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publishItems="1"/>
  <mc:AlternateContent xmlns:mc="http://schemas.openxmlformats.org/markup-compatibility/2006">
    <mc:Choice Requires="x15">
      <x15ac:absPath xmlns:x15ac="http://schemas.microsoft.com/office/spreadsheetml/2010/11/ac" url="C:\Users\danhu\Documents\Data\Maven\Excel\Advanced Excel Dashboard Design\"/>
    </mc:Choice>
  </mc:AlternateContent>
  <xr:revisionPtr revIDLastSave="0" documentId="13_ncr:1_{0FDBA6E3-E575-4FD6-A4C0-6354D35E5F8F}" xr6:coauthVersionLast="47" xr6:coauthVersionMax="47" xr10:uidLastSave="{00000000-0000-0000-0000-000000000000}"/>
  <bookViews>
    <workbookView xWindow="19090" yWindow="-110" windowWidth="38620" windowHeight="21100" xr2:uid="{DB438AB8-0F60-4224-9C67-97043B861F24}"/>
  </bookViews>
  <sheets>
    <sheet name="Dashboard" sheetId="3" r:id="rId1"/>
    <sheet name="Data" sheetId="1" r:id="rId2"/>
    <sheet name="Data Prep" sheetId="2" r:id="rId3"/>
  </sheets>
  <definedNames>
    <definedName name="_xlnm._FilterDatabase" localSheetId="1" hidden="1">Data!$A$1:$F$1919</definedName>
    <definedName name="_xlnm._FilterDatabase" localSheetId="2" hidden="1">'Data Prep'!$A$2:$A$12</definedName>
    <definedName name="Z_948164EF_B902_4A6C_8E3C_A935061C5153_.wvu.FilterData" localSheetId="1" hidden="1">Data!$A$1:$F$1919</definedName>
    <definedName name="Z_A1F01C08_243B_48FC_94A8_F102AEB1706D_.wvu.FilterData" localSheetId="1" hidden="1">Data!$A$1:$F$1919</definedName>
  </definedNames>
  <calcPr calcId="191029"/>
  <customWorkbookViews>
    <customWorkbookView name="ShowAllWorksheets" guid="{A1F01C08-243B-48FC-94A8-F102AEB1706D}" maximized="1" xWindow="-8" yWindow="-8" windowWidth="1936" windowHeight="1056" activeSheetId="8" showFormulaBar="0"/>
    <customWorkbookView name="Dashboard" guid="{948164EF-B902-4A6C-8E3C-A935061C5153}" maximized="1" xWindow="-8" yWindow="-8" windowWidth="1936" windowHeight="1056" activeSheetId="8" showFormulaBar="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 i="3" l="1" a="1"/>
  <c r="B6" i="3" s="1"/>
  <c r="B3" i="2" s="1"/>
  <c r="S11" i="2" s="1"/>
  <c r="D14" i="2"/>
  <c r="T2" i="2"/>
  <c r="W4" i="2" a="1"/>
  <c r="W4" i="2" s="1"/>
  <c r="W5" i="2" a="1"/>
  <c r="W5" i="2" s="1"/>
  <c r="W6" i="2" a="1"/>
  <c r="W6" i="2" s="1"/>
  <c r="W7" i="2" a="1"/>
  <c r="W7" i="2" s="1"/>
  <c r="W8" i="2" a="1"/>
  <c r="W8" i="2" s="1"/>
  <c r="W9" i="2" a="1"/>
  <c r="W9" i="2" s="1"/>
  <c r="W10" i="2" a="1"/>
  <c r="W10" i="2" s="1"/>
  <c r="W3" i="2" a="1"/>
  <c r="W3" i="2" s="1"/>
  <c r="I9" i="2"/>
  <c r="I4" i="2"/>
  <c r="I8" i="2"/>
  <c r="I11" i="2"/>
  <c r="I6" i="2"/>
  <c r="I7" i="2"/>
  <c r="I12" i="2"/>
  <c r="I10" i="2"/>
  <c r="I3" i="2"/>
  <c r="I5" i="2"/>
  <c r="E7" i="2"/>
  <c r="E9" i="2"/>
  <c r="E4" i="2"/>
  <c r="E3" i="2"/>
  <c r="E12" i="2"/>
  <c r="E6" i="2"/>
  <c r="E8" i="2"/>
  <c r="E11" i="2"/>
  <c r="E10" i="2"/>
  <c r="E5" i="2"/>
  <c r="F9" i="2" l="1"/>
  <c r="F11" i="2"/>
  <c r="F10" i="2"/>
  <c r="F8" i="2"/>
  <c r="F7" i="2"/>
  <c r="F6" i="2"/>
  <c r="F3" i="2"/>
  <c r="F5" i="2"/>
  <c r="F12" i="2"/>
  <c r="F4" i="2"/>
  <c r="L5" i="2"/>
  <c r="P33" i="2"/>
  <c r="R33" i="2" s="1"/>
  <c r="T33" i="2" s="1"/>
  <c r="P9" i="2"/>
  <c r="R9" i="2" s="1"/>
  <c r="T9" i="2" s="1"/>
  <c r="S50" i="2"/>
  <c r="S10" i="2"/>
  <c r="P32" i="2"/>
  <c r="R32" i="2" s="1"/>
  <c r="T32" i="2" s="1"/>
  <c r="P24" i="2"/>
  <c r="R24" i="2" s="1"/>
  <c r="T24" i="2" s="1"/>
  <c r="P16" i="2"/>
  <c r="R16" i="2" s="1"/>
  <c r="T16" i="2" s="1"/>
  <c r="P8" i="2"/>
  <c r="R8" i="2" s="1"/>
  <c r="T8" i="2" s="1"/>
  <c r="S49" i="2"/>
  <c r="S41" i="2"/>
  <c r="S33" i="2"/>
  <c r="S25" i="2"/>
  <c r="S17" i="2"/>
  <c r="S9" i="2"/>
  <c r="M3" i="2"/>
  <c r="P47" i="2"/>
  <c r="R47" i="2" s="1"/>
  <c r="T47" i="2" s="1"/>
  <c r="P39" i="2"/>
  <c r="R39" i="2" s="1"/>
  <c r="T39" i="2" s="1"/>
  <c r="P31" i="2"/>
  <c r="R31" i="2" s="1"/>
  <c r="T31" i="2" s="1"/>
  <c r="P23" i="2"/>
  <c r="R23" i="2" s="1"/>
  <c r="T23" i="2" s="1"/>
  <c r="P15" i="2"/>
  <c r="R15" i="2" s="1"/>
  <c r="T15" i="2" s="1"/>
  <c r="P7" i="2"/>
  <c r="R7" i="2" s="1"/>
  <c r="T7" i="2" s="1"/>
  <c r="S48" i="2"/>
  <c r="S40" i="2"/>
  <c r="S32" i="2"/>
  <c r="S24" i="2"/>
  <c r="S16" i="2"/>
  <c r="S8" i="2"/>
  <c r="P41" i="2"/>
  <c r="R41" i="2" s="1"/>
  <c r="T41" i="2" s="1"/>
  <c r="S34" i="2"/>
  <c r="P40" i="2"/>
  <c r="R40" i="2" s="1"/>
  <c r="T40" i="2" s="1"/>
  <c r="P46" i="2"/>
  <c r="R46" i="2" s="1"/>
  <c r="T46" i="2" s="1"/>
  <c r="P22" i="2"/>
  <c r="R22" i="2" s="1"/>
  <c r="T22" i="2" s="1"/>
  <c r="S47" i="2"/>
  <c r="S31" i="2"/>
  <c r="S7" i="2"/>
  <c r="M5" i="2"/>
  <c r="P45" i="2"/>
  <c r="R45" i="2" s="1"/>
  <c r="T45" i="2" s="1"/>
  <c r="P37" i="2"/>
  <c r="R37" i="2" s="1"/>
  <c r="T37" i="2" s="1"/>
  <c r="P29" i="2"/>
  <c r="R29" i="2" s="1"/>
  <c r="T29" i="2" s="1"/>
  <c r="P21" i="2"/>
  <c r="R21" i="2" s="1"/>
  <c r="T21" i="2" s="1"/>
  <c r="P13" i="2"/>
  <c r="R13" i="2" s="1"/>
  <c r="T13" i="2" s="1"/>
  <c r="P5" i="2"/>
  <c r="R5" i="2" s="1"/>
  <c r="T5" i="2" s="1"/>
  <c r="S46" i="2"/>
  <c r="S38" i="2"/>
  <c r="S30" i="2"/>
  <c r="S22" i="2"/>
  <c r="S14" i="2"/>
  <c r="S6" i="2"/>
  <c r="P49" i="2"/>
  <c r="R49" i="2" s="1"/>
  <c r="T49" i="2" s="1"/>
  <c r="P17" i="2"/>
  <c r="R17" i="2" s="1"/>
  <c r="T17" i="2" s="1"/>
  <c r="S26" i="2"/>
  <c r="L4" i="2"/>
  <c r="M6" i="2"/>
  <c r="P38" i="2"/>
  <c r="R38" i="2" s="1"/>
  <c r="T38" i="2" s="1"/>
  <c r="P14" i="2"/>
  <c r="R14" i="2" s="1"/>
  <c r="T14" i="2" s="1"/>
  <c r="S39" i="2"/>
  <c r="S15" i="2"/>
  <c r="H16" i="2"/>
  <c r="M4" i="2"/>
  <c r="P44" i="2"/>
  <c r="R44" i="2" s="1"/>
  <c r="T44" i="2" s="1"/>
  <c r="P36" i="2"/>
  <c r="R36" i="2" s="1"/>
  <c r="T36" i="2" s="1"/>
  <c r="P28" i="2"/>
  <c r="R28" i="2" s="1"/>
  <c r="T28" i="2" s="1"/>
  <c r="P20" i="2"/>
  <c r="R20" i="2" s="1"/>
  <c r="T20" i="2" s="1"/>
  <c r="P12" i="2"/>
  <c r="R12" i="2" s="1"/>
  <c r="T12" i="2" s="1"/>
  <c r="P4" i="2"/>
  <c r="R4" i="2" s="1"/>
  <c r="T4" i="2" s="1"/>
  <c r="S45" i="2"/>
  <c r="S37" i="2"/>
  <c r="S29" i="2"/>
  <c r="S21" i="2"/>
  <c r="S13" i="2"/>
  <c r="S5" i="2"/>
  <c r="S42" i="2"/>
  <c r="P48" i="2"/>
  <c r="R48" i="2" s="1"/>
  <c r="T48" i="2" s="1"/>
  <c r="P30" i="2"/>
  <c r="R30" i="2" s="1"/>
  <c r="T30" i="2" s="1"/>
  <c r="S23" i="2"/>
  <c r="L3" i="2"/>
  <c r="P3" i="2"/>
  <c r="R3" i="2" s="1"/>
  <c r="T3" i="2" s="1"/>
  <c r="P43" i="2"/>
  <c r="R43" i="2" s="1"/>
  <c r="T43" i="2" s="1"/>
  <c r="P35" i="2"/>
  <c r="R35" i="2" s="1"/>
  <c r="T35" i="2" s="1"/>
  <c r="P27" i="2"/>
  <c r="R27" i="2" s="1"/>
  <c r="T27" i="2" s="1"/>
  <c r="P19" i="2"/>
  <c r="R19" i="2" s="1"/>
  <c r="T19" i="2" s="1"/>
  <c r="P11" i="2"/>
  <c r="R11" i="2" s="1"/>
  <c r="T11" i="2" s="1"/>
  <c r="S44" i="2"/>
  <c r="S36" i="2"/>
  <c r="S28" i="2"/>
  <c r="S20" i="2"/>
  <c r="S12" i="2"/>
  <c r="S4" i="2"/>
  <c r="P25" i="2"/>
  <c r="R25" i="2" s="1"/>
  <c r="T25" i="2" s="1"/>
  <c r="S18" i="2"/>
  <c r="P6" i="2"/>
  <c r="R6" i="2" s="1"/>
  <c r="T6" i="2" s="1"/>
  <c r="I16" i="2"/>
  <c r="L6" i="2"/>
  <c r="P50" i="2"/>
  <c r="R50" i="2" s="1"/>
  <c r="T50" i="2" s="1"/>
  <c r="P42" i="2"/>
  <c r="R42" i="2" s="1"/>
  <c r="T42" i="2" s="1"/>
  <c r="P34" i="2"/>
  <c r="R34" i="2" s="1"/>
  <c r="T34" i="2" s="1"/>
  <c r="P26" i="2"/>
  <c r="R26" i="2" s="1"/>
  <c r="T26" i="2" s="1"/>
  <c r="P18" i="2"/>
  <c r="R18" i="2" s="1"/>
  <c r="T18" i="2" s="1"/>
  <c r="P10" i="2"/>
  <c r="R10" i="2" s="1"/>
  <c r="T10" i="2" s="1"/>
  <c r="S3" i="2"/>
  <c r="S43" i="2"/>
  <c r="S35" i="2"/>
  <c r="S27" i="2"/>
  <c r="S19" i="2"/>
  <c r="I17" i="2" l="1"/>
  <c r="I1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1"/>
        </ext>
      </extLst>
    </bk>
    <bk>
      <extLst>
        <ext uri="{3e2802c4-a4d2-4d8b-9148-e3be6c30e623}">
          <xlrd:rvb i="12"/>
        </ext>
      </extLst>
    </bk>
    <bk>
      <extLst>
        <ext uri="{3e2802c4-a4d2-4d8b-9148-e3be6c30e623}">
          <xlrd:rvb i="51"/>
        </ext>
      </extLst>
    </bk>
    <bk>
      <extLst>
        <ext uri="{3e2802c4-a4d2-4d8b-9148-e3be6c30e623}">
          <xlrd:rvb i="52"/>
        </ext>
      </extLst>
    </bk>
    <bk>
      <extLst>
        <ext uri="{3e2802c4-a4d2-4d8b-9148-e3be6c30e623}">
          <xlrd:rvb i="62"/>
        </ext>
      </extLst>
    </bk>
    <bk>
      <extLst>
        <ext uri="{3e2802c4-a4d2-4d8b-9148-e3be6c30e623}">
          <xlrd:rvb i="64"/>
        </ext>
      </extLst>
    </bk>
    <bk>
      <extLst>
        <ext uri="{3e2802c4-a4d2-4d8b-9148-e3be6c30e623}">
          <xlrd:rvb i="65"/>
        </ext>
      </extLst>
    </bk>
    <bk>
      <extLst>
        <ext uri="{3e2802c4-a4d2-4d8b-9148-e3be6c30e623}">
          <xlrd:rvb i="74"/>
        </ext>
      </extLst>
    </bk>
    <bk>
      <extLst>
        <ext uri="{3e2802c4-a4d2-4d8b-9148-e3be6c30e623}">
          <xlrd:rvb i="77"/>
        </ext>
      </extLst>
    </bk>
    <bk>
      <extLst>
        <ext uri="{3e2802c4-a4d2-4d8b-9148-e3be6c30e623}">
          <xlrd:rvb i="78"/>
        </ext>
      </extLst>
    </bk>
    <bk>
      <extLst>
        <ext uri="{3e2802c4-a4d2-4d8b-9148-e3be6c30e623}">
          <xlrd:rvb i="86"/>
        </ext>
      </extLst>
    </bk>
    <bk>
      <extLst>
        <ext uri="{3e2802c4-a4d2-4d8b-9148-e3be6c30e623}">
          <xlrd:rvb i="88"/>
        </ext>
      </extLst>
    </bk>
    <bk>
      <extLst>
        <ext uri="{3e2802c4-a4d2-4d8b-9148-e3be6c30e623}">
          <xlrd:rvb i="89"/>
        </ext>
      </extLst>
    </bk>
    <bk>
      <extLst>
        <ext uri="{3e2802c4-a4d2-4d8b-9148-e3be6c30e623}">
          <xlrd:rvb i="97"/>
        </ext>
      </extLst>
    </bk>
    <bk>
      <extLst>
        <ext uri="{3e2802c4-a4d2-4d8b-9148-e3be6c30e623}">
          <xlrd:rvb i="99"/>
        </ext>
      </extLst>
    </bk>
    <bk>
      <extLst>
        <ext uri="{3e2802c4-a4d2-4d8b-9148-e3be6c30e623}">
          <xlrd:rvb i="100"/>
        </ext>
      </extLst>
    </bk>
    <bk>
      <extLst>
        <ext uri="{3e2802c4-a4d2-4d8b-9148-e3be6c30e623}">
          <xlrd:rvb i="108"/>
        </ext>
      </extLst>
    </bk>
    <bk>
      <extLst>
        <ext uri="{3e2802c4-a4d2-4d8b-9148-e3be6c30e623}">
          <xlrd:rvb i="110"/>
        </ext>
      </extLst>
    </bk>
    <bk>
      <extLst>
        <ext uri="{3e2802c4-a4d2-4d8b-9148-e3be6c30e623}">
          <xlrd:rvb i="111"/>
        </ext>
      </extLst>
    </bk>
    <bk>
      <extLst>
        <ext uri="{3e2802c4-a4d2-4d8b-9148-e3be6c30e623}">
          <xlrd:rvb i="120"/>
        </ext>
      </extLst>
    </bk>
    <bk>
      <extLst>
        <ext uri="{3e2802c4-a4d2-4d8b-9148-e3be6c30e623}">
          <xlrd:rvb i="122"/>
        </ext>
      </extLst>
    </bk>
    <bk>
      <extLst>
        <ext uri="{3e2802c4-a4d2-4d8b-9148-e3be6c30e623}">
          <xlrd:rvb i="123"/>
        </ext>
      </extLst>
    </bk>
    <bk>
      <extLst>
        <ext uri="{3e2802c4-a4d2-4d8b-9148-e3be6c30e623}">
          <xlrd:rvb i="131"/>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33"/>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<sst xmlns="http://schemas.openxmlformats.org/spreadsheetml/2006/main" count="3951" uniqueCount="81">
  <si>
    <t>State</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</si>
  <si>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</si>
  <si>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</si>
  <si>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</si>
  <si>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</si>
  <si>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</si>
  <si>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</si>
  <si>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</si>
  <si>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</si>
  <si>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</si>
  <si>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</si>
  <si>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</si>
  <si>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</si>
  <si>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</si>
  <si>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</si>
  <si>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</si>
  <si>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</si>
  <si>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</si>
  <si>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</si>
  <si>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</si>
  <si>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</si>
  <si>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</si>
  <si>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</si>
  <si>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</si>
  <si>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</si>
  <si>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</si>
  <si>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</si>
  <si>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</si>
  <si>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</si>
  <si>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</si>
  <si>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</si>
  <si>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</si>
  <si>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</si>
  <si>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</si>
  <si>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</si>
  <si>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</si>
  <si>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</si>
  <si>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</si>
  <si>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</si>
  <si>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</si>
  <si>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</si>
  <si>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</si>
  <si>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</si>
  <si>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</si>
  <si>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</si>
  <si>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</si>
  <si>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</si>
  <si>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</si>
  <si>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</si>
  <si>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Industry</t>
  </si>
  <si>
    <t>Year</t>
  </si>
  <si>
    <t>Construction</t>
  </si>
  <si>
    <t>Manufacturing</t>
  </si>
  <si>
    <t>Information</t>
  </si>
  <si>
    <t>Trade &amp; Transportation</t>
  </si>
  <si>
    <t>Natural Resources</t>
  </si>
  <si>
    <t>Finance</t>
  </si>
  <si>
    <t>Business Services</t>
  </si>
  <si>
    <t>Education &amp; Health</t>
  </si>
  <si>
    <t>Leisure &amp; Hospitality</t>
  </si>
  <si>
    <t>Other Services</t>
  </si>
  <si>
    <t>Establishments</t>
  </si>
  <si>
    <t>Employees</t>
  </si>
  <si>
    <t>Avg Annual Wage</t>
  </si>
  <si>
    <t>INDUSTRY FILTER</t>
  </si>
  <si>
    <t>Selection</t>
  </si>
  <si>
    <t>DATE FILTER</t>
  </si>
  <si>
    <t>Current Year:</t>
  </si>
  <si>
    <t>AVG WAGE BY INDUSTRY</t>
  </si>
  <si>
    <t>EMPLOYEES BY INDUSTRY</t>
  </si>
  <si>
    <t>EMPLOYEES BY INDUSTRY (Clean)</t>
  </si>
  <si>
    <t>Others</t>
  </si>
  <si>
    <t xml:space="preserve"> </t>
  </si>
  <si>
    <t>WAGE &amp; EMPLOYEE TRENDS</t>
  </si>
  <si>
    <t>Avg Wage</t>
  </si>
  <si>
    <t>COMPARISONS BY STATE</t>
  </si>
  <si>
    <t>Population</t>
  </si>
  <si>
    <t>per 1000 Capita</t>
  </si>
  <si>
    <t>MAP FILTER</t>
  </si>
  <si>
    <t>Metric:</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</si>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</sst>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73" formatCode="#,##0;&quot;$&quot;#,##0"/>
    <numFmt numFmtId="174" formatCode=";;;"/>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8"/>
      <color theme="1" tint="0.34998626667073579"/>
      <name val="Calibri"/>
      <family val="2"/>
      <scheme val="minor"/>
    </font>
    <font>
      <b/>
      <sz val="14"/>
      <color theme="7" tint="-0.249977111117893"/>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8"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0">
    <xf numFmtId="0" fontId="0" fillId="0" borderId="0" xfId="0"/>
    <xf numFmtId="3" fontId="0" fillId="0" borderId="0" xfId="0" applyNumberFormat="1"/>
    <xf numFmtId="164" fontId="0" fillId="0" borderId="0" xfId="0" applyNumberFormat="1"/>
    <xf numFmtId="0" fontId="1" fillId="2" borderId="0" xfId="0" applyFont="1" applyFill="1"/>
    <xf numFmtId="0" fontId="1" fillId="0" borderId="0" xfId="0" applyFont="1" applyAlignment="1">
      <alignment horizontal="right"/>
    </xf>
    <xf numFmtId="0" fontId="0" fillId="0" borderId="0" xfId="0" applyAlignment="1">
      <alignment horizontal="left"/>
    </xf>
    <xf numFmtId="0" fontId="1" fillId="3" borderId="0" xfId="0" applyFont="1" applyFill="1"/>
    <xf numFmtId="0" fontId="4" fillId="5" borderId="0" xfId="0" applyFont="1" applyFill="1" applyAlignment="1">
      <alignment horizontal="centerContinuous"/>
    </xf>
    <xf numFmtId="0" fontId="3" fillId="4" borderId="0" xfId="0" applyFont="1" applyFill="1" applyAlignment="1">
      <alignment horizontal="centerContinuous"/>
    </xf>
    <xf numFmtId="0" fontId="3" fillId="5" borderId="0" xfId="0" applyFont="1" applyFill="1" applyAlignment="1">
      <alignment horizontal="centerContinuous"/>
    </xf>
    <xf numFmtId="164" fontId="0" fillId="0" borderId="0" xfId="1" applyNumberFormat="1" applyFont="1"/>
    <xf numFmtId="0" fontId="0" fillId="0" borderId="0" xfId="0" applyFont="1"/>
    <xf numFmtId="1" fontId="0" fillId="0" borderId="0" xfId="0" applyNumberFormat="1"/>
    <xf numFmtId="173" fontId="0" fillId="0" borderId="0" xfId="0" applyNumberFormat="1"/>
    <xf numFmtId="0" fontId="1" fillId="0" borderId="0" xfId="0" applyFont="1"/>
    <xf numFmtId="0" fontId="5" fillId="6" borderId="0" xfId="0" applyFont="1" applyFill="1" applyAlignment="1">
      <alignment horizontal="center"/>
    </xf>
    <xf numFmtId="9" fontId="0" fillId="0" borderId="0" xfId="2" applyFont="1"/>
    <xf numFmtId="0" fontId="6" fillId="0" borderId="0" xfId="0" applyFont="1"/>
    <xf numFmtId="174" fontId="0" fillId="0" borderId="0" xfId="0" applyNumberFormat="1" applyProtection="1">
      <protection locked="0"/>
    </xf>
    <xf numFmtId="0" fontId="0" fillId="0" borderId="0" xfId="0" applyProtection="1">
      <protection locked="0"/>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FFE087"/>
      <color rgb="FF269999"/>
      <color rgb="FFB2DBD5"/>
      <color rgb="FFEE0000"/>
      <color rgb="FFFF74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Annual </a:t>
            </a:r>
            <a:r>
              <a:rPr lang="en-US" b="1">
                <a:solidFill>
                  <a:srgbClr val="FFC000"/>
                </a:solidFill>
              </a:rPr>
              <a:t>Wages</a:t>
            </a:r>
            <a:r>
              <a:rPr lang="en-US" b="1"/>
              <a:t>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'Data Prep'!$E$2</c:f>
              <c:strCache>
                <c:ptCount val="1"/>
                <c:pt idx="0">
                  <c:v>Avg Annual Wage</c:v>
                </c:pt>
              </c:strCache>
            </c:strRef>
          </c:tx>
          <c:spPr>
            <a:solidFill>
              <a:srgbClr val="FFC000"/>
            </a:solidFill>
            <a:ln>
              <a:noFill/>
            </a:ln>
            <a:effectLst/>
          </c:spPr>
          <c:invertIfNegative val="0"/>
          <c:cat>
            <c:strRef>
              <c:f>'Data Prep'!$D$3:$D$12</c:f>
              <c:strCache>
                <c:ptCount val="10"/>
                <c:pt idx="0">
                  <c:v>Information</c:v>
                </c:pt>
                <c:pt idx="1">
                  <c:v>Finance</c:v>
                </c:pt>
                <c:pt idx="2">
                  <c:v>Business Services</c:v>
                </c:pt>
                <c:pt idx="3">
                  <c:v>Manufacturing</c:v>
                </c:pt>
                <c:pt idx="4">
                  <c:v>Construction</c:v>
                </c:pt>
                <c:pt idx="5">
                  <c:v>Natural Resources</c:v>
                </c:pt>
                <c:pt idx="6">
                  <c:v>Education &amp; Health</c:v>
                </c:pt>
                <c:pt idx="7">
                  <c:v>Trade &amp; Transportation</c:v>
                </c:pt>
                <c:pt idx="8">
                  <c:v>Other Services</c:v>
                </c:pt>
                <c:pt idx="9">
                  <c:v>Leisure &amp; Hospitality</c:v>
                </c:pt>
              </c:strCache>
            </c:strRef>
          </c:cat>
          <c:val>
            <c:numRef>
              <c:f>'Data Prep'!$E$3:$E$12</c:f>
              <c:numCache>
                <c:formatCode>"$"#,##0</c:formatCode>
                <c:ptCount val="10"/>
                <c:pt idx="0">
                  <c:v>93586.333333333328</c:v>
                </c:pt>
                <c:pt idx="1">
                  <c:v>90040.666666666672</c:v>
                </c:pt>
                <c:pt idx="2">
                  <c:v>74713.0625</c:v>
                </c:pt>
                <c:pt idx="3">
                  <c:v>68427.875</c:v>
                </c:pt>
                <c:pt idx="4">
                  <c:v>63896.895833333336</c:v>
                </c:pt>
                <c:pt idx="5">
                  <c:v>55605.9375</c:v>
                </c:pt>
                <c:pt idx="6">
                  <c:v>53607.208333333336</c:v>
                </c:pt>
                <c:pt idx="7">
                  <c:v>49366.8125</c:v>
                </c:pt>
                <c:pt idx="8">
                  <c:v>40790.1875</c:v>
                </c:pt>
                <c:pt idx="9">
                  <c:v>23286.416666666668</c:v>
                </c:pt>
              </c:numCache>
            </c:numRef>
          </c:val>
          <c:extLst>
            <c:ext xmlns:c16="http://schemas.microsoft.com/office/drawing/2014/chart" uri="{C3380CC4-5D6E-409C-BE32-E72D297353CC}">
              <c16:uniqueId val="{00000000-B5BD-409C-BB3B-F9B4A024EAD9}"/>
            </c:ext>
          </c:extLst>
        </c:ser>
        <c:ser>
          <c:idx val="1"/>
          <c:order val="1"/>
          <c:tx>
            <c:strRef>
              <c:f>'Data Prep'!$F$2</c:f>
              <c:strCache>
                <c:ptCount val="1"/>
                <c:pt idx="0">
                  <c:v>Selection</c:v>
                </c:pt>
              </c:strCache>
            </c:strRef>
          </c:tx>
          <c:spPr>
            <a:solidFill>
              <a:schemeClr val="accent4">
                <a:lumMod val="75000"/>
              </a:schemeClr>
            </a:solidFill>
            <a:ln>
              <a:noFill/>
            </a:ln>
            <a:effectLst/>
          </c:spPr>
          <c:invertIfNegative val="0"/>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Prep'!$D$3:$D$12</c:f>
              <c:strCache>
                <c:ptCount val="10"/>
                <c:pt idx="0">
                  <c:v>Information</c:v>
                </c:pt>
                <c:pt idx="1">
                  <c:v>Finance</c:v>
                </c:pt>
                <c:pt idx="2">
                  <c:v>Business Services</c:v>
                </c:pt>
                <c:pt idx="3">
                  <c:v>Manufacturing</c:v>
                </c:pt>
                <c:pt idx="4">
                  <c:v>Construction</c:v>
                </c:pt>
                <c:pt idx="5">
                  <c:v>Natural Resources</c:v>
                </c:pt>
                <c:pt idx="6">
                  <c:v>Education &amp; Health</c:v>
                </c:pt>
                <c:pt idx="7">
                  <c:v>Trade &amp; Transportation</c:v>
                </c:pt>
                <c:pt idx="8">
                  <c:v>Other Services</c:v>
                </c:pt>
                <c:pt idx="9">
                  <c:v>Leisure &amp; Hospitality</c:v>
                </c:pt>
              </c:strCache>
            </c:strRef>
          </c:cat>
          <c:val>
            <c:numRef>
              <c:f>'Data Prep'!$F$3:$F$12</c:f>
              <c:numCache>
                <c:formatCode>"$"#,##0</c:formatCode>
                <c:ptCount val="10"/>
                <c:pt idx="0">
                  <c:v>0</c:v>
                </c:pt>
                <c:pt idx="1">
                  <c:v>0</c:v>
                </c:pt>
                <c:pt idx="2">
                  <c:v>74713.0625</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B5BD-409C-BB3B-F9B4A024EAD9}"/>
            </c:ext>
          </c:extLst>
        </c:ser>
        <c:dLbls>
          <c:showLegendKey val="0"/>
          <c:showVal val="0"/>
          <c:showCatName val="0"/>
          <c:showSerName val="0"/>
          <c:showPercent val="0"/>
          <c:showBubbleSize val="0"/>
        </c:dLbls>
        <c:gapWidth val="79"/>
        <c:overlap val="100"/>
        <c:axId val="2049974112"/>
        <c:axId val="2049959712"/>
      </c:barChart>
      <c:catAx>
        <c:axId val="2049974112"/>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49959712"/>
        <c:crosses val="autoZero"/>
        <c:auto val="1"/>
        <c:lblAlgn val="ctr"/>
        <c:lblOffset val="100"/>
        <c:noMultiLvlLbl val="0"/>
      </c:catAx>
      <c:valAx>
        <c:axId val="2049959712"/>
        <c:scaling>
          <c:orientation val="minMax"/>
        </c:scaling>
        <c:delete val="0"/>
        <c:axPos val="t"/>
        <c:numFmt formatCode="&quot;$&quot;#,##0,&quot;K&quot;" sourceLinked="0"/>
        <c:majorTickMark val="out"/>
        <c:minorTickMark val="none"/>
        <c:tickLblPos val="nextTo"/>
        <c:spPr>
          <a:noFill/>
          <a:ln>
            <a:solidFill>
              <a:schemeClr val="bg2">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97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0.12959629079919982"/>
          <c:y val="8.6292103072180062E-2"/>
          <c:w val="0.4355286499965299"/>
          <c:h val="0.81015737324120385"/>
        </c:manualLayout>
      </c:layout>
      <c:doughnutChart>
        <c:varyColors val="1"/>
        <c:ser>
          <c:idx val="0"/>
          <c:order val="0"/>
          <c:tx>
            <c:strRef>
              <c:f>'Data Prep'!$I$2</c:f>
              <c:strCache>
                <c:ptCount val="1"/>
                <c:pt idx="0">
                  <c:v>Employees</c:v>
                </c:pt>
              </c:strCache>
            </c:strRef>
          </c:tx>
          <c:spPr>
            <a:ln w="19050"/>
          </c:spPr>
          <c:dPt>
            <c:idx val="0"/>
            <c:bubble3D val="0"/>
            <c:spPr>
              <a:solidFill>
                <a:schemeClr val="accent6">
                  <a:tint val="43000"/>
                </a:schemeClr>
              </a:solidFill>
              <a:ln w="19050">
                <a:solidFill>
                  <a:schemeClr val="lt1"/>
                </a:solidFill>
              </a:ln>
              <a:effectLst/>
            </c:spPr>
            <c:extLst>
              <c:ext xmlns:c16="http://schemas.microsoft.com/office/drawing/2014/chart" uri="{C3380CC4-5D6E-409C-BE32-E72D297353CC}">
                <c16:uniqueId val="{00000001-1470-4F96-8FBD-E7E363F8C9B4}"/>
              </c:ext>
            </c:extLst>
          </c:dPt>
          <c:dPt>
            <c:idx val="1"/>
            <c:bubble3D val="0"/>
            <c:spPr>
              <a:solidFill>
                <a:schemeClr val="accent6">
                  <a:tint val="56000"/>
                </a:schemeClr>
              </a:solidFill>
              <a:ln w="19050">
                <a:solidFill>
                  <a:schemeClr val="lt1"/>
                </a:solidFill>
              </a:ln>
              <a:effectLst/>
            </c:spPr>
            <c:extLst>
              <c:ext xmlns:c16="http://schemas.microsoft.com/office/drawing/2014/chart" uri="{C3380CC4-5D6E-409C-BE32-E72D297353CC}">
                <c16:uniqueId val="{00000003-1470-4F96-8FBD-E7E363F8C9B4}"/>
              </c:ext>
            </c:extLst>
          </c:dPt>
          <c:dPt>
            <c:idx val="2"/>
            <c:bubble3D val="0"/>
            <c:spPr>
              <a:solidFill>
                <a:schemeClr val="accent6">
                  <a:tint val="69000"/>
                </a:schemeClr>
              </a:solidFill>
              <a:ln w="19050">
                <a:solidFill>
                  <a:schemeClr val="lt1"/>
                </a:solidFill>
              </a:ln>
              <a:effectLst/>
            </c:spPr>
            <c:extLst>
              <c:ext xmlns:c16="http://schemas.microsoft.com/office/drawing/2014/chart" uri="{C3380CC4-5D6E-409C-BE32-E72D297353CC}">
                <c16:uniqueId val="{00000005-1470-4F96-8FBD-E7E363F8C9B4}"/>
              </c:ext>
            </c:extLst>
          </c:dPt>
          <c:dPt>
            <c:idx val="3"/>
            <c:bubble3D val="0"/>
            <c:spPr>
              <a:solidFill>
                <a:schemeClr val="accent6">
                  <a:tint val="81000"/>
                </a:schemeClr>
              </a:solidFill>
              <a:ln w="19050">
                <a:solidFill>
                  <a:schemeClr val="lt1"/>
                </a:solidFill>
              </a:ln>
              <a:effectLst/>
            </c:spPr>
            <c:extLst>
              <c:ext xmlns:c16="http://schemas.microsoft.com/office/drawing/2014/chart" uri="{C3380CC4-5D6E-409C-BE32-E72D297353CC}">
                <c16:uniqueId val="{00000007-1470-4F96-8FBD-E7E363F8C9B4}"/>
              </c:ext>
            </c:extLst>
          </c:dPt>
          <c:dPt>
            <c:idx val="4"/>
            <c:bubble3D val="0"/>
            <c:spPr>
              <a:solidFill>
                <a:schemeClr val="accent6">
                  <a:tint val="94000"/>
                </a:schemeClr>
              </a:solidFill>
              <a:ln w="19050">
                <a:solidFill>
                  <a:schemeClr val="lt1"/>
                </a:solidFill>
              </a:ln>
              <a:effectLst/>
            </c:spPr>
            <c:extLst>
              <c:ext xmlns:c16="http://schemas.microsoft.com/office/drawing/2014/chart" uri="{C3380CC4-5D6E-409C-BE32-E72D297353CC}">
                <c16:uniqueId val="{00000009-1470-4F96-8FBD-E7E363F8C9B4}"/>
              </c:ext>
            </c:extLst>
          </c:dPt>
          <c:dPt>
            <c:idx val="5"/>
            <c:bubble3D val="0"/>
            <c:spPr>
              <a:solidFill>
                <a:schemeClr val="accent6">
                  <a:shade val="93000"/>
                </a:schemeClr>
              </a:solidFill>
              <a:ln w="19050">
                <a:solidFill>
                  <a:schemeClr val="lt1"/>
                </a:solidFill>
              </a:ln>
              <a:effectLst/>
            </c:spPr>
            <c:extLst>
              <c:ext xmlns:c16="http://schemas.microsoft.com/office/drawing/2014/chart" uri="{C3380CC4-5D6E-409C-BE32-E72D297353CC}">
                <c16:uniqueId val="{0000000B-1470-4F96-8FBD-E7E363F8C9B4}"/>
              </c:ext>
            </c:extLst>
          </c:dPt>
          <c:dPt>
            <c:idx val="6"/>
            <c:bubble3D val="0"/>
            <c:spPr>
              <a:solidFill>
                <a:schemeClr val="accent6">
                  <a:shade val="80000"/>
                </a:schemeClr>
              </a:solidFill>
              <a:ln w="19050">
                <a:solidFill>
                  <a:schemeClr val="lt1"/>
                </a:solidFill>
              </a:ln>
              <a:effectLst/>
            </c:spPr>
            <c:extLst>
              <c:ext xmlns:c16="http://schemas.microsoft.com/office/drawing/2014/chart" uri="{C3380CC4-5D6E-409C-BE32-E72D297353CC}">
                <c16:uniqueId val="{0000000D-1470-4F96-8FBD-E7E363F8C9B4}"/>
              </c:ext>
            </c:extLst>
          </c:dPt>
          <c:dPt>
            <c:idx val="7"/>
            <c:bubble3D val="0"/>
            <c:spPr>
              <a:solidFill>
                <a:schemeClr val="accent6">
                  <a:shade val="68000"/>
                </a:schemeClr>
              </a:solidFill>
              <a:ln w="19050">
                <a:solidFill>
                  <a:schemeClr val="lt1"/>
                </a:solidFill>
              </a:ln>
              <a:effectLst/>
            </c:spPr>
            <c:extLst>
              <c:ext xmlns:c16="http://schemas.microsoft.com/office/drawing/2014/chart" uri="{C3380CC4-5D6E-409C-BE32-E72D297353CC}">
                <c16:uniqueId val="{0000000F-1470-4F96-8FBD-E7E363F8C9B4}"/>
              </c:ext>
            </c:extLst>
          </c:dPt>
          <c:dPt>
            <c:idx val="8"/>
            <c:bubble3D val="0"/>
            <c:spPr>
              <a:solidFill>
                <a:schemeClr val="accent6">
                  <a:shade val="55000"/>
                </a:schemeClr>
              </a:solidFill>
              <a:ln w="19050">
                <a:solidFill>
                  <a:schemeClr val="lt1"/>
                </a:solidFill>
              </a:ln>
              <a:effectLst/>
            </c:spPr>
            <c:extLst>
              <c:ext xmlns:c16="http://schemas.microsoft.com/office/drawing/2014/chart" uri="{C3380CC4-5D6E-409C-BE32-E72D297353CC}">
                <c16:uniqueId val="{00000011-1470-4F96-8FBD-E7E363F8C9B4}"/>
              </c:ext>
            </c:extLst>
          </c:dPt>
          <c:dPt>
            <c:idx val="9"/>
            <c:bubble3D val="0"/>
            <c:spPr>
              <a:solidFill>
                <a:schemeClr val="accent6">
                  <a:shade val="42000"/>
                </a:schemeClr>
              </a:solidFill>
              <a:ln w="19050">
                <a:solidFill>
                  <a:schemeClr val="lt1"/>
                </a:solidFill>
              </a:ln>
              <a:effectLst/>
            </c:spPr>
            <c:extLst>
              <c:ext xmlns:c16="http://schemas.microsoft.com/office/drawing/2014/chart" uri="{C3380CC4-5D6E-409C-BE32-E72D297353CC}">
                <c16:uniqueId val="{00000013-1470-4F96-8FBD-E7E363F8C9B4}"/>
              </c:ext>
            </c:extLst>
          </c:dPt>
          <c:cat>
            <c:strRef>
              <c:f>'Data Prep'!$H$3:$H$12</c:f>
              <c:strCache>
                <c:ptCount val="10"/>
                <c:pt idx="0">
                  <c:v>Trade &amp; Transportation</c:v>
                </c:pt>
                <c:pt idx="1">
                  <c:v>Education &amp; Health</c:v>
                </c:pt>
                <c:pt idx="2">
                  <c:v>Business Services</c:v>
                </c:pt>
                <c:pt idx="3">
                  <c:v>Leisure &amp; Hospitality</c:v>
                </c:pt>
                <c:pt idx="4">
                  <c:v>Manufacturing</c:v>
                </c:pt>
                <c:pt idx="5">
                  <c:v>Finance</c:v>
                </c:pt>
                <c:pt idx="6">
                  <c:v>Construction</c:v>
                </c:pt>
                <c:pt idx="7">
                  <c:v>Other Services</c:v>
                </c:pt>
                <c:pt idx="8">
                  <c:v>Information</c:v>
                </c:pt>
                <c:pt idx="9">
                  <c:v>Natural Resources</c:v>
                </c:pt>
              </c:strCache>
            </c:strRef>
          </c:cat>
          <c:val>
            <c:numRef>
              <c:f>'Data Prep'!$I$3:$I$12</c:f>
              <c:numCache>
                <c:formatCode>#,##0</c:formatCode>
                <c:ptCount val="10"/>
                <c:pt idx="0">
                  <c:v>26277342</c:v>
                </c:pt>
                <c:pt idx="1">
                  <c:v>22035033</c:v>
                </c:pt>
                <c:pt idx="2">
                  <c:v>20065896</c:v>
                </c:pt>
                <c:pt idx="3">
                  <c:v>12649500</c:v>
                </c:pt>
                <c:pt idx="4">
                  <c:v>12058694</c:v>
                </c:pt>
                <c:pt idx="5">
                  <c:v>8142043</c:v>
                </c:pt>
                <c:pt idx="6">
                  <c:v>7136444</c:v>
                </c:pt>
                <c:pt idx="7">
                  <c:v>3843699</c:v>
                </c:pt>
                <c:pt idx="8">
                  <c:v>2677815</c:v>
                </c:pt>
                <c:pt idx="9">
                  <c:v>1762873</c:v>
                </c:pt>
              </c:numCache>
            </c:numRef>
          </c:val>
          <c:extLst>
            <c:ext xmlns:c16="http://schemas.microsoft.com/office/drawing/2014/chart" uri="{C3380CC4-5D6E-409C-BE32-E72D297353CC}">
              <c16:uniqueId val="{00000014-1470-4F96-8FBD-E7E363F8C9B4}"/>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lumMod val="75000"/>
                  </a:schemeClr>
                </a:solidFill>
              </a:rPr>
              <a:t>Employees</a:t>
            </a:r>
            <a:r>
              <a:rPr lang="en-US" b="1"/>
              <a:t> by</a:t>
            </a:r>
            <a:r>
              <a:rPr lang="en-US" b="1" baseline="0"/>
              <a:t>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38315349470205"/>
          <c:y val="0.19622790539005958"/>
          <c:w val="0.421786478079129"/>
          <c:h val="0.79793322354416718"/>
        </c:manualLayout>
      </c:layout>
      <c:doughnutChart>
        <c:varyColors val="1"/>
        <c:ser>
          <c:idx val="0"/>
          <c:order val="0"/>
          <c:tx>
            <c:strRef>
              <c:f>'Data Prep'!$I$15</c:f>
              <c:strCache>
                <c:ptCount val="1"/>
                <c:pt idx="0">
                  <c:v>Employees</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8116-4533-A9B0-D28C71F1152F}"/>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8116-4533-A9B0-D28C71F1152F}"/>
              </c:ext>
            </c:extLst>
          </c:dPt>
          <c:cat>
            <c:strRef>
              <c:f>'Data Prep'!$H$16:$H$17</c:f>
              <c:strCache>
                <c:ptCount val="2"/>
                <c:pt idx="0">
                  <c:v>Business Services</c:v>
                </c:pt>
                <c:pt idx="1">
                  <c:v>Others</c:v>
                </c:pt>
              </c:strCache>
            </c:strRef>
          </c:cat>
          <c:val>
            <c:numRef>
              <c:f>'Data Prep'!$I$16:$I$17</c:f>
              <c:numCache>
                <c:formatCode>#,##0</c:formatCode>
                <c:ptCount val="2"/>
                <c:pt idx="0">
                  <c:v>20065896</c:v>
                </c:pt>
                <c:pt idx="1">
                  <c:v>96583443</c:v>
                </c:pt>
              </c:numCache>
            </c:numRef>
          </c:val>
          <c:extLst>
            <c:ext xmlns:c16="http://schemas.microsoft.com/office/drawing/2014/chart" uri="{C3380CC4-5D6E-409C-BE32-E72D297353CC}">
              <c16:uniqueId val="{00000004-8116-4533-A9B0-D28C71F1152F}"/>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C000"/>
                </a:solidFill>
              </a:rPr>
              <a:t>Wage</a:t>
            </a:r>
            <a:r>
              <a:rPr lang="en-US" b="1"/>
              <a:t> &amp; </a:t>
            </a:r>
            <a:r>
              <a:rPr lang="en-US" b="1">
                <a:solidFill>
                  <a:schemeClr val="accent6">
                    <a:lumMod val="75000"/>
                  </a:schemeClr>
                </a:solidFill>
              </a:rPr>
              <a:t>Employee</a:t>
            </a:r>
            <a:r>
              <a:rPr lang="en-US" b="1"/>
              <a:t>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 Prep'!$L$2</c:f>
              <c:strCache>
                <c:ptCount val="1"/>
                <c:pt idx="0">
                  <c:v>Avg Wage</c:v>
                </c:pt>
              </c:strCache>
            </c:strRef>
          </c:tx>
          <c:spPr>
            <a:ln w="28575" cap="rnd">
              <a:solidFill>
                <a:schemeClr val="accent4">
                  <a:lumMod val="75000"/>
                </a:schemeClr>
              </a:solidFill>
              <a:round/>
            </a:ln>
            <a:effectLst/>
          </c:spPr>
          <c:marker>
            <c:symbol val="circle"/>
            <c:size val="7"/>
            <c:spPr>
              <a:solidFill>
                <a:schemeClr val="bg1"/>
              </a:solidFill>
              <a:ln w="28575">
                <a:solidFill>
                  <a:schemeClr val="accent4">
                    <a:lumMod val="75000"/>
                  </a:schemeClr>
                </a:solidFill>
              </a:ln>
              <a:effectLst/>
            </c:spPr>
          </c:marker>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Prep'!$K$3:$K$6</c:f>
              <c:numCache>
                <c:formatCode>General</c:formatCode>
                <c:ptCount val="4"/>
                <c:pt idx="0">
                  <c:v>2017</c:v>
                </c:pt>
                <c:pt idx="1">
                  <c:v>2018</c:v>
                </c:pt>
                <c:pt idx="2">
                  <c:v>2019</c:v>
                </c:pt>
                <c:pt idx="3">
                  <c:v>2020</c:v>
                </c:pt>
              </c:numCache>
            </c:numRef>
          </c:cat>
          <c:val>
            <c:numRef>
              <c:f>'Data Prep'!$L$3:$L$6</c:f>
              <c:numCache>
                <c:formatCode>"$"#,##0</c:formatCode>
                <c:ptCount val="4"/>
                <c:pt idx="0">
                  <c:v>64714.4375</c:v>
                </c:pt>
                <c:pt idx="1">
                  <c:v>66836.25</c:v>
                </c:pt>
                <c:pt idx="2">
                  <c:v>69592.166666666672</c:v>
                </c:pt>
                <c:pt idx="3">
                  <c:v>74713.0625</c:v>
                </c:pt>
              </c:numCache>
            </c:numRef>
          </c:val>
          <c:smooth val="0"/>
          <c:extLst>
            <c:ext xmlns:c16="http://schemas.microsoft.com/office/drawing/2014/chart" uri="{C3380CC4-5D6E-409C-BE32-E72D297353CC}">
              <c16:uniqueId val="{00000000-1155-419E-B1CC-8C1254231ECF}"/>
            </c:ext>
          </c:extLst>
        </c:ser>
        <c:dLbls>
          <c:showLegendKey val="0"/>
          <c:showVal val="0"/>
          <c:showCatName val="0"/>
          <c:showSerName val="0"/>
          <c:showPercent val="0"/>
          <c:showBubbleSize val="0"/>
        </c:dLbls>
        <c:marker val="1"/>
        <c:smooth val="0"/>
        <c:axId val="2049971232"/>
        <c:axId val="2049985152"/>
      </c:lineChart>
      <c:catAx>
        <c:axId val="2049971232"/>
        <c:scaling>
          <c:orientation val="minMax"/>
        </c:scaling>
        <c:delete val="1"/>
        <c:axPos val="b"/>
        <c:numFmt formatCode="General" sourceLinked="1"/>
        <c:majorTickMark val="none"/>
        <c:minorTickMark val="none"/>
        <c:tickLblPos val="nextTo"/>
        <c:crossAx val="2049985152"/>
        <c:crosses val="autoZero"/>
        <c:auto val="1"/>
        <c:lblAlgn val="ctr"/>
        <c:lblOffset val="100"/>
        <c:noMultiLvlLbl val="0"/>
      </c:catAx>
      <c:valAx>
        <c:axId val="20499851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Average</a:t>
                </a:r>
                <a:r>
                  <a:rPr lang="en-US" b="1" baseline="0"/>
                  <a:t> Annual Wages</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971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strRef>
              <c:f>'Data Prep'!$M$2</c:f>
              <c:strCache>
                <c:ptCount val="1"/>
                <c:pt idx="0">
                  <c:v>Employees</c:v>
                </c:pt>
              </c:strCache>
            </c:strRef>
          </c:tx>
          <c:spPr>
            <a:solidFill>
              <a:schemeClr val="accent6">
                <a:lumMod val="50000"/>
              </a:schemeClr>
            </a:solidFill>
            <a:ln>
              <a:noFill/>
            </a:ln>
            <a:effectLst/>
          </c:spPr>
          <c:invertIfNegative val="0"/>
          <c:dLbls>
            <c:numFmt formatCode="#,##0.0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Prep'!$K$3:$K$6</c:f>
              <c:numCache>
                <c:formatCode>General</c:formatCode>
                <c:ptCount val="4"/>
                <c:pt idx="0">
                  <c:v>2017</c:v>
                </c:pt>
                <c:pt idx="1">
                  <c:v>2018</c:v>
                </c:pt>
                <c:pt idx="2">
                  <c:v>2019</c:v>
                </c:pt>
                <c:pt idx="3">
                  <c:v>2020</c:v>
                </c:pt>
              </c:numCache>
            </c:numRef>
          </c:cat>
          <c:val>
            <c:numRef>
              <c:f>'Data Prep'!$M$3:$M$6</c:f>
              <c:numCache>
                <c:formatCode>#,##0</c:formatCode>
                <c:ptCount val="4"/>
                <c:pt idx="0">
                  <c:v>20063464</c:v>
                </c:pt>
                <c:pt idx="1">
                  <c:v>20594171</c:v>
                </c:pt>
                <c:pt idx="2">
                  <c:v>20961286</c:v>
                </c:pt>
                <c:pt idx="3">
                  <c:v>20065896</c:v>
                </c:pt>
              </c:numCache>
            </c:numRef>
          </c:val>
          <c:extLst>
            <c:ext xmlns:c16="http://schemas.microsoft.com/office/drawing/2014/chart" uri="{C3380CC4-5D6E-409C-BE32-E72D297353CC}">
              <c16:uniqueId val="{00000000-381F-43D7-B26D-158DA9B43B29}"/>
            </c:ext>
          </c:extLst>
        </c:ser>
        <c:dLbls>
          <c:showLegendKey val="0"/>
          <c:showVal val="0"/>
          <c:showCatName val="0"/>
          <c:showSerName val="0"/>
          <c:showPercent val="0"/>
          <c:showBubbleSize val="0"/>
        </c:dLbls>
        <c:gapWidth val="150"/>
        <c:axId val="2049971232"/>
        <c:axId val="2049985152"/>
      </c:barChart>
      <c:catAx>
        <c:axId val="204997123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49985152"/>
        <c:crosses val="autoZero"/>
        <c:auto val="1"/>
        <c:lblAlgn val="ctr"/>
        <c:lblOffset val="100"/>
        <c:noMultiLvlLbl val="0"/>
      </c:catAx>
      <c:valAx>
        <c:axId val="2049985152"/>
        <c:scaling>
          <c:orientation val="minMax"/>
          <c:max val="300000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Total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971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A$1" max="10" min="1" page="10" val="8"/>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224790</xdr:colOff>
      <xdr:row>1</xdr:row>
      <xdr:rowOff>7620</xdr:rowOff>
    </xdr:from>
    <xdr:to>
      <xdr:col>13</xdr:col>
      <xdr:colOff>133350</xdr:colOff>
      <xdr:row>4</xdr:row>
      <xdr:rowOff>12700</xdr:rowOff>
    </xdr:to>
    <xdr:sp macro="" textlink="">
      <xdr:nvSpPr>
        <xdr:cNvPr id="2" name="TextBox 1">
          <a:extLst>
            <a:ext uri="{FF2B5EF4-FFF2-40B4-BE49-F238E27FC236}">
              <a16:creationId xmlns:a16="http://schemas.microsoft.com/office/drawing/2014/main" id="{7F727B6C-D02D-7BA6-7C33-4A6CBB39CF3D}"/>
            </a:ext>
          </a:extLst>
        </xdr:cNvPr>
        <xdr:cNvSpPr txBox="1"/>
      </xdr:nvSpPr>
      <xdr:spPr>
        <a:xfrm>
          <a:off x="224790" y="191770"/>
          <a:ext cx="9389110" cy="557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800" b="1">
              <a:ln>
                <a:noFill/>
              </a:ln>
              <a:solidFill>
                <a:schemeClr val="tx1">
                  <a:lumMod val="75000"/>
                  <a:lumOff val="25000"/>
                </a:schemeClr>
              </a:solidFill>
            </a:rPr>
            <a:t>What do </a:t>
          </a:r>
          <a:r>
            <a:rPr lang="en-US" sz="2800" b="1">
              <a:ln>
                <a:noFill/>
              </a:ln>
              <a:solidFill>
                <a:srgbClr val="FFC000"/>
              </a:solidFill>
            </a:rPr>
            <a:t>wage</a:t>
          </a:r>
          <a:r>
            <a:rPr lang="en-US" sz="2800" b="1">
              <a:ln>
                <a:noFill/>
              </a:ln>
              <a:solidFill>
                <a:schemeClr val="tx1">
                  <a:lumMod val="75000"/>
                  <a:lumOff val="25000"/>
                </a:schemeClr>
              </a:solidFill>
            </a:rPr>
            <a:t> and </a:t>
          </a:r>
          <a:r>
            <a:rPr lang="en-US" sz="2800" b="1">
              <a:ln>
                <a:noFill/>
              </a:ln>
              <a:solidFill>
                <a:schemeClr val="accent6">
                  <a:lumMod val="75000"/>
                </a:schemeClr>
              </a:solidFill>
            </a:rPr>
            <a:t>employment</a:t>
          </a:r>
          <a:r>
            <a:rPr lang="en-US" sz="2800" b="1">
              <a:ln>
                <a:noFill/>
              </a:ln>
              <a:solidFill>
                <a:schemeClr val="tx1">
                  <a:lumMod val="75000"/>
                  <a:lumOff val="25000"/>
                </a:schemeClr>
              </a:solidFill>
            </a:rPr>
            <a:t> figures look like by industry?</a:t>
          </a:r>
        </a:p>
      </xdr:txBody>
    </xdr:sp>
    <xdr:clientData/>
  </xdr:twoCellAnchor>
  <xdr:twoCellAnchor editAs="absolute">
    <xdr:from>
      <xdr:col>1</xdr:col>
      <xdr:colOff>0</xdr:colOff>
      <xdr:row>9</xdr:row>
      <xdr:rowOff>2540</xdr:rowOff>
    </xdr:from>
    <xdr:to>
      <xdr:col>4</xdr:col>
      <xdr:colOff>262890</xdr:colOff>
      <xdr:row>35</xdr:row>
      <xdr:rowOff>78740</xdr:rowOff>
    </xdr:to>
    <xdr:graphicFrame macro="">
      <xdr:nvGraphicFramePr>
        <xdr:cNvPr id="3" name="Chart 2">
          <a:extLst>
            <a:ext uri="{FF2B5EF4-FFF2-40B4-BE49-F238E27FC236}">
              <a16:creationId xmlns:a16="http://schemas.microsoft.com/office/drawing/2014/main" id="{E1978BE8-4560-47DE-A021-60647EA380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88901</xdr:colOff>
      <xdr:row>23</xdr:row>
      <xdr:rowOff>25657</xdr:rowOff>
    </xdr:from>
    <xdr:to>
      <xdr:col>10</xdr:col>
      <xdr:colOff>545466</xdr:colOff>
      <xdr:row>35</xdr:row>
      <xdr:rowOff>59670</xdr:rowOff>
    </xdr:to>
    <xdr:graphicFrame macro="">
      <xdr:nvGraphicFramePr>
        <xdr:cNvPr id="4" name="Chart 3">
          <a:extLst>
            <a:ext uri="{FF2B5EF4-FFF2-40B4-BE49-F238E27FC236}">
              <a16:creationId xmlns:a16="http://schemas.microsoft.com/office/drawing/2014/main" id="{E50745EF-E569-49AD-869A-F68945B5A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88901</xdr:colOff>
      <xdr:row>9</xdr:row>
      <xdr:rowOff>0</xdr:rowOff>
    </xdr:from>
    <xdr:to>
      <xdr:col>10</xdr:col>
      <xdr:colOff>546101</xdr:colOff>
      <xdr:row>21</xdr:row>
      <xdr:rowOff>3378</xdr:rowOff>
    </xdr:to>
    <xdr:graphicFrame macro="">
      <xdr:nvGraphicFramePr>
        <xdr:cNvPr id="5" name="Chart 4">
          <a:extLst>
            <a:ext uri="{FF2B5EF4-FFF2-40B4-BE49-F238E27FC236}">
              <a16:creationId xmlns:a16="http://schemas.microsoft.com/office/drawing/2014/main" id="{8E301F77-0F23-4156-9C3C-15E2094E1F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473710</xdr:colOff>
      <xdr:row>9</xdr:row>
      <xdr:rowOff>0</xdr:rowOff>
    </xdr:from>
    <xdr:to>
      <xdr:col>19</xdr:col>
      <xdr:colOff>555505</xdr:colOff>
      <xdr:row>21</xdr:row>
      <xdr:rowOff>800</xdr:rowOff>
    </xdr:to>
    <xdr:graphicFrame macro="">
      <xdr:nvGraphicFramePr>
        <xdr:cNvPr id="6" name="Chart 5">
          <a:extLst>
            <a:ext uri="{FF2B5EF4-FFF2-40B4-BE49-F238E27FC236}">
              <a16:creationId xmlns:a16="http://schemas.microsoft.com/office/drawing/2014/main" id="{8DDB5B07-DD31-4C6F-94FA-14F521BE5F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473710</xdr:colOff>
      <xdr:row>23</xdr:row>
      <xdr:rowOff>25657</xdr:rowOff>
    </xdr:from>
    <xdr:to>
      <xdr:col>19</xdr:col>
      <xdr:colOff>547885</xdr:colOff>
      <xdr:row>35</xdr:row>
      <xdr:rowOff>35348</xdr:rowOff>
    </xdr:to>
    <xdr:graphicFrame macro="">
      <xdr:nvGraphicFramePr>
        <xdr:cNvPr id="7" name="Chart 6">
          <a:extLst>
            <a:ext uri="{FF2B5EF4-FFF2-40B4-BE49-F238E27FC236}">
              <a16:creationId xmlns:a16="http://schemas.microsoft.com/office/drawing/2014/main" id="{5C929D84-65E8-4862-888A-94511DFD9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xdr:from>
          <xdr:col>2</xdr:col>
          <xdr:colOff>15240</xdr:colOff>
          <xdr:row>4</xdr:row>
          <xdr:rowOff>150494</xdr:rowOff>
        </xdr:from>
        <xdr:to>
          <xdr:col>2</xdr:col>
          <xdr:colOff>533400</xdr:colOff>
          <xdr:row>6</xdr:row>
          <xdr:rowOff>28574</xdr:rowOff>
        </xdr:to>
        <xdr:sp macro="" textlink="">
          <xdr:nvSpPr>
            <xdr:cNvPr id="3079" name="Spinner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14</xdr:col>
      <xdr:colOff>1270</xdr:colOff>
      <xdr:row>2</xdr:row>
      <xdr:rowOff>72390</xdr:rowOff>
    </xdr:from>
    <xdr:to>
      <xdr:col>16</xdr:col>
      <xdr:colOff>519430</xdr:colOff>
      <xdr:row>4</xdr:row>
      <xdr:rowOff>148590</xdr:rowOff>
    </xdr:to>
    <xdr:sp macro="" textlink="">
      <xdr:nvSpPr>
        <xdr:cNvPr id="9" name="TextBox 8">
          <a:extLst>
            <a:ext uri="{FF2B5EF4-FFF2-40B4-BE49-F238E27FC236}">
              <a16:creationId xmlns:a16="http://schemas.microsoft.com/office/drawing/2014/main" id="{B50338CF-7466-5513-3124-129B2BF7C045}"/>
            </a:ext>
          </a:extLst>
        </xdr:cNvPr>
        <xdr:cNvSpPr txBox="1"/>
      </xdr:nvSpPr>
      <xdr:spPr>
        <a:xfrm>
          <a:off x="10091420" y="440690"/>
          <a:ext cx="1737360" cy="44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spc="60" baseline="0">
              <a:solidFill>
                <a:srgbClr val="FFC000"/>
              </a:solidFill>
            </a:rPr>
            <a:t>CAREERS</a:t>
          </a:r>
        </a:p>
      </xdr:txBody>
    </xdr:sp>
    <xdr:clientData/>
  </xdr:twoCellAnchor>
  <xdr:twoCellAnchor>
    <xdr:from>
      <xdr:col>14</xdr:col>
      <xdr:colOff>1270</xdr:colOff>
      <xdr:row>1</xdr:row>
      <xdr:rowOff>13970</xdr:rowOff>
    </xdr:from>
    <xdr:to>
      <xdr:col>15</xdr:col>
      <xdr:colOff>365760</xdr:colOff>
      <xdr:row>3</xdr:row>
      <xdr:rowOff>2540</xdr:rowOff>
    </xdr:to>
    <xdr:sp macro="" textlink="">
      <xdr:nvSpPr>
        <xdr:cNvPr id="8" name="TextBox 7">
          <a:extLst>
            <a:ext uri="{FF2B5EF4-FFF2-40B4-BE49-F238E27FC236}">
              <a16:creationId xmlns:a16="http://schemas.microsoft.com/office/drawing/2014/main" id="{78AA43F8-3CF5-5993-D565-164886B13775}"/>
            </a:ext>
          </a:extLst>
        </xdr:cNvPr>
        <xdr:cNvSpPr txBox="1"/>
      </xdr:nvSpPr>
      <xdr:spPr>
        <a:xfrm>
          <a:off x="10091420" y="198120"/>
          <a:ext cx="974090" cy="3568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MAVEN</a:t>
          </a:r>
        </a:p>
      </xdr:txBody>
    </xdr:sp>
    <xdr:clientData/>
  </xdr:twoCellAnchor>
  <xdr:twoCellAnchor editAs="oneCell">
    <xdr:from>
      <xdr:col>15</xdr:col>
      <xdr:colOff>222250</xdr:colOff>
      <xdr:row>0</xdr:row>
      <xdr:rowOff>44450</xdr:rowOff>
    </xdr:from>
    <xdr:to>
      <xdr:col>16</xdr:col>
      <xdr:colOff>225641</xdr:colOff>
      <xdr:row>3</xdr:row>
      <xdr:rowOff>107950</xdr:rowOff>
    </xdr:to>
    <xdr:pic>
      <xdr:nvPicPr>
        <xdr:cNvPr id="11" name="Graphic 10" descr="Graduation cap with solid fill">
          <a:extLst>
            <a:ext uri="{FF2B5EF4-FFF2-40B4-BE49-F238E27FC236}">
              <a16:creationId xmlns:a16="http://schemas.microsoft.com/office/drawing/2014/main" id="{ED0770F0-829B-FE71-C37D-BE7102EA157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0922000" y="44450"/>
          <a:ext cx="607911" cy="607060"/>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0.62515</cdr:x>
      <cdr:y>0.28065</cdr:y>
    </cdr:from>
    <cdr:to>
      <cdr:x>0.96034</cdr:x>
      <cdr:y>0.90249</cdr:y>
    </cdr:to>
    <cdr:sp macro="" textlink="'Data Prep'!$I$19">
      <cdr:nvSpPr>
        <cdr:cNvPr id="2" name="TextBox 1">
          <a:extLst xmlns:a="http://schemas.openxmlformats.org/drawingml/2006/main">
            <a:ext uri="{FF2B5EF4-FFF2-40B4-BE49-F238E27FC236}">
              <a16:creationId xmlns:a16="http://schemas.microsoft.com/office/drawing/2014/main" id="{CDB5A0CB-B9A3-880D-FB1B-96BBDDEF16A2}"/>
            </a:ext>
          </a:extLst>
        </cdr:cNvPr>
        <cdr:cNvSpPr txBox="1"/>
      </cdr:nvSpPr>
      <cdr:spPr>
        <a:xfrm xmlns:a="http://schemas.openxmlformats.org/drawingml/2006/main">
          <a:off x="2572384" y="610438"/>
          <a:ext cx="1379220" cy="1352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7D0E2A33-450F-4221-85E6-C2946CB72CC4}" type="TxLink">
            <a:rPr lang="en-US" sz="5400" b="1" i="0" u="none" strike="noStrike" kern="1200">
              <a:solidFill>
                <a:schemeClr val="accent6">
                  <a:lumMod val="50000"/>
                </a:schemeClr>
              </a:solidFill>
              <a:latin typeface="Calibri"/>
              <a:ea typeface="Calibri"/>
              <a:cs typeface="Calibri"/>
            </a:rPr>
            <a:t>17%</a:t>
          </a:fld>
          <a:endParaRPr lang="en-US" sz="5400" b="1" kern="1200">
            <a:solidFill>
              <a:schemeClr val="accent6">
                <a:lumMod val="50000"/>
              </a:schemeClr>
            </a:solidFill>
          </a:endParaRPr>
        </a:p>
      </cdr:txBody>
    </cdr:sp>
  </cdr:relSizeAnchor>
</c:userShape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hapel%20Hill,%20North%20Carolina" TargetMode="External"/><Relationship Id="rId13" Type="http://schemas.openxmlformats.org/officeDocument/2006/relationships/hyperlink" Target="https://www.bing.com/th?id=OSK.213060874414f8b2242a16f90114882d&amp;qlt=95" TargetMode="External"/><Relationship Id="rId18" Type="http://schemas.openxmlformats.org/officeDocument/2006/relationships/hyperlink" Target="https://www.bing.com/images/search?form=xlimg&amp;q=Wake%20Forest,%20North%20Carolina" TargetMode="External"/><Relationship Id="rId3" Type="http://schemas.openxmlformats.org/officeDocument/2006/relationships/hyperlink" Target="https://www.bing.com/th?id=OSK.03c72211b35cb109bcdc7d51ef4f03c5&amp;qlt=95" TargetMode="External"/><Relationship Id="rId7" Type="http://schemas.openxmlformats.org/officeDocument/2006/relationships/hyperlink" Target="https://www.bing.com/th?id=OSK.641f2bf687dcd18b9f6c545082348279&amp;qlt=95" TargetMode="External"/><Relationship Id="rId12" Type="http://schemas.openxmlformats.org/officeDocument/2006/relationships/hyperlink" Target="https://www.bing.com/images/search?form=xlimg&amp;q=Fuquay-Varina,%20North%20Carolina" TargetMode="External"/><Relationship Id="rId17" Type="http://schemas.openxmlformats.org/officeDocument/2006/relationships/hyperlink" Target="https://www.bing.com/th?id=OSK.dec15a18832ccddea073fbf59ac7aeeb&amp;qlt=95" TargetMode="External"/><Relationship Id="rId2" Type="http://schemas.openxmlformats.org/officeDocument/2006/relationships/hyperlink" Target="https://www.bing.com/images/search?form=xlimg&amp;q=Raleigh,%20North%20Carolina" TargetMode="External"/><Relationship Id="rId16" Type="http://schemas.openxmlformats.org/officeDocument/2006/relationships/hyperlink" Target="https://www.bing.com/images/search?form=xlimg&amp;q=Clayton,%20North%20Carolina" TargetMode="External"/><Relationship Id="rId1" Type="http://schemas.openxmlformats.org/officeDocument/2006/relationships/hyperlink" Target="https://www.bing.com/th?id=OSK.8366a321cfee8976874f999c47bd72a3&amp;qlt=95" TargetMode="External"/><Relationship Id="rId6" Type="http://schemas.openxmlformats.org/officeDocument/2006/relationships/hyperlink" Target="https://www.bing.com/images/search?form=xlimg&amp;q=Durham,%20North%20Carolina" TargetMode="External"/><Relationship Id="rId11" Type="http://schemas.openxmlformats.org/officeDocument/2006/relationships/hyperlink" Target="https://www.bing.com/th?id=OSK.6774239e9b8937e63d724347c7255e41&amp;qlt=95" TargetMode="External"/><Relationship Id="rId5" Type="http://schemas.openxmlformats.org/officeDocument/2006/relationships/hyperlink" Target="https://www.bing.com/th?id=OSK.a2bc48b4448639829b50aefe3e0c0602&amp;qlt=95" TargetMode="External"/><Relationship Id="rId15" Type="http://schemas.openxmlformats.org/officeDocument/2006/relationships/hyperlink" Target="https://www.bing.com/th?id=OSK.89c096416a462c4c55640d1cb80e2896&amp;qlt=95" TargetMode="External"/><Relationship Id="rId10" Type="http://schemas.openxmlformats.org/officeDocument/2006/relationships/hyperlink" Target="https://www.bing.com/images/search?form=xlimg&amp;q=Cary,%20North%20Carolina" TargetMode="External"/><Relationship Id="rId4" Type="http://schemas.openxmlformats.org/officeDocument/2006/relationships/hyperlink" Target="https://www.bing.com/images/search?form=xlimg&amp;q=North%20Carolina" TargetMode="External"/><Relationship Id="rId9" Type="http://schemas.openxmlformats.org/officeDocument/2006/relationships/hyperlink" Target="https://www.bing.com/th?id=OSK.b891ea26892448758150de42a7865995&amp;qlt=95" TargetMode="External"/><Relationship Id="rId14" Type="http://schemas.openxmlformats.org/officeDocument/2006/relationships/hyperlink" Target="https://www.bing.com/images/search?form=xlimg&amp;q=Garner,%20North%20Carolin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12">
  <a r="1">
    <v t="r">8</v>
  </a>
  <a r="1">
    <v t="s">Eastern Time Zone</v>
  </a>
  <a r="4">
    <v t="r">22</v>
    <v t="r">23</v>
    <v t="r">24</v>
    <v t="r">25</v>
  </a>
  <a r="1">
    <v t="s">English</v>
  </a>
  <a r="1">
    <v t="r">58</v>
  </a>
  <a r="1">
    <v t="r">70</v>
  </a>
  <a r="1">
    <v t="s">UTC−05:00</v>
  </a>
  <a r="1">
    <v t="r">82</v>
  </a>
  <a r="1">
    <v t="r">93</v>
  </a>
  <a r="1">
    <v t="r">104</v>
  </a>
  <a r="1">
    <v t="r">116</v>
  </a>
  <a r="1">
    <v t="r">127</v>
  </a>
</arrayData>
</file>

<file path=xl/richData/rdrichvalue.xml><?xml version="1.0" encoding="utf-8"?>
<rvData xmlns="http://schemas.microsoft.com/office/spreadsheetml/2017/richdata" count="172">
  <rv s="0">
    <fb>5157699</fb>
    <v>0</v>
  </rv>
  <rv s="1">
    <v>536870912</v>
    <v>Raleigh, North Carolina</v>
    <v>7b706445-83c5-46a4-bb70-cff23cd555d3</v>
    <v>en-US</v>
    <v>Map</v>
  </rv>
  <rv s="1">
    <v>536870912</v>
    <v>North Carolina</v>
    <v>9e2bf053-dd80-4646-8f26-65075e7085c0</v>
    <v>en-US</v>
    <v>Map</v>
  </rv>
  <rv s="1">
    <v>536870912</v>
    <v>Wake County</v>
    <v>5d2644c4-0b7e-4769-7be2-6dc8acf2c6d0</v>
    <v>en-US</v>
    <v>Map</v>
  </rv>
  <rv s="0">
    <fb>378.616963</fb>
    <v>0</v>
  </rv>
  <rv s="1">
    <v>536870912</v>
    <v>United States of America</v>
    <v>5232ed96-85b1-2edb-12c6-63e6c597a1de</v>
    <v>en-US</v>
    <v>Map</v>
  </rv>
  <rv s="2">
    <v>0</v>
    <v>7</v>
    <v>1</v>
    <v>7</v>
    <v>0</v>
    <v>Image of Raleigh, North Carolina</v>
  </rv>
  <rv s="0">
    <fb>35.78</fb>
    <v>9</v>
  </rv>
  <rv s="1">
    <v>805306368</v>
    <v>Mary-Ann Baldwin (Mayor)</v>
    <v>c476332c-109e-a66e-644e-302e3e0b2676</v>
    <v>en-US</v>
    <v>Generic</v>
  </rv>
  <rv s="3">
    <v>0</v>
  </rv>
  <rv s="4">
    <v>https://www.bing.com/search?q=raleigh+north+carolina&amp;form=skydnc</v>
    <v>Learn more on Bing</v>
  </rv>
  <rv s="0">
    <fb>-78.64</fb>
    <v>9</v>
  </rv>
  <rv s="0">
    <fb>467665</fb>
    <v>0</v>
  </rv>
  <rv s="3">
    <v>1</v>
  </rv>
  <rv s="5">
    <v>#VALUE!</v>
    <v>en-US</v>
    <v>7b706445-83c5-46a4-bb70-cff23cd555d3</v>
    <v>536870912</v>
    <v>1</v>
    <v>2</v>
    <v>3</v>
    <v>Raleigh, North Carolina</v>
    <v>5</v>
    <v>6</v>
    <v>Map</v>
    <v>7</v>
    <v>8</v>
    <v>2</v>
    <v>3</v>
    <v>4</v>
    <v>5</v>
    <v>Raleigh is the capital city of the U.S. state of North Carolina and the seat of Wake County. It is the second-most populous city in North Carolina, after Charlotte. Raleigh is the tenth-most populous city in the Southeast, the 41st-most populous ...</v>
    <v>6</v>
    <v>7</v>
    <v>9</v>
    <v>10</v>
    <v>11</v>
    <v>Raleigh, North Carolina</v>
    <v>12</v>
    <v>13</v>
    <v>Raleigh, North Carolina</v>
    <v>mdp/vdpid/5491086135910203393</v>
  </rv>
  <rv s="0">
    <fb>139390</fb>
    <v>0</v>
  </rv>
  <rv s="0">
    <fb>60550</fb>
    <v>0</v>
  </rv>
  <rv s="1">
    <v>536870912</v>
    <v>United States</v>
    <v>5232ed96-85b1-2edb-12c6-63e6c597a1de</v>
    <v>en-US</v>
    <v>Map</v>
  </rv>
  <rv s="0">
    <fb>3775581</fb>
    <v>0</v>
  </rv>
  <rv s="0">
    <fb>4540498</fb>
    <v>0</v>
  </rv>
  <rv s="2">
    <v>1</v>
    <v>7</v>
    <v>10</v>
    <v>7</v>
    <v>0</v>
    <v>Image of North Carolina</v>
  </rv>
  <rv s="1">
    <v>536870912</v>
    <v>Charlotte, North Carolina</v>
    <v>e6558399-4151-4390-ad12-f2a72b268ce7</v>
    <v>en-US</v>
    <v>Map</v>
  </rv>
  <rv s="1">
    <v>805306368</v>
    <v>Josh Stein (Governor)</v>
    <v>bd9e85b8-9788-a6bb-f6f8-da4439010652</v>
    <v>en-US</v>
    <v>Generic</v>
  </rv>
  <rv s="1">
    <v>805306368</v>
    <v>Rachel Hunt (Lieutenant governor)</v>
    <v>7a115748-1b0e-73d2-e474-930c4c40a56c</v>
    <v>en-US</v>
    <v>Generic</v>
  </rv>
  <rv s="1">
    <v>805306368</v>
    <v>Thom Tillis (Senate)</v>
    <v>2f3de2c4-5375-4957-ae4e-f7b61b1ad7da</v>
    <v>en-US</v>
    <v>Generic</v>
  </rv>
  <rv s="1">
    <v>805306368</v>
    <v>Ted Budd (Senate)</v>
    <v>45ffd2c1-154a-426a-adb2-4685e39394cd</v>
    <v>en-US</v>
    <v>Generic</v>
  </rv>
  <rv s="3">
    <v>2</v>
  </rv>
  <rv s="4">
    <v>https://www.bing.com/search?q=north+carolina&amp;form=skydnc</v>
    <v>Learn more on Bing</v>
  </rv>
  <rv s="0">
    <fb>797</fb>
    <v>17</v>
  </rv>
  <rv s="0">
    <fb>46868</fb>
    <v>17</v>
  </rv>
  <rv s="0">
    <fb>154900</fb>
    <v>17</v>
  </rv>
  <rv s="3">
    <v>3</v>
  </rv>
  <rv s="0">
    <fb>2.54</fb>
    <v>18</v>
  </rv>
  <rv s="0">
    <fb>11046024</fb>
    <v>0</v>
  </rv>
  <rv s="0">
    <fb>6.4000000000000001E-2</fb>
    <v>19</v>
  </rv>
  <rv s="0">
    <fb>0.151</fb>
    <v>19</v>
  </rv>
  <rv s="0">
    <fb>1.6E-2</fb>
    <v>20</v>
  </rv>
  <rv s="0">
    <fb>2.7999999999999997E-2</fb>
    <v>19</v>
  </rv>
  <rv s="0">
    <fb>0.28399999999999997</fb>
    <v>19</v>
  </rv>
  <rv s="0">
    <fb>0.221</fb>
    <v>19</v>
  </rv>
  <rv s="0">
    <fb>7.6999999999999999E-2</fb>
    <v>19</v>
  </rv>
  <rv s="0">
    <fb>0.85799999999999998</fb>
    <v>19</v>
  </rv>
  <rv s="0">
    <fb>9.0999999999999998E-2</fb>
    <v>19</v>
  </rv>
  <rv s="0">
    <fb>0.61799999999999999</fb>
    <v>19</v>
  </rv>
  <rv s="0">
    <fb>1E-3</fb>
    <v>19</v>
  </rv>
  <rv s="0">
    <fb>9.6000000000000002E-2</fb>
    <v>19</v>
  </rv>
  <rv s="0">
    <fb>2.1000000000000001E-2</fb>
    <v>19</v>
  </rv>
  <rv s="0">
    <fb>0.22800000000000001</fb>
    <v>19</v>
  </rv>
  <rv s="0">
    <fb>0.06</fb>
    <v>19</v>
  </rv>
  <rv s="0">
    <fb>0.71200000000000008</fb>
    <v>19</v>
  </rv>
  <rv s="6">
    <v>#VALUE!</v>
    <v>en-US</v>
    <v>9e2bf053-dd80-4646-8f26-65075e7085c0</v>
    <v>536870912</v>
    <v>1</v>
    <v>14</v>
    <v>15</v>
    <v>North Carolina</v>
    <v>5</v>
    <v>6</v>
    <v>Map</v>
    <v>7</v>
    <v>16</v>
    <v>US-NC</v>
    <v>15</v>
    <v>16</v>
    <v>1</v>
    <v>17</v>
    <v>North Carolina is a state in the Southeastern region of the United States. It is bordered by Virginia to the north, the Atlantic Ocean to the east, South Carolina to the south, Georgia to the southwest, and Tennessee to the west. The state is ...</v>
    <v>18</v>
    <v>19</v>
    <v>20</v>
    <v>21</v>
    <v>26</v>
    <v>27</v>
    <v>28</v>
    <v>29</v>
    <v>30</v>
    <v>North Carolina</v>
    <v>31</v>
    <v>32</v>
    <v>33</v>
    <v>34</v>
    <v>35</v>
    <v>36</v>
    <v>37</v>
    <v>38</v>
    <v>39</v>
    <v>40</v>
    <v>41</v>
    <v>42</v>
    <v>43</v>
    <v>44</v>
    <v>45</v>
    <v>46</v>
    <v>47</v>
    <v>48</v>
    <v>49</v>
    <v>13</v>
    <v>North Carolina</v>
    <v>mdp/vdpid/23611</v>
  </rv>
  <rv s="0">
    <fb>7582384</fb>
    <v>0</v>
  </rv>
  <rv s="1">
    <v>536870912</v>
    <v>Durham, North Carolina</v>
    <v>2c16d91e-65b1-4a70-88d6-5b04673cb178</v>
    <v>en-US</v>
    <v>Map</v>
  </rv>
  <rv s="1">
    <v>536870912</v>
    <v>Durham County, North Carolina</v>
    <v>ab3c9af3-ac49-1873-90cc-9aad6ef7e42b</v>
    <v>en-US</v>
    <v>Map</v>
  </rv>
  <rv s="0">
    <fb>286.66231399999998</fb>
    <v>0</v>
  </rv>
  <rv s="1">
    <v>536870912</v>
    <v>United States</v>
    <v>e3ef53f2-d302-b22a-64a7-6e0ce65be769</v>
    <v>en-US</v>
    <v>Map</v>
  </rv>
  <rv s="2">
    <v>2</v>
    <v>7</v>
    <v>21</v>
    <v>7</v>
    <v>0</v>
    <v>Image of Durham, North Carolina</v>
  </rv>
  <rv s="0">
    <fb>35.9941666666667</fb>
    <v>9</v>
  </rv>
  <rv s="1">
    <v>805306368</v>
    <v>Leonardo Williams (Mayor)</v>
    <v>eac42880-d151-38fe-f852-99c8d9d7337d</v>
    <v>en-US</v>
    <v>Generic</v>
  </rv>
  <rv s="3">
    <v>4</v>
  </rv>
  <rv s="4">
    <v>https://www.bing.com/search?q=durham+north+carolina&amp;form=skydnc</v>
    <v>Learn more on Bing</v>
  </rv>
  <rv s="0">
    <fb>-78.898611111111094</fb>
    <v>9</v>
  </rv>
  <rv s="0">
    <fb>296186</fb>
    <v>0</v>
  </rv>
  <rv s="5">
    <v>#VALUE!</v>
    <v>en-US</v>
    <v>2c16d91e-65b1-4a70-88d6-5b04673cb178</v>
    <v>536870912</v>
    <v>1</v>
    <v>22</v>
    <v>3</v>
    <v>Durham, North Carolina</v>
    <v>5</v>
    <v>6</v>
    <v>Map</v>
    <v>7</v>
    <v>23</v>
    <v>2</v>
    <v>53</v>
    <v>54</v>
    <v>55</v>
    <v>Durham is a city in the U.S. state of North Carolina and the county seat of Durham County. Small portions of the city limits extend into Orange County and Wake County. With a population of 283,506 in the 2020 census, Durham is the fourth-most ...</v>
    <v>56</v>
    <v>57</v>
    <v>59</v>
    <v>60</v>
    <v>61</v>
    <v>Durham, North Carolina</v>
    <v>62</v>
    <v>13</v>
    <v>Durham, North Carolina</v>
    <v>mdp/vdpid/5485031193508315137</v>
  </rv>
  <rv s="0">
    <fb>3088354</fb>
    <v>0</v>
  </rv>
  <rv s="1">
    <v>536870912</v>
    <v>Chapel Hill, North Carolina</v>
    <v>c199289b-0f2f-7eba-06d1-3c3b38a7fc43</v>
    <v>en-US</v>
    <v>Map</v>
  </rv>
  <rv s="1">
    <v>536870912</v>
    <v>Orange County, North Carolina</v>
    <v>228b4eff-7db9-696f-6bf7-c36cbf5c8915</v>
    <v>en-US</v>
    <v>Map</v>
  </rv>
  <rv s="0">
    <fb>55.254584000000001</fb>
    <v>0</v>
  </rv>
  <rv s="2">
    <v>3</v>
    <v>7</v>
    <v>24</v>
    <v>7</v>
    <v>0</v>
    <v>Image of Chapel Hill, North Carolina</v>
  </rv>
  <rv s="0">
    <fb>35.907308333332999</fb>
    <v>9</v>
  </rv>
  <rv s="1">
    <v>805306368</v>
    <v>Jessica Anderson (Mayor)</v>
    <v>251bf236-dd2a-fb67-2c2c-31a497327cf2</v>
    <v>en-US</v>
    <v>Generic</v>
  </rv>
  <rv s="3">
    <v>5</v>
  </rv>
  <rv s="4">
    <v>https://www.bing.com/search?q=chapel+hill+north+carolina&amp;form=skydnc</v>
    <v>Learn more on Bing</v>
  </rv>
  <rv s="0">
    <fb>-79.049922222221994</fb>
    <v>9</v>
  </rv>
  <rv s="0">
    <fb>63764</fb>
    <v>0</v>
  </rv>
  <rv s="3">
    <v>6</v>
  </rv>
  <rv s="5">
    <v>#VALUE!</v>
    <v>en-US</v>
    <v>c199289b-0f2f-7eba-06d1-3c3b38a7fc43</v>
    <v>536870912</v>
    <v>1</v>
    <v>25</v>
    <v>3</v>
    <v>Chapel Hill, North Carolina</v>
    <v>5</v>
    <v>6</v>
    <v>Map</v>
    <v>7</v>
    <v>26</v>
    <v>2</v>
    <v>66</v>
    <v>67</v>
    <v>55</v>
    <v>Chapel Hill is a town in Durham and Orange counties, North Carolina, United States. Its population was 61,960 in the 2020 census, making Chapel Hill the 17th-most populous municipality in the state. Chapel Hill and Durham make up the ...</v>
    <v>68</v>
    <v>69</v>
    <v>71</v>
    <v>72</v>
    <v>73</v>
    <v>Chapel Hill, North Carolina</v>
    <v>74</v>
    <v>75</v>
    <v>Chapel Hill, North Carolina</v>
    <v>mdp/vdpid/5485029031059390465</v>
  </rv>
  <rv s="0">
    <fb>39431263</fb>
    <v>0</v>
  </rv>
  <rv s="1">
    <v>536870912</v>
    <v>Cary, North Carolina</v>
    <v>81725145-9ed5-235b-0ab5-da5e80478e6e</v>
    <v>en-US</v>
    <v>Map</v>
  </rv>
  <rv s="0">
    <fb>149.13880700000001</fb>
    <v>0</v>
  </rv>
  <rv s="2">
    <v>4</v>
    <v>7</v>
    <v>27</v>
    <v>7</v>
    <v>0</v>
    <v>Image of Cary, North Carolina</v>
  </rv>
  <rv s="0">
    <fb>35.778888888889</fb>
    <v>9</v>
  </rv>
  <rv s="1">
    <v>805306368</v>
    <v>Harold Weinbrecht (Mayor)</v>
    <v>9ec0666b-c430-8508-d95d-604f1f07b429</v>
    <v>en-US</v>
    <v>Generic</v>
  </rv>
  <rv s="3">
    <v>7</v>
  </rv>
  <rv s="4">
    <v>https://www.bing.com/search?q=cary+north+carolina&amp;form=skydnc</v>
    <v>Learn more on Bing</v>
  </rv>
  <rv s="0">
    <fb>-78.800277777778007</fb>
    <v>9</v>
  </rv>
  <rv s="0">
    <fb>174721</fb>
    <v>0</v>
  </rv>
  <rv s="5">
    <v>#VALUE!</v>
    <v>en-US</v>
    <v>81725145-9ed5-235b-0ab5-da5e80478e6e</v>
    <v>536870912</v>
    <v>1</v>
    <v>28</v>
    <v>3</v>
    <v>Cary, North Carolina</v>
    <v>5</v>
    <v>6</v>
    <v>Map</v>
    <v>7</v>
    <v>8</v>
    <v>2</v>
    <v>3</v>
    <v>79</v>
    <v>5</v>
    <v>Cary is a town in Wake, Chatham, and Durham counties in the U.S. state of North Carolina and is part of the Raleigh-Cary, NC Metropolitan Statistical Area. According to the 2020 census, its population was 174,721, making it the seventh-most ...</v>
    <v>80</v>
    <v>81</v>
    <v>83</v>
    <v>84</v>
    <v>85</v>
    <v>Cary, North Carolina</v>
    <v>86</v>
    <v>13</v>
    <v>Cary, North Carolina</v>
    <v>mdp/vdpid/5491084522495672321</v>
  </rv>
  <rv s="0">
    <fb>5957493</fb>
    <v>0</v>
  </rv>
  <rv s="1">
    <v>536870912</v>
    <v>Fuquay-Varina, North Carolina</v>
    <v>fb18f991-d78e-e0c5-d4e7-e00e16911496</v>
    <v>en-US</v>
    <v>Map</v>
  </rv>
  <rv s="0">
    <fb>31.5</fb>
    <v>0</v>
  </rv>
  <rv s="2">
    <v>5</v>
    <v>7</v>
    <v>29</v>
    <v>7</v>
    <v>0</v>
    <v>Image of Fuquay-Varina, North Carolina</v>
  </rv>
  <rv s="0">
    <fb>35.591944444444003</fb>
    <v>9</v>
  </rv>
  <rv s="1">
    <v>805306368</v>
    <v>Blake Massengill (Mayor)</v>
    <v>d160b1bb-8f4d-67e0-38e8-af78b22ed65c</v>
    <v>en-US</v>
    <v>Generic</v>
  </rv>
  <rv s="3">
    <v>8</v>
  </rv>
  <rv s="4">
    <v>https://www.bing.com/search?q=fuquay-varina+north+carolina&amp;form=skydnc</v>
    <v>Learn more on Bing</v>
  </rv>
  <rv s="0">
    <fb>-78.788611111110995</fb>
    <v>9</v>
  </rv>
  <rv s="0">
    <fb>34152</fb>
    <v>0</v>
  </rv>
  <rv s="5">
    <v>#VALUE!</v>
    <v>en-US</v>
    <v>fb18f991-d78e-e0c5-d4e7-e00e16911496</v>
    <v>536870912</v>
    <v>1</v>
    <v>30</v>
    <v>3</v>
    <v>Fuquay-Varina, North Carolina</v>
    <v>5</v>
    <v>6</v>
    <v>Map</v>
    <v>7</v>
    <v>8</v>
    <v>2</v>
    <v>3</v>
    <v>90</v>
    <v>5</v>
    <v>Fuquay-Varina is a town in southern Wake County, North Carolina, United States, lying south of Holly Springs and southwest of Garner, and north of the Harnett County town of Angier and west of the unincorporated community of Willow Springs. The ...</v>
    <v>91</v>
    <v>92</v>
    <v>94</v>
    <v>95</v>
    <v>96</v>
    <v>Fuquay-Varina, North Carolina</v>
    <v>97</v>
    <v>13</v>
    <v>Fuquay-Varina, North Carolina</v>
    <v>mdp/vdpid/5485084762722795521</v>
  </rv>
  <rv s="0">
    <fb>3675069</fb>
    <v>0</v>
  </rv>
  <rv s="1">
    <v>536870912</v>
    <v>Garner, North Carolina</v>
    <v>664be2e4-87a7-6654-62ac-2370d9db76af</v>
    <v>en-US</v>
    <v>Map</v>
  </rv>
  <rv s="0">
    <fb>39.204180999999998</fb>
    <v>0</v>
  </rv>
  <rv s="2">
    <v>6</v>
    <v>7</v>
    <v>31</v>
    <v>7</v>
    <v>0</v>
    <v>Image of Garner, North Carolina</v>
  </rv>
  <rv s="0">
    <fb>35.698300000000003</fb>
    <v>9</v>
  </rv>
  <rv s="1">
    <v>805306368</v>
    <v>Buddy Gupton (Mayor)</v>
    <v>06a8332f-6e8e-496f-9bea-1402d71ac7df</v>
    <v>en-US</v>
    <v>Generic</v>
  </rv>
  <rv s="3">
    <v>9</v>
  </rv>
  <rv s="4">
    <v>https://www.bing.com/search?q=garner+north+carolina&amp;form=skydnc</v>
    <v>Learn more on Bing</v>
  </rv>
  <rv s="0">
    <fb>-78.622799999999998</fb>
    <v>9</v>
  </rv>
  <rv s="0">
    <fb>31159</fb>
    <v>0</v>
  </rv>
  <rv s="7">
    <v>#VALUE!</v>
    <v>en-US</v>
    <v>664be2e4-87a7-6654-62ac-2370d9db76af</v>
    <v>536870912</v>
    <v>1</v>
    <v>32</v>
    <v>33</v>
    <v>Garner, North Carolina</v>
    <v>5</v>
    <v>6</v>
    <v>Map</v>
    <v>7</v>
    <v>8</v>
    <v>2</v>
    <v>3</v>
    <v>101</v>
    <v>5</v>
    <v>Garner is a town in Wake County, North Carolina, United States and a suburb of Raleigh. The population is 31,159 as of the 2020 census. The city limits are entirely within Wake County, though portions of unincorporated Wake County, as well as ...</v>
    <v>102</v>
    <v>103</v>
    <v>105</v>
    <v>106</v>
    <v>107</v>
    <v>Garner, North Carolina</v>
    <v>108</v>
    <v>Garner, North Carolina</v>
    <v>mdp/vdpid/5491088886215999489</v>
  </rv>
  <rv s="0">
    <fb>1051917</fb>
    <v>0</v>
  </rv>
  <rv s="1">
    <v>536870912</v>
    <v>Clayton, North Carolina</v>
    <v>c8098dda-1135-9166-b37b-35a0523e0d84</v>
    <v>en-US</v>
    <v>Map</v>
  </rv>
  <rv s="1">
    <v>536870912</v>
    <v>Johnston County</v>
    <v>dd887d4f-3828-6aca-822f-90704ef4ce81</v>
    <v>en-US</v>
    <v>Map</v>
  </rv>
  <rv s="0">
    <fb>35.584403999999999</fb>
    <v>0</v>
  </rv>
  <rv s="2">
    <v>7</v>
    <v>7</v>
    <v>34</v>
    <v>7</v>
    <v>0</v>
    <v>Image of Clayton, North Carolina</v>
  </rv>
  <rv s="0">
    <fb>35.647222222221998</fb>
    <v>9</v>
  </rv>
  <rv s="1">
    <v>805306368</v>
    <v>Jody McLeod (Mayor)</v>
    <v>c0e406dd-b78c-f28d-cffb-dfa25085548b</v>
    <v>en-US</v>
    <v>Generic</v>
  </rv>
  <rv s="3">
    <v>10</v>
  </rv>
  <rv s="4">
    <v>https://www.bing.com/search?q=clayton+north+carolina&amp;form=skydnc</v>
    <v>Learn more on Bing</v>
  </rv>
  <rv s="0">
    <fb>-78.458055555556001</fb>
    <v>9</v>
  </rv>
  <rv s="0">
    <fb>26307</fb>
    <v>0</v>
  </rv>
  <rv s="7">
    <v>#VALUE!</v>
    <v>en-US</v>
    <v>c8098dda-1135-9166-b37b-35a0523e0d84</v>
    <v>536870912</v>
    <v>1</v>
    <v>35</v>
    <v>33</v>
    <v>Clayton, North Carolina</v>
    <v>5</v>
    <v>6</v>
    <v>Map</v>
    <v>7</v>
    <v>8</v>
    <v>2</v>
    <v>112</v>
    <v>113</v>
    <v>5</v>
    <v>Clayton is a town in Johnston County, North Carolina, United States, and is considered a satellite town of Raleigh. As of 2010, Clayton's population was 16,116, up from 6,973 at the 2000 census. By 2019 the town's estimated population was ...</v>
    <v>114</v>
    <v>115</v>
    <v>117</v>
    <v>118</v>
    <v>119</v>
    <v>Clayton, North Carolina</v>
    <v>120</v>
    <v>Clayton, North Carolina</v>
    <v>mdp/vdpid/5491091014808502274</v>
  </rv>
  <rv s="0">
    <fb>23372215</fb>
    <v>0</v>
  </rv>
  <rv s="1">
    <v>536870912</v>
    <v>Wake Forest, North Carolina</v>
    <v>fd17e42b-78c6-3d19-73fd-042cd7a46646</v>
    <v>en-US</v>
    <v>Map</v>
  </rv>
  <rv s="0">
    <fb>42.122199000000002</fb>
    <v>0</v>
  </rv>
  <rv s="2">
    <v>8</v>
    <v>7</v>
    <v>36</v>
    <v>7</v>
    <v>0</v>
    <v>Image of Wake Forest, North Carolina</v>
  </rv>
  <rv s="0">
    <fb>35.973333333333002</fb>
    <v>9</v>
  </rv>
  <rv s="1">
    <v>805306368</v>
    <v>Vivian A. Jones (Mayor)</v>
    <v>c768a28f-35e6-7c3a-2a5c-e36f541b7519</v>
    <v>en-US</v>
    <v>Generic</v>
  </rv>
  <rv s="3">
    <v>11</v>
  </rv>
  <rv s="4">
    <v>https://www.bing.com/search?q=wake+forest+north+carolina&amp;form=skydnc</v>
    <v>Learn more on Bing</v>
  </rv>
  <rv s="0">
    <fb>-78.518888888888995</fb>
    <v>9</v>
  </rv>
  <rv s="0">
    <fb>47601</fb>
    <v>0</v>
  </rv>
  <rv s="7">
    <v>#VALUE!</v>
    <v>en-US</v>
    <v>fd17e42b-78c6-3d19-73fd-042cd7a46646</v>
    <v>536870912</v>
    <v>1</v>
    <v>37</v>
    <v>33</v>
    <v>Wake Forest, North Carolina</v>
    <v>5</v>
    <v>6</v>
    <v>Map</v>
    <v>7</v>
    <v>8</v>
    <v>2</v>
    <v>3</v>
    <v>124</v>
    <v>5</v>
    <v>Wake Forest is a town in Franklin and Wake counties in the U.S. state of North Carolina; located almost entirely in Wake County, it lies just north of the state capital, Raleigh. At the 2020 census, the population was 47,601, up from 30,117 in ...</v>
    <v>125</v>
    <v>126</v>
    <v>128</v>
    <v>129</v>
    <v>130</v>
    <v>Wake Forest, North Carolina</v>
    <v>131</v>
    <v>Wake Forest, North Carolina</v>
    <v>mdp/vdpid/5491038548511424513</v>
  </rv>
  <rv s="0">
    <fb>11180878</fb>
    <v>0</v>
  </rv>
  <rv s="0">
    <fb>2001619</fb>
    <v>0</v>
  </rv>
  <rv s="0">
    <fb>12710158</fb>
    <v>0</v>
  </rv>
  <rv s="0">
    <fb>6924275</fb>
    <v>0</v>
  </rv>
  <rv s="0">
    <fb>3241488</fb>
    <v>0</v>
  </rv>
  <rv s="0">
    <fb>2970606</fb>
    <v>0</v>
  </rv>
  <rv s="0">
    <fb>4588372</fb>
    <v>0</v>
  </rv>
  <rv s="0">
    <fb>4597740</fb>
    <v>0</v>
  </rv>
  <rv s="0">
    <fb>1405012</fb>
    <v>0</v>
  </rv>
  <rv s="0">
    <fb>6263220</fb>
    <v>0</v>
  </rv>
  <rv s="0">
    <fb>7136171</fb>
    <v>0</v>
  </rv>
  <rv s="0">
    <fb>10140459</fb>
    <v>0</v>
  </rv>
  <rv s="0">
    <fb>5793151</fb>
    <v>0</v>
  </rv>
  <rv s="0">
    <fb>2943045</fb>
    <v>0</v>
  </rv>
  <rv s="0">
    <fb>6245466</fb>
    <v>0</v>
  </rv>
  <rv s="0">
    <fb>1137233</fb>
    <v>0</v>
  </rv>
  <rv s="0">
    <fb>2005465</fb>
    <v>0</v>
  </rv>
  <rv s="0">
    <fb>3267467</fb>
    <v>0</v>
  </rv>
  <rv s="0">
    <fb>1409032</fb>
    <v>0</v>
  </rv>
  <rv s="0">
    <fb>9288994</fb>
    <v>0</v>
  </rv>
  <rv s="0">
    <fb>2130256</fb>
    <v>0</v>
  </rv>
  <rv s="0">
    <fb>20201249</fb>
    <v>0</v>
  </rv>
  <rv s="0">
    <fb>796568</fb>
    <v>0</v>
  </rv>
  <rv s="0">
    <fb>11883304</fb>
    <v>0</v>
  </rv>
  <rv s="0">
    <fb>3959353</fb>
    <v>0</v>
  </rv>
  <rv s="0">
    <fb>4272371</fb>
    <v>0</v>
  </rv>
  <rv s="0">
    <fb>13078751</fb>
    <v>0</v>
  </rv>
  <rv s="0">
    <fb>1112308</fb>
    <v>0</v>
  </rv>
  <rv s="0">
    <fb>5478831</fb>
    <v>0</v>
  </rv>
  <rv s="0">
    <fb>924669</fb>
    <v>0</v>
  </rv>
  <rv s="0">
    <fb>7227750</fb>
    <v>0</v>
  </rv>
  <rv s="0">
    <fb>31290831</fb>
    <v>0</v>
  </rv>
  <rv s="0">
    <fb>3503613</fb>
    <v>0</v>
  </rv>
  <rv s="0">
    <fb>648493</fb>
    <v>0</v>
  </rv>
  <rv s="0">
    <fb>8811195</fb>
    <v>0</v>
  </rv>
  <rv s="0">
    <fb>7958180</fb>
    <v>0</v>
  </rv>
  <rv s="0">
    <fb>1769979</fb>
    <v>0</v>
  </rv>
  <rv s="0">
    <fb>5960975</fb>
    <v>0</v>
  </rv>
  <rv s="0">
    <fb>587618</fb>
    <v>0</v>
  </rv>
</rvData>
</file>

<file path=xl/richData/rdrichvaluestructure.xml><?xml version="1.0" encoding="utf-8"?>
<rvStructures xmlns="http://schemas.microsoft.com/office/spreadsheetml/2017/richdata" count="8">
  <s t="_formattednumber">
    <k n="_Format" t="spb"/>
  </s>
  <s t="_linkedentity2">
    <k n="%EntityServiceId" t="i"/>
    <k n="_DisplayString" t="s"/>
    <k n="%EntityId" t="s"/>
    <k n="%EntityCulture" t="s"/>
    <k n="_Icon" t="s"/>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3">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38">
    <spb s="0">
      <v>1</v>
    </spb>
    <spb s="1">
      <v xml:space="preserve">Wikipedia	</v>
      <v xml:space="preserve">CC BY-SA 3.0	</v>
      <v xml:space="preserve">https://en.wikipedia.org/wiki/Raleigh,_North_Carolina	</v>
      <v xml:space="preserve">https://creativecommons.org/licenses/by-sa/3.0	</v>
    </spb>
    <spb s="2">
      <v>1</v>
      <v>1</v>
      <v>1</v>
      <v>1</v>
      <v>1</v>
      <v>1</v>
      <v>1</v>
      <v>1</v>
      <v>1</v>
      <v>1</v>
    </spb>
    <spb s="3">
      <v>0</v>
      <v>Name</v>
      <v>LearnMoreOnLink</v>
    </spb>
    <spb s="4">
      <v>0</v>
      <v>0</v>
      <v>0</v>
    </spb>
    <spb s="5">
      <v>4</v>
      <v>4</v>
      <v>4</v>
    </spb>
    <spb s="6">
      <v>2</v>
      <v>3</v>
    </spb>
    <spb s="7">
      <v>https://www.bing.com</v>
      <v>https://www.bing.com/th?id=Ga%5Cbing_yt.png&amp;w=100&amp;h=40&amp;c=0&amp;pid=0.1</v>
      <v>Powered by Bing</v>
    </spb>
    <spb s="8">
      <v>square km</v>
      <v>2020</v>
    </spb>
    <spb s="0">
      <v>4</v>
    </spb>
    <spb s="1">
      <v xml:space="preserve">Wikipedia	</v>
      <v xml:space="preserve">CC BY-SA 3.0	</v>
      <v xml:space="preserve">https://en.wikipedia.org/wiki/North_Carolina	</v>
      <v xml:space="preserve">https://creativecommons.org/licenses/by-sa/3.0	</v>
    </spb>
    <spb s="1">
      <v xml:space="preserve">US Census	</v>
      <v xml:space="preserve">	</v>
      <v xml:space="preserve">https://www.census.gov/popest/data/state/asrh/2014/files/SC-EST2014-AGESEX-CIV.csv	</v>
      <v xml:space="preserve">	</v>
    </spb>
    <spb s="1">
      <v xml:space="preserve">Wikipedia	</v>
      <v xml:space="preserve">CC-BY-SA	</v>
      <v xml:space="preserve">http://en.wikipedia.org/wiki/North_Carolina	</v>
      <v xml:space="preserve">http://creativecommons.org/licenses/by-sa/3.0/	</v>
    </spb>
    <spb s="1">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9">
      <v>10</v>
      <v>10</v>
      <v>11</v>
      <v>10</v>
      <v>10</v>
      <v>10</v>
      <v>12</v>
      <v>10</v>
      <v>11</v>
      <v>10</v>
      <v>11</v>
      <v>13</v>
      <v>10</v>
      <v>11</v>
      <v>11</v>
      <v>11</v>
      <v>11</v>
      <v>13</v>
      <v>11</v>
      <v>11</v>
      <v>11</v>
      <v>11</v>
      <v>11</v>
      <v>11</v>
      <v>11</v>
      <v>11</v>
      <v>11</v>
      <v>13</v>
      <v>11</v>
      <v>11</v>
      <v>11</v>
      <v>11</v>
    </spb>
    <spb s="3">
      <v>1</v>
      <v>Name</v>
      <v>LearnMoreOnLink</v>
    </spb>
    <spb s="10">
      <v>square km</v>
      <v>2015</v>
      <v>2024</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5</v>
    </spb>
    <spb s="0">
      <v>6</v>
    </spb>
    <spb s="0">
      <v>7</v>
    </spb>
    <spb s="0">
      <v>8</v>
    </spb>
    <spb s="1">
      <v xml:space="preserve">Wikipedia	</v>
      <v xml:space="preserve">CC BY-SA 3.0	</v>
      <v xml:space="preserve">https://en.wikipedia.org/wiki/Durham,_North_Carolina	</v>
      <v xml:space="preserve">https://creativecommons.org/licenses/by-sa/3.0	</v>
    </spb>
    <spb s="2">
      <v>21</v>
      <v>21</v>
      <v>21</v>
      <v>21</v>
      <v>21</v>
      <v>21</v>
      <v>21</v>
      <v>21</v>
      <v>21</v>
      <v>21</v>
    </spb>
    <spb s="8">
      <v>square km</v>
      <v>2023</v>
    </spb>
    <spb s="1">
      <v xml:space="preserve">Wikipedia	</v>
      <v xml:space="preserve">CC BY-SA 3.0	</v>
      <v xml:space="preserve">https://en.wikipedia.org/wiki/Chapel_Hill,_North_Carolina	</v>
      <v xml:space="preserve">https://creativecommons.org/licenses/by-sa/3.0	</v>
    </spb>
    <spb s="2">
      <v>24</v>
      <v>24</v>
      <v>24</v>
      <v>24</v>
      <v>24</v>
      <v>24</v>
      <v>24</v>
      <v>24</v>
      <v>24</v>
      <v>24</v>
    </spb>
    <spb s="8">
      <v>square km</v>
      <v>2024</v>
    </spb>
    <spb s="1">
      <v xml:space="preserve">Wikipedia	</v>
      <v xml:space="preserve">CC BY-SA 3.0	</v>
      <v xml:space="preserve">https://en.wikipedia.org/wiki/Cary,_North_Carolina	</v>
      <v xml:space="preserve">https://creativecommons.org/licenses/by-sa/3.0	</v>
    </spb>
    <spb s="2">
      <v>27</v>
      <v>27</v>
      <v>27</v>
      <v>27</v>
      <v>27</v>
      <v>27</v>
      <v>27</v>
      <v>27</v>
      <v>27</v>
      <v>27</v>
    </spb>
    <spb s="1">
      <v xml:space="preserve">Wikipedia	</v>
      <v xml:space="preserve">CC BY-SA 3.0	</v>
      <v xml:space="preserve">https://en.wikipedia.org/wiki/Fuquay-Varina,_North_Carolina	</v>
      <v xml:space="preserve">https://creativecommons.org/licenses/by-sa/3.0	</v>
    </spb>
    <spb s="2">
      <v>29</v>
      <v>29</v>
      <v>29</v>
      <v>29</v>
      <v>29</v>
      <v>29</v>
      <v>29</v>
      <v>29</v>
      <v>29</v>
      <v>29</v>
    </spb>
    <spb s="1">
      <v xml:space="preserve">Wikipedia	</v>
      <v xml:space="preserve">CC BY-SA 3.0	</v>
      <v xml:space="preserve">https://en.wikipedia.org/wiki/Garner,_North_Carolina	</v>
      <v xml:space="preserve">https://creativecommons.org/licenses/by-sa/3.0	</v>
    </spb>
    <spb s="2">
      <v>31</v>
      <v>31</v>
      <v>31</v>
      <v>31</v>
      <v>31</v>
      <v>31</v>
      <v>31</v>
      <v>31</v>
      <v>31</v>
      <v>31</v>
    </spb>
    <spb s="3">
      <v>2</v>
      <v>Name</v>
      <v>LearnMoreOnLink</v>
    </spb>
    <spb s="1">
      <v xml:space="preserve">Wikipedia	</v>
      <v xml:space="preserve">CC BY-SA 3.0	</v>
      <v xml:space="preserve">https://en.wikipedia.org/wiki/Clayton,_North_Carolina	</v>
      <v xml:space="preserve">https://creativecommons.org/licenses/by-sa/3.0	</v>
    </spb>
    <spb s="2">
      <v>34</v>
      <v>34</v>
      <v>34</v>
      <v>34</v>
      <v>34</v>
      <v>34</v>
      <v>34</v>
      <v>34</v>
      <v>34</v>
      <v>34</v>
    </spb>
    <spb s="1">
      <v xml:space="preserve">Wikipedia	</v>
      <v xml:space="preserve">CC BY-SA 3.0	</v>
      <v xml:space="preserve">https://en.wikipedia.org/wiki/Wake_Forest,_North_Carolina	</v>
      <v xml:space="preserve">https://creativecommons.org/licenses/by-sa/3.0	</v>
    </spb>
    <spb s="2">
      <v>36</v>
      <v>36</v>
      <v>36</v>
      <v>36</v>
      <v>36</v>
      <v>36</v>
      <v>36</v>
      <v>36</v>
      <v>36</v>
      <v>36</v>
    </spb>
  </spbData>
</supportingPropertyBags>
</file>

<file path=xl/richData/rdsupportingpropertybagstructure.xml><?xml version="1.0" encoding="utf-8"?>
<spbStructures xmlns="http://schemas.microsoft.com/office/spreadsheetml/2017/richdata2" count="11">
  <s>
    <k n="_Self" t="i"/>
  </s>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NumberFormat" t="s"/>
    <rPr n="IsTitleField" t="b"/>
    <rPr n="IsHeroField" t="b"/>
  </richProperties>
  <richStyles>
    <rSty dxfid="0">
      <rpv i="0">#,##0</rpv>
    </rSty>
    <rSty>
      <rpv i="1">1</rpv>
    </rSty>
    <rSty>
      <rpv i="2">1</rpv>
    </rSty>
    <rSty dxfid="3">
      <rpv i="0">0.0000</rpv>
    </rSty>
    <rSty dxfid="3">
      <rpv i="0">_([$$-en-US]* #,##0_);_([$$-en-US]* (#,##0);_([$$-en-US]* "-"_);_(@_)</rpv>
    </rSty>
    <rSty dxfid="2">
      <rpv i="0">0.00</rpv>
    </rSty>
    <rSty dxfid="1">
      <rpv i="0">0.0%</rpv>
    </rSty>
    <rSty dxfid="4"/>
  </richStyles>
</richStyleSheet>
</file>

<file path=xl/theme/theme1.xml><?xml version="1.0" encoding="utf-8"?>
<a:theme xmlns:a="http://schemas.openxmlformats.org/drawingml/2006/main" name="Office Theme">
  <a:themeElements>
    <a:clrScheme name="Maven Careers">
      <a:dk1>
        <a:sysClr val="windowText" lastClr="000000"/>
      </a:dk1>
      <a:lt1>
        <a:sysClr val="window" lastClr="FFFFFF"/>
      </a:lt1>
      <a:dk2>
        <a:srgbClr val="44546A"/>
      </a:dk2>
      <a:lt2>
        <a:srgbClr val="E7E6E6"/>
      </a:lt2>
      <a:accent1>
        <a:srgbClr val="269999"/>
      </a:accent1>
      <a:accent2>
        <a:srgbClr val="FF5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9243-6457-4730-A96D-D56DCF1AD9DA}">
  <dimension ref="A1:P37"/>
  <sheetViews>
    <sheetView showGridLines="0" showRowColHeaders="0" tabSelected="1" zoomScaleNormal="100" workbookViewId="0">
      <selection activeCell="A2" activeCellId="1" sqref="A1 A2"/>
    </sheetView>
  </sheetViews>
  <sheetFormatPr defaultColWidth="0" defaultRowHeight="14.4" zeroHeight="1" x14ac:dyDescent="0.3"/>
  <cols>
    <col min="1" max="1" width="6" customWidth="1"/>
    <col min="2" max="2" width="34.44140625" bestFit="1" customWidth="1"/>
    <col min="3" max="20" width="8.88671875" customWidth="1"/>
    <col min="21" max="21" width="3.44140625" customWidth="1"/>
    <col min="22" max="16384" width="8.88671875" hidden="1"/>
  </cols>
  <sheetData>
    <row r="1" spans="1:16" x14ac:dyDescent="0.3">
      <c r="A1" s="18">
        <v>8</v>
      </c>
    </row>
    <row r="2" spans="1:16" x14ac:dyDescent="0.3">
      <c r="A2" s="19"/>
      <c r="O2" s="14"/>
    </row>
    <row r="3" spans="1:16" ht="14.4" customHeight="1" x14ac:dyDescent="0.35">
      <c r="O3" s="17"/>
      <c r="P3" s="17"/>
    </row>
    <row r="4" spans="1:16" x14ac:dyDescent="0.3"/>
    <row r="5" spans="1:16" x14ac:dyDescent="0.3"/>
    <row r="6" spans="1:16" ht="23.4" x14ac:dyDescent="0.45">
      <c r="B6" s="15" t="str" cm="1">
        <f t="array" ref="B6">INDEX('Data Prep'!D3:D12,11 - A1)</f>
        <v>Business Services</v>
      </c>
    </row>
    <row r="7" spans="1:16" x14ac:dyDescent="0.3"/>
    <row r="8" spans="1:16" x14ac:dyDescent="0.3"/>
    <row r="9" spans="1:16" x14ac:dyDescent="0.3"/>
    <row r="10" spans="1:16" x14ac:dyDescent="0.3"/>
    <row r="11" spans="1:16" x14ac:dyDescent="0.3"/>
    <row r="12" spans="1:16" x14ac:dyDescent="0.3"/>
    <row r="13" spans="1:16" x14ac:dyDescent="0.3"/>
    <row r="14" spans="1:16" x14ac:dyDescent="0.3"/>
    <row r="15" spans="1:16" x14ac:dyDescent="0.3"/>
    <row r="16" spans="1:16"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sheetData>
  <sheetProtection sheet="1" objects="1" scenarios="1" selectLockedCells="1" selectUnlockedCells="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9" r:id="rId3" name="Spinner 7">
              <controlPr defaultSize="0" autoPict="0">
                <anchor moveWithCells="1" sizeWithCells="1">
                  <from>
                    <xdr:col>2</xdr:col>
                    <xdr:colOff>15240</xdr:colOff>
                    <xdr:row>4</xdr:row>
                    <xdr:rowOff>152400</xdr:rowOff>
                  </from>
                  <to>
                    <xdr:col>2</xdr:col>
                    <xdr:colOff>533400</xdr:colOff>
                    <xdr:row>6</xdr:row>
                    <xdr:rowOff>30480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2F2C-F2D3-4F44-815D-AF8D50250408}">
  <dimension ref="A1:F1919"/>
  <sheetViews>
    <sheetView workbookViewId="0">
      <selection activeCell="C2" sqref="C2:C1919"/>
    </sheetView>
  </sheetViews>
  <sheetFormatPr defaultRowHeight="14.4" x14ac:dyDescent="0.3"/>
  <cols>
    <col min="1" max="1" width="9.109375" customWidth="1"/>
    <col min="2" max="2" width="21.6640625" customWidth="1"/>
    <col min="3" max="3" width="18.6640625" customWidth="1"/>
    <col min="4" max="4" width="14.5546875" customWidth="1"/>
    <col min="5" max="5" width="10.6640625" customWidth="1"/>
    <col min="6" max="6" width="16.6640625" customWidth="1"/>
    <col min="7" max="18" width="9.109375" customWidth="1"/>
  </cols>
  <sheetData>
    <row r="1" spans="1:6" x14ac:dyDescent="0.3">
      <c r="A1" s="3" t="s">
        <v>50</v>
      </c>
      <c r="B1" s="3" t="s">
        <v>49</v>
      </c>
      <c r="C1" s="3" t="s">
        <v>0</v>
      </c>
      <c r="D1" s="3" t="s">
        <v>61</v>
      </c>
      <c r="E1" s="3" t="s">
        <v>62</v>
      </c>
      <c r="F1" s="3" t="s">
        <v>63</v>
      </c>
    </row>
    <row r="2" spans="1:6" x14ac:dyDescent="0.3">
      <c r="A2">
        <v>2020</v>
      </c>
      <c r="B2" t="s">
        <v>55</v>
      </c>
      <c r="C2" t="s">
        <v>1</v>
      </c>
      <c r="D2" s="1">
        <v>1829</v>
      </c>
      <c r="E2" s="1">
        <v>18051</v>
      </c>
      <c r="F2" s="2">
        <v>58872</v>
      </c>
    </row>
    <row r="3" spans="1:6" x14ac:dyDescent="0.3">
      <c r="A3">
        <v>2020</v>
      </c>
      <c r="B3" t="s">
        <v>55</v>
      </c>
      <c r="C3" t="s">
        <v>2</v>
      </c>
      <c r="D3" s="1">
        <v>1354</v>
      </c>
      <c r="E3" s="1">
        <v>35607</v>
      </c>
      <c r="F3" s="2">
        <v>55216</v>
      </c>
    </row>
    <row r="4" spans="1:6" x14ac:dyDescent="0.3">
      <c r="A4">
        <v>2020</v>
      </c>
      <c r="B4" t="s">
        <v>55</v>
      </c>
      <c r="C4" t="s">
        <v>3</v>
      </c>
      <c r="D4" s="1">
        <v>2565</v>
      </c>
      <c r="E4" s="1">
        <v>15961</v>
      </c>
      <c r="F4" s="2">
        <v>49909</v>
      </c>
    </row>
    <row r="5" spans="1:6" x14ac:dyDescent="0.3">
      <c r="A5">
        <v>2020</v>
      </c>
      <c r="B5" t="s">
        <v>55</v>
      </c>
      <c r="C5" t="s">
        <v>4</v>
      </c>
      <c r="D5" s="1">
        <v>17651</v>
      </c>
      <c r="E5" s="1">
        <v>425665</v>
      </c>
      <c r="F5" s="2">
        <v>42534</v>
      </c>
    </row>
    <row r="6" spans="1:6" x14ac:dyDescent="0.3">
      <c r="A6">
        <v>2020</v>
      </c>
      <c r="B6" t="s">
        <v>55</v>
      </c>
      <c r="C6" t="s">
        <v>5</v>
      </c>
      <c r="D6" s="1">
        <v>3312</v>
      </c>
      <c r="E6" s="1">
        <v>41633</v>
      </c>
      <c r="F6" s="2">
        <v>91879</v>
      </c>
    </row>
    <row r="7" spans="1:6" x14ac:dyDescent="0.3">
      <c r="A7">
        <v>2020</v>
      </c>
      <c r="B7" t="s">
        <v>55</v>
      </c>
      <c r="C7" t="s">
        <v>6</v>
      </c>
      <c r="D7">
        <v>467</v>
      </c>
      <c r="E7" s="1">
        <v>5260</v>
      </c>
      <c r="F7" s="2">
        <v>43142</v>
      </c>
    </row>
    <row r="8" spans="1:6" x14ac:dyDescent="0.3">
      <c r="A8">
        <v>2020</v>
      </c>
      <c r="B8" t="s">
        <v>55</v>
      </c>
      <c r="C8" t="s">
        <v>7</v>
      </c>
      <c r="D8">
        <v>186</v>
      </c>
      <c r="E8" s="1">
        <v>1317</v>
      </c>
      <c r="F8" s="2">
        <v>43290</v>
      </c>
    </row>
    <row r="9" spans="1:6" x14ac:dyDescent="0.3">
      <c r="A9">
        <v>2020</v>
      </c>
      <c r="B9" t="s">
        <v>55</v>
      </c>
      <c r="C9" t="s">
        <v>8</v>
      </c>
      <c r="D9" s="1">
        <v>5394</v>
      </c>
      <c r="E9" s="1">
        <v>71107</v>
      </c>
      <c r="F9" s="2">
        <v>37717</v>
      </c>
    </row>
    <row r="10" spans="1:6" x14ac:dyDescent="0.3">
      <c r="A10">
        <v>2020</v>
      </c>
      <c r="B10" t="s">
        <v>55</v>
      </c>
      <c r="C10" t="s">
        <v>9</v>
      </c>
      <c r="D10" s="1">
        <v>2794</v>
      </c>
      <c r="E10" s="1">
        <v>29309</v>
      </c>
      <c r="F10" s="2">
        <v>45978</v>
      </c>
    </row>
    <row r="11" spans="1:6" x14ac:dyDescent="0.3">
      <c r="A11">
        <v>2020</v>
      </c>
      <c r="B11" t="s">
        <v>55</v>
      </c>
      <c r="C11" t="s">
        <v>10</v>
      </c>
      <c r="D11" s="1">
        <v>2531</v>
      </c>
      <c r="E11" s="1">
        <v>27020</v>
      </c>
      <c r="F11" s="2">
        <v>42820</v>
      </c>
    </row>
    <row r="12" spans="1:6" x14ac:dyDescent="0.3">
      <c r="A12">
        <v>2020</v>
      </c>
      <c r="B12" t="s">
        <v>55</v>
      </c>
      <c r="C12" t="s">
        <v>11</v>
      </c>
      <c r="D12" s="1">
        <v>2818</v>
      </c>
      <c r="E12" s="1">
        <v>24933</v>
      </c>
      <c r="F12" s="2">
        <v>52259</v>
      </c>
    </row>
    <row r="13" spans="1:6" x14ac:dyDescent="0.3">
      <c r="A13">
        <v>2020</v>
      </c>
      <c r="B13" t="s">
        <v>55</v>
      </c>
      <c r="C13" t="s">
        <v>12</v>
      </c>
      <c r="D13" s="1">
        <v>2302</v>
      </c>
      <c r="E13" s="1">
        <v>20872</v>
      </c>
      <c r="F13" s="2">
        <v>50732</v>
      </c>
    </row>
    <row r="14" spans="1:6" x14ac:dyDescent="0.3">
      <c r="A14">
        <v>2020</v>
      </c>
      <c r="B14" t="s">
        <v>55</v>
      </c>
      <c r="C14" t="s">
        <v>13</v>
      </c>
      <c r="D14" s="1">
        <v>2911</v>
      </c>
      <c r="E14" s="1">
        <v>22868</v>
      </c>
      <c r="F14" s="2">
        <v>45588</v>
      </c>
    </row>
    <row r="15" spans="1:6" x14ac:dyDescent="0.3">
      <c r="A15">
        <v>2020</v>
      </c>
      <c r="B15" t="s">
        <v>55</v>
      </c>
      <c r="C15" t="s">
        <v>14</v>
      </c>
      <c r="D15" s="1">
        <v>2613</v>
      </c>
      <c r="E15" s="1">
        <v>18607</v>
      </c>
      <c r="F15" s="2">
        <v>47721</v>
      </c>
    </row>
    <row r="16" spans="1:6" x14ac:dyDescent="0.3">
      <c r="A16">
        <v>2020</v>
      </c>
      <c r="B16" t="s">
        <v>55</v>
      </c>
      <c r="C16" t="s">
        <v>15</v>
      </c>
      <c r="D16" s="1">
        <v>1632</v>
      </c>
      <c r="E16" s="1">
        <v>16061</v>
      </c>
      <c r="F16" s="2">
        <v>54605</v>
      </c>
    </row>
    <row r="17" spans="1:6" x14ac:dyDescent="0.3">
      <c r="A17">
        <v>2020</v>
      </c>
      <c r="B17" t="s">
        <v>55</v>
      </c>
      <c r="C17" t="s">
        <v>16</v>
      </c>
      <c r="D17" s="1">
        <v>3143</v>
      </c>
      <c r="E17" s="1">
        <v>37751</v>
      </c>
      <c r="F17" s="2">
        <v>86727</v>
      </c>
    </row>
    <row r="18" spans="1:6" x14ac:dyDescent="0.3">
      <c r="A18">
        <v>2020</v>
      </c>
      <c r="B18" t="s">
        <v>55</v>
      </c>
      <c r="C18" t="s">
        <v>17</v>
      </c>
      <c r="D18" s="1">
        <v>1581</v>
      </c>
      <c r="E18" s="1">
        <v>7787</v>
      </c>
      <c r="F18" s="2">
        <v>41422</v>
      </c>
    </row>
    <row r="19" spans="1:6" x14ac:dyDescent="0.3">
      <c r="A19">
        <v>2020</v>
      </c>
      <c r="B19" t="s">
        <v>55</v>
      </c>
      <c r="C19" t="s">
        <v>18</v>
      </c>
      <c r="D19">
        <v>720</v>
      </c>
      <c r="E19" s="1">
        <v>7112</v>
      </c>
      <c r="F19" s="2">
        <v>46887</v>
      </c>
    </row>
    <row r="20" spans="1:6" x14ac:dyDescent="0.3">
      <c r="A20">
        <v>2020</v>
      </c>
      <c r="B20" t="s">
        <v>55</v>
      </c>
      <c r="C20" t="s">
        <v>19</v>
      </c>
      <c r="D20">
        <v>999</v>
      </c>
      <c r="E20" s="1">
        <v>11134</v>
      </c>
      <c r="F20" s="2">
        <v>64628</v>
      </c>
    </row>
    <row r="21" spans="1:6" x14ac:dyDescent="0.3">
      <c r="A21">
        <v>2020</v>
      </c>
      <c r="B21" t="s">
        <v>55</v>
      </c>
      <c r="C21" t="s">
        <v>20</v>
      </c>
      <c r="D21" s="1">
        <v>3574</v>
      </c>
      <c r="E21" s="1">
        <v>34897</v>
      </c>
      <c r="F21" s="2">
        <v>43309</v>
      </c>
    </row>
    <row r="22" spans="1:6" x14ac:dyDescent="0.3">
      <c r="A22">
        <v>2020</v>
      </c>
      <c r="B22" t="s">
        <v>55</v>
      </c>
      <c r="C22" t="s">
        <v>21</v>
      </c>
      <c r="D22" s="1">
        <v>3175</v>
      </c>
      <c r="E22" s="1">
        <v>28204</v>
      </c>
      <c r="F22" s="2">
        <v>51276</v>
      </c>
    </row>
    <row r="23" spans="1:6" x14ac:dyDescent="0.3">
      <c r="A23">
        <v>2020</v>
      </c>
      <c r="B23" t="s">
        <v>55</v>
      </c>
      <c r="C23" t="s">
        <v>22</v>
      </c>
      <c r="D23" s="1">
        <v>2070</v>
      </c>
      <c r="E23" s="1">
        <v>14561</v>
      </c>
      <c r="F23" s="2">
        <v>50525</v>
      </c>
    </row>
    <row r="24" spans="1:6" x14ac:dyDescent="0.3">
      <c r="A24">
        <v>2020</v>
      </c>
      <c r="B24" t="s">
        <v>55</v>
      </c>
      <c r="C24" t="s">
        <v>23</v>
      </c>
      <c r="D24" s="1">
        <v>2123</v>
      </c>
      <c r="E24" s="1">
        <v>16963</v>
      </c>
      <c r="F24" s="2">
        <v>46677</v>
      </c>
    </row>
    <row r="25" spans="1:6" x14ac:dyDescent="0.3">
      <c r="A25">
        <v>2020</v>
      </c>
      <c r="B25" t="s">
        <v>55</v>
      </c>
      <c r="C25" t="s">
        <v>24</v>
      </c>
      <c r="D25" s="1">
        <v>1847</v>
      </c>
      <c r="E25" s="1">
        <v>12449</v>
      </c>
      <c r="F25" s="2">
        <v>65945</v>
      </c>
    </row>
    <row r="26" spans="1:6" x14ac:dyDescent="0.3">
      <c r="A26">
        <v>2020</v>
      </c>
      <c r="B26" t="s">
        <v>55</v>
      </c>
      <c r="C26" t="s">
        <v>25</v>
      </c>
      <c r="D26" s="1">
        <v>2469</v>
      </c>
      <c r="E26" s="1">
        <v>16054</v>
      </c>
      <c r="F26" s="2">
        <v>44449</v>
      </c>
    </row>
    <row r="27" spans="1:6" x14ac:dyDescent="0.3">
      <c r="A27">
        <v>2020</v>
      </c>
      <c r="B27" t="s">
        <v>55</v>
      </c>
      <c r="C27" t="s">
        <v>26</v>
      </c>
      <c r="D27">
        <v>598</v>
      </c>
      <c r="E27" s="1">
        <v>19509</v>
      </c>
      <c r="F27" s="2">
        <v>88060</v>
      </c>
    </row>
    <row r="28" spans="1:6" x14ac:dyDescent="0.3">
      <c r="A28">
        <v>2020</v>
      </c>
      <c r="B28" t="s">
        <v>55</v>
      </c>
      <c r="C28" t="s">
        <v>27</v>
      </c>
      <c r="D28">
        <v>350</v>
      </c>
      <c r="E28" s="1">
        <v>2671</v>
      </c>
      <c r="F28" s="2">
        <v>48051</v>
      </c>
    </row>
    <row r="29" spans="1:6" x14ac:dyDescent="0.3">
      <c r="A29">
        <v>2020</v>
      </c>
      <c r="B29" t="s">
        <v>55</v>
      </c>
      <c r="C29" t="s">
        <v>28</v>
      </c>
      <c r="D29">
        <v>999</v>
      </c>
      <c r="E29" s="1">
        <v>11868</v>
      </c>
      <c r="F29" s="2">
        <v>44634</v>
      </c>
    </row>
    <row r="30" spans="1:6" x14ac:dyDescent="0.3">
      <c r="A30">
        <v>2020</v>
      </c>
      <c r="B30" t="s">
        <v>55</v>
      </c>
      <c r="C30" t="s">
        <v>29</v>
      </c>
      <c r="D30" s="1">
        <v>2064</v>
      </c>
      <c r="E30" s="1">
        <v>30471</v>
      </c>
      <c r="F30" s="2">
        <v>65885</v>
      </c>
    </row>
    <row r="31" spans="1:6" x14ac:dyDescent="0.3">
      <c r="A31">
        <v>2020</v>
      </c>
      <c r="B31" t="s">
        <v>55</v>
      </c>
      <c r="C31" t="s">
        <v>30</v>
      </c>
      <c r="D31" s="1">
        <v>3335</v>
      </c>
      <c r="E31" s="1">
        <v>31214</v>
      </c>
      <c r="F31" s="2">
        <v>44384</v>
      </c>
    </row>
    <row r="32" spans="1:6" x14ac:dyDescent="0.3">
      <c r="A32">
        <v>2020</v>
      </c>
      <c r="B32" t="s">
        <v>55</v>
      </c>
      <c r="C32" t="s">
        <v>31</v>
      </c>
      <c r="D32" s="1">
        <v>3428</v>
      </c>
      <c r="E32" s="1">
        <v>29560</v>
      </c>
      <c r="F32" s="2">
        <v>42720</v>
      </c>
    </row>
    <row r="33" spans="1:6" x14ac:dyDescent="0.3">
      <c r="A33">
        <v>2020</v>
      </c>
      <c r="B33" t="s">
        <v>55</v>
      </c>
      <c r="C33" t="s">
        <v>32</v>
      </c>
      <c r="D33" s="1">
        <v>1830</v>
      </c>
      <c r="E33" s="1">
        <v>19954</v>
      </c>
      <c r="F33" s="2">
        <v>92355</v>
      </c>
    </row>
    <row r="34" spans="1:6" x14ac:dyDescent="0.3">
      <c r="A34">
        <v>2020</v>
      </c>
      <c r="B34" t="s">
        <v>55</v>
      </c>
      <c r="C34" t="s">
        <v>33</v>
      </c>
      <c r="D34" s="1">
        <v>2541</v>
      </c>
      <c r="E34" s="1">
        <v>25841</v>
      </c>
      <c r="F34" s="2">
        <v>51404</v>
      </c>
    </row>
    <row r="35" spans="1:6" x14ac:dyDescent="0.3">
      <c r="A35">
        <v>2020</v>
      </c>
      <c r="B35" t="s">
        <v>55</v>
      </c>
      <c r="C35" t="s">
        <v>34</v>
      </c>
      <c r="D35" s="1">
        <v>4355</v>
      </c>
      <c r="E35" s="1">
        <v>40722</v>
      </c>
      <c r="F35" s="2">
        <v>90660</v>
      </c>
    </row>
    <row r="36" spans="1:6" x14ac:dyDescent="0.3">
      <c r="A36">
        <v>2020</v>
      </c>
      <c r="B36" t="s">
        <v>55</v>
      </c>
      <c r="C36" t="s">
        <v>35</v>
      </c>
      <c r="D36" s="1">
        <v>4739</v>
      </c>
      <c r="E36" s="1">
        <v>54360</v>
      </c>
      <c r="F36" s="2">
        <v>40689</v>
      </c>
    </row>
    <row r="37" spans="1:6" x14ac:dyDescent="0.3">
      <c r="A37">
        <v>2020</v>
      </c>
      <c r="B37" t="s">
        <v>55</v>
      </c>
      <c r="C37" t="s">
        <v>36</v>
      </c>
      <c r="D37" s="1">
        <v>3629</v>
      </c>
      <c r="E37" s="1">
        <v>47789</v>
      </c>
      <c r="F37" s="2">
        <v>61949</v>
      </c>
    </row>
    <row r="38" spans="1:6" x14ac:dyDescent="0.3">
      <c r="A38">
        <v>2020</v>
      </c>
      <c r="B38" t="s">
        <v>55</v>
      </c>
      <c r="C38" t="s">
        <v>37</v>
      </c>
      <c r="D38">
        <v>205</v>
      </c>
      <c r="E38" s="1">
        <v>1128</v>
      </c>
      <c r="F38" s="2">
        <v>42071</v>
      </c>
    </row>
    <row r="39" spans="1:6" x14ac:dyDescent="0.3">
      <c r="A39">
        <v>2020</v>
      </c>
      <c r="B39" t="s">
        <v>55</v>
      </c>
      <c r="C39" t="s">
        <v>38</v>
      </c>
      <c r="D39" s="1">
        <v>1375</v>
      </c>
      <c r="E39" s="1">
        <v>12442</v>
      </c>
      <c r="F39" s="2">
        <v>44990</v>
      </c>
    </row>
    <row r="40" spans="1:6" x14ac:dyDescent="0.3">
      <c r="A40">
        <v>2020</v>
      </c>
      <c r="B40" t="s">
        <v>55</v>
      </c>
      <c r="C40" t="s">
        <v>39</v>
      </c>
      <c r="D40" s="1">
        <v>1099</v>
      </c>
      <c r="E40" s="1">
        <v>7137</v>
      </c>
      <c r="F40" s="2">
        <v>45582</v>
      </c>
    </row>
    <row r="41" spans="1:6" x14ac:dyDescent="0.3">
      <c r="A41">
        <v>2020</v>
      </c>
      <c r="B41" t="s">
        <v>55</v>
      </c>
      <c r="C41" t="s">
        <v>40</v>
      </c>
      <c r="D41" s="1">
        <v>1130</v>
      </c>
      <c r="E41" s="1">
        <v>11134</v>
      </c>
      <c r="F41" s="2">
        <v>48930</v>
      </c>
    </row>
    <row r="42" spans="1:6" x14ac:dyDescent="0.3">
      <c r="A42">
        <v>2020</v>
      </c>
      <c r="B42" t="s">
        <v>55</v>
      </c>
      <c r="C42" t="s">
        <v>41</v>
      </c>
      <c r="D42" s="1">
        <v>19698</v>
      </c>
      <c r="E42" s="1">
        <v>249859</v>
      </c>
      <c r="F42" s="2">
        <v>117086</v>
      </c>
    </row>
    <row r="43" spans="1:6" x14ac:dyDescent="0.3">
      <c r="A43">
        <v>2020</v>
      </c>
      <c r="B43" t="s">
        <v>55</v>
      </c>
      <c r="C43" t="s">
        <v>42</v>
      </c>
      <c r="D43" s="1">
        <v>1066</v>
      </c>
      <c r="E43" s="1">
        <v>14648</v>
      </c>
      <c r="F43" s="2">
        <v>65747</v>
      </c>
    </row>
    <row r="44" spans="1:6" x14ac:dyDescent="0.3">
      <c r="A44">
        <v>2020</v>
      </c>
      <c r="B44" t="s">
        <v>55</v>
      </c>
      <c r="C44" t="s">
        <v>43</v>
      </c>
      <c r="D44">
        <v>571</v>
      </c>
      <c r="E44" s="1">
        <v>4095</v>
      </c>
      <c r="F44" s="2">
        <v>41096</v>
      </c>
    </row>
    <row r="45" spans="1:6" x14ac:dyDescent="0.3">
      <c r="A45">
        <v>2020</v>
      </c>
      <c r="B45" t="s">
        <v>55</v>
      </c>
      <c r="C45" t="s">
        <v>44</v>
      </c>
      <c r="D45" s="1">
        <v>2073</v>
      </c>
      <c r="E45" s="1">
        <v>17603</v>
      </c>
      <c r="F45" s="2">
        <v>48671</v>
      </c>
    </row>
    <row r="46" spans="1:6" x14ac:dyDescent="0.3">
      <c r="A46">
        <v>2020</v>
      </c>
      <c r="B46" t="s">
        <v>55</v>
      </c>
      <c r="C46" t="s">
        <v>45</v>
      </c>
      <c r="D46" s="1">
        <v>6971</v>
      </c>
      <c r="E46" s="1">
        <v>101358</v>
      </c>
      <c r="F46" s="2">
        <v>36964</v>
      </c>
    </row>
    <row r="47" spans="1:6" x14ac:dyDescent="0.3">
      <c r="A47">
        <v>2020</v>
      </c>
      <c r="B47" t="s">
        <v>55</v>
      </c>
      <c r="C47" t="s">
        <v>46</v>
      </c>
      <c r="D47" s="1">
        <v>1117</v>
      </c>
      <c r="E47" s="1">
        <v>18455</v>
      </c>
      <c r="F47" s="2">
        <v>78059</v>
      </c>
    </row>
    <row r="48" spans="1:6" x14ac:dyDescent="0.3">
      <c r="A48">
        <v>2020</v>
      </c>
      <c r="B48" t="s">
        <v>55</v>
      </c>
      <c r="C48" t="s">
        <v>47</v>
      </c>
      <c r="D48" s="1">
        <v>2872</v>
      </c>
      <c r="E48" s="1">
        <v>30781</v>
      </c>
      <c r="F48" s="2">
        <v>41928</v>
      </c>
    </row>
    <row r="49" spans="1:6" x14ac:dyDescent="0.3">
      <c r="A49">
        <v>2020</v>
      </c>
      <c r="B49" t="s">
        <v>55</v>
      </c>
      <c r="C49" t="s">
        <v>48</v>
      </c>
      <c r="D49" s="1">
        <v>1440</v>
      </c>
      <c r="E49" s="1">
        <v>19091</v>
      </c>
      <c r="F49" s="2">
        <v>83063</v>
      </c>
    </row>
    <row r="50" spans="1:6" x14ac:dyDescent="0.3">
      <c r="A50">
        <v>2020</v>
      </c>
      <c r="B50" t="s">
        <v>51</v>
      </c>
      <c r="C50" t="s">
        <v>1</v>
      </c>
      <c r="D50" s="1">
        <v>10335</v>
      </c>
      <c r="E50" s="1">
        <v>92772</v>
      </c>
      <c r="F50" s="2">
        <v>59279</v>
      </c>
    </row>
    <row r="51" spans="1:6" x14ac:dyDescent="0.3">
      <c r="A51">
        <v>2020</v>
      </c>
      <c r="B51" t="s">
        <v>51</v>
      </c>
      <c r="C51" t="s">
        <v>2</v>
      </c>
      <c r="D51" s="1">
        <v>14006</v>
      </c>
      <c r="E51" s="1">
        <v>173852</v>
      </c>
      <c r="F51" s="2">
        <v>63056</v>
      </c>
    </row>
    <row r="52" spans="1:6" x14ac:dyDescent="0.3">
      <c r="A52">
        <v>2020</v>
      </c>
      <c r="B52" t="s">
        <v>51</v>
      </c>
      <c r="C52" t="s">
        <v>3</v>
      </c>
      <c r="D52" s="1">
        <v>7277</v>
      </c>
      <c r="E52" s="1">
        <v>53142</v>
      </c>
      <c r="F52" s="2">
        <v>52247</v>
      </c>
    </row>
    <row r="53" spans="1:6" x14ac:dyDescent="0.3">
      <c r="A53">
        <v>2020</v>
      </c>
      <c r="B53" t="s">
        <v>51</v>
      </c>
      <c r="C53" t="s">
        <v>4</v>
      </c>
      <c r="D53" s="1">
        <v>86322</v>
      </c>
      <c r="E53" s="1">
        <v>855879</v>
      </c>
      <c r="F53" s="2">
        <v>76740</v>
      </c>
    </row>
    <row r="54" spans="1:6" x14ac:dyDescent="0.3">
      <c r="A54">
        <v>2020</v>
      </c>
      <c r="B54" t="s">
        <v>51</v>
      </c>
      <c r="C54" t="s">
        <v>5</v>
      </c>
      <c r="D54" s="1">
        <v>21025</v>
      </c>
      <c r="E54" s="1">
        <v>174730</v>
      </c>
      <c r="F54" s="2">
        <v>68209</v>
      </c>
    </row>
    <row r="55" spans="1:6" x14ac:dyDescent="0.3">
      <c r="A55">
        <v>2020</v>
      </c>
      <c r="B55" t="s">
        <v>51</v>
      </c>
      <c r="C55" t="s">
        <v>6</v>
      </c>
      <c r="D55" s="1">
        <v>9415</v>
      </c>
      <c r="E55" s="1">
        <v>56915</v>
      </c>
      <c r="F55" s="2">
        <v>75591</v>
      </c>
    </row>
    <row r="56" spans="1:6" x14ac:dyDescent="0.3">
      <c r="A56">
        <v>2020</v>
      </c>
      <c r="B56" t="s">
        <v>51</v>
      </c>
      <c r="C56" t="s">
        <v>7</v>
      </c>
      <c r="D56" s="1">
        <v>3106</v>
      </c>
      <c r="E56" s="1">
        <v>22403</v>
      </c>
      <c r="F56" s="2">
        <v>64977</v>
      </c>
    </row>
    <row r="57" spans="1:6" x14ac:dyDescent="0.3">
      <c r="A57">
        <v>2020</v>
      </c>
      <c r="B57" t="s">
        <v>51</v>
      </c>
      <c r="C57" t="s">
        <v>8</v>
      </c>
      <c r="D57" s="1">
        <v>76308</v>
      </c>
      <c r="E57" s="1">
        <v>561991</v>
      </c>
      <c r="F57" s="2">
        <v>55910</v>
      </c>
    </row>
    <row r="58" spans="1:6" x14ac:dyDescent="0.3">
      <c r="A58">
        <v>2020</v>
      </c>
      <c r="B58" t="s">
        <v>51</v>
      </c>
      <c r="C58" t="s">
        <v>9</v>
      </c>
      <c r="D58" s="1">
        <v>22906</v>
      </c>
      <c r="E58" s="1">
        <v>200710</v>
      </c>
      <c r="F58" s="2">
        <v>66214</v>
      </c>
    </row>
    <row r="59" spans="1:6" x14ac:dyDescent="0.3">
      <c r="A59">
        <v>2020</v>
      </c>
      <c r="B59" t="s">
        <v>51</v>
      </c>
      <c r="C59" t="s">
        <v>10</v>
      </c>
      <c r="D59" s="1">
        <v>9159</v>
      </c>
      <c r="E59" s="1">
        <v>53385</v>
      </c>
      <c r="F59" s="2">
        <v>48649</v>
      </c>
    </row>
    <row r="60" spans="1:6" x14ac:dyDescent="0.3">
      <c r="A60">
        <v>2020</v>
      </c>
      <c r="B60" t="s">
        <v>51</v>
      </c>
      <c r="C60" t="s">
        <v>11</v>
      </c>
      <c r="D60" s="1">
        <v>32538</v>
      </c>
      <c r="E60" s="1">
        <v>216664</v>
      </c>
      <c r="F60" s="2">
        <v>76581</v>
      </c>
    </row>
    <row r="61" spans="1:6" x14ac:dyDescent="0.3">
      <c r="A61">
        <v>2020</v>
      </c>
      <c r="B61" t="s">
        <v>51</v>
      </c>
      <c r="C61" t="s">
        <v>12</v>
      </c>
      <c r="D61" s="1">
        <v>15617</v>
      </c>
      <c r="E61" s="1">
        <v>144001</v>
      </c>
      <c r="F61" s="2">
        <v>62619</v>
      </c>
    </row>
    <row r="62" spans="1:6" x14ac:dyDescent="0.3">
      <c r="A62">
        <v>2020</v>
      </c>
      <c r="B62" t="s">
        <v>51</v>
      </c>
      <c r="C62" t="s">
        <v>13</v>
      </c>
      <c r="D62" s="1">
        <v>9434</v>
      </c>
      <c r="E62" s="1">
        <v>76561</v>
      </c>
      <c r="F62" s="2">
        <v>61831</v>
      </c>
    </row>
    <row r="63" spans="1:6" x14ac:dyDescent="0.3">
      <c r="A63">
        <v>2020</v>
      </c>
      <c r="B63" t="s">
        <v>51</v>
      </c>
      <c r="C63" t="s">
        <v>14</v>
      </c>
      <c r="D63" s="1">
        <v>7355</v>
      </c>
      <c r="E63" s="1">
        <v>63118</v>
      </c>
      <c r="F63" s="2">
        <v>59126</v>
      </c>
    </row>
    <row r="64" spans="1:6" x14ac:dyDescent="0.3">
      <c r="A64">
        <v>2020</v>
      </c>
      <c r="B64" t="s">
        <v>51</v>
      </c>
      <c r="C64" t="s">
        <v>15</v>
      </c>
      <c r="D64" s="1">
        <v>9832</v>
      </c>
      <c r="E64" s="1">
        <v>77924</v>
      </c>
      <c r="F64" s="2">
        <v>58484</v>
      </c>
    </row>
    <row r="65" spans="1:6" x14ac:dyDescent="0.3">
      <c r="A65">
        <v>2020</v>
      </c>
      <c r="B65" t="s">
        <v>51</v>
      </c>
      <c r="C65" t="s">
        <v>16</v>
      </c>
      <c r="D65" s="1">
        <v>11349</v>
      </c>
      <c r="E65" s="1">
        <v>121521</v>
      </c>
      <c r="F65" s="2">
        <v>65354</v>
      </c>
    </row>
    <row r="66" spans="1:6" x14ac:dyDescent="0.3">
      <c r="A66">
        <v>2020</v>
      </c>
      <c r="B66" t="s">
        <v>51</v>
      </c>
      <c r="C66" t="s">
        <v>17</v>
      </c>
      <c r="D66" s="1">
        <v>5732</v>
      </c>
      <c r="E66" s="1">
        <v>30344</v>
      </c>
      <c r="F66" s="2">
        <v>55607</v>
      </c>
    </row>
    <row r="67" spans="1:6" x14ac:dyDescent="0.3">
      <c r="A67">
        <v>2020</v>
      </c>
      <c r="B67" t="s">
        <v>51</v>
      </c>
      <c r="C67" t="s">
        <v>18</v>
      </c>
      <c r="D67" s="1">
        <v>16346</v>
      </c>
      <c r="E67" s="1">
        <v>160039</v>
      </c>
      <c r="F67" s="2">
        <v>70642</v>
      </c>
    </row>
    <row r="68" spans="1:6" x14ac:dyDescent="0.3">
      <c r="A68">
        <v>2020</v>
      </c>
      <c r="B68" t="s">
        <v>51</v>
      </c>
      <c r="C68" t="s">
        <v>19</v>
      </c>
      <c r="D68" s="1">
        <v>21102</v>
      </c>
      <c r="E68" s="1">
        <v>152366</v>
      </c>
      <c r="F68" s="2">
        <v>84958</v>
      </c>
    </row>
    <row r="69" spans="1:6" x14ac:dyDescent="0.3">
      <c r="A69">
        <v>2020</v>
      </c>
      <c r="B69" t="s">
        <v>51</v>
      </c>
      <c r="C69" t="s">
        <v>20</v>
      </c>
      <c r="D69" s="1">
        <v>21646</v>
      </c>
      <c r="E69" s="1">
        <v>164028</v>
      </c>
      <c r="F69" s="2">
        <v>67631</v>
      </c>
    </row>
    <row r="70" spans="1:6" x14ac:dyDescent="0.3">
      <c r="A70">
        <v>2020</v>
      </c>
      <c r="B70" t="s">
        <v>51</v>
      </c>
      <c r="C70" t="s">
        <v>21</v>
      </c>
      <c r="D70" s="1">
        <v>16952</v>
      </c>
      <c r="E70" s="1">
        <v>123866</v>
      </c>
      <c r="F70" s="2">
        <v>72942</v>
      </c>
    </row>
    <row r="71" spans="1:6" x14ac:dyDescent="0.3">
      <c r="A71">
        <v>2020</v>
      </c>
      <c r="B71" t="s">
        <v>51</v>
      </c>
      <c r="C71" t="s">
        <v>22</v>
      </c>
      <c r="D71" s="1">
        <v>5839</v>
      </c>
      <c r="E71" s="1">
        <v>43888</v>
      </c>
      <c r="F71" s="2">
        <v>53779</v>
      </c>
    </row>
    <row r="72" spans="1:6" x14ac:dyDescent="0.3">
      <c r="A72">
        <v>2020</v>
      </c>
      <c r="B72" t="s">
        <v>51</v>
      </c>
      <c r="C72" t="s">
        <v>23</v>
      </c>
      <c r="D72" s="1">
        <v>15735</v>
      </c>
      <c r="E72" s="1">
        <v>126375</v>
      </c>
      <c r="F72" s="2">
        <v>64664</v>
      </c>
    </row>
    <row r="73" spans="1:6" x14ac:dyDescent="0.3">
      <c r="A73">
        <v>2020</v>
      </c>
      <c r="B73" t="s">
        <v>51</v>
      </c>
      <c r="C73" t="s">
        <v>24</v>
      </c>
      <c r="D73" s="1">
        <v>6813</v>
      </c>
      <c r="E73" s="1">
        <v>30793</v>
      </c>
      <c r="F73" s="2">
        <v>55897</v>
      </c>
    </row>
    <row r="74" spans="1:6" x14ac:dyDescent="0.3">
      <c r="A74">
        <v>2020</v>
      </c>
      <c r="B74" t="s">
        <v>51</v>
      </c>
      <c r="C74" t="s">
        <v>25</v>
      </c>
      <c r="D74" s="1">
        <v>7000</v>
      </c>
      <c r="E74" s="1">
        <v>55249</v>
      </c>
      <c r="F74" s="2">
        <v>56548</v>
      </c>
    </row>
    <row r="75" spans="1:6" x14ac:dyDescent="0.3">
      <c r="A75">
        <v>2020</v>
      </c>
      <c r="B75" t="s">
        <v>51</v>
      </c>
      <c r="C75" t="s">
        <v>26</v>
      </c>
      <c r="D75" s="1">
        <v>5757</v>
      </c>
      <c r="E75" s="1">
        <v>93450</v>
      </c>
      <c r="F75" s="2">
        <v>67902</v>
      </c>
    </row>
    <row r="76" spans="1:6" x14ac:dyDescent="0.3">
      <c r="A76">
        <v>2020</v>
      </c>
      <c r="B76" t="s">
        <v>51</v>
      </c>
      <c r="C76" t="s">
        <v>27</v>
      </c>
      <c r="D76" s="1">
        <v>4901</v>
      </c>
      <c r="E76" s="1">
        <v>27866</v>
      </c>
      <c r="F76" s="2">
        <v>68870</v>
      </c>
    </row>
    <row r="77" spans="1:6" x14ac:dyDescent="0.3">
      <c r="A77">
        <v>2020</v>
      </c>
      <c r="B77" t="s">
        <v>51</v>
      </c>
      <c r="C77" t="s">
        <v>28</v>
      </c>
      <c r="D77" s="1">
        <v>22711</v>
      </c>
      <c r="E77" s="1">
        <v>151469</v>
      </c>
      <c r="F77" s="2">
        <v>77924</v>
      </c>
    </row>
    <row r="78" spans="1:6" x14ac:dyDescent="0.3">
      <c r="A78">
        <v>2020</v>
      </c>
      <c r="B78" t="s">
        <v>51</v>
      </c>
      <c r="C78" t="s">
        <v>29</v>
      </c>
      <c r="D78" s="1">
        <v>5485</v>
      </c>
      <c r="E78" s="1">
        <v>48577</v>
      </c>
      <c r="F78" s="2">
        <v>53439</v>
      </c>
    </row>
    <row r="79" spans="1:6" x14ac:dyDescent="0.3">
      <c r="A79">
        <v>2020</v>
      </c>
      <c r="B79" t="s">
        <v>51</v>
      </c>
      <c r="C79" t="s">
        <v>30</v>
      </c>
      <c r="D79" s="1">
        <v>50929</v>
      </c>
      <c r="E79" s="1">
        <v>361821</v>
      </c>
      <c r="F79" s="2">
        <v>78199</v>
      </c>
    </row>
    <row r="80" spans="1:6" x14ac:dyDescent="0.3">
      <c r="A80">
        <v>2020</v>
      </c>
      <c r="B80" t="s">
        <v>51</v>
      </c>
      <c r="C80" t="s">
        <v>31</v>
      </c>
      <c r="D80" s="1">
        <v>29231</v>
      </c>
      <c r="E80" s="1">
        <v>229369</v>
      </c>
      <c r="F80" s="2">
        <v>59177</v>
      </c>
    </row>
    <row r="81" spans="1:6" x14ac:dyDescent="0.3">
      <c r="A81">
        <v>2020</v>
      </c>
      <c r="B81" t="s">
        <v>51</v>
      </c>
      <c r="C81" t="s">
        <v>32</v>
      </c>
      <c r="D81" s="1">
        <v>3669</v>
      </c>
      <c r="E81" s="1">
        <v>25364</v>
      </c>
      <c r="F81" s="2">
        <v>66729</v>
      </c>
    </row>
    <row r="82" spans="1:6" x14ac:dyDescent="0.3">
      <c r="A82">
        <v>2020</v>
      </c>
      <c r="B82" t="s">
        <v>51</v>
      </c>
      <c r="C82" t="s">
        <v>33</v>
      </c>
      <c r="D82" s="1">
        <v>23650</v>
      </c>
      <c r="E82" s="1">
        <v>218531</v>
      </c>
      <c r="F82" s="2">
        <v>65104</v>
      </c>
    </row>
    <row r="83" spans="1:6" x14ac:dyDescent="0.3">
      <c r="A83">
        <v>2020</v>
      </c>
      <c r="B83" t="s">
        <v>51</v>
      </c>
      <c r="C83" t="s">
        <v>34</v>
      </c>
      <c r="D83" s="1">
        <v>9855</v>
      </c>
      <c r="E83" s="1">
        <v>78772</v>
      </c>
      <c r="F83" s="2">
        <v>55099</v>
      </c>
    </row>
    <row r="84" spans="1:6" x14ac:dyDescent="0.3">
      <c r="A84">
        <v>2020</v>
      </c>
      <c r="B84" t="s">
        <v>51</v>
      </c>
      <c r="C84" t="s">
        <v>35</v>
      </c>
      <c r="D84" s="1">
        <v>14899</v>
      </c>
      <c r="E84" s="1">
        <v>107568</v>
      </c>
      <c r="F84" s="2">
        <v>66876</v>
      </c>
    </row>
    <row r="85" spans="1:6" x14ac:dyDescent="0.3">
      <c r="A85">
        <v>2020</v>
      </c>
      <c r="B85" t="s">
        <v>51</v>
      </c>
      <c r="C85" t="s">
        <v>36</v>
      </c>
      <c r="D85" s="1">
        <v>29345</v>
      </c>
      <c r="E85" s="1">
        <v>241570</v>
      </c>
      <c r="F85" s="2">
        <v>70639</v>
      </c>
    </row>
    <row r="86" spans="1:6" x14ac:dyDescent="0.3">
      <c r="A86">
        <v>2020</v>
      </c>
      <c r="B86" t="s">
        <v>51</v>
      </c>
      <c r="C86" t="s">
        <v>37</v>
      </c>
      <c r="D86" s="1">
        <v>3878</v>
      </c>
      <c r="E86" s="1">
        <v>18924</v>
      </c>
      <c r="F86" s="2">
        <v>66955</v>
      </c>
    </row>
    <row r="87" spans="1:6" x14ac:dyDescent="0.3">
      <c r="A87">
        <v>2020</v>
      </c>
      <c r="B87" t="s">
        <v>51</v>
      </c>
      <c r="C87" t="s">
        <v>38</v>
      </c>
      <c r="D87" s="1">
        <v>13348</v>
      </c>
      <c r="E87" s="1">
        <v>103647</v>
      </c>
      <c r="F87" s="2">
        <v>57906</v>
      </c>
    </row>
    <row r="88" spans="1:6" x14ac:dyDescent="0.3">
      <c r="A88">
        <v>2020</v>
      </c>
      <c r="B88" t="s">
        <v>51</v>
      </c>
      <c r="C88" t="s">
        <v>39</v>
      </c>
      <c r="D88" s="1">
        <v>3954</v>
      </c>
      <c r="E88" s="1">
        <v>24410</v>
      </c>
      <c r="F88" s="2">
        <v>54005</v>
      </c>
    </row>
    <row r="89" spans="1:6" x14ac:dyDescent="0.3">
      <c r="A89">
        <v>2020</v>
      </c>
      <c r="B89" t="s">
        <v>51</v>
      </c>
      <c r="C89" t="s">
        <v>40</v>
      </c>
      <c r="D89" s="1">
        <v>12894</v>
      </c>
      <c r="E89" s="1">
        <v>130050</v>
      </c>
      <c r="F89" s="2">
        <v>62259</v>
      </c>
    </row>
    <row r="90" spans="1:6" x14ac:dyDescent="0.3">
      <c r="A90">
        <v>2020</v>
      </c>
      <c r="B90" t="s">
        <v>51</v>
      </c>
      <c r="C90" t="s">
        <v>41</v>
      </c>
      <c r="D90" s="1">
        <v>55014</v>
      </c>
      <c r="E90" s="1">
        <v>737125</v>
      </c>
      <c r="F90" s="2">
        <v>68929</v>
      </c>
    </row>
    <row r="91" spans="1:6" x14ac:dyDescent="0.3">
      <c r="A91">
        <v>2020</v>
      </c>
      <c r="B91" t="s">
        <v>51</v>
      </c>
      <c r="C91" t="s">
        <v>42</v>
      </c>
      <c r="D91" s="1">
        <v>12932</v>
      </c>
      <c r="E91" s="1">
        <v>115416</v>
      </c>
      <c r="F91" s="2">
        <v>57474</v>
      </c>
    </row>
    <row r="92" spans="1:6" x14ac:dyDescent="0.3">
      <c r="A92">
        <v>2020</v>
      </c>
      <c r="B92" t="s">
        <v>51</v>
      </c>
      <c r="C92" t="s">
        <v>43</v>
      </c>
      <c r="D92" s="1">
        <v>2839</v>
      </c>
      <c r="E92" s="1">
        <v>14269</v>
      </c>
      <c r="F92" s="2">
        <v>55130</v>
      </c>
    </row>
    <row r="93" spans="1:6" x14ac:dyDescent="0.3">
      <c r="A93">
        <v>2020</v>
      </c>
      <c r="B93" t="s">
        <v>51</v>
      </c>
      <c r="C93" t="s">
        <v>44</v>
      </c>
      <c r="D93" s="1">
        <v>21412</v>
      </c>
      <c r="E93" s="1">
        <v>201137</v>
      </c>
      <c r="F93" s="2">
        <v>63521</v>
      </c>
    </row>
    <row r="94" spans="1:6" x14ac:dyDescent="0.3">
      <c r="A94">
        <v>2020</v>
      </c>
      <c r="B94" t="s">
        <v>51</v>
      </c>
      <c r="C94" t="s">
        <v>45</v>
      </c>
      <c r="D94" s="1">
        <v>27072</v>
      </c>
      <c r="E94" s="1">
        <v>199964</v>
      </c>
      <c r="F94" s="2">
        <v>69827</v>
      </c>
    </row>
    <row r="95" spans="1:6" x14ac:dyDescent="0.3">
      <c r="A95">
        <v>2020</v>
      </c>
      <c r="B95" t="s">
        <v>51</v>
      </c>
      <c r="C95" t="s">
        <v>46</v>
      </c>
      <c r="D95" s="1">
        <v>4300</v>
      </c>
      <c r="E95" s="1">
        <v>29583</v>
      </c>
      <c r="F95" s="2">
        <v>60489</v>
      </c>
    </row>
    <row r="96" spans="1:6" x14ac:dyDescent="0.3">
      <c r="A96">
        <v>2020</v>
      </c>
      <c r="B96" t="s">
        <v>51</v>
      </c>
      <c r="C96" t="s">
        <v>47</v>
      </c>
      <c r="D96" s="1">
        <v>14760</v>
      </c>
      <c r="E96" s="1">
        <v>123846</v>
      </c>
      <c r="F96" s="2">
        <v>66423</v>
      </c>
    </row>
    <row r="97" spans="1:6" x14ac:dyDescent="0.3">
      <c r="A97">
        <v>2020</v>
      </c>
      <c r="B97" t="s">
        <v>51</v>
      </c>
      <c r="C97" t="s">
        <v>48</v>
      </c>
      <c r="D97" s="1">
        <v>3478</v>
      </c>
      <c r="E97" s="1">
        <v>21200</v>
      </c>
      <c r="F97" s="2">
        <v>56640</v>
      </c>
    </row>
    <row r="98" spans="1:6" x14ac:dyDescent="0.3">
      <c r="A98">
        <v>2020</v>
      </c>
      <c r="B98" t="s">
        <v>52</v>
      </c>
      <c r="C98" t="s">
        <v>1</v>
      </c>
      <c r="D98" s="1">
        <v>5773</v>
      </c>
      <c r="E98" s="1">
        <v>258328</v>
      </c>
      <c r="F98" s="2">
        <v>60387</v>
      </c>
    </row>
    <row r="99" spans="1:6" x14ac:dyDescent="0.3">
      <c r="A99">
        <v>2020</v>
      </c>
      <c r="B99" t="s">
        <v>52</v>
      </c>
      <c r="C99" t="s">
        <v>2</v>
      </c>
      <c r="D99" s="1">
        <v>5213</v>
      </c>
      <c r="E99" s="1">
        <v>177110</v>
      </c>
      <c r="F99" s="2">
        <v>82375</v>
      </c>
    </row>
    <row r="100" spans="1:6" x14ac:dyDescent="0.3">
      <c r="A100">
        <v>2020</v>
      </c>
      <c r="B100" t="s">
        <v>52</v>
      </c>
      <c r="C100" t="s">
        <v>3</v>
      </c>
      <c r="D100" s="1">
        <v>2961</v>
      </c>
      <c r="E100" s="1">
        <v>154922</v>
      </c>
      <c r="F100" s="2">
        <v>51570</v>
      </c>
    </row>
    <row r="101" spans="1:6" x14ac:dyDescent="0.3">
      <c r="A101">
        <v>2020</v>
      </c>
      <c r="B101" t="s">
        <v>52</v>
      </c>
      <c r="C101" t="s">
        <v>4</v>
      </c>
      <c r="D101" s="1">
        <v>44156</v>
      </c>
      <c r="E101" s="1">
        <v>1263780</v>
      </c>
      <c r="F101" s="2">
        <v>109888</v>
      </c>
    </row>
    <row r="102" spans="1:6" x14ac:dyDescent="0.3">
      <c r="A102">
        <v>2020</v>
      </c>
      <c r="B102" t="s">
        <v>52</v>
      </c>
      <c r="C102" t="s">
        <v>5</v>
      </c>
      <c r="D102" s="1">
        <v>5888</v>
      </c>
      <c r="E102" s="1">
        <v>146473</v>
      </c>
      <c r="F102" s="2">
        <v>77207</v>
      </c>
    </row>
    <row r="103" spans="1:6" x14ac:dyDescent="0.3">
      <c r="A103">
        <v>2020</v>
      </c>
      <c r="B103" t="s">
        <v>52</v>
      </c>
      <c r="C103" t="s">
        <v>6</v>
      </c>
      <c r="D103" s="1">
        <v>4386</v>
      </c>
      <c r="E103" s="1">
        <v>153812</v>
      </c>
      <c r="F103" s="2">
        <v>87706</v>
      </c>
    </row>
    <row r="104" spans="1:6" x14ac:dyDescent="0.3">
      <c r="A104">
        <v>2020</v>
      </c>
      <c r="B104" t="s">
        <v>52</v>
      </c>
      <c r="C104" t="s">
        <v>7</v>
      </c>
      <c r="D104">
        <v>678</v>
      </c>
      <c r="E104" s="1">
        <v>25520</v>
      </c>
      <c r="F104" s="2">
        <v>68049</v>
      </c>
    </row>
    <row r="105" spans="1:6" x14ac:dyDescent="0.3">
      <c r="A105">
        <v>2020</v>
      </c>
      <c r="B105" t="s">
        <v>52</v>
      </c>
      <c r="C105" t="s">
        <v>8</v>
      </c>
      <c r="D105" s="1">
        <v>21275</v>
      </c>
      <c r="E105" s="1">
        <v>376070</v>
      </c>
      <c r="F105" s="2">
        <v>66758</v>
      </c>
    </row>
    <row r="106" spans="1:6" x14ac:dyDescent="0.3">
      <c r="A106">
        <v>2020</v>
      </c>
      <c r="B106" t="s">
        <v>52</v>
      </c>
      <c r="C106" t="s">
        <v>9</v>
      </c>
      <c r="D106" s="1">
        <v>10646</v>
      </c>
      <c r="E106" s="1">
        <v>382938</v>
      </c>
      <c r="F106" s="2">
        <v>60184</v>
      </c>
    </row>
    <row r="107" spans="1:6" x14ac:dyDescent="0.3">
      <c r="A107">
        <v>2020</v>
      </c>
      <c r="B107" t="s">
        <v>52</v>
      </c>
      <c r="C107" t="s">
        <v>10</v>
      </c>
      <c r="D107" s="1">
        <v>2886</v>
      </c>
      <c r="E107" s="1">
        <v>67700</v>
      </c>
      <c r="F107" s="2">
        <v>65603</v>
      </c>
    </row>
    <row r="108" spans="1:6" x14ac:dyDescent="0.3">
      <c r="A108">
        <v>2020</v>
      </c>
      <c r="B108" t="s">
        <v>52</v>
      </c>
      <c r="C108" t="s">
        <v>11</v>
      </c>
      <c r="D108" s="1">
        <v>18033</v>
      </c>
      <c r="E108" s="1">
        <v>554712</v>
      </c>
      <c r="F108" s="2">
        <v>74855</v>
      </c>
    </row>
    <row r="109" spans="1:6" x14ac:dyDescent="0.3">
      <c r="A109">
        <v>2020</v>
      </c>
      <c r="B109" t="s">
        <v>52</v>
      </c>
      <c r="C109" t="s">
        <v>12</v>
      </c>
      <c r="D109" s="1">
        <v>9255</v>
      </c>
      <c r="E109" s="1">
        <v>504460</v>
      </c>
      <c r="F109" s="2">
        <v>65092</v>
      </c>
    </row>
    <row r="110" spans="1:6" x14ac:dyDescent="0.3">
      <c r="A110">
        <v>2020</v>
      </c>
      <c r="B110" t="s">
        <v>52</v>
      </c>
      <c r="C110" t="s">
        <v>13</v>
      </c>
      <c r="D110" s="1">
        <v>4099</v>
      </c>
      <c r="E110" s="1">
        <v>216615</v>
      </c>
      <c r="F110" s="2">
        <v>63103</v>
      </c>
    </row>
    <row r="111" spans="1:6" x14ac:dyDescent="0.3">
      <c r="A111">
        <v>2020</v>
      </c>
      <c r="B111" t="s">
        <v>52</v>
      </c>
      <c r="C111" t="s">
        <v>14</v>
      </c>
      <c r="D111" s="1">
        <v>3109</v>
      </c>
      <c r="E111" s="1">
        <v>158784</v>
      </c>
      <c r="F111" s="2">
        <v>62958</v>
      </c>
    </row>
    <row r="112" spans="1:6" x14ac:dyDescent="0.3">
      <c r="A112">
        <v>2020</v>
      </c>
      <c r="B112" t="s">
        <v>52</v>
      </c>
      <c r="C112" t="s">
        <v>15</v>
      </c>
      <c r="D112" s="1">
        <v>4978</v>
      </c>
      <c r="E112" s="1">
        <v>235564</v>
      </c>
      <c r="F112" s="2">
        <v>62902</v>
      </c>
    </row>
    <row r="113" spans="1:6" x14ac:dyDescent="0.3">
      <c r="A113">
        <v>2020</v>
      </c>
      <c r="B113" t="s">
        <v>52</v>
      </c>
      <c r="C113" t="s">
        <v>16</v>
      </c>
      <c r="D113" s="1">
        <v>4501</v>
      </c>
      <c r="E113" s="1">
        <v>131430</v>
      </c>
      <c r="F113" s="2">
        <v>78183</v>
      </c>
    </row>
    <row r="114" spans="1:6" x14ac:dyDescent="0.3">
      <c r="A114">
        <v>2020</v>
      </c>
      <c r="B114" t="s">
        <v>52</v>
      </c>
      <c r="C114" t="s">
        <v>17</v>
      </c>
      <c r="D114" s="1">
        <v>1863</v>
      </c>
      <c r="E114" s="1">
        <v>50166</v>
      </c>
      <c r="F114" s="2">
        <v>61682</v>
      </c>
    </row>
    <row r="115" spans="1:6" x14ac:dyDescent="0.3">
      <c r="A115">
        <v>2020</v>
      </c>
      <c r="B115" t="s">
        <v>52</v>
      </c>
      <c r="C115" t="s">
        <v>18</v>
      </c>
      <c r="D115" s="1">
        <v>4168</v>
      </c>
      <c r="E115" s="1">
        <v>108500</v>
      </c>
      <c r="F115" s="2">
        <v>85426</v>
      </c>
    </row>
    <row r="116" spans="1:6" x14ac:dyDescent="0.3">
      <c r="A116">
        <v>2020</v>
      </c>
      <c r="B116" t="s">
        <v>52</v>
      </c>
      <c r="C116" t="s">
        <v>19</v>
      </c>
      <c r="D116" s="1">
        <v>6616</v>
      </c>
      <c r="E116" s="1">
        <v>229741</v>
      </c>
      <c r="F116" s="2">
        <v>96190</v>
      </c>
    </row>
    <row r="117" spans="1:6" x14ac:dyDescent="0.3">
      <c r="A117">
        <v>2020</v>
      </c>
      <c r="B117" t="s">
        <v>52</v>
      </c>
      <c r="C117" t="s">
        <v>20</v>
      </c>
      <c r="D117" s="1">
        <v>17437</v>
      </c>
      <c r="E117" s="1">
        <v>554767</v>
      </c>
      <c r="F117" s="2">
        <v>70769</v>
      </c>
    </row>
    <row r="118" spans="1:6" x14ac:dyDescent="0.3">
      <c r="A118">
        <v>2020</v>
      </c>
      <c r="B118" t="s">
        <v>52</v>
      </c>
      <c r="C118" t="s">
        <v>21</v>
      </c>
      <c r="D118" s="1">
        <v>8284</v>
      </c>
      <c r="E118" s="1">
        <v>309006</v>
      </c>
      <c r="F118" s="2">
        <v>70870</v>
      </c>
    </row>
    <row r="119" spans="1:6" x14ac:dyDescent="0.3">
      <c r="A119">
        <v>2020</v>
      </c>
      <c r="B119" t="s">
        <v>52</v>
      </c>
      <c r="C119" t="s">
        <v>22</v>
      </c>
      <c r="D119" s="1">
        <v>2375</v>
      </c>
      <c r="E119" s="1">
        <v>139480</v>
      </c>
      <c r="F119" s="2">
        <v>51918</v>
      </c>
    </row>
    <row r="120" spans="1:6" x14ac:dyDescent="0.3">
      <c r="A120">
        <v>2020</v>
      </c>
      <c r="B120" t="s">
        <v>52</v>
      </c>
      <c r="C120" t="s">
        <v>23</v>
      </c>
      <c r="D120" s="1">
        <v>6859</v>
      </c>
      <c r="E120" s="1">
        <v>266452</v>
      </c>
      <c r="F120" s="2">
        <v>61836</v>
      </c>
    </row>
    <row r="121" spans="1:6" x14ac:dyDescent="0.3">
      <c r="A121">
        <v>2020</v>
      </c>
      <c r="B121" t="s">
        <v>52</v>
      </c>
      <c r="C121" t="s">
        <v>24</v>
      </c>
      <c r="D121" s="1">
        <v>1672</v>
      </c>
      <c r="E121" s="1">
        <v>20421</v>
      </c>
      <c r="F121" s="2">
        <v>54178</v>
      </c>
    </row>
    <row r="122" spans="1:6" x14ac:dyDescent="0.3">
      <c r="A122">
        <v>2020</v>
      </c>
      <c r="B122" t="s">
        <v>52</v>
      </c>
      <c r="C122" t="s">
        <v>25</v>
      </c>
      <c r="D122" s="1">
        <v>1949</v>
      </c>
      <c r="E122" s="1">
        <v>97530</v>
      </c>
      <c r="F122" s="2">
        <v>56492</v>
      </c>
    </row>
    <row r="123" spans="1:6" x14ac:dyDescent="0.3">
      <c r="A123">
        <v>2020</v>
      </c>
      <c r="B123" t="s">
        <v>52</v>
      </c>
      <c r="C123" t="s">
        <v>26</v>
      </c>
      <c r="D123" s="1">
        <v>2054</v>
      </c>
      <c r="E123" s="1">
        <v>55673</v>
      </c>
      <c r="F123" s="2">
        <v>66821</v>
      </c>
    </row>
    <row r="124" spans="1:6" x14ac:dyDescent="0.3">
      <c r="A124">
        <v>2020</v>
      </c>
      <c r="B124" t="s">
        <v>52</v>
      </c>
      <c r="C124" t="s">
        <v>27</v>
      </c>
      <c r="D124" s="1">
        <v>2001</v>
      </c>
      <c r="E124" s="1">
        <v>67282</v>
      </c>
      <c r="F124" s="2">
        <v>77769</v>
      </c>
    </row>
    <row r="125" spans="1:6" x14ac:dyDescent="0.3">
      <c r="A125">
        <v>2020</v>
      </c>
      <c r="B125" t="s">
        <v>52</v>
      </c>
      <c r="C125" t="s">
        <v>28</v>
      </c>
      <c r="D125" s="1">
        <v>8964</v>
      </c>
      <c r="E125" s="1">
        <v>235850</v>
      </c>
      <c r="F125" s="2">
        <v>86277</v>
      </c>
    </row>
    <row r="126" spans="1:6" x14ac:dyDescent="0.3">
      <c r="A126">
        <v>2020</v>
      </c>
      <c r="B126" t="s">
        <v>52</v>
      </c>
      <c r="C126" t="s">
        <v>29</v>
      </c>
      <c r="D126" s="1">
        <v>1776</v>
      </c>
      <c r="E126" s="1">
        <v>27201</v>
      </c>
      <c r="F126" s="2">
        <v>58794</v>
      </c>
    </row>
    <row r="127" spans="1:6" x14ac:dyDescent="0.3">
      <c r="A127">
        <v>2020</v>
      </c>
      <c r="B127" t="s">
        <v>52</v>
      </c>
      <c r="C127" t="s">
        <v>30</v>
      </c>
      <c r="D127" s="1">
        <v>16292</v>
      </c>
      <c r="E127" s="1">
        <v>399337</v>
      </c>
      <c r="F127" s="2">
        <v>73103</v>
      </c>
    </row>
    <row r="128" spans="1:6" x14ac:dyDescent="0.3">
      <c r="A128">
        <v>2020</v>
      </c>
      <c r="B128" t="s">
        <v>52</v>
      </c>
      <c r="C128" t="s">
        <v>31</v>
      </c>
      <c r="D128" s="1">
        <v>10303</v>
      </c>
      <c r="E128" s="1">
        <v>452637</v>
      </c>
      <c r="F128" s="2">
        <v>63281</v>
      </c>
    </row>
    <row r="129" spans="1:6" x14ac:dyDescent="0.3">
      <c r="A129">
        <v>2020</v>
      </c>
      <c r="B129" t="s">
        <v>52</v>
      </c>
      <c r="C129" t="s">
        <v>32</v>
      </c>
      <c r="D129">
        <v>799</v>
      </c>
      <c r="E129" s="1">
        <v>25259</v>
      </c>
      <c r="F129" s="2">
        <v>57695</v>
      </c>
    </row>
    <row r="130" spans="1:6" x14ac:dyDescent="0.3">
      <c r="A130">
        <v>2020</v>
      </c>
      <c r="B130" t="s">
        <v>52</v>
      </c>
      <c r="C130" t="s">
        <v>33</v>
      </c>
      <c r="D130" s="1">
        <v>15453</v>
      </c>
      <c r="E130" s="1">
        <v>653028</v>
      </c>
      <c r="F130" s="2">
        <v>64995</v>
      </c>
    </row>
    <row r="131" spans="1:6" x14ac:dyDescent="0.3">
      <c r="A131">
        <v>2020</v>
      </c>
      <c r="B131" t="s">
        <v>52</v>
      </c>
      <c r="C131" t="s">
        <v>34</v>
      </c>
      <c r="D131" s="1">
        <v>4178</v>
      </c>
      <c r="E131" s="1">
        <v>131206</v>
      </c>
      <c r="F131" s="2">
        <v>60915</v>
      </c>
    </row>
    <row r="132" spans="1:6" x14ac:dyDescent="0.3">
      <c r="A132">
        <v>2020</v>
      </c>
      <c r="B132" t="s">
        <v>52</v>
      </c>
      <c r="C132" t="s">
        <v>35</v>
      </c>
      <c r="D132" s="1">
        <v>6354</v>
      </c>
      <c r="E132" s="1">
        <v>184947</v>
      </c>
      <c r="F132" s="2">
        <v>74927</v>
      </c>
    </row>
    <row r="133" spans="1:6" x14ac:dyDescent="0.3">
      <c r="A133">
        <v>2020</v>
      </c>
      <c r="B133" t="s">
        <v>52</v>
      </c>
      <c r="C133" t="s">
        <v>36</v>
      </c>
      <c r="D133" s="1">
        <v>14363</v>
      </c>
      <c r="E133" s="1">
        <v>537402</v>
      </c>
      <c r="F133" s="2">
        <v>66931</v>
      </c>
    </row>
    <row r="134" spans="1:6" x14ac:dyDescent="0.3">
      <c r="A134">
        <v>2020</v>
      </c>
      <c r="B134" t="s">
        <v>52</v>
      </c>
      <c r="C134" t="s">
        <v>37</v>
      </c>
      <c r="D134" s="1">
        <v>1516</v>
      </c>
      <c r="E134" s="1">
        <v>37411</v>
      </c>
      <c r="F134" s="2">
        <v>63645</v>
      </c>
    </row>
    <row r="135" spans="1:6" x14ac:dyDescent="0.3">
      <c r="A135">
        <v>2020</v>
      </c>
      <c r="B135" t="s">
        <v>52</v>
      </c>
      <c r="C135" t="s">
        <v>38</v>
      </c>
      <c r="D135" s="1">
        <v>6655</v>
      </c>
      <c r="E135" s="1">
        <v>244395</v>
      </c>
      <c r="F135" s="2">
        <v>61779</v>
      </c>
    </row>
    <row r="136" spans="1:6" x14ac:dyDescent="0.3">
      <c r="A136">
        <v>2020</v>
      </c>
      <c r="B136" t="s">
        <v>52</v>
      </c>
      <c r="C136" t="s">
        <v>39</v>
      </c>
      <c r="D136" s="1">
        <v>1072</v>
      </c>
      <c r="E136" s="1">
        <v>43135</v>
      </c>
      <c r="F136" s="2">
        <v>53285</v>
      </c>
    </row>
    <row r="137" spans="1:6" x14ac:dyDescent="0.3">
      <c r="A137">
        <v>2020</v>
      </c>
      <c r="B137" t="s">
        <v>52</v>
      </c>
      <c r="C137" t="s">
        <v>40</v>
      </c>
      <c r="D137" s="1">
        <v>7620</v>
      </c>
      <c r="E137" s="1">
        <v>334972</v>
      </c>
      <c r="F137" s="2">
        <v>63122</v>
      </c>
    </row>
    <row r="138" spans="1:6" x14ac:dyDescent="0.3">
      <c r="A138">
        <v>2020</v>
      </c>
      <c r="B138" t="s">
        <v>52</v>
      </c>
      <c r="C138" t="s">
        <v>41</v>
      </c>
      <c r="D138" s="1">
        <v>26257</v>
      </c>
      <c r="E138" s="1">
        <v>867807</v>
      </c>
      <c r="F138" s="2">
        <v>81206</v>
      </c>
    </row>
    <row r="139" spans="1:6" x14ac:dyDescent="0.3">
      <c r="A139">
        <v>2020</v>
      </c>
      <c r="B139" t="s">
        <v>52</v>
      </c>
      <c r="C139" t="s">
        <v>42</v>
      </c>
      <c r="D139" s="1">
        <v>4616</v>
      </c>
      <c r="E139" s="1">
        <v>135571</v>
      </c>
      <c r="F139" s="2">
        <v>61796</v>
      </c>
    </row>
    <row r="140" spans="1:6" x14ac:dyDescent="0.3">
      <c r="A140">
        <v>2020</v>
      </c>
      <c r="B140" t="s">
        <v>52</v>
      </c>
      <c r="C140" t="s">
        <v>43</v>
      </c>
      <c r="D140" s="1">
        <v>1107</v>
      </c>
      <c r="E140" s="1">
        <v>28176</v>
      </c>
      <c r="F140" s="2">
        <v>62352</v>
      </c>
    </row>
    <row r="141" spans="1:6" x14ac:dyDescent="0.3">
      <c r="A141">
        <v>2020</v>
      </c>
      <c r="B141" t="s">
        <v>52</v>
      </c>
      <c r="C141" t="s">
        <v>44</v>
      </c>
      <c r="D141" s="1">
        <v>7023</v>
      </c>
      <c r="E141" s="1">
        <v>232300</v>
      </c>
      <c r="F141" s="2">
        <v>63958</v>
      </c>
    </row>
    <row r="142" spans="1:6" x14ac:dyDescent="0.3">
      <c r="A142">
        <v>2020</v>
      </c>
      <c r="B142" t="s">
        <v>52</v>
      </c>
      <c r="C142" t="s">
        <v>45</v>
      </c>
      <c r="D142" s="1">
        <v>7882</v>
      </c>
      <c r="E142" s="1">
        <v>268553</v>
      </c>
      <c r="F142" s="2">
        <v>82000</v>
      </c>
    </row>
    <row r="143" spans="1:6" x14ac:dyDescent="0.3">
      <c r="A143">
        <v>2020</v>
      </c>
      <c r="B143" t="s">
        <v>52</v>
      </c>
      <c r="C143" t="s">
        <v>46</v>
      </c>
      <c r="D143" s="1">
        <v>1261</v>
      </c>
      <c r="E143" s="1">
        <v>44429</v>
      </c>
      <c r="F143" s="2">
        <v>62359</v>
      </c>
    </row>
    <row r="144" spans="1:6" x14ac:dyDescent="0.3">
      <c r="A144">
        <v>2020</v>
      </c>
      <c r="B144" t="s">
        <v>52</v>
      </c>
      <c r="C144" t="s">
        <v>47</v>
      </c>
      <c r="D144" s="1">
        <v>9214</v>
      </c>
      <c r="E144" s="1">
        <v>458262</v>
      </c>
      <c r="F144" s="2">
        <v>61039</v>
      </c>
    </row>
    <row r="145" spans="1:6" x14ac:dyDescent="0.3">
      <c r="A145">
        <v>2020</v>
      </c>
      <c r="B145" t="s">
        <v>52</v>
      </c>
      <c r="C145" t="s">
        <v>48</v>
      </c>
      <c r="D145">
        <v>620</v>
      </c>
      <c r="E145" s="1">
        <v>9580</v>
      </c>
      <c r="F145" s="2">
        <v>70308</v>
      </c>
    </row>
    <row r="146" spans="1:6" x14ac:dyDescent="0.3">
      <c r="A146">
        <v>2020</v>
      </c>
      <c r="B146" t="s">
        <v>54</v>
      </c>
      <c r="C146" t="s">
        <v>1</v>
      </c>
      <c r="D146" s="1">
        <v>32424</v>
      </c>
      <c r="E146" s="1">
        <v>372620</v>
      </c>
      <c r="F146" s="2">
        <v>45853</v>
      </c>
    </row>
    <row r="147" spans="1:6" x14ac:dyDescent="0.3">
      <c r="A147">
        <v>2020</v>
      </c>
      <c r="B147" t="s">
        <v>54</v>
      </c>
      <c r="C147" t="s">
        <v>2</v>
      </c>
      <c r="D147" s="1">
        <v>33859</v>
      </c>
      <c r="E147" s="1">
        <v>546143</v>
      </c>
      <c r="F147" s="2">
        <v>51498</v>
      </c>
    </row>
    <row r="148" spans="1:6" x14ac:dyDescent="0.3">
      <c r="A148">
        <v>2020</v>
      </c>
      <c r="B148" t="s">
        <v>54</v>
      </c>
      <c r="C148" t="s">
        <v>3</v>
      </c>
      <c r="D148" s="1">
        <v>21836</v>
      </c>
      <c r="E148" s="1">
        <v>244074</v>
      </c>
      <c r="F148" s="2">
        <v>45673</v>
      </c>
    </row>
    <row r="149" spans="1:6" x14ac:dyDescent="0.3">
      <c r="A149">
        <v>2020</v>
      </c>
      <c r="B149" t="s">
        <v>54</v>
      </c>
      <c r="C149" t="s">
        <v>4</v>
      </c>
      <c r="D149" s="1">
        <v>200632</v>
      </c>
      <c r="E149" s="1">
        <v>2888684</v>
      </c>
      <c r="F149" s="2">
        <v>58800</v>
      </c>
    </row>
    <row r="150" spans="1:6" x14ac:dyDescent="0.3">
      <c r="A150">
        <v>2020</v>
      </c>
      <c r="B150" t="s">
        <v>54</v>
      </c>
      <c r="C150" t="s">
        <v>5</v>
      </c>
      <c r="D150" s="1">
        <v>36421</v>
      </c>
      <c r="E150" s="1">
        <v>465887</v>
      </c>
      <c r="F150" s="2">
        <v>55719</v>
      </c>
    </row>
    <row r="151" spans="1:6" x14ac:dyDescent="0.3">
      <c r="A151">
        <v>2020</v>
      </c>
      <c r="B151" t="s">
        <v>54</v>
      </c>
      <c r="C151" t="s">
        <v>6</v>
      </c>
      <c r="D151" s="1">
        <v>24725</v>
      </c>
      <c r="E151" s="1">
        <v>276491</v>
      </c>
      <c r="F151" s="2">
        <v>55859</v>
      </c>
    </row>
    <row r="152" spans="1:6" x14ac:dyDescent="0.3">
      <c r="A152">
        <v>2020</v>
      </c>
      <c r="B152" t="s">
        <v>54</v>
      </c>
      <c r="C152" t="s">
        <v>7</v>
      </c>
      <c r="D152" s="1">
        <v>7050</v>
      </c>
      <c r="E152" s="1">
        <v>76267</v>
      </c>
      <c r="F152" s="2">
        <v>45667</v>
      </c>
    </row>
    <row r="153" spans="1:6" x14ac:dyDescent="0.3">
      <c r="A153">
        <v>2020</v>
      </c>
      <c r="B153" t="s">
        <v>54</v>
      </c>
      <c r="C153" t="s">
        <v>8</v>
      </c>
      <c r="D153" s="1">
        <v>142700</v>
      </c>
      <c r="E153" s="1">
        <v>1739110</v>
      </c>
      <c r="F153" s="2">
        <v>49391</v>
      </c>
    </row>
    <row r="154" spans="1:6" x14ac:dyDescent="0.3">
      <c r="A154">
        <v>2020</v>
      </c>
      <c r="B154" t="s">
        <v>54</v>
      </c>
      <c r="C154" t="s">
        <v>9</v>
      </c>
      <c r="D154" s="1">
        <v>64380</v>
      </c>
      <c r="E154" s="1">
        <v>913981</v>
      </c>
      <c r="F154" s="2">
        <v>52104</v>
      </c>
    </row>
    <row r="155" spans="1:6" x14ac:dyDescent="0.3">
      <c r="A155">
        <v>2020</v>
      </c>
      <c r="B155" t="s">
        <v>54</v>
      </c>
      <c r="C155" t="s">
        <v>10</v>
      </c>
      <c r="D155" s="1">
        <v>12742</v>
      </c>
      <c r="E155" s="1">
        <v>143264</v>
      </c>
      <c r="F155" s="2">
        <v>44610</v>
      </c>
    </row>
    <row r="156" spans="1:6" x14ac:dyDescent="0.3">
      <c r="A156">
        <v>2020</v>
      </c>
      <c r="B156" t="s">
        <v>54</v>
      </c>
      <c r="C156" t="s">
        <v>11</v>
      </c>
      <c r="D156" s="1">
        <v>78196</v>
      </c>
      <c r="E156" s="1">
        <v>1140749</v>
      </c>
      <c r="F156" s="2">
        <v>55780</v>
      </c>
    </row>
    <row r="157" spans="1:6" x14ac:dyDescent="0.3">
      <c r="A157">
        <v>2020</v>
      </c>
      <c r="B157" t="s">
        <v>54</v>
      </c>
      <c r="C157" t="s">
        <v>12</v>
      </c>
      <c r="D157" s="1">
        <v>40846</v>
      </c>
      <c r="E157" s="1">
        <v>583686</v>
      </c>
      <c r="F157" s="2">
        <v>45931</v>
      </c>
    </row>
    <row r="158" spans="1:6" x14ac:dyDescent="0.3">
      <c r="A158">
        <v>2020</v>
      </c>
      <c r="B158" t="s">
        <v>54</v>
      </c>
      <c r="C158" t="s">
        <v>13</v>
      </c>
      <c r="D158" s="1">
        <v>23479</v>
      </c>
      <c r="E158" s="1">
        <v>298376</v>
      </c>
      <c r="F158" s="2">
        <v>44146</v>
      </c>
    </row>
    <row r="159" spans="1:6" x14ac:dyDescent="0.3">
      <c r="A159">
        <v>2020</v>
      </c>
      <c r="B159" t="s">
        <v>54</v>
      </c>
      <c r="C159" t="s">
        <v>14</v>
      </c>
      <c r="D159" s="1">
        <v>19497</v>
      </c>
      <c r="E159" s="1">
        <v>255575</v>
      </c>
      <c r="F159" s="2">
        <v>46012</v>
      </c>
    </row>
    <row r="160" spans="1:6" x14ac:dyDescent="0.3">
      <c r="A160">
        <v>2020</v>
      </c>
      <c r="B160" t="s">
        <v>54</v>
      </c>
      <c r="C160" t="s">
        <v>15</v>
      </c>
      <c r="D160" s="1">
        <v>28266</v>
      </c>
      <c r="E160" s="1">
        <v>393361</v>
      </c>
      <c r="F160" s="2">
        <v>46839</v>
      </c>
    </row>
    <row r="161" spans="1:6" x14ac:dyDescent="0.3">
      <c r="A161">
        <v>2020</v>
      </c>
      <c r="B161" t="s">
        <v>54</v>
      </c>
      <c r="C161" t="s">
        <v>16</v>
      </c>
      <c r="D161" s="1">
        <v>31210</v>
      </c>
      <c r="E161" s="1">
        <v>358336</v>
      </c>
      <c r="F161" s="2">
        <v>46029</v>
      </c>
    </row>
    <row r="162" spans="1:6" x14ac:dyDescent="0.3">
      <c r="A162">
        <v>2020</v>
      </c>
      <c r="B162" t="s">
        <v>54</v>
      </c>
      <c r="C162" t="s">
        <v>17</v>
      </c>
      <c r="D162" s="1">
        <v>10546</v>
      </c>
      <c r="E162" s="1">
        <v>111483</v>
      </c>
      <c r="F162" s="2">
        <v>43084</v>
      </c>
    </row>
    <row r="163" spans="1:6" x14ac:dyDescent="0.3">
      <c r="A163">
        <v>2020</v>
      </c>
      <c r="B163" t="s">
        <v>54</v>
      </c>
      <c r="C163" t="s">
        <v>18</v>
      </c>
      <c r="D163" s="1">
        <v>31685</v>
      </c>
      <c r="E163" s="1">
        <v>441680</v>
      </c>
      <c r="F163" s="2">
        <v>50800</v>
      </c>
    </row>
    <row r="164" spans="1:6" x14ac:dyDescent="0.3">
      <c r="A164">
        <v>2020</v>
      </c>
      <c r="B164" t="s">
        <v>54</v>
      </c>
      <c r="C164" t="s">
        <v>19</v>
      </c>
      <c r="D164" s="1">
        <v>40751</v>
      </c>
      <c r="E164" s="1">
        <v>526726</v>
      </c>
      <c r="F164" s="2">
        <v>61082</v>
      </c>
    </row>
    <row r="165" spans="1:6" x14ac:dyDescent="0.3">
      <c r="A165">
        <v>2020</v>
      </c>
      <c r="B165" t="s">
        <v>54</v>
      </c>
      <c r="C165" t="s">
        <v>20</v>
      </c>
      <c r="D165" s="1">
        <v>55149</v>
      </c>
      <c r="E165" s="1">
        <v>745824</v>
      </c>
      <c r="F165" s="2">
        <v>51869</v>
      </c>
    </row>
    <row r="166" spans="1:6" x14ac:dyDescent="0.3">
      <c r="A166">
        <v>2020</v>
      </c>
      <c r="B166" t="s">
        <v>54</v>
      </c>
      <c r="C166" t="s">
        <v>21</v>
      </c>
      <c r="D166" s="1">
        <v>37255</v>
      </c>
      <c r="E166" s="1">
        <v>499190</v>
      </c>
      <c r="F166" s="2">
        <v>53843</v>
      </c>
    </row>
    <row r="167" spans="1:6" x14ac:dyDescent="0.3">
      <c r="A167">
        <v>2020</v>
      </c>
      <c r="B167" t="s">
        <v>54</v>
      </c>
      <c r="C167" t="s">
        <v>22</v>
      </c>
      <c r="D167" s="1">
        <v>19589</v>
      </c>
      <c r="E167" s="1">
        <v>226629</v>
      </c>
      <c r="F167" s="2">
        <v>40176</v>
      </c>
    </row>
    <row r="168" spans="1:6" x14ac:dyDescent="0.3">
      <c r="A168">
        <v>2020</v>
      </c>
      <c r="B168" t="s">
        <v>54</v>
      </c>
      <c r="C168" t="s">
        <v>23</v>
      </c>
      <c r="D168" s="1">
        <v>39646</v>
      </c>
      <c r="E168" s="1">
        <v>519916</v>
      </c>
      <c r="F168" s="2">
        <v>46520</v>
      </c>
    </row>
    <row r="169" spans="1:6" x14ac:dyDescent="0.3">
      <c r="A169">
        <v>2020</v>
      </c>
      <c r="B169" t="s">
        <v>54</v>
      </c>
      <c r="C169" t="s">
        <v>24</v>
      </c>
      <c r="D169" s="1">
        <v>9323</v>
      </c>
      <c r="E169" s="1">
        <v>89315</v>
      </c>
      <c r="F169" s="2">
        <v>43996</v>
      </c>
    </row>
    <row r="170" spans="1:6" x14ac:dyDescent="0.3">
      <c r="A170">
        <v>2020</v>
      </c>
      <c r="B170" t="s">
        <v>54</v>
      </c>
      <c r="C170" t="s">
        <v>25</v>
      </c>
      <c r="D170" s="1">
        <v>14748</v>
      </c>
      <c r="E170" s="1">
        <v>182745</v>
      </c>
      <c r="F170" s="2">
        <v>44095</v>
      </c>
    </row>
    <row r="171" spans="1:6" x14ac:dyDescent="0.3">
      <c r="A171">
        <v>2020</v>
      </c>
      <c r="B171" t="s">
        <v>54</v>
      </c>
      <c r="C171" t="s">
        <v>26</v>
      </c>
      <c r="D171" s="1">
        <v>15481</v>
      </c>
      <c r="E171" s="1">
        <v>252623</v>
      </c>
      <c r="F171" s="2">
        <v>48334</v>
      </c>
    </row>
    <row r="172" spans="1:6" x14ac:dyDescent="0.3">
      <c r="A172">
        <v>2020</v>
      </c>
      <c r="B172" t="s">
        <v>54</v>
      </c>
      <c r="C172" t="s">
        <v>27</v>
      </c>
      <c r="D172" s="1">
        <v>12460</v>
      </c>
      <c r="E172" s="1">
        <v>133196</v>
      </c>
      <c r="F172" s="2">
        <v>54425</v>
      </c>
    </row>
    <row r="173" spans="1:6" x14ac:dyDescent="0.3">
      <c r="A173">
        <v>2020</v>
      </c>
      <c r="B173" t="s">
        <v>54</v>
      </c>
      <c r="C173" t="s">
        <v>28</v>
      </c>
      <c r="D173" s="1">
        <v>54606</v>
      </c>
      <c r="E173" s="1">
        <v>820259</v>
      </c>
      <c r="F173" s="2">
        <v>58675</v>
      </c>
    </row>
    <row r="174" spans="1:6" x14ac:dyDescent="0.3">
      <c r="A174">
        <v>2020</v>
      </c>
      <c r="B174" t="s">
        <v>54</v>
      </c>
      <c r="C174" t="s">
        <v>29</v>
      </c>
      <c r="D174" s="1">
        <v>10949</v>
      </c>
      <c r="E174" s="1">
        <v>130261</v>
      </c>
      <c r="F174" s="2">
        <v>41086</v>
      </c>
    </row>
    <row r="175" spans="1:6" x14ac:dyDescent="0.3">
      <c r="A175">
        <v>2020</v>
      </c>
      <c r="B175" t="s">
        <v>54</v>
      </c>
      <c r="C175" t="s">
        <v>30</v>
      </c>
      <c r="D175" s="1">
        <v>118946</v>
      </c>
      <c r="E175" s="1">
        <v>1366746</v>
      </c>
      <c r="F175" s="2">
        <v>57939</v>
      </c>
    </row>
    <row r="176" spans="1:6" x14ac:dyDescent="0.3">
      <c r="A176">
        <v>2020</v>
      </c>
      <c r="B176" t="s">
        <v>54</v>
      </c>
      <c r="C176" t="s">
        <v>31</v>
      </c>
      <c r="D176" s="1">
        <v>63455</v>
      </c>
      <c r="E176" s="1">
        <v>844765</v>
      </c>
      <c r="F176" s="2">
        <v>47171</v>
      </c>
    </row>
    <row r="177" spans="1:6" x14ac:dyDescent="0.3">
      <c r="A177">
        <v>2020</v>
      </c>
      <c r="B177" t="s">
        <v>54</v>
      </c>
      <c r="C177" t="s">
        <v>32</v>
      </c>
      <c r="D177" s="1">
        <v>7745</v>
      </c>
      <c r="E177" s="1">
        <v>86570</v>
      </c>
      <c r="F177" s="2">
        <v>52657</v>
      </c>
    </row>
    <row r="178" spans="1:6" x14ac:dyDescent="0.3">
      <c r="A178">
        <v>2020</v>
      </c>
      <c r="B178" t="s">
        <v>54</v>
      </c>
      <c r="C178" t="s">
        <v>33</v>
      </c>
      <c r="D178" s="1">
        <v>68987</v>
      </c>
      <c r="E178" s="1">
        <v>998325</v>
      </c>
      <c r="F178" s="2">
        <v>48088</v>
      </c>
    </row>
    <row r="179" spans="1:6" x14ac:dyDescent="0.3">
      <c r="A179">
        <v>2020</v>
      </c>
      <c r="B179" t="s">
        <v>54</v>
      </c>
      <c r="C179" t="s">
        <v>34</v>
      </c>
      <c r="D179" s="1">
        <v>23912</v>
      </c>
      <c r="E179" s="1">
        <v>301828</v>
      </c>
      <c r="F179" s="2">
        <v>43388</v>
      </c>
    </row>
    <row r="180" spans="1:6" x14ac:dyDescent="0.3">
      <c r="A180">
        <v>2020</v>
      </c>
      <c r="B180" t="s">
        <v>54</v>
      </c>
      <c r="C180" t="s">
        <v>35</v>
      </c>
      <c r="D180" s="1">
        <v>26241</v>
      </c>
      <c r="E180" s="1">
        <v>346783</v>
      </c>
      <c r="F180" s="2">
        <v>49251</v>
      </c>
    </row>
    <row r="181" spans="1:6" x14ac:dyDescent="0.3">
      <c r="A181">
        <v>2020</v>
      </c>
      <c r="B181" t="s">
        <v>54</v>
      </c>
      <c r="C181" t="s">
        <v>36</v>
      </c>
      <c r="D181" s="1">
        <v>73985</v>
      </c>
      <c r="E181" s="1">
        <v>1054388</v>
      </c>
      <c r="F181" s="2">
        <v>49535</v>
      </c>
    </row>
    <row r="182" spans="1:6" x14ac:dyDescent="0.3">
      <c r="A182">
        <v>2020</v>
      </c>
      <c r="B182" t="s">
        <v>54</v>
      </c>
      <c r="C182" t="s">
        <v>37</v>
      </c>
      <c r="D182" s="1">
        <v>7816</v>
      </c>
      <c r="E182" s="1">
        <v>70764</v>
      </c>
      <c r="F182" s="2">
        <v>49493</v>
      </c>
    </row>
    <row r="183" spans="1:6" x14ac:dyDescent="0.3">
      <c r="A183">
        <v>2020</v>
      </c>
      <c r="B183" t="s">
        <v>54</v>
      </c>
      <c r="C183" t="s">
        <v>38</v>
      </c>
      <c r="D183" s="1">
        <v>31674</v>
      </c>
      <c r="E183" s="1">
        <v>400537</v>
      </c>
      <c r="F183" s="2">
        <v>43717</v>
      </c>
    </row>
    <row r="184" spans="1:6" x14ac:dyDescent="0.3">
      <c r="A184">
        <v>2020</v>
      </c>
      <c r="B184" t="s">
        <v>54</v>
      </c>
      <c r="C184" t="s">
        <v>39</v>
      </c>
      <c r="D184" s="1">
        <v>8068</v>
      </c>
      <c r="E184" s="1">
        <v>83179</v>
      </c>
      <c r="F184" s="2">
        <v>44162</v>
      </c>
    </row>
    <row r="185" spans="1:6" x14ac:dyDescent="0.3">
      <c r="A185">
        <v>2020</v>
      </c>
      <c r="B185" t="s">
        <v>54</v>
      </c>
      <c r="C185" t="s">
        <v>40</v>
      </c>
      <c r="D185" s="1">
        <v>40806</v>
      </c>
      <c r="E185" s="1">
        <v>627005</v>
      </c>
      <c r="F185" s="2">
        <v>50111</v>
      </c>
    </row>
    <row r="186" spans="1:6" x14ac:dyDescent="0.3">
      <c r="A186">
        <v>2020</v>
      </c>
      <c r="B186" t="s">
        <v>54</v>
      </c>
      <c r="C186" t="s">
        <v>41</v>
      </c>
      <c r="D186" s="1">
        <v>152438</v>
      </c>
      <c r="E186" s="1">
        <v>2453267</v>
      </c>
      <c r="F186" s="2">
        <v>56485</v>
      </c>
    </row>
    <row r="187" spans="1:6" x14ac:dyDescent="0.3">
      <c r="A187">
        <v>2020</v>
      </c>
      <c r="B187" t="s">
        <v>54</v>
      </c>
      <c r="C187" t="s">
        <v>42</v>
      </c>
      <c r="D187" s="1">
        <v>20535</v>
      </c>
      <c r="E187" s="1">
        <v>288623</v>
      </c>
      <c r="F187" s="2">
        <v>49353</v>
      </c>
    </row>
    <row r="188" spans="1:6" x14ac:dyDescent="0.3">
      <c r="A188">
        <v>2020</v>
      </c>
      <c r="B188" t="s">
        <v>54</v>
      </c>
      <c r="C188" t="s">
        <v>43</v>
      </c>
      <c r="D188" s="1">
        <v>5003</v>
      </c>
      <c r="E188" s="1">
        <v>49851</v>
      </c>
      <c r="F188" s="2">
        <v>45701</v>
      </c>
    </row>
    <row r="189" spans="1:6" x14ac:dyDescent="0.3">
      <c r="A189">
        <v>2020</v>
      </c>
      <c r="B189" t="s">
        <v>54</v>
      </c>
      <c r="C189" t="s">
        <v>44</v>
      </c>
      <c r="D189" s="1">
        <v>42564</v>
      </c>
      <c r="E189" s="1">
        <v>627729</v>
      </c>
      <c r="F189" s="2">
        <v>48371</v>
      </c>
    </row>
    <row r="190" spans="1:6" x14ac:dyDescent="0.3">
      <c r="A190">
        <v>2020</v>
      </c>
      <c r="B190" t="s">
        <v>54</v>
      </c>
      <c r="C190" t="s">
        <v>45</v>
      </c>
      <c r="D190" s="1">
        <v>38688</v>
      </c>
      <c r="E190" s="1">
        <v>615415</v>
      </c>
      <c r="F190" s="2">
        <v>74160</v>
      </c>
    </row>
    <row r="191" spans="1:6" x14ac:dyDescent="0.3">
      <c r="A191">
        <v>2020</v>
      </c>
      <c r="B191" t="s">
        <v>54</v>
      </c>
      <c r="C191" t="s">
        <v>46</v>
      </c>
      <c r="D191" s="1">
        <v>10611</v>
      </c>
      <c r="E191" s="1">
        <v>118677</v>
      </c>
      <c r="F191" s="2">
        <v>42085</v>
      </c>
    </row>
    <row r="192" spans="1:6" x14ac:dyDescent="0.3">
      <c r="A192">
        <v>2020</v>
      </c>
      <c r="B192" t="s">
        <v>54</v>
      </c>
      <c r="C192" t="s">
        <v>47</v>
      </c>
      <c r="D192" s="1">
        <v>35812</v>
      </c>
      <c r="E192" s="1">
        <v>517930</v>
      </c>
      <c r="F192" s="2">
        <v>45165</v>
      </c>
    </row>
    <row r="193" spans="1:6" x14ac:dyDescent="0.3">
      <c r="A193">
        <v>2020</v>
      </c>
      <c r="B193" t="s">
        <v>54</v>
      </c>
      <c r="C193" t="s">
        <v>48</v>
      </c>
      <c r="D193" s="1">
        <v>4840</v>
      </c>
      <c r="E193" s="1">
        <v>48509</v>
      </c>
      <c r="F193" s="2">
        <v>44879</v>
      </c>
    </row>
    <row r="194" spans="1:6" x14ac:dyDescent="0.3">
      <c r="A194">
        <v>2020</v>
      </c>
      <c r="B194" t="s">
        <v>53</v>
      </c>
      <c r="C194" t="s">
        <v>1</v>
      </c>
      <c r="D194" s="1">
        <v>2566</v>
      </c>
      <c r="E194" s="1">
        <v>19310</v>
      </c>
      <c r="F194" s="2">
        <v>69393</v>
      </c>
    </row>
    <row r="195" spans="1:6" x14ac:dyDescent="0.3">
      <c r="A195">
        <v>2020</v>
      </c>
      <c r="B195" t="s">
        <v>53</v>
      </c>
      <c r="C195" t="s">
        <v>2</v>
      </c>
      <c r="D195" s="1">
        <v>4017</v>
      </c>
      <c r="E195" s="1">
        <v>45513</v>
      </c>
      <c r="F195" s="2">
        <v>90871</v>
      </c>
    </row>
    <row r="196" spans="1:6" x14ac:dyDescent="0.3">
      <c r="A196">
        <v>2020</v>
      </c>
      <c r="B196" t="s">
        <v>53</v>
      </c>
      <c r="C196" t="s">
        <v>3</v>
      </c>
      <c r="D196" s="1">
        <v>1536</v>
      </c>
      <c r="E196" s="1">
        <v>11509</v>
      </c>
      <c r="F196" s="2">
        <v>69820</v>
      </c>
    </row>
    <row r="197" spans="1:6" x14ac:dyDescent="0.3">
      <c r="A197">
        <v>2020</v>
      </c>
      <c r="B197" t="s">
        <v>53</v>
      </c>
      <c r="C197" t="s">
        <v>4</v>
      </c>
      <c r="D197" s="1">
        <v>29491</v>
      </c>
      <c r="E197" s="1">
        <v>527549</v>
      </c>
      <c r="F197" s="2">
        <v>217892</v>
      </c>
    </row>
    <row r="198" spans="1:6" x14ac:dyDescent="0.3">
      <c r="A198">
        <v>2020</v>
      </c>
      <c r="B198" t="s">
        <v>53</v>
      </c>
      <c r="C198" t="s">
        <v>5</v>
      </c>
      <c r="D198" s="1">
        <v>4548</v>
      </c>
      <c r="E198" s="1">
        <v>74867</v>
      </c>
      <c r="F198" s="2">
        <v>123495</v>
      </c>
    </row>
    <row r="199" spans="1:6" x14ac:dyDescent="0.3">
      <c r="A199">
        <v>2020</v>
      </c>
      <c r="B199" t="s">
        <v>53</v>
      </c>
      <c r="C199" t="s">
        <v>6</v>
      </c>
      <c r="D199" s="1">
        <v>2880</v>
      </c>
      <c r="E199" s="1">
        <v>29237</v>
      </c>
      <c r="F199" s="2">
        <v>138917</v>
      </c>
    </row>
    <row r="200" spans="1:6" x14ac:dyDescent="0.3">
      <c r="A200">
        <v>2020</v>
      </c>
      <c r="B200" t="s">
        <v>53</v>
      </c>
      <c r="C200" t="s">
        <v>7</v>
      </c>
      <c r="D200">
        <v>549</v>
      </c>
      <c r="E200" s="1">
        <v>3622</v>
      </c>
      <c r="F200" s="2">
        <v>78966</v>
      </c>
    </row>
    <row r="201" spans="1:6" x14ac:dyDescent="0.3">
      <c r="A201">
        <v>2020</v>
      </c>
      <c r="B201" t="s">
        <v>53</v>
      </c>
      <c r="C201" t="s">
        <v>8</v>
      </c>
      <c r="D201" s="1">
        <v>12659</v>
      </c>
      <c r="E201" s="1">
        <v>130298</v>
      </c>
      <c r="F201" s="2">
        <v>93350</v>
      </c>
    </row>
    <row r="202" spans="1:6" x14ac:dyDescent="0.3">
      <c r="A202">
        <v>2020</v>
      </c>
      <c r="B202" t="s">
        <v>53</v>
      </c>
      <c r="C202" t="s">
        <v>9</v>
      </c>
      <c r="D202" s="1">
        <v>6010</v>
      </c>
      <c r="E202" s="1">
        <v>109190</v>
      </c>
      <c r="F202" s="2">
        <v>108735</v>
      </c>
    </row>
    <row r="203" spans="1:6" x14ac:dyDescent="0.3">
      <c r="A203">
        <v>2020</v>
      </c>
      <c r="B203" t="s">
        <v>53</v>
      </c>
      <c r="C203" t="s">
        <v>10</v>
      </c>
      <c r="D203" s="1">
        <v>1385</v>
      </c>
      <c r="E203" s="1">
        <v>7346</v>
      </c>
      <c r="F203" s="2">
        <v>64408</v>
      </c>
    </row>
    <row r="204" spans="1:6" x14ac:dyDescent="0.3">
      <c r="A204">
        <v>2020</v>
      </c>
      <c r="B204" t="s">
        <v>53</v>
      </c>
      <c r="C204" t="s">
        <v>11</v>
      </c>
      <c r="D204" s="1">
        <v>7162</v>
      </c>
      <c r="E204" s="1">
        <v>87520</v>
      </c>
      <c r="F204" s="2">
        <v>110059</v>
      </c>
    </row>
    <row r="205" spans="1:6" x14ac:dyDescent="0.3">
      <c r="A205">
        <v>2020</v>
      </c>
      <c r="B205" t="s">
        <v>53</v>
      </c>
      <c r="C205" t="s">
        <v>12</v>
      </c>
      <c r="D205" s="1">
        <v>2521</v>
      </c>
      <c r="E205" s="1">
        <v>26075</v>
      </c>
      <c r="F205" s="2">
        <v>67191</v>
      </c>
    </row>
    <row r="206" spans="1:6" x14ac:dyDescent="0.3">
      <c r="A206">
        <v>2020</v>
      </c>
      <c r="B206" t="s">
        <v>53</v>
      </c>
      <c r="C206" t="s">
        <v>13</v>
      </c>
      <c r="D206" s="1">
        <v>1811</v>
      </c>
      <c r="E206" s="1">
        <v>19135</v>
      </c>
      <c r="F206" s="2">
        <v>66858</v>
      </c>
    </row>
    <row r="207" spans="1:6" x14ac:dyDescent="0.3">
      <c r="A207">
        <v>2020</v>
      </c>
      <c r="B207" t="s">
        <v>53</v>
      </c>
      <c r="C207" t="s">
        <v>14</v>
      </c>
      <c r="D207" s="1">
        <v>1561</v>
      </c>
      <c r="E207" s="1">
        <v>16734</v>
      </c>
      <c r="F207" s="2">
        <v>73749</v>
      </c>
    </row>
    <row r="208" spans="1:6" x14ac:dyDescent="0.3">
      <c r="A208">
        <v>2020</v>
      </c>
      <c r="B208" t="s">
        <v>53</v>
      </c>
      <c r="C208" t="s">
        <v>15</v>
      </c>
      <c r="D208" s="1">
        <v>2111</v>
      </c>
      <c r="E208" s="1">
        <v>20268</v>
      </c>
      <c r="F208" s="2">
        <v>63462</v>
      </c>
    </row>
    <row r="209" spans="1:6" x14ac:dyDescent="0.3">
      <c r="A209">
        <v>2020</v>
      </c>
      <c r="B209" t="s">
        <v>53</v>
      </c>
      <c r="C209" t="s">
        <v>16</v>
      </c>
      <c r="D209" s="1">
        <v>1935</v>
      </c>
      <c r="E209" s="1">
        <v>18712</v>
      </c>
      <c r="F209" s="2">
        <v>65700</v>
      </c>
    </row>
    <row r="210" spans="1:6" x14ac:dyDescent="0.3">
      <c r="A210">
        <v>2020</v>
      </c>
      <c r="B210" t="s">
        <v>53</v>
      </c>
      <c r="C210" t="s">
        <v>17</v>
      </c>
      <c r="D210">
        <v>916</v>
      </c>
      <c r="E210" s="1">
        <v>6415</v>
      </c>
      <c r="F210" s="2">
        <v>64265</v>
      </c>
    </row>
    <row r="211" spans="1:6" x14ac:dyDescent="0.3">
      <c r="A211">
        <v>2020</v>
      </c>
      <c r="B211" t="s">
        <v>53</v>
      </c>
      <c r="C211" t="s">
        <v>18</v>
      </c>
      <c r="D211" s="1">
        <v>2855</v>
      </c>
      <c r="E211" s="1">
        <v>33029</v>
      </c>
      <c r="F211" s="2">
        <v>110569</v>
      </c>
    </row>
    <row r="212" spans="1:6" x14ac:dyDescent="0.3">
      <c r="A212">
        <v>2020</v>
      </c>
      <c r="B212" t="s">
        <v>53</v>
      </c>
      <c r="C212" t="s">
        <v>19</v>
      </c>
      <c r="D212" s="1">
        <v>6073</v>
      </c>
      <c r="E212" s="1">
        <v>89231</v>
      </c>
      <c r="F212" s="2">
        <v>146746</v>
      </c>
    </row>
    <row r="213" spans="1:6" x14ac:dyDescent="0.3">
      <c r="A213">
        <v>2020</v>
      </c>
      <c r="B213" t="s">
        <v>53</v>
      </c>
      <c r="C213" t="s">
        <v>20</v>
      </c>
      <c r="D213" s="1">
        <v>7671</v>
      </c>
      <c r="E213" s="1">
        <v>50511</v>
      </c>
      <c r="F213" s="2">
        <v>88745</v>
      </c>
    </row>
    <row r="214" spans="1:6" x14ac:dyDescent="0.3">
      <c r="A214">
        <v>2020</v>
      </c>
      <c r="B214" t="s">
        <v>53</v>
      </c>
      <c r="C214" t="s">
        <v>21</v>
      </c>
      <c r="D214" s="1">
        <v>4304</v>
      </c>
      <c r="E214" s="1">
        <v>43145</v>
      </c>
      <c r="F214" s="2">
        <v>92292</v>
      </c>
    </row>
    <row r="215" spans="1:6" x14ac:dyDescent="0.3">
      <c r="A215">
        <v>2020</v>
      </c>
      <c r="B215" t="s">
        <v>53</v>
      </c>
      <c r="C215" t="s">
        <v>22</v>
      </c>
      <c r="D215">
        <v>964</v>
      </c>
      <c r="E215" s="1">
        <v>9629</v>
      </c>
      <c r="F215" s="2">
        <v>54301</v>
      </c>
    </row>
    <row r="216" spans="1:6" x14ac:dyDescent="0.3">
      <c r="A216">
        <v>2020</v>
      </c>
      <c r="B216" t="s">
        <v>53</v>
      </c>
      <c r="C216" t="s">
        <v>23</v>
      </c>
      <c r="D216" s="1">
        <v>3562</v>
      </c>
      <c r="E216" s="1">
        <v>43675</v>
      </c>
      <c r="F216" s="2">
        <v>89327</v>
      </c>
    </row>
    <row r="217" spans="1:6" x14ac:dyDescent="0.3">
      <c r="A217">
        <v>2020</v>
      </c>
      <c r="B217" t="s">
        <v>53</v>
      </c>
      <c r="C217" t="s">
        <v>24</v>
      </c>
      <c r="D217">
        <v>856</v>
      </c>
      <c r="E217" s="1">
        <v>5797</v>
      </c>
      <c r="F217" s="2">
        <v>65673</v>
      </c>
    </row>
    <row r="218" spans="1:6" x14ac:dyDescent="0.3">
      <c r="A218">
        <v>2020</v>
      </c>
      <c r="B218" t="s">
        <v>53</v>
      </c>
      <c r="C218" t="s">
        <v>25</v>
      </c>
      <c r="D218" s="1">
        <v>1071</v>
      </c>
      <c r="E218" s="1">
        <v>16165</v>
      </c>
      <c r="F218" s="2">
        <v>76361</v>
      </c>
    </row>
    <row r="219" spans="1:6" x14ac:dyDescent="0.3">
      <c r="A219">
        <v>2020</v>
      </c>
      <c r="B219" t="s">
        <v>53</v>
      </c>
      <c r="C219" t="s">
        <v>26</v>
      </c>
      <c r="D219" s="1">
        <v>1609</v>
      </c>
      <c r="E219" s="1">
        <v>13306</v>
      </c>
      <c r="F219" s="2">
        <v>88353</v>
      </c>
    </row>
    <row r="220" spans="1:6" x14ac:dyDescent="0.3">
      <c r="A220">
        <v>2020</v>
      </c>
      <c r="B220" t="s">
        <v>53</v>
      </c>
      <c r="C220" t="s">
        <v>27</v>
      </c>
      <c r="D220" s="1">
        <v>1168</v>
      </c>
      <c r="E220" s="1">
        <v>11735</v>
      </c>
      <c r="F220" s="2">
        <v>107194</v>
      </c>
    </row>
    <row r="221" spans="1:6" x14ac:dyDescent="0.3">
      <c r="A221">
        <v>2020</v>
      </c>
      <c r="B221" t="s">
        <v>53</v>
      </c>
      <c r="C221" t="s">
        <v>28</v>
      </c>
      <c r="D221" s="1">
        <v>3965</v>
      </c>
      <c r="E221" s="1">
        <v>67885</v>
      </c>
      <c r="F221" s="2">
        <v>130541</v>
      </c>
    </row>
    <row r="222" spans="1:6" x14ac:dyDescent="0.3">
      <c r="A222">
        <v>2020</v>
      </c>
      <c r="B222" t="s">
        <v>53</v>
      </c>
      <c r="C222" t="s">
        <v>29</v>
      </c>
      <c r="D222" s="1">
        <v>1108</v>
      </c>
      <c r="E222" s="1">
        <v>9076</v>
      </c>
      <c r="F222" s="2">
        <v>62393</v>
      </c>
    </row>
    <row r="223" spans="1:6" x14ac:dyDescent="0.3">
      <c r="A223">
        <v>2020</v>
      </c>
      <c r="B223" t="s">
        <v>53</v>
      </c>
      <c r="C223" t="s">
        <v>30</v>
      </c>
      <c r="D223" s="1">
        <v>14380</v>
      </c>
      <c r="E223" s="1">
        <v>267749</v>
      </c>
      <c r="F223" s="2">
        <v>154357</v>
      </c>
    </row>
    <row r="224" spans="1:6" x14ac:dyDescent="0.3">
      <c r="A224">
        <v>2020</v>
      </c>
      <c r="B224" t="s">
        <v>53</v>
      </c>
      <c r="C224" t="s">
        <v>31</v>
      </c>
      <c r="D224" s="1">
        <v>6302</v>
      </c>
      <c r="E224" s="1">
        <v>73440</v>
      </c>
      <c r="F224" s="2">
        <v>96207</v>
      </c>
    </row>
    <row r="225" spans="1:6" x14ac:dyDescent="0.3">
      <c r="A225">
        <v>2020</v>
      </c>
      <c r="B225" t="s">
        <v>53</v>
      </c>
      <c r="C225" t="s">
        <v>32</v>
      </c>
      <c r="D225">
        <v>417</v>
      </c>
      <c r="E225" s="1">
        <v>5780</v>
      </c>
      <c r="F225" s="2">
        <v>79624</v>
      </c>
    </row>
    <row r="226" spans="1:6" x14ac:dyDescent="0.3">
      <c r="A226">
        <v>2020</v>
      </c>
      <c r="B226" t="s">
        <v>53</v>
      </c>
      <c r="C226" t="s">
        <v>33</v>
      </c>
      <c r="D226" s="1">
        <v>5303</v>
      </c>
      <c r="E226" s="1">
        <v>63865</v>
      </c>
      <c r="F226" s="2">
        <v>80052</v>
      </c>
    </row>
    <row r="227" spans="1:6" x14ac:dyDescent="0.3">
      <c r="A227">
        <v>2020</v>
      </c>
      <c r="B227" t="s">
        <v>53</v>
      </c>
      <c r="C227" t="s">
        <v>34</v>
      </c>
      <c r="D227" s="1">
        <v>1572</v>
      </c>
      <c r="E227" s="1">
        <v>18256</v>
      </c>
      <c r="F227" s="2">
        <v>63710</v>
      </c>
    </row>
    <row r="228" spans="1:6" x14ac:dyDescent="0.3">
      <c r="A228">
        <v>2020</v>
      </c>
      <c r="B228" t="s">
        <v>53</v>
      </c>
      <c r="C228" t="s">
        <v>35</v>
      </c>
      <c r="D228" s="1">
        <v>4605</v>
      </c>
      <c r="E228" s="1">
        <v>33218</v>
      </c>
      <c r="F228" s="2">
        <v>101737</v>
      </c>
    </row>
    <row r="229" spans="1:6" x14ac:dyDescent="0.3">
      <c r="A229">
        <v>2020</v>
      </c>
      <c r="B229" t="s">
        <v>53</v>
      </c>
      <c r="C229" t="s">
        <v>36</v>
      </c>
      <c r="D229" s="1">
        <v>5891</v>
      </c>
      <c r="E229" s="1">
        <v>82872</v>
      </c>
      <c r="F229" s="2">
        <v>107388</v>
      </c>
    </row>
    <row r="230" spans="1:6" x14ac:dyDescent="0.3">
      <c r="A230">
        <v>2020</v>
      </c>
      <c r="B230" t="s">
        <v>53</v>
      </c>
      <c r="C230" t="s">
        <v>37</v>
      </c>
      <c r="D230">
        <v>762</v>
      </c>
      <c r="E230" s="1">
        <v>5243</v>
      </c>
      <c r="F230" s="2">
        <v>87286</v>
      </c>
    </row>
    <row r="231" spans="1:6" x14ac:dyDescent="0.3">
      <c r="A231">
        <v>2020</v>
      </c>
      <c r="B231" t="s">
        <v>53</v>
      </c>
      <c r="C231" t="s">
        <v>38</v>
      </c>
      <c r="D231" s="1">
        <v>3216</v>
      </c>
      <c r="E231" s="1">
        <v>24744</v>
      </c>
      <c r="F231" s="2">
        <v>73562</v>
      </c>
    </row>
    <row r="232" spans="1:6" x14ac:dyDescent="0.3">
      <c r="A232">
        <v>2020</v>
      </c>
      <c r="B232" t="s">
        <v>53</v>
      </c>
      <c r="C232" t="s">
        <v>39</v>
      </c>
      <c r="D232">
        <v>606</v>
      </c>
      <c r="E232" s="1">
        <v>5074</v>
      </c>
      <c r="F232" s="2">
        <v>58069</v>
      </c>
    </row>
    <row r="233" spans="1:6" x14ac:dyDescent="0.3">
      <c r="A233">
        <v>2020</v>
      </c>
      <c r="B233" t="s">
        <v>53</v>
      </c>
      <c r="C233" t="s">
        <v>40</v>
      </c>
      <c r="D233" s="1">
        <v>4525</v>
      </c>
      <c r="E233" s="1">
        <v>42929</v>
      </c>
      <c r="F233" s="2">
        <v>81293</v>
      </c>
    </row>
    <row r="234" spans="1:6" x14ac:dyDescent="0.3">
      <c r="A234">
        <v>2020</v>
      </c>
      <c r="B234" t="s">
        <v>53</v>
      </c>
      <c r="C234" t="s">
        <v>41</v>
      </c>
      <c r="D234" s="1">
        <v>11822</v>
      </c>
      <c r="E234" s="1">
        <v>198521</v>
      </c>
      <c r="F234" s="2">
        <v>102835</v>
      </c>
    </row>
    <row r="235" spans="1:6" x14ac:dyDescent="0.3">
      <c r="A235">
        <v>2020</v>
      </c>
      <c r="B235" t="s">
        <v>53</v>
      </c>
      <c r="C235" t="s">
        <v>42</v>
      </c>
      <c r="D235" s="1">
        <v>3177</v>
      </c>
      <c r="E235" s="1">
        <v>37222</v>
      </c>
      <c r="F235" s="2">
        <v>96974</v>
      </c>
    </row>
    <row r="236" spans="1:6" x14ac:dyDescent="0.3">
      <c r="A236">
        <v>2020</v>
      </c>
      <c r="B236" t="s">
        <v>53</v>
      </c>
      <c r="C236" t="s">
        <v>43</v>
      </c>
      <c r="D236">
        <v>584</v>
      </c>
      <c r="E236" s="1">
        <v>3961</v>
      </c>
      <c r="F236" s="2">
        <v>68605</v>
      </c>
    </row>
    <row r="237" spans="1:6" x14ac:dyDescent="0.3">
      <c r="A237">
        <v>2020</v>
      </c>
      <c r="B237" t="s">
        <v>53</v>
      </c>
      <c r="C237" t="s">
        <v>44</v>
      </c>
      <c r="D237" s="1">
        <v>4875</v>
      </c>
      <c r="E237" s="1">
        <v>64840</v>
      </c>
      <c r="F237" s="2">
        <v>117848</v>
      </c>
    </row>
    <row r="238" spans="1:6" x14ac:dyDescent="0.3">
      <c r="A238">
        <v>2020</v>
      </c>
      <c r="B238" t="s">
        <v>53</v>
      </c>
      <c r="C238" t="s">
        <v>45</v>
      </c>
      <c r="D238" s="1">
        <v>5419</v>
      </c>
      <c r="E238" s="1">
        <v>148556</v>
      </c>
      <c r="F238" s="2">
        <v>242273</v>
      </c>
    </row>
    <row r="239" spans="1:6" x14ac:dyDescent="0.3">
      <c r="A239">
        <v>2020</v>
      </c>
      <c r="B239" t="s">
        <v>53</v>
      </c>
      <c r="C239" t="s">
        <v>46</v>
      </c>
      <c r="D239">
        <v>825</v>
      </c>
      <c r="E239" s="1">
        <v>7215</v>
      </c>
      <c r="F239" s="2">
        <v>58063</v>
      </c>
    </row>
    <row r="240" spans="1:6" x14ac:dyDescent="0.3">
      <c r="A240">
        <v>2020</v>
      </c>
      <c r="B240" t="s">
        <v>53</v>
      </c>
      <c r="C240" t="s">
        <v>47</v>
      </c>
      <c r="D240" s="1">
        <v>2400</v>
      </c>
      <c r="E240" s="1">
        <v>44846</v>
      </c>
      <c r="F240" s="2">
        <v>88336</v>
      </c>
    </row>
    <row r="241" spans="1:6" x14ac:dyDescent="0.3">
      <c r="A241">
        <v>2020</v>
      </c>
      <c r="B241" t="s">
        <v>53</v>
      </c>
      <c r="C241" t="s">
        <v>48</v>
      </c>
      <c r="D241">
        <v>428</v>
      </c>
      <c r="E241" s="1">
        <v>3000</v>
      </c>
      <c r="F241" s="2">
        <v>54299</v>
      </c>
    </row>
    <row r="242" spans="1:6" x14ac:dyDescent="0.3">
      <c r="A242">
        <v>2020</v>
      </c>
      <c r="B242" t="s">
        <v>56</v>
      </c>
      <c r="C242" t="s">
        <v>1</v>
      </c>
      <c r="D242" s="1">
        <v>13880</v>
      </c>
      <c r="E242" s="1">
        <v>94715</v>
      </c>
      <c r="F242" s="2">
        <v>75982</v>
      </c>
    </row>
    <row r="243" spans="1:6" x14ac:dyDescent="0.3">
      <c r="A243">
        <v>2020</v>
      </c>
      <c r="B243" t="s">
        <v>56</v>
      </c>
      <c r="C243" t="s">
        <v>2</v>
      </c>
      <c r="D243" s="1">
        <v>20707</v>
      </c>
      <c r="E243" s="1">
        <v>225922</v>
      </c>
      <c r="F243" s="2">
        <v>82956</v>
      </c>
    </row>
    <row r="244" spans="1:6" x14ac:dyDescent="0.3">
      <c r="A244">
        <v>2020</v>
      </c>
      <c r="B244" t="s">
        <v>56</v>
      </c>
      <c r="C244" t="s">
        <v>3</v>
      </c>
      <c r="D244" s="1">
        <v>8906</v>
      </c>
      <c r="E244" s="1">
        <v>51950</v>
      </c>
      <c r="F244" s="2">
        <v>65321</v>
      </c>
    </row>
    <row r="245" spans="1:6" x14ac:dyDescent="0.3">
      <c r="A245">
        <v>2020</v>
      </c>
      <c r="B245" t="s">
        <v>56</v>
      </c>
      <c r="C245" t="s">
        <v>4</v>
      </c>
      <c r="D245" s="1">
        <v>112775</v>
      </c>
      <c r="E245" s="1">
        <v>817007</v>
      </c>
      <c r="F245" s="2">
        <v>124107</v>
      </c>
    </row>
    <row r="246" spans="1:6" x14ac:dyDescent="0.3">
      <c r="A246">
        <v>2020</v>
      </c>
      <c r="B246" t="s">
        <v>56</v>
      </c>
      <c r="C246" t="s">
        <v>5</v>
      </c>
      <c r="D246" s="1">
        <v>25139</v>
      </c>
      <c r="E246" s="1">
        <v>165271</v>
      </c>
      <c r="F246" s="2">
        <v>97276</v>
      </c>
    </row>
    <row r="247" spans="1:6" x14ac:dyDescent="0.3">
      <c r="A247">
        <v>2020</v>
      </c>
      <c r="B247" t="s">
        <v>56</v>
      </c>
      <c r="C247" t="s">
        <v>6</v>
      </c>
      <c r="D247" s="1">
        <v>11223</v>
      </c>
      <c r="E247" s="1">
        <v>118168</v>
      </c>
      <c r="F247" s="2">
        <v>165086</v>
      </c>
    </row>
    <row r="248" spans="1:6" x14ac:dyDescent="0.3">
      <c r="A248">
        <v>2020</v>
      </c>
      <c r="B248" t="s">
        <v>56</v>
      </c>
      <c r="C248" t="s">
        <v>7</v>
      </c>
      <c r="D248" s="1">
        <v>3005</v>
      </c>
      <c r="E248" s="1">
        <v>47390</v>
      </c>
      <c r="F248" s="2">
        <v>103154</v>
      </c>
    </row>
    <row r="249" spans="1:6" x14ac:dyDescent="0.3">
      <c r="A249">
        <v>2020</v>
      </c>
      <c r="B249" t="s">
        <v>56</v>
      </c>
      <c r="C249" t="s">
        <v>8</v>
      </c>
      <c r="D249" s="1">
        <v>80956</v>
      </c>
      <c r="E249" s="1">
        <v>586706</v>
      </c>
      <c r="F249" s="2">
        <v>84307</v>
      </c>
    </row>
    <row r="250" spans="1:6" x14ac:dyDescent="0.3">
      <c r="A250">
        <v>2020</v>
      </c>
      <c r="B250" t="s">
        <v>56</v>
      </c>
      <c r="C250" t="s">
        <v>9</v>
      </c>
      <c r="D250" s="1">
        <v>28810</v>
      </c>
      <c r="E250" s="1">
        <v>242175</v>
      </c>
      <c r="F250" s="2">
        <v>93145</v>
      </c>
    </row>
    <row r="251" spans="1:6" x14ac:dyDescent="0.3">
      <c r="A251">
        <v>2020</v>
      </c>
      <c r="B251" t="s">
        <v>56</v>
      </c>
      <c r="C251" t="s">
        <v>10</v>
      </c>
      <c r="D251" s="1">
        <v>6508</v>
      </c>
      <c r="E251" s="1">
        <v>34249</v>
      </c>
      <c r="F251" s="2">
        <v>68833</v>
      </c>
    </row>
    <row r="252" spans="1:6" x14ac:dyDescent="0.3">
      <c r="A252">
        <v>2020</v>
      </c>
      <c r="B252" t="s">
        <v>56</v>
      </c>
      <c r="C252" t="s">
        <v>11</v>
      </c>
      <c r="D252" s="1">
        <v>33063</v>
      </c>
      <c r="E252" s="1">
        <v>376539</v>
      </c>
      <c r="F252" s="2">
        <v>121634</v>
      </c>
    </row>
    <row r="253" spans="1:6" x14ac:dyDescent="0.3">
      <c r="A253">
        <v>2020</v>
      </c>
      <c r="B253" t="s">
        <v>56</v>
      </c>
      <c r="C253" t="s">
        <v>12</v>
      </c>
      <c r="D253" s="1">
        <v>17574</v>
      </c>
      <c r="E253" s="1">
        <v>133449</v>
      </c>
      <c r="F253" s="2">
        <v>72283</v>
      </c>
    </row>
    <row r="254" spans="1:6" x14ac:dyDescent="0.3">
      <c r="A254">
        <v>2020</v>
      </c>
      <c r="B254" t="s">
        <v>56</v>
      </c>
      <c r="C254" t="s">
        <v>13</v>
      </c>
      <c r="D254" s="1">
        <v>10731</v>
      </c>
      <c r="E254" s="1">
        <v>109283</v>
      </c>
      <c r="F254" s="2">
        <v>81131</v>
      </c>
    </row>
    <row r="255" spans="1:6" x14ac:dyDescent="0.3">
      <c r="A255">
        <v>2020</v>
      </c>
      <c r="B255" t="s">
        <v>56</v>
      </c>
      <c r="C255" t="s">
        <v>14</v>
      </c>
      <c r="D255" s="1">
        <v>8752</v>
      </c>
      <c r="E255" s="1">
        <v>73310</v>
      </c>
      <c r="F255" s="2">
        <v>75889</v>
      </c>
    </row>
    <row r="256" spans="1:6" x14ac:dyDescent="0.3">
      <c r="A256">
        <v>2020</v>
      </c>
      <c r="B256" t="s">
        <v>56</v>
      </c>
      <c r="C256" t="s">
        <v>15</v>
      </c>
      <c r="D256" s="1">
        <v>11729</v>
      </c>
      <c r="E256" s="1">
        <v>92079</v>
      </c>
      <c r="F256" s="2">
        <v>75177</v>
      </c>
    </row>
    <row r="257" spans="1:6" x14ac:dyDescent="0.3">
      <c r="A257">
        <v>2020</v>
      </c>
      <c r="B257" t="s">
        <v>56</v>
      </c>
      <c r="C257" t="s">
        <v>16</v>
      </c>
      <c r="D257" s="1">
        <v>14229</v>
      </c>
      <c r="E257" s="1">
        <v>81149</v>
      </c>
      <c r="F257" s="2">
        <v>69409</v>
      </c>
    </row>
    <row r="258" spans="1:6" x14ac:dyDescent="0.3">
      <c r="A258">
        <v>2020</v>
      </c>
      <c r="B258" t="s">
        <v>56</v>
      </c>
      <c r="C258" t="s">
        <v>17</v>
      </c>
      <c r="D258" s="1">
        <v>3926</v>
      </c>
      <c r="E258" s="1">
        <v>30107</v>
      </c>
      <c r="F258" s="2">
        <v>75870</v>
      </c>
    </row>
    <row r="259" spans="1:6" x14ac:dyDescent="0.3">
      <c r="A259">
        <v>2020</v>
      </c>
      <c r="B259" t="s">
        <v>56</v>
      </c>
      <c r="C259" t="s">
        <v>18</v>
      </c>
      <c r="D259" s="1">
        <v>15692</v>
      </c>
      <c r="E259" s="1">
        <v>129771</v>
      </c>
      <c r="F259" s="2">
        <v>110159</v>
      </c>
    </row>
    <row r="260" spans="1:6" x14ac:dyDescent="0.3">
      <c r="A260">
        <v>2020</v>
      </c>
      <c r="B260" t="s">
        <v>56</v>
      </c>
      <c r="C260" t="s">
        <v>19</v>
      </c>
      <c r="D260" s="1">
        <v>18137</v>
      </c>
      <c r="E260" s="1">
        <v>212062</v>
      </c>
      <c r="F260" s="2">
        <v>159120</v>
      </c>
    </row>
    <row r="261" spans="1:6" x14ac:dyDescent="0.3">
      <c r="A261">
        <v>2020</v>
      </c>
      <c r="B261" t="s">
        <v>56</v>
      </c>
      <c r="C261" t="s">
        <v>20</v>
      </c>
      <c r="D261" s="1">
        <v>20626</v>
      </c>
      <c r="E261" s="1">
        <v>207448</v>
      </c>
      <c r="F261" s="2">
        <v>81720</v>
      </c>
    </row>
    <row r="262" spans="1:6" x14ac:dyDescent="0.3">
      <c r="A262">
        <v>2020</v>
      </c>
      <c r="B262" t="s">
        <v>56</v>
      </c>
      <c r="C262" t="s">
        <v>21</v>
      </c>
      <c r="D262" s="1">
        <v>16134</v>
      </c>
      <c r="E262" s="1">
        <v>179728</v>
      </c>
      <c r="F262" s="2">
        <v>104989</v>
      </c>
    </row>
    <row r="263" spans="1:6" x14ac:dyDescent="0.3">
      <c r="A263">
        <v>2020</v>
      </c>
      <c r="B263" t="s">
        <v>56</v>
      </c>
      <c r="C263" t="s">
        <v>22</v>
      </c>
      <c r="D263" s="1">
        <v>7984</v>
      </c>
      <c r="E263" s="1">
        <v>41912</v>
      </c>
      <c r="F263" s="2">
        <v>59263</v>
      </c>
    </row>
    <row r="264" spans="1:6" x14ac:dyDescent="0.3">
      <c r="A264">
        <v>2020</v>
      </c>
      <c r="B264" t="s">
        <v>56</v>
      </c>
      <c r="C264" t="s">
        <v>23</v>
      </c>
      <c r="D264" s="1">
        <v>18815</v>
      </c>
      <c r="E264" s="1">
        <v>165564</v>
      </c>
      <c r="F264" s="2">
        <v>82664</v>
      </c>
    </row>
    <row r="265" spans="1:6" x14ac:dyDescent="0.3">
      <c r="A265">
        <v>2020</v>
      </c>
      <c r="B265" t="s">
        <v>56</v>
      </c>
      <c r="C265" t="s">
        <v>24</v>
      </c>
      <c r="D265" s="1">
        <v>4557</v>
      </c>
      <c r="E265" s="1">
        <v>21986</v>
      </c>
      <c r="F265" s="2">
        <v>67330</v>
      </c>
    </row>
    <row r="266" spans="1:6" x14ac:dyDescent="0.3">
      <c r="A266">
        <v>2020</v>
      </c>
      <c r="B266" t="s">
        <v>56</v>
      </c>
      <c r="C266" t="s">
        <v>25</v>
      </c>
      <c r="D266" s="1">
        <v>7000</v>
      </c>
      <c r="E266" s="1">
        <v>66588</v>
      </c>
      <c r="F266" s="2">
        <v>74942</v>
      </c>
    </row>
    <row r="267" spans="1:6" x14ac:dyDescent="0.3">
      <c r="A267">
        <v>2020</v>
      </c>
      <c r="B267" t="s">
        <v>56</v>
      </c>
      <c r="C267" t="s">
        <v>26</v>
      </c>
      <c r="D267" s="1">
        <v>9293</v>
      </c>
      <c r="E267" s="1">
        <v>62325</v>
      </c>
      <c r="F267" s="2">
        <v>79236</v>
      </c>
    </row>
    <row r="268" spans="1:6" x14ac:dyDescent="0.3">
      <c r="A268">
        <v>2020</v>
      </c>
      <c r="B268" t="s">
        <v>56</v>
      </c>
      <c r="C268" t="s">
        <v>27</v>
      </c>
      <c r="D268" s="1">
        <v>3946</v>
      </c>
      <c r="E268" s="1">
        <v>33027</v>
      </c>
      <c r="F268" s="2">
        <v>109751</v>
      </c>
    </row>
    <row r="269" spans="1:6" x14ac:dyDescent="0.3">
      <c r="A269">
        <v>2020</v>
      </c>
      <c r="B269" t="s">
        <v>56</v>
      </c>
      <c r="C269" t="s">
        <v>28</v>
      </c>
      <c r="D269" s="1">
        <v>20469</v>
      </c>
      <c r="E269" s="1">
        <v>235676</v>
      </c>
      <c r="F269" s="2">
        <v>127870</v>
      </c>
    </row>
    <row r="270" spans="1:6" x14ac:dyDescent="0.3">
      <c r="A270">
        <v>2020</v>
      </c>
      <c r="B270" t="s">
        <v>56</v>
      </c>
      <c r="C270" t="s">
        <v>29</v>
      </c>
      <c r="D270" s="1">
        <v>5600</v>
      </c>
      <c r="E270" s="1">
        <v>32608</v>
      </c>
      <c r="F270" s="2">
        <v>62343</v>
      </c>
    </row>
    <row r="271" spans="1:6" x14ac:dyDescent="0.3">
      <c r="A271">
        <v>2020</v>
      </c>
      <c r="B271" t="s">
        <v>56</v>
      </c>
      <c r="C271" t="s">
        <v>30</v>
      </c>
      <c r="D271" s="1">
        <v>63948</v>
      </c>
      <c r="E271" s="1">
        <v>700031</v>
      </c>
      <c r="F271" s="2">
        <v>207014</v>
      </c>
    </row>
    <row r="272" spans="1:6" x14ac:dyDescent="0.3">
      <c r="A272">
        <v>2020</v>
      </c>
      <c r="B272" t="s">
        <v>56</v>
      </c>
      <c r="C272" t="s">
        <v>31</v>
      </c>
      <c r="D272" s="1">
        <v>30275</v>
      </c>
      <c r="E272" s="1">
        <v>251672</v>
      </c>
      <c r="F272" s="2">
        <v>97234</v>
      </c>
    </row>
    <row r="273" spans="1:6" x14ac:dyDescent="0.3">
      <c r="A273">
        <v>2020</v>
      </c>
      <c r="B273" t="s">
        <v>56</v>
      </c>
      <c r="C273" t="s">
        <v>32</v>
      </c>
      <c r="D273" s="1">
        <v>3042</v>
      </c>
      <c r="E273" s="1">
        <v>22496</v>
      </c>
      <c r="F273" s="2">
        <v>69243</v>
      </c>
    </row>
    <row r="274" spans="1:6" x14ac:dyDescent="0.3">
      <c r="A274">
        <v>2020</v>
      </c>
      <c r="B274" t="s">
        <v>56</v>
      </c>
      <c r="C274" t="s">
        <v>33</v>
      </c>
      <c r="D274" s="1">
        <v>29307</v>
      </c>
      <c r="E274" s="1">
        <v>287990</v>
      </c>
      <c r="F274" s="2">
        <v>82336</v>
      </c>
    </row>
    <row r="275" spans="1:6" x14ac:dyDescent="0.3">
      <c r="A275">
        <v>2020</v>
      </c>
      <c r="B275" t="s">
        <v>56</v>
      </c>
      <c r="C275" t="s">
        <v>34</v>
      </c>
      <c r="D275" s="1">
        <v>11701</v>
      </c>
      <c r="E275" s="1">
        <v>74614</v>
      </c>
      <c r="F275" s="2">
        <v>64030</v>
      </c>
    </row>
    <row r="276" spans="1:6" x14ac:dyDescent="0.3">
      <c r="A276">
        <v>2020</v>
      </c>
      <c r="B276" t="s">
        <v>56</v>
      </c>
      <c r="C276" t="s">
        <v>35</v>
      </c>
      <c r="D276" s="1">
        <v>13352</v>
      </c>
      <c r="E276" s="1">
        <v>83937</v>
      </c>
      <c r="F276" s="2">
        <v>80727</v>
      </c>
    </row>
    <row r="277" spans="1:6" x14ac:dyDescent="0.3">
      <c r="A277">
        <v>2020</v>
      </c>
      <c r="B277" t="s">
        <v>56</v>
      </c>
      <c r="C277" t="s">
        <v>36</v>
      </c>
      <c r="D277" s="1">
        <v>29714</v>
      </c>
      <c r="E277" s="1">
        <v>325571</v>
      </c>
      <c r="F277" s="2">
        <v>97231</v>
      </c>
    </row>
    <row r="278" spans="1:6" x14ac:dyDescent="0.3">
      <c r="A278">
        <v>2020</v>
      </c>
      <c r="B278" t="s">
        <v>56</v>
      </c>
      <c r="C278" t="s">
        <v>37</v>
      </c>
      <c r="D278" s="1">
        <v>3038</v>
      </c>
      <c r="E278" s="1">
        <v>31304</v>
      </c>
      <c r="F278" s="2">
        <v>100316</v>
      </c>
    </row>
    <row r="279" spans="1:6" x14ac:dyDescent="0.3">
      <c r="A279">
        <v>2020</v>
      </c>
      <c r="B279" t="s">
        <v>56</v>
      </c>
      <c r="C279" t="s">
        <v>38</v>
      </c>
      <c r="D279" s="1">
        <v>15078</v>
      </c>
      <c r="E279" s="1">
        <v>101637</v>
      </c>
      <c r="F279" s="2">
        <v>71361</v>
      </c>
    </row>
    <row r="280" spans="1:6" x14ac:dyDescent="0.3">
      <c r="A280">
        <v>2020</v>
      </c>
      <c r="B280" t="s">
        <v>56</v>
      </c>
      <c r="C280" t="s">
        <v>39</v>
      </c>
      <c r="D280" s="1">
        <v>3397</v>
      </c>
      <c r="E280" s="1">
        <v>27809</v>
      </c>
      <c r="F280" s="2">
        <v>69345</v>
      </c>
    </row>
    <row r="281" spans="1:6" x14ac:dyDescent="0.3">
      <c r="A281">
        <v>2020</v>
      </c>
      <c r="B281" t="s">
        <v>56</v>
      </c>
      <c r="C281" t="s">
        <v>40</v>
      </c>
      <c r="D281" s="1">
        <v>16893</v>
      </c>
      <c r="E281" s="1">
        <v>155926</v>
      </c>
      <c r="F281" s="2">
        <v>85116</v>
      </c>
    </row>
    <row r="282" spans="1:6" x14ac:dyDescent="0.3">
      <c r="A282">
        <v>2020</v>
      </c>
      <c r="B282" t="s">
        <v>56</v>
      </c>
      <c r="C282" t="s">
        <v>41</v>
      </c>
      <c r="D282" s="1">
        <v>78940</v>
      </c>
      <c r="E282" s="1">
        <v>778554</v>
      </c>
      <c r="F282" s="2">
        <v>92477</v>
      </c>
    </row>
    <row r="283" spans="1:6" x14ac:dyDescent="0.3">
      <c r="A283">
        <v>2020</v>
      </c>
      <c r="B283" t="s">
        <v>56</v>
      </c>
      <c r="C283" t="s">
        <v>42</v>
      </c>
      <c r="D283" s="1">
        <v>12580</v>
      </c>
      <c r="E283" s="1">
        <v>93379</v>
      </c>
      <c r="F283" s="2">
        <v>79806</v>
      </c>
    </row>
    <row r="284" spans="1:6" x14ac:dyDescent="0.3">
      <c r="A284">
        <v>2020</v>
      </c>
      <c r="B284" t="s">
        <v>56</v>
      </c>
      <c r="C284" t="s">
        <v>43</v>
      </c>
      <c r="D284" s="1">
        <v>1719</v>
      </c>
      <c r="E284" s="1">
        <v>11578</v>
      </c>
      <c r="F284" s="2">
        <v>80135</v>
      </c>
    </row>
    <row r="285" spans="1:6" x14ac:dyDescent="0.3">
      <c r="A285">
        <v>2020</v>
      </c>
      <c r="B285" t="s">
        <v>56</v>
      </c>
      <c r="C285" t="s">
        <v>44</v>
      </c>
      <c r="D285" s="1">
        <v>22750</v>
      </c>
      <c r="E285" s="1">
        <v>195671</v>
      </c>
      <c r="F285" s="2">
        <v>97246</v>
      </c>
    </row>
    <row r="286" spans="1:6" x14ac:dyDescent="0.3">
      <c r="A286">
        <v>2020</v>
      </c>
      <c r="B286" t="s">
        <v>56</v>
      </c>
      <c r="C286" t="s">
        <v>45</v>
      </c>
      <c r="D286" s="1">
        <v>18828</v>
      </c>
      <c r="E286" s="1">
        <v>147772</v>
      </c>
      <c r="F286" s="2">
        <v>95674</v>
      </c>
    </row>
    <row r="287" spans="1:6" x14ac:dyDescent="0.3">
      <c r="A287">
        <v>2020</v>
      </c>
      <c r="B287" t="s">
        <v>56</v>
      </c>
      <c r="C287" t="s">
        <v>46</v>
      </c>
      <c r="D287" s="1">
        <v>4042</v>
      </c>
      <c r="E287" s="1">
        <v>24190</v>
      </c>
      <c r="F287" s="2">
        <v>56764</v>
      </c>
    </row>
    <row r="288" spans="1:6" x14ac:dyDescent="0.3">
      <c r="A288">
        <v>2020</v>
      </c>
      <c r="B288" t="s">
        <v>56</v>
      </c>
      <c r="C288" t="s">
        <v>47</v>
      </c>
      <c r="D288" s="1">
        <v>14688</v>
      </c>
      <c r="E288" s="1">
        <v>148829</v>
      </c>
      <c r="F288" s="2">
        <v>80470</v>
      </c>
    </row>
    <row r="289" spans="1:6" x14ac:dyDescent="0.3">
      <c r="A289">
        <v>2020</v>
      </c>
      <c r="B289" t="s">
        <v>56</v>
      </c>
      <c r="C289" t="s">
        <v>48</v>
      </c>
      <c r="D289" s="1">
        <v>2353</v>
      </c>
      <c r="E289" s="1">
        <v>10919</v>
      </c>
      <c r="F289" s="2">
        <v>64480</v>
      </c>
    </row>
    <row r="290" spans="1:6" x14ac:dyDescent="0.3">
      <c r="A290">
        <v>2020</v>
      </c>
      <c r="B290" t="s">
        <v>57</v>
      </c>
      <c r="C290" t="s">
        <v>1</v>
      </c>
      <c r="D290" s="1">
        <v>22875</v>
      </c>
      <c r="E290" s="1">
        <v>242419</v>
      </c>
      <c r="F290" s="2">
        <v>62111</v>
      </c>
    </row>
    <row r="291" spans="1:6" x14ac:dyDescent="0.3">
      <c r="A291">
        <v>2020</v>
      </c>
      <c r="B291" t="s">
        <v>57</v>
      </c>
      <c r="C291" t="s">
        <v>2</v>
      </c>
      <c r="D291" s="1">
        <v>40867</v>
      </c>
      <c r="E291" s="1">
        <v>431379</v>
      </c>
      <c r="F291" s="2">
        <v>63180</v>
      </c>
    </row>
    <row r="292" spans="1:6" x14ac:dyDescent="0.3">
      <c r="A292">
        <v>2020</v>
      </c>
      <c r="B292" t="s">
        <v>57</v>
      </c>
      <c r="C292" t="s">
        <v>3</v>
      </c>
      <c r="D292" s="1">
        <v>15490</v>
      </c>
      <c r="E292" s="1">
        <v>139300</v>
      </c>
      <c r="F292" s="2">
        <v>68067</v>
      </c>
    </row>
    <row r="293" spans="1:6" x14ac:dyDescent="0.3">
      <c r="A293">
        <v>2020</v>
      </c>
      <c r="B293" t="s">
        <v>57</v>
      </c>
      <c r="C293" t="s">
        <v>4</v>
      </c>
      <c r="D293" s="1">
        <v>221985</v>
      </c>
      <c r="E293" s="1">
        <v>2600604</v>
      </c>
      <c r="F293" s="2">
        <v>106486</v>
      </c>
    </row>
    <row r="294" spans="1:6" x14ac:dyDescent="0.3">
      <c r="A294">
        <v>2020</v>
      </c>
      <c r="B294" t="s">
        <v>57</v>
      </c>
      <c r="C294" t="s">
        <v>5</v>
      </c>
      <c r="D294" s="1">
        <v>58286</v>
      </c>
      <c r="E294" s="1">
        <v>430367</v>
      </c>
      <c r="F294" s="2">
        <v>90744</v>
      </c>
    </row>
    <row r="295" spans="1:6" x14ac:dyDescent="0.3">
      <c r="A295">
        <v>2020</v>
      </c>
      <c r="B295" t="s">
        <v>57</v>
      </c>
      <c r="C295" t="s">
        <v>6</v>
      </c>
      <c r="D295" s="1">
        <v>24131</v>
      </c>
      <c r="E295" s="1">
        <v>206629</v>
      </c>
      <c r="F295" s="2">
        <v>95714</v>
      </c>
    </row>
    <row r="296" spans="1:6" x14ac:dyDescent="0.3">
      <c r="A296">
        <v>2020</v>
      </c>
      <c r="B296" t="s">
        <v>57</v>
      </c>
      <c r="C296" t="s">
        <v>7</v>
      </c>
      <c r="D296" s="1">
        <v>9766</v>
      </c>
      <c r="E296" s="1">
        <v>61669</v>
      </c>
      <c r="F296" s="2">
        <v>85651</v>
      </c>
    </row>
    <row r="297" spans="1:6" x14ac:dyDescent="0.3">
      <c r="A297">
        <v>2020</v>
      </c>
      <c r="B297" t="s">
        <v>57</v>
      </c>
      <c r="C297" t="s">
        <v>8</v>
      </c>
      <c r="D297" s="1">
        <v>179893</v>
      </c>
      <c r="E297" s="1">
        <v>1358317</v>
      </c>
      <c r="F297" s="2">
        <v>68223</v>
      </c>
    </row>
    <row r="298" spans="1:6" x14ac:dyDescent="0.3">
      <c r="A298">
        <v>2020</v>
      </c>
      <c r="B298" t="s">
        <v>57</v>
      </c>
      <c r="C298" t="s">
        <v>9</v>
      </c>
      <c r="D298" s="1">
        <v>60683</v>
      </c>
      <c r="E298" s="1">
        <v>692452</v>
      </c>
      <c r="F298" s="2">
        <v>76331</v>
      </c>
    </row>
    <row r="299" spans="1:6" x14ac:dyDescent="0.3">
      <c r="A299">
        <v>2020</v>
      </c>
      <c r="B299" t="s">
        <v>57</v>
      </c>
      <c r="C299" t="s">
        <v>10</v>
      </c>
      <c r="D299" s="1">
        <v>12911</v>
      </c>
      <c r="E299" s="1">
        <v>97097</v>
      </c>
      <c r="F299" s="2">
        <v>59743</v>
      </c>
    </row>
    <row r="300" spans="1:6" x14ac:dyDescent="0.3">
      <c r="A300">
        <v>2020</v>
      </c>
      <c r="B300" t="s">
        <v>57</v>
      </c>
      <c r="C300" t="s">
        <v>11</v>
      </c>
      <c r="D300" s="1">
        <v>75904</v>
      </c>
      <c r="E300" s="1">
        <v>892150</v>
      </c>
      <c r="F300" s="2">
        <v>83889</v>
      </c>
    </row>
    <row r="301" spans="1:6" x14ac:dyDescent="0.3">
      <c r="A301">
        <v>2020</v>
      </c>
      <c r="B301" t="s">
        <v>57</v>
      </c>
      <c r="C301" t="s">
        <v>12</v>
      </c>
      <c r="D301" s="1">
        <v>32143</v>
      </c>
      <c r="E301" s="1">
        <v>326745</v>
      </c>
      <c r="F301" s="2">
        <v>58578</v>
      </c>
    </row>
    <row r="302" spans="1:6" x14ac:dyDescent="0.3">
      <c r="A302">
        <v>2020</v>
      </c>
      <c r="B302" t="s">
        <v>57</v>
      </c>
      <c r="C302" t="s">
        <v>13</v>
      </c>
      <c r="D302" s="1">
        <v>16706</v>
      </c>
      <c r="E302" s="1">
        <v>134822</v>
      </c>
      <c r="F302" s="2">
        <v>61793</v>
      </c>
    </row>
    <row r="303" spans="1:6" x14ac:dyDescent="0.3">
      <c r="A303">
        <v>2020</v>
      </c>
      <c r="B303" t="s">
        <v>57</v>
      </c>
      <c r="C303" t="s">
        <v>14</v>
      </c>
      <c r="D303" s="1">
        <v>16823</v>
      </c>
      <c r="E303" s="1">
        <v>168813</v>
      </c>
      <c r="F303" s="2">
        <v>69538</v>
      </c>
    </row>
    <row r="304" spans="1:6" x14ac:dyDescent="0.3">
      <c r="A304">
        <v>2020</v>
      </c>
      <c r="B304" t="s">
        <v>57</v>
      </c>
      <c r="C304" t="s">
        <v>15</v>
      </c>
      <c r="D304" s="1">
        <v>22329</v>
      </c>
      <c r="E304" s="1">
        <v>207575</v>
      </c>
      <c r="F304" s="2">
        <v>55987</v>
      </c>
    </row>
    <row r="305" spans="1:6" x14ac:dyDescent="0.3">
      <c r="A305">
        <v>2020</v>
      </c>
      <c r="B305" t="s">
        <v>57</v>
      </c>
      <c r="C305" t="s">
        <v>16</v>
      </c>
      <c r="D305" s="1">
        <v>26262</v>
      </c>
      <c r="E305" s="1">
        <v>204729</v>
      </c>
      <c r="F305" s="2">
        <v>60136</v>
      </c>
    </row>
    <row r="306" spans="1:6" x14ac:dyDescent="0.3">
      <c r="A306">
        <v>2020</v>
      </c>
      <c r="B306" t="s">
        <v>57</v>
      </c>
      <c r="C306" t="s">
        <v>17</v>
      </c>
      <c r="D306" s="1">
        <v>11267</v>
      </c>
      <c r="E306" s="1">
        <v>68952</v>
      </c>
      <c r="F306" s="2">
        <v>66178</v>
      </c>
    </row>
    <row r="307" spans="1:6" x14ac:dyDescent="0.3">
      <c r="A307">
        <v>2020</v>
      </c>
      <c r="B307" t="s">
        <v>57</v>
      </c>
      <c r="C307" t="s">
        <v>18</v>
      </c>
      <c r="D307" s="1">
        <v>44172</v>
      </c>
      <c r="E307" s="1">
        <v>441860</v>
      </c>
      <c r="F307" s="2">
        <v>88391</v>
      </c>
    </row>
    <row r="308" spans="1:6" x14ac:dyDescent="0.3">
      <c r="A308">
        <v>2020</v>
      </c>
      <c r="B308" t="s">
        <v>57</v>
      </c>
      <c r="C308" t="s">
        <v>19</v>
      </c>
      <c r="D308" s="1">
        <v>48428</v>
      </c>
      <c r="E308" s="1">
        <v>583792</v>
      </c>
      <c r="F308" s="2">
        <v>124638</v>
      </c>
    </row>
    <row r="309" spans="1:6" x14ac:dyDescent="0.3">
      <c r="A309">
        <v>2020</v>
      </c>
      <c r="B309" t="s">
        <v>57</v>
      </c>
      <c r="C309" t="s">
        <v>20</v>
      </c>
      <c r="D309" s="1">
        <v>46269</v>
      </c>
      <c r="E309" s="1">
        <v>599657</v>
      </c>
      <c r="F309" s="2">
        <v>76432</v>
      </c>
    </row>
    <row r="310" spans="1:6" x14ac:dyDescent="0.3">
      <c r="A310">
        <v>2020</v>
      </c>
      <c r="B310" t="s">
        <v>57</v>
      </c>
      <c r="C310" t="s">
        <v>21</v>
      </c>
      <c r="D310" s="1">
        <v>33603</v>
      </c>
      <c r="E310" s="1">
        <v>361183</v>
      </c>
      <c r="F310" s="2">
        <v>91033</v>
      </c>
    </row>
    <row r="311" spans="1:6" x14ac:dyDescent="0.3">
      <c r="A311">
        <v>2020</v>
      </c>
      <c r="B311" t="s">
        <v>57</v>
      </c>
      <c r="C311" t="s">
        <v>22</v>
      </c>
      <c r="D311" s="1">
        <v>12692</v>
      </c>
      <c r="E311" s="1">
        <v>107758</v>
      </c>
      <c r="F311" s="2">
        <v>45573</v>
      </c>
    </row>
    <row r="312" spans="1:6" x14ac:dyDescent="0.3">
      <c r="A312">
        <v>2020</v>
      </c>
      <c r="B312" t="s">
        <v>57</v>
      </c>
      <c r="C312" t="s">
        <v>23</v>
      </c>
      <c r="D312" s="1">
        <v>36089</v>
      </c>
      <c r="E312" s="1">
        <v>365657</v>
      </c>
      <c r="F312" s="2">
        <v>72666</v>
      </c>
    </row>
    <row r="313" spans="1:6" x14ac:dyDescent="0.3">
      <c r="A313">
        <v>2020</v>
      </c>
      <c r="B313" t="s">
        <v>57</v>
      </c>
      <c r="C313" t="s">
        <v>24</v>
      </c>
      <c r="D313" s="1">
        <v>10331</v>
      </c>
      <c r="E313" s="1">
        <v>43549</v>
      </c>
      <c r="F313" s="2">
        <v>59785</v>
      </c>
    </row>
    <row r="314" spans="1:6" x14ac:dyDescent="0.3">
      <c r="A314">
        <v>2020</v>
      </c>
      <c r="B314" t="s">
        <v>57</v>
      </c>
      <c r="C314" t="s">
        <v>25</v>
      </c>
      <c r="D314" s="1">
        <v>11809</v>
      </c>
      <c r="E314" s="1">
        <v>117288</v>
      </c>
      <c r="F314" s="2">
        <v>65292</v>
      </c>
    </row>
    <row r="315" spans="1:6" x14ac:dyDescent="0.3">
      <c r="A315">
        <v>2020</v>
      </c>
      <c r="B315" t="s">
        <v>57</v>
      </c>
      <c r="C315" t="s">
        <v>26</v>
      </c>
      <c r="D315" s="1">
        <v>20046</v>
      </c>
      <c r="E315" s="1">
        <v>179092</v>
      </c>
      <c r="F315" s="2">
        <v>67081</v>
      </c>
    </row>
    <row r="316" spans="1:6" x14ac:dyDescent="0.3">
      <c r="A316">
        <v>2020</v>
      </c>
      <c r="B316" t="s">
        <v>57</v>
      </c>
      <c r="C316" t="s">
        <v>27</v>
      </c>
      <c r="D316" s="1">
        <v>13616</v>
      </c>
      <c r="E316" s="1">
        <v>81639</v>
      </c>
      <c r="F316" s="2">
        <v>88167</v>
      </c>
    </row>
    <row r="317" spans="1:6" x14ac:dyDescent="0.3">
      <c r="A317">
        <v>2020</v>
      </c>
      <c r="B317" t="s">
        <v>57</v>
      </c>
      <c r="C317" t="s">
        <v>28</v>
      </c>
      <c r="D317" s="1">
        <v>53304</v>
      </c>
      <c r="E317" s="1">
        <v>643507</v>
      </c>
      <c r="F317" s="2">
        <v>102666</v>
      </c>
    </row>
    <row r="318" spans="1:6" x14ac:dyDescent="0.3">
      <c r="A318">
        <v>2020</v>
      </c>
      <c r="B318" t="s">
        <v>57</v>
      </c>
      <c r="C318" t="s">
        <v>29</v>
      </c>
      <c r="D318" s="1">
        <v>11550</v>
      </c>
      <c r="E318" s="1">
        <v>107707</v>
      </c>
      <c r="F318" s="2">
        <v>69938</v>
      </c>
    </row>
    <row r="319" spans="1:6" x14ac:dyDescent="0.3">
      <c r="A319">
        <v>2020</v>
      </c>
      <c r="B319" t="s">
        <v>57</v>
      </c>
      <c r="C319" t="s">
        <v>30</v>
      </c>
      <c r="D319" s="1">
        <v>117347</v>
      </c>
      <c r="E319" s="1">
        <v>1242471</v>
      </c>
      <c r="F319" s="2">
        <v>109413</v>
      </c>
    </row>
    <row r="320" spans="1:6" x14ac:dyDescent="0.3">
      <c r="A320">
        <v>2020</v>
      </c>
      <c r="B320" t="s">
        <v>57</v>
      </c>
      <c r="C320" t="s">
        <v>31</v>
      </c>
      <c r="D320" s="1">
        <v>64843</v>
      </c>
      <c r="E320" s="1">
        <v>637719</v>
      </c>
      <c r="F320" s="2">
        <v>72078</v>
      </c>
    </row>
    <row r="321" spans="1:6" x14ac:dyDescent="0.3">
      <c r="A321">
        <v>2020</v>
      </c>
      <c r="B321" t="s">
        <v>57</v>
      </c>
      <c r="C321" t="s">
        <v>32</v>
      </c>
      <c r="D321" s="1">
        <v>5337</v>
      </c>
      <c r="E321" s="1">
        <v>31642</v>
      </c>
      <c r="F321" s="2">
        <v>65877</v>
      </c>
    </row>
    <row r="322" spans="1:6" x14ac:dyDescent="0.3">
      <c r="A322">
        <v>2020</v>
      </c>
      <c r="B322" t="s">
        <v>57</v>
      </c>
      <c r="C322" t="s">
        <v>33</v>
      </c>
      <c r="D322" s="1">
        <v>55987</v>
      </c>
      <c r="E322" s="1">
        <v>697244</v>
      </c>
      <c r="F322" s="2">
        <v>71920</v>
      </c>
    </row>
    <row r="323" spans="1:6" x14ac:dyDescent="0.3">
      <c r="A323">
        <v>2020</v>
      </c>
      <c r="B323" t="s">
        <v>57</v>
      </c>
      <c r="C323" t="s">
        <v>34</v>
      </c>
      <c r="D323" s="1">
        <v>21652</v>
      </c>
      <c r="E323" s="1">
        <v>185307</v>
      </c>
      <c r="F323" s="2">
        <v>58539</v>
      </c>
    </row>
    <row r="324" spans="1:6" x14ac:dyDescent="0.3">
      <c r="A324">
        <v>2020</v>
      </c>
      <c r="B324" t="s">
        <v>57</v>
      </c>
      <c r="C324" t="s">
        <v>35</v>
      </c>
      <c r="D324" s="1">
        <v>27033</v>
      </c>
      <c r="E324" s="1">
        <v>242218</v>
      </c>
      <c r="F324" s="2">
        <v>81224</v>
      </c>
    </row>
    <row r="325" spans="1:6" x14ac:dyDescent="0.3">
      <c r="A325">
        <v>2020</v>
      </c>
      <c r="B325" t="s">
        <v>57</v>
      </c>
      <c r="C325" t="s">
        <v>36</v>
      </c>
      <c r="D325" s="1">
        <v>66210</v>
      </c>
      <c r="E325" s="1">
        <v>766122</v>
      </c>
      <c r="F325" s="2">
        <v>86971</v>
      </c>
    </row>
    <row r="326" spans="1:6" x14ac:dyDescent="0.3">
      <c r="A326">
        <v>2020</v>
      </c>
      <c r="B326" t="s">
        <v>57</v>
      </c>
      <c r="C326" t="s">
        <v>37</v>
      </c>
      <c r="D326" s="1">
        <v>9567</v>
      </c>
      <c r="E326" s="1">
        <v>65232</v>
      </c>
      <c r="F326" s="2">
        <v>75829</v>
      </c>
    </row>
    <row r="327" spans="1:6" x14ac:dyDescent="0.3">
      <c r="A327">
        <v>2020</v>
      </c>
      <c r="B327" t="s">
        <v>57</v>
      </c>
      <c r="C327" t="s">
        <v>38</v>
      </c>
      <c r="D327" s="1">
        <v>30793</v>
      </c>
      <c r="E327" s="1">
        <v>281874</v>
      </c>
      <c r="F327" s="2">
        <v>56907</v>
      </c>
    </row>
    <row r="328" spans="1:6" x14ac:dyDescent="0.3">
      <c r="A328">
        <v>2020</v>
      </c>
      <c r="B328" t="s">
        <v>57</v>
      </c>
      <c r="C328" t="s">
        <v>39</v>
      </c>
      <c r="D328" s="1">
        <v>5876</v>
      </c>
      <c r="E328" s="1">
        <v>32771</v>
      </c>
      <c r="F328" s="2">
        <v>63709</v>
      </c>
    </row>
    <row r="329" spans="1:6" x14ac:dyDescent="0.3">
      <c r="A329">
        <v>2020</v>
      </c>
      <c r="B329" t="s">
        <v>57</v>
      </c>
      <c r="C329" t="s">
        <v>40</v>
      </c>
      <c r="D329" s="1">
        <v>32595</v>
      </c>
      <c r="E329" s="1">
        <v>414644</v>
      </c>
      <c r="F329" s="2">
        <v>66460</v>
      </c>
    </row>
    <row r="330" spans="1:6" x14ac:dyDescent="0.3">
      <c r="A330">
        <v>2020</v>
      </c>
      <c r="B330" t="s">
        <v>57</v>
      </c>
      <c r="C330" t="s">
        <v>41</v>
      </c>
      <c r="D330" s="1">
        <v>146639</v>
      </c>
      <c r="E330" s="1">
        <v>1758991</v>
      </c>
      <c r="F330" s="2">
        <v>81123</v>
      </c>
    </row>
    <row r="331" spans="1:6" x14ac:dyDescent="0.3">
      <c r="A331">
        <v>2020</v>
      </c>
      <c r="B331" t="s">
        <v>57</v>
      </c>
      <c r="C331" t="s">
        <v>42</v>
      </c>
      <c r="D331" s="1">
        <v>25941</v>
      </c>
      <c r="E331" s="1">
        <v>223284</v>
      </c>
      <c r="F331" s="2">
        <v>68355</v>
      </c>
    </row>
    <row r="332" spans="1:6" x14ac:dyDescent="0.3">
      <c r="A332">
        <v>2020</v>
      </c>
      <c r="B332" t="s">
        <v>57</v>
      </c>
      <c r="C332" t="s">
        <v>43</v>
      </c>
      <c r="D332" s="1">
        <v>6346</v>
      </c>
      <c r="E332" s="1">
        <v>28512</v>
      </c>
      <c r="F332" s="2">
        <v>74442</v>
      </c>
    </row>
    <row r="333" spans="1:6" x14ac:dyDescent="0.3">
      <c r="A333">
        <v>2020</v>
      </c>
      <c r="B333" t="s">
        <v>57</v>
      </c>
      <c r="C333" t="s">
        <v>44</v>
      </c>
      <c r="D333" s="1">
        <v>60099</v>
      </c>
      <c r="E333" s="1">
        <v>752090</v>
      </c>
      <c r="F333" s="2">
        <v>96046</v>
      </c>
    </row>
    <row r="334" spans="1:6" x14ac:dyDescent="0.3">
      <c r="A334">
        <v>2020</v>
      </c>
      <c r="B334" t="s">
        <v>57</v>
      </c>
      <c r="C334" t="s">
        <v>45</v>
      </c>
      <c r="D334" s="1">
        <v>43094</v>
      </c>
      <c r="E334" s="1">
        <v>415190</v>
      </c>
      <c r="F334" s="2">
        <v>92279</v>
      </c>
    </row>
    <row r="335" spans="1:6" x14ac:dyDescent="0.3">
      <c r="A335">
        <v>2020</v>
      </c>
      <c r="B335" t="s">
        <v>57</v>
      </c>
      <c r="C335" t="s">
        <v>46</v>
      </c>
      <c r="D335" s="1">
        <v>8599</v>
      </c>
      <c r="E335" s="1">
        <v>65715</v>
      </c>
      <c r="F335" s="2">
        <v>53557</v>
      </c>
    </row>
    <row r="336" spans="1:6" x14ac:dyDescent="0.3">
      <c r="A336">
        <v>2020</v>
      </c>
      <c r="B336" t="s">
        <v>57</v>
      </c>
      <c r="C336" t="s">
        <v>47</v>
      </c>
      <c r="D336" s="1">
        <v>27048</v>
      </c>
      <c r="E336" s="1">
        <v>309780</v>
      </c>
      <c r="F336" s="2">
        <v>67254</v>
      </c>
    </row>
    <row r="337" spans="1:6" x14ac:dyDescent="0.3">
      <c r="A337">
        <v>2020</v>
      </c>
      <c r="B337" t="s">
        <v>57</v>
      </c>
      <c r="C337" t="s">
        <v>48</v>
      </c>
      <c r="D337" s="1">
        <v>4986</v>
      </c>
      <c r="E337" s="1">
        <v>18382</v>
      </c>
      <c r="F337" s="2">
        <v>60233</v>
      </c>
    </row>
    <row r="338" spans="1:6" x14ac:dyDescent="0.3">
      <c r="A338">
        <v>2020</v>
      </c>
      <c r="B338" t="s">
        <v>58</v>
      </c>
      <c r="C338" t="s">
        <v>1</v>
      </c>
      <c r="D338" s="1">
        <v>15859</v>
      </c>
      <c r="E338" s="1">
        <v>228486</v>
      </c>
      <c r="F338" s="2">
        <v>51193</v>
      </c>
    </row>
    <row r="339" spans="1:6" x14ac:dyDescent="0.3">
      <c r="A339">
        <v>2020</v>
      </c>
      <c r="B339" t="s">
        <v>58</v>
      </c>
      <c r="C339" t="s">
        <v>2</v>
      </c>
      <c r="D339" s="1">
        <v>20727</v>
      </c>
      <c r="E339" s="1">
        <v>455356</v>
      </c>
      <c r="F339" s="2">
        <v>56159</v>
      </c>
    </row>
    <row r="340" spans="1:6" x14ac:dyDescent="0.3">
      <c r="A340">
        <v>2020</v>
      </c>
      <c r="B340" t="s">
        <v>58</v>
      </c>
      <c r="C340" t="s">
        <v>3</v>
      </c>
      <c r="D340" s="1">
        <v>15656</v>
      </c>
      <c r="E340" s="1">
        <v>181169</v>
      </c>
      <c r="F340" s="2">
        <v>47435</v>
      </c>
    </row>
    <row r="341" spans="1:6" x14ac:dyDescent="0.3">
      <c r="A341">
        <v>2020</v>
      </c>
      <c r="B341" t="s">
        <v>58</v>
      </c>
      <c r="C341" t="s">
        <v>4</v>
      </c>
      <c r="D341" s="1">
        <v>656765</v>
      </c>
      <c r="E341" s="1">
        <v>2651781</v>
      </c>
      <c r="F341" s="2">
        <v>57668</v>
      </c>
    </row>
    <row r="342" spans="1:6" x14ac:dyDescent="0.3">
      <c r="A342">
        <v>2020</v>
      </c>
      <c r="B342" t="s">
        <v>58</v>
      </c>
      <c r="C342" t="s">
        <v>5</v>
      </c>
      <c r="D342" s="1">
        <v>23475</v>
      </c>
      <c r="E342" s="1">
        <v>332209</v>
      </c>
      <c r="F342" s="2">
        <v>55198</v>
      </c>
    </row>
    <row r="343" spans="1:6" x14ac:dyDescent="0.3">
      <c r="A343">
        <v>2020</v>
      </c>
      <c r="B343" t="s">
        <v>58</v>
      </c>
      <c r="C343" t="s">
        <v>6</v>
      </c>
      <c r="D343" s="1">
        <v>19964</v>
      </c>
      <c r="E343" s="1">
        <v>319881</v>
      </c>
      <c r="F343" s="2">
        <v>61215</v>
      </c>
    </row>
    <row r="344" spans="1:6" x14ac:dyDescent="0.3">
      <c r="A344">
        <v>2020</v>
      </c>
      <c r="B344" t="s">
        <v>58</v>
      </c>
      <c r="C344" t="s">
        <v>7</v>
      </c>
      <c r="D344" s="1">
        <v>5522</v>
      </c>
      <c r="E344" s="1">
        <v>74184</v>
      </c>
      <c r="F344" s="2">
        <v>57470</v>
      </c>
    </row>
    <row r="345" spans="1:6" x14ac:dyDescent="0.3">
      <c r="A345">
        <v>2020</v>
      </c>
      <c r="B345" t="s">
        <v>58</v>
      </c>
      <c r="C345" t="s">
        <v>8</v>
      </c>
      <c r="D345" s="1">
        <v>85058</v>
      </c>
      <c r="E345" s="1">
        <v>1293582</v>
      </c>
      <c r="F345" s="2">
        <v>55114</v>
      </c>
    </row>
    <row r="346" spans="1:6" x14ac:dyDescent="0.3">
      <c r="A346">
        <v>2020</v>
      </c>
      <c r="B346" t="s">
        <v>58</v>
      </c>
      <c r="C346" t="s">
        <v>9</v>
      </c>
      <c r="D346" s="1">
        <v>31842</v>
      </c>
      <c r="E346" s="1">
        <v>561390</v>
      </c>
      <c r="F346" s="2">
        <v>57141</v>
      </c>
    </row>
    <row r="347" spans="1:6" x14ac:dyDescent="0.3">
      <c r="A347">
        <v>2020</v>
      </c>
      <c r="B347" t="s">
        <v>58</v>
      </c>
      <c r="C347" t="s">
        <v>10</v>
      </c>
      <c r="D347" s="1">
        <v>9128</v>
      </c>
      <c r="E347" s="1">
        <v>106752</v>
      </c>
      <c r="F347" s="2">
        <v>45479</v>
      </c>
    </row>
    <row r="348" spans="1:6" x14ac:dyDescent="0.3">
      <c r="A348">
        <v>2020</v>
      </c>
      <c r="B348" t="s">
        <v>58</v>
      </c>
      <c r="C348" t="s">
        <v>11</v>
      </c>
      <c r="D348" s="1">
        <v>39684</v>
      </c>
      <c r="E348" s="1">
        <v>882088</v>
      </c>
      <c r="F348" s="2">
        <v>55678</v>
      </c>
    </row>
    <row r="349" spans="1:6" x14ac:dyDescent="0.3">
      <c r="A349">
        <v>2020</v>
      </c>
      <c r="B349" t="s">
        <v>58</v>
      </c>
      <c r="C349" t="s">
        <v>12</v>
      </c>
      <c r="D349" s="1">
        <v>16899</v>
      </c>
      <c r="E349" s="1">
        <v>451743</v>
      </c>
      <c r="F349" s="2">
        <v>52802</v>
      </c>
    </row>
    <row r="350" spans="1:6" x14ac:dyDescent="0.3">
      <c r="A350">
        <v>2020</v>
      </c>
      <c r="B350" t="s">
        <v>58</v>
      </c>
      <c r="C350" t="s">
        <v>13</v>
      </c>
      <c r="D350" s="1">
        <v>13294</v>
      </c>
      <c r="E350" s="1">
        <v>209301</v>
      </c>
      <c r="F350" s="2">
        <v>47222</v>
      </c>
    </row>
    <row r="351" spans="1:6" x14ac:dyDescent="0.3">
      <c r="A351">
        <v>2020</v>
      </c>
      <c r="B351" t="s">
        <v>58</v>
      </c>
      <c r="C351" t="s">
        <v>14</v>
      </c>
      <c r="D351" s="1">
        <v>10330</v>
      </c>
      <c r="E351" s="1">
        <v>194569</v>
      </c>
      <c r="F351" s="2">
        <v>48486</v>
      </c>
    </row>
    <row r="352" spans="1:6" x14ac:dyDescent="0.3">
      <c r="A352">
        <v>2020</v>
      </c>
      <c r="B352" t="s">
        <v>58</v>
      </c>
      <c r="C352" t="s">
        <v>15</v>
      </c>
      <c r="D352" s="1">
        <v>20809</v>
      </c>
      <c r="E352" s="1">
        <v>263195</v>
      </c>
      <c r="F352" s="2">
        <v>52098</v>
      </c>
    </row>
    <row r="353" spans="1:6" x14ac:dyDescent="0.3">
      <c r="A353">
        <v>2020</v>
      </c>
      <c r="B353" t="s">
        <v>58</v>
      </c>
      <c r="C353" t="s">
        <v>16</v>
      </c>
      <c r="D353" s="1">
        <v>16834</v>
      </c>
      <c r="E353" s="1">
        <v>296324</v>
      </c>
      <c r="F353" s="2">
        <v>48222</v>
      </c>
    </row>
    <row r="354" spans="1:6" x14ac:dyDescent="0.3">
      <c r="A354">
        <v>2020</v>
      </c>
      <c r="B354" t="s">
        <v>58</v>
      </c>
      <c r="C354" t="s">
        <v>17</v>
      </c>
      <c r="D354" s="1">
        <v>5591</v>
      </c>
      <c r="E354" s="1">
        <v>115511</v>
      </c>
      <c r="F354" s="2">
        <v>53739</v>
      </c>
    </row>
    <row r="355" spans="1:6" x14ac:dyDescent="0.3">
      <c r="A355">
        <v>2020</v>
      </c>
      <c r="B355" t="s">
        <v>58</v>
      </c>
      <c r="C355" t="s">
        <v>18</v>
      </c>
      <c r="D355" s="1">
        <v>21505</v>
      </c>
      <c r="E355" s="1">
        <v>420463</v>
      </c>
      <c r="F355" s="2">
        <v>59854</v>
      </c>
    </row>
    <row r="356" spans="1:6" x14ac:dyDescent="0.3">
      <c r="A356">
        <v>2020</v>
      </c>
      <c r="B356" t="s">
        <v>58</v>
      </c>
      <c r="C356" t="s">
        <v>19</v>
      </c>
      <c r="D356" s="1">
        <v>71270</v>
      </c>
      <c r="E356" s="1">
        <v>742606</v>
      </c>
      <c r="F356" s="2">
        <v>64556</v>
      </c>
    </row>
    <row r="357" spans="1:6" x14ac:dyDescent="0.3">
      <c r="A357">
        <v>2020</v>
      </c>
      <c r="B357" t="s">
        <v>58</v>
      </c>
      <c r="C357" t="s">
        <v>20</v>
      </c>
      <c r="D357" s="1">
        <v>32965</v>
      </c>
      <c r="E357" s="1">
        <v>622119</v>
      </c>
      <c r="F357" s="2">
        <v>54163</v>
      </c>
    </row>
    <row r="358" spans="1:6" x14ac:dyDescent="0.3">
      <c r="A358">
        <v>2020</v>
      </c>
      <c r="B358" t="s">
        <v>58</v>
      </c>
      <c r="C358" t="s">
        <v>21</v>
      </c>
      <c r="D358" s="1">
        <v>22985</v>
      </c>
      <c r="E358" s="1">
        <v>513228</v>
      </c>
      <c r="F358" s="2">
        <v>55127</v>
      </c>
    </row>
    <row r="359" spans="1:6" x14ac:dyDescent="0.3">
      <c r="A359">
        <v>2020</v>
      </c>
      <c r="B359" t="s">
        <v>58</v>
      </c>
      <c r="C359" t="s">
        <v>22</v>
      </c>
      <c r="D359" s="1">
        <v>7693</v>
      </c>
      <c r="E359" s="1">
        <v>138876</v>
      </c>
      <c r="F359" s="2">
        <v>45670</v>
      </c>
    </row>
    <row r="360" spans="1:6" x14ac:dyDescent="0.3">
      <c r="A360">
        <v>2020</v>
      </c>
      <c r="B360" t="s">
        <v>58</v>
      </c>
      <c r="C360" t="s">
        <v>23</v>
      </c>
      <c r="D360" s="1">
        <v>56134</v>
      </c>
      <c r="E360" s="1">
        <v>448355</v>
      </c>
      <c r="F360" s="2">
        <v>50460</v>
      </c>
    </row>
    <row r="361" spans="1:6" x14ac:dyDescent="0.3">
      <c r="A361">
        <v>2020</v>
      </c>
      <c r="B361" t="s">
        <v>58</v>
      </c>
      <c r="C361" t="s">
        <v>24</v>
      </c>
      <c r="D361" s="1">
        <v>5112</v>
      </c>
      <c r="E361" s="1">
        <v>73374</v>
      </c>
      <c r="F361" s="2">
        <v>52612</v>
      </c>
    </row>
    <row r="362" spans="1:6" x14ac:dyDescent="0.3">
      <c r="A362">
        <v>2020</v>
      </c>
      <c r="B362" t="s">
        <v>58</v>
      </c>
      <c r="C362" t="s">
        <v>25</v>
      </c>
      <c r="D362" s="1">
        <v>10522</v>
      </c>
      <c r="E362" s="1">
        <v>135205</v>
      </c>
      <c r="F362" s="2">
        <v>51740</v>
      </c>
    </row>
    <row r="363" spans="1:6" x14ac:dyDescent="0.3">
      <c r="A363">
        <v>2020</v>
      </c>
      <c r="B363" t="s">
        <v>58</v>
      </c>
      <c r="C363" t="s">
        <v>26</v>
      </c>
      <c r="D363" s="1">
        <v>9126</v>
      </c>
      <c r="E363" s="1">
        <v>139696</v>
      </c>
      <c r="F363" s="2">
        <v>58047</v>
      </c>
    </row>
    <row r="364" spans="1:6" x14ac:dyDescent="0.3">
      <c r="A364">
        <v>2020</v>
      </c>
      <c r="B364" t="s">
        <v>58</v>
      </c>
      <c r="C364" t="s">
        <v>27</v>
      </c>
      <c r="D364" s="1">
        <v>4900</v>
      </c>
      <c r="E364" s="1">
        <v>108757</v>
      </c>
      <c r="F364" s="2">
        <v>63675</v>
      </c>
    </row>
    <row r="365" spans="1:6" x14ac:dyDescent="0.3">
      <c r="A365">
        <v>2020</v>
      </c>
      <c r="B365" t="s">
        <v>58</v>
      </c>
      <c r="C365" t="s">
        <v>28</v>
      </c>
      <c r="D365" s="1">
        <v>43568</v>
      </c>
      <c r="E365" s="1">
        <v>622420</v>
      </c>
      <c r="F365" s="2">
        <v>60044</v>
      </c>
    </row>
    <row r="366" spans="1:6" x14ac:dyDescent="0.3">
      <c r="A366">
        <v>2020</v>
      </c>
      <c r="B366" t="s">
        <v>58</v>
      </c>
      <c r="C366" t="s">
        <v>29</v>
      </c>
      <c r="D366" s="1">
        <v>11448</v>
      </c>
      <c r="E366" s="1">
        <v>126459</v>
      </c>
      <c r="F366" s="2">
        <v>45191</v>
      </c>
    </row>
    <row r="367" spans="1:6" x14ac:dyDescent="0.3">
      <c r="A367">
        <v>2020</v>
      </c>
      <c r="B367" t="s">
        <v>58</v>
      </c>
      <c r="C367" t="s">
        <v>30</v>
      </c>
      <c r="D367" s="1">
        <v>67893</v>
      </c>
      <c r="E367" s="1">
        <v>1872526</v>
      </c>
      <c r="F367" s="2">
        <v>58936</v>
      </c>
    </row>
    <row r="368" spans="1:6" x14ac:dyDescent="0.3">
      <c r="A368">
        <v>2020</v>
      </c>
      <c r="B368" t="s">
        <v>58</v>
      </c>
      <c r="C368" t="s">
        <v>31</v>
      </c>
      <c r="D368" s="1">
        <v>29514</v>
      </c>
      <c r="E368" s="1">
        <v>584896</v>
      </c>
      <c r="F368" s="2">
        <v>53252</v>
      </c>
    </row>
    <row r="369" spans="1:6" x14ac:dyDescent="0.3">
      <c r="A369">
        <v>2020</v>
      </c>
      <c r="B369" t="s">
        <v>58</v>
      </c>
      <c r="C369" t="s">
        <v>32</v>
      </c>
      <c r="D369" s="1">
        <v>2737</v>
      </c>
      <c r="E369" s="1">
        <v>64418</v>
      </c>
      <c r="F369" s="2">
        <v>55234</v>
      </c>
    </row>
    <row r="370" spans="1:6" x14ac:dyDescent="0.3">
      <c r="A370">
        <v>2020</v>
      </c>
      <c r="B370" t="s">
        <v>58</v>
      </c>
      <c r="C370" t="s">
        <v>33</v>
      </c>
      <c r="D370" s="1">
        <v>35930</v>
      </c>
      <c r="E370" s="1">
        <v>868191</v>
      </c>
      <c r="F370" s="2">
        <v>51366</v>
      </c>
    </row>
    <row r="371" spans="1:6" x14ac:dyDescent="0.3">
      <c r="A371">
        <v>2020</v>
      </c>
      <c r="B371" t="s">
        <v>58</v>
      </c>
      <c r="C371" t="s">
        <v>34</v>
      </c>
      <c r="D371" s="1">
        <v>13656</v>
      </c>
      <c r="E371" s="1">
        <v>209679</v>
      </c>
      <c r="F371" s="2">
        <v>49095</v>
      </c>
    </row>
    <row r="372" spans="1:6" x14ac:dyDescent="0.3">
      <c r="A372">
        <v>2020</v>
      </c>
      <c r="B372" t="s">
        <v>58</v>
      </c>
      <c r="C372" t="s">
        <v>35</v>
      </c>
      <c r="D372" s="1">
        <v>28106</v>
      </c>
      <c r="E372" s="1">
        <v>292631</v>
      </c>
      <c r="F372" s="2">
        <v>54216</v>
      </c>
    </row>
    <row r="373" spans="1:6" x14ac:dyDescent="0.3">
      <c r="A373">
        <v>2020</v>
      </c>
      <c r="B373" t="s">
        <v>58</v>
      </c>
      <c r="C373" t="s">
        <v>36</v>
      </c>
      <c r="D373" s="1">
        <v>57935</v>
      </c>
      <c r="E373" s="1">
        <v>1179840</v>
      </c>
      <c r="F373" s="2">
        <v>57087</v>
      </c>
    </row>
    <row r="374" spans="1:6" x14ac:dyDescent="0.3">
      <c r="A374">
        <v>2020</v>
      </c>
      <c r="B374" t="s">
        <v>58</v>
      </c>
      <c r="C374" t="s">
        <v>37</v>
      </c>
      <c r="D374" s="1">
        <v>4907</v>
      </c>
      <c r="E374" s="1">
        <v>95079</v>
      </c>
      <c r="F374" s="2">
        <v>54510</v>
      </c>
    </row>
    <row r="375" spans="1:6" x14ac:dyDescent="0.3">
      <c r="A375">
        <v>2020</v>
      </c>
      <c r="B375" t="s">
        <v>58</v>
      </c>
      <c r="C375" t="s">
        <v>38</v>
      </c>
      <c r="D375" s="1">
        <v>15612</v>
      </c>
      <c r="E375" s="1">
        <v>231072</v>
      </c>
      <c r="F375" s="2">
        <v>50055</v>
      </c>
    </row>
    <row r="376" spans="1:6" x14ac:dyDescent="0.3">
      <c r="A376">
        <v>2020</v>
      </c>
      <c r="B376" t="s">
        <v>58</v>
      </c>
      <c r="C376" t="s">
        <v>39</v>
      </c>
      <c r="D376" s="1">
        <v>2934</v>
      </c>
      <c r="E376" s="1">
        <v>68990</v>
      </c>
      <c r="F376" s="2">
        <v>57054</v>
      </c>
    </row>
    <row r="377" spans="1:6" x14ac:dyDescent="0.3">
      <c r="A377">
        <v>2020</v>
      </c>
      <c r="B377" t="s">
        <v>58</v>
      </c>
      <c r="C377" t="s">
        <v>40</v>
      </c>
      <c r="D377" s="1">
        <v>21213</v>
      </c>
      <c r="E377" s="1">
        <v>421097</v>
      </c>
      <c r="F377" s="2">
        <v>56401</v>
      </c>
    </row>
    <row r="378" spans="1:6" x14ac:dyDescent="0.3">
      <c r="A378">
        <v>2020</v>
      </c>
      <c r="B378" t="s">
        <v>58</v>
      </c>
      <c r="C378" t="s">
        <v>41</v>
      </c>
      <c r="D378" s="1">
        <v>98681</v>
      </c>
      <c r="E378" s="1">
        <v>1646144</v>
      </c>
      <c r="F378" s="2">
        <v>51856</v>
      </c>
    </row>
    <row r="379" spans="1:6" x14ac:dyDescent="0.3">
      <c r="A379">
        <v>2020</v>
      </c>
      <c r="B379" t="s">
        <v>58</v>
      </c>
      <c r="C379" t="s">
        <v>42</v>
      </c>
      <c r="D379" s="1">
        <v>13463</v>
      </c>
      <c r="E379" s="1">
        <v>193157</v>
      </c>
      <c r="F379" s="2">
        <v>48260</v>
      </c>
    </row>
    <row r="380" spans="1:6" x14ac:dyDescent="0.3">
      <c r="A380">
        <v>2020</v>
      </c>
      <c r="B380" t="s">
        <v>58</v>
      </c>
      <c r="C380" t="s">
        <v>43</v>
      </c>
      <c r="D380" s="1">
        <v>2516</v>
      </c>
      <c r="E380" s="1">
        <v>58443</v>
      </c>
      <c r="F380" s="2">
        <v>52779</v>
      </c>
    </row>
    <row r="381" spans="1:6" x14ac:dyDescent="0.3">
      <c r="A381">
        <v>2020</v>
      </c>
      <c r="B381" t="s">
        <v>58</v>
      </c>
      <c r="C381" t="s">
        <v>44</v>
      </c>
      <c r="D381" s="1">
        <v>49705</v>
      </c>
      <c r="E381" s="1">
        <v>492598</v>
      </c>
      <c r="F381" s="2">
        <v>54119</v>
      </c>
    </row>
    <row r="382" spans="1:6" x14ac:dyDescent="0.3">
      <c r="A382">
        <v>2020</v>
      </c>
      <c r="B382" t="s">
        <v>58</v>
      </c>
      <c r="C382" t="s">
        <v>45</v>
      </c>
      <c r="D382" s="1">
        <v>74944</v>
      </c>
      <c r="E382" s="1">
        <v>468495</v>
      </c>
      <c r="F382" s="2">
        <v>55544</v>
      </c>
    </row>
    <row r="383" spans="1:6" x14ac:dyDescent="0.3">
      <c r="A383">
        <v>2020</v>
      </c>
      <c r="B383" t="s">
        <v>58</v>
      </c>
      <c r="C383" t="s">
        <v>46</v>
      </c>
      <c r="D383" s="1">
        <v>8500</v>
      </c>
      <c r="E383" s="1">
        <v>124604</v>
      </c>
      <c r="F383" s="2">
        <v>50597</v>
      </c>
    </row>
    <row r="384" spans="1:6" x14ac:dyDescent="0.3">
      <c r="A384">
        <v>2020</v>
      </c>
      <c r="B384" t="s">
        <v>58</v>
      </c>
      <c r="C384" t="s">
        <v>47</v>
      </c>
      <c r="D384" s="1">
        <v>31125</v>
      </c>
      <c r="E384" s="1">
        <v>427152</v>
      </c>
      <c r="F384" s="2">
        <v>52993</v>
      </c>
    </row>
    <row r="385" spans="1:6" x14ac:dyDescent="0.3">
      <c r="A385">
        <v>2020</v>
      </c>
      <c r="B385" t="s">
        <v>58</v>
      </c>
      <c r="C385" t="s">
        <v>48</v>
      </c>
      <c r="D385" s="1">
        <v>3485</v>
      </c>
      <c r="E385" s="1">
        <v>26942</v>
      </c>
      <c r="F385" s="2">
        <v>46334</v>
      </c>
    </row>
    <row r="386" spans="1:6" x14ac:dyDescent="0.3">
      <c r="A386">
        <v>2020</v>
      </c>
      <c r="B386" t="s">
        <v>59</v>
      </c>
      <c r="C386" t="s">
        <v>1</v>
      </c>
      <c r="D386" s="1">
        <v>11221</v>
      </c>
      <c r="E386" s="1">
        <v>178057</v>
      </c>
      <c r="F386" s="2">
        <v>18554</v>
      </c>
    </row>
    <row r="387" spans="1:6" x14ac:dyDescent="0.3">
      <c r="A387">
        <v>2020</v>
      </c>
      <c r="B387" t="s">
        <v>59</v>
      </c>
      <c r="C387" t="s">
        <v>2</v>
      </c>
      <c r="D387" s="1">
        <v>14444</v>
      </c>
      <c r="E387" s="1">
        <v>274985</v>
      </c>
      <c r="F387" s="2">
        <v>26810</v>
      </c>
    </row>
    <row r="388" spans="1:6" x14ac:dyDescent="0.3">
      <c r="A388">
        <v>2020</v>
      </c>
      <c r="B388" t="s">
        <v>59</v>
      </c>
      <c r="C388" t="s">
        <v>3</v>
      </c>
      <c r="D388" s="1">
        <v>7458</v>
      </c>
      <c r="E388" s="1">
        <v>106295</v>
      </c>
      <c r="F388" s="2">
        <v>18414</v>
      </c>
    </row>
    <row r="389" spans="1:6" x14ac:dyDescent="0.3">
      <c r="A389">
        <v>2020</v>
      </c>
      <c r="B389" t="s">
        <v>59</v>
      </c>
      <c r="C389" t="s">
        <v>4</v>
      </c>
      <c r="D389" s="1">
        <v>117833</v>
      </c>
      <c r="E389" s="1">
        <v>1482600</v>
      </c>
      <c r="F389" s="2">
        <v>36090</v>
      </c>
    </row>
    <row r="390" spans="1:6" x14ac:dyDescent="0.3">
      <c r="A390">
        <v>2020</v>
      </c>
      <c r="B390" t="s">
        <v>59</v>
      </c>
      <c r="C390" t="s">
        <v>5</v>
      </c>
      <c r="D390" s="1">
        <v>17650</v>
      </c>
      <c r="E390" s="1">
        <v>271680</v>
      </c>
      <c r="F390" s="2">
        <v>28424</v>
      </c>
    </row>
    <row r="391" spans="1:6" x14ac:dyDescent="0.3">
      <c r="A391">
        <v>2020</v>
      </c>
      <c r="B391" t="s">
        <v>59</v>
      </c>
      <c r="C391" t="s">
        <v>6</v>
      </c>
      <c r="D391" s="1">
        <v>10916</v>
      </c>
      <c r="E391" s="1">
        <v>117365</v>
      </c>
      <c r="F391" s="2">
        <v>26295</v>
      </c>
    </row>
    <row r="392" spans="1:6" x14ac:dyDescent="0.3">
      <c r="A392">
        <v>2020</v>
      </c>
      <c r="B392" t="s">
        <v>59</v>
      </c>
      <c r="C392" t="s">
        <v>7</v>
      </c>
      <c r="D392" s="1">
        <v>2698</v>
      </c>
      <c r="E392" s="1">
        <v>41103</v>
      </c>
      <c r="F392" s="2">
        <v>22228</v>
      </c>
    </row>
    <row r="393" spans="1:6" x14ac:dyDescent="0.3">
      <c r="A393">
        <v>2020</v>
      </c>
      <c r="B393" t="s">
        <v>59</v>
      </c>
      <c r="C393" t="s">
        <v>8</v>
      </c>
      <c r="D393" s="1">
        <v>59645</v>
      </c>
      <c r="E393" s="1">
        <v>1007574</v>
      </c>
      <c r="F393" s="2">
        <v>27709</v>
      </c>
    </row>
    <row r="394" spans="1:6" x14ac:dyDescent="0.3">
      <c r="A394">
        <v>2020</v>
      </c>
      <c r="B394" t="s">
        <v>59</v>
      </c>
      <c r="C394" t="s">
        <v>9</v>
      </c>
      <c r="D394" s="1">
        <v>26741</v>
      </c>
      <c r="E394" s="1">
        <v>414059</v>
      </c>
      <c r="F394" s="2">
        <v>22009</v>
      </c>
    </row>
    <row r="395" spans="1:6" x14ac:dyDescent="0.3">
      <c r="A395">
        <v>2020</v>
      </c>
      <c r="B395" t="s">
        <v>59</v>
      </c>
      <c r="C395" t="s">
        <v>10</v>
      </c>
      <c r="D395" s="1">
        <v>5242</v>
      </c>
      <c r="E395" s="1">
        <v>74574</v>
      </c>
      <c r="F395" s="2">
        <v>18637</v>
      </c>
    </row>
    <row r="396" spans="1:6" x14ac:dyDescent="0.3">
      <c r="A396">
        <v>2020</v>
      </c>
      <c r="B396" t="s">
        <v>59</v>
      </c>
      <c r="C396" t="s">
        <v>11</v>
      </c>
      <c r="D396" s="1">
        <v>32842</v>
      </c>
      <c r="E396" s="1">
        <v>462216</v>
      </c>
      <c r="F396" s="2">
        <v>25054</v>
      </c>
    </row>
    <row r="397" spans="1:6" x14ac:dyDescent="0.3">
      <c r="A397">
        <v>2020</v>
      </c>
      <c r="B397" t="s">
        <v>59</v>
      </c>
      <c r="C397" t="s">
        <v>12</v>
      </c>
      <c r="D397" s="1">
        <v>16068</v>
      </c>
      <c r="E397" s="1">
        <v>263892</v>
      </c>
      <c r="F397" s="2">
        <v>20493</v>
      </c>
    </row>
    <row r="398" spans="1:6" x14ac:dyDescent="0.3">
      <c r="A398">
        <v>2020</v>
      </c>
      <c r="B398" t="s">
        <v>59</v>
      </c>
      <c r="C398" t="s">
        <v>13</v>
      </c>
      <c r="D398" s="1">
        <v>8734</v>
      </c>
      <c r="E398" s="1">
        <v>118383</v>
      </c>
      <c r="F398" s="2">
        <v>18002</v>
      </c>
    </row>
    <row r="399" spans="1:6" x14ac:dyDescent="0.3">
      <c r="A399">
        <v>2020</v>
      </c>
      <c r="B399" t="s">
        <v>59</v>
      </c>
      <c r="C399" t="s">
        <v>14</v>
      </c>
      <c r="D399" s="1">
        <v>6792</v>
      </c>
      <c r="E399" s="1">
        <v>110526</v>
      </c>
      <c r="F399" s="2">
        <v>18088</v>
      </c>
    </row>
    <row r="400" spans="1:6" x14ac:dyDescent="0.3">
      <c r="A400">
        <v>2020</v>
      </c>
      <c r="B400" t="s">
        <v>59</v>
      </c>
      <c r="C400" t="s">
        <v>15</v>
      </c>
      <c r="D400" s="1">
        <v>10331</v>
      </c>
      <c r="E400" s="1">
        <v>165335</v>
      </c>
      <c r="F400" s="2">
        <v>19522</v>
      </c>
    </row>
    <row r="401" spans="1:6" x14ac:dyDescent="0.3">
      <c r="A401">
        <v>2020</v>
      </c>
      <c r="B401" t="s">
        <v>59</v>
      </c>
      <c r="C401" t="s">
        <v>16</v>
      </c>
      <c r="D401" s="1">
        <v>13351</v>
      </c>
      <c r="E401" s="1">
        <v>188383</v>
      </c>
      <c r="F401" s="2">
        <v>22216</v>
      </c>
    </row>
    <row r="402" spans="1:6" x14ac:dyDescent="0.3">
      <c r="A402">
        <v>2020</v>
      </c>
      <c r="B402" t="s">
        <v>59</v>
      </c>
      <c r="C402" t="s">
        <v>17</v>
      </c>
      <c r="D402" s="1">
        <v>5172</v>
      </c>
      <c r="E402" s="1">
        <v>51781</v>
      </c>
      <c r="F402" s="2">
        <v>25112</v>
      </c>
    </row>
    <row r="403" spans="1:6" x14ac:dyDescent="0.3">
      <c r="A403">
        <v>2020</v>
      </c>
      <c r="B403" t="s">
        <v>59</v>
      </c>
      <c r="C403" t="s">
        <v>18</v>
      </c>
      <c r="D403" s="1">
        <v>14823</v>
      </c>
      <c r="E403" s="1">
        <v>210848</v>
      </c>
      <c r="F403" s="2">
        <v>26383</v>
      </c>
    </row>
    <row r="404" spans="1:6" x14ac:dyDescent="0.3">
      <c r="A404">
        <v>2020</v>
      </c>
      <c r="B404" t="s">
        <v>59</v>
      </c>
      <c r="C404" t="s">
        <v>19</v>
      </c>
      <c r="D404" s="1">
        <v>20158</v>
      </c>
      <c r="E404" s="1">
        <v>262049</v>
      </c>
      <c r="F404" s="2">
        <v>30457</v>
      </c>
    </row>
    <row r="405" spans="1:6" x14ac:dyDescent="0.3">
      <c r="A405">
        <v>2020</v>
      </c>
      <c r="B405" t="s">
        <v>59</v>
      </c>
      <c r="C405" t="s">
        <v>20</v>
      </c>
      <c r="D405" s="1">
        <v>23032</v>
      </c>
      <c r="E405" s="1">
        <v>323435</v>
      </c>
      <c r="F405" s="2">
        <v>22254</v>
      </c>
    </row>
    <row r="406" spans="1:6" x14ac:dyDescent="0.3">
      <c r="A406">
        <v>2020</v>
      </c>
      <c r="B406" t="s">
        <v>59</v>
      </c>
      <c r="C406" t="s">
        <v>21</v>
      </c>
      <c r="D406" s="1">
        <v>15355</v>
      </c>
      <c r="E406" s="1">
        <v>204519</v>
      </c>
      <c r="F406" s="2">
        <v>24167</v>
      </c>
    </row>
    <row r="407" spans="1:6" x14ac:dyDescent="0.3">
      <c r="A407">
        <v>2020</v>
      </c>
      <c r="B407" t="s">
        <v>59</v>
      </c>
      <c r="C407" t="s">
        <v>22</v>
      </c>
      <c r="D407" s="1">
        <v>6644</v>
      </c>
      <c r="E407" s="1">
        <v>118107</v>
      </c>
      <c r="F407" s="2">
        <v>18380</v>
      </c>
    </row>
    <row r="408" spans="1:6" x14ac:dyDescent="0.3">
      <c r="A408">
        <v>2020</v>
      </c>
      <c r="B408" t="s">
        <v>59</v>
      </c>
      <c r="C408" t="s">
        <v>23</v>
      </c>
      <c r="D408" s="1">
        <v>15398</v>
      </c>
      <c r="E408" s="1">
        <v>253244</v>
      </c>
      <c r="F408" s="2">
        <v>22154</v>
      </c>
    </row>
    <row r="409" spans="1:6" x14ac:dyDescent="0.3">
      <c r="A409">
        <v>2020</v>
      </c>
      <c r="B409" t="s">
        <v>59</v>
      </c>
      <c r="C409" t="s">
        <v>24</v>
      </c>
      <c r="D409" s="1">
        <v>5182</v>
      </c>
      <c r="E409" s="1">
        <v>58811</v>
      </c>
      <c r="F409" s="2">
        <v>21078</v>
      </c>
    </row>
    <row r="410" spans="1:6" x14ac:dyDescent="0.3">
      <c r="A410">
        <v>2020</v>
      </c>
      <c r="B410" t="s">
        <v>59</v>
      </c>
      <c r="C410" t="s">
        <v>25</v>
      </c>
      <c r="D410" s="1">
        <v>5552</v>
      </c>
      <c r="E410" s="1">
        <v>79529</v>
      </c>
      <c r="F410" s="2">
        <v>18131</v>
      </c>
    </row>
    <row r="411" spans="1:6" x14ac:dyDescent="0.3">
      <c r="A411">
        <v>2020</v>
      </c>
      <c r="B411" t="s">
        <v>59</v>
      </c>
      <c r="C411" t="s">
        <v>26</v>
      </c>
      <c r="D411" s="1">
        <v>8698</v>
      </c>
      <c r="E411" s="1">
        <v>255447</v>
      </c>
      <c r="F411" s="2">
        <v>34061</v>
      </c>
    </row>
    <row r="412" spans="1:6" x14ac:dyDescent="0.3">
      <c r="A412">
        <v>2020</v>
      </c>
      <c r="B412" t="s">
        <v>59</v>
      </c>
      <c r="C412" t="s">
        <v>27</v>
      </c>
      <c r="D412" s="1">
        <v>4677</v>
      </c>
      <c r="E412" s="1">
        <v>57132</v>
      </c>
      <c r="F412" s="2">
        <v>24729</v>
      </c>
    </row>
    <row r="413" spans="1:6" x14ac:dyDescent="0.3">
      <c r="A413">
        <v>2020</v>
      </c>
      <c r="B413" t="s">
        <v>59</v>
      </c>
      <c r="C413" t="s">
        <v>28</v>
      </c>
      <c r="D413" s="1">
        <v>24584</v>
      </c>
      <c r="E413" s="1">
        <v>281546</v>
      </c>
      <c r="F413" s="2">
        <v>28639</v>
      </c>
    </row>
    <row r="414" spans="1:6" x14ac:dyDescent="0.3">
      <c r="A414">
        <v>2020</v>
      </c>
      <c r="B414" t="s">
        <v>59</v>
      </c>
      <c r="C414" t="s">
        <v>29</v>
      </c>
      <c r="D414" s="1">
        <v>5276</v>
      </c>
      <c r="E414" s="1">
        <v>78539</v>
      </c>
      <c r="F414" s="2">
        <v>19988</v>
      </c>
    </row>
    <row r="415" spans="1:6" x14ac:dyDescent="0.3">
      <c r="A415">
        <v>2020</v>
      </c>
      <c r="B415" t="s">
        <v>59</v>
      </c>
      <c r="C415" t="s">
        <v>30</v>
      </c>
      <c r="D415" s="1">
        <v>64959</v>
      </c>
      <c r="E415" s="1">
        <v>632760</v>
      </c>
      <c r="F415" s="2">
        <v>36986</v>
      </c>
    </row>
    <row r="416" spans="1:6" x14ac:dyDescent="0.3">
      <c r="A416">
        <v>2020</v>
      </c>
      <c r="B416" t="s">
        <v>59</v>
      </c>
      <c r="C416" t="s">
        <v>31</v>
      </c>
      <c r="D416" s="1">
        <v>27015</v>
      </c>
      <c r="E416" s="1">
        <v>420420</v>
      </c>
      <c r="F416" s="2">
        <v>21462</v>
      </c>
    </row>
    <row r="417" spans="1:6" x14ac:dyDescent="0.3">
      <c r="A417">
        <v>2020</v>
      </c>
      <c r="B417" t="s">
        <v>59</v>
      </c>
      <c r="C417" t="s">
        <v>32</v>
      </c>
      <c r="D417" s="1">
        <v>2621</v>
      </c>
      <c r="E417" s="1">
        <v>34228</v>
      </c>
      <c r="F417" s="2">
        <v>19193</v>
      </c>
    </row>
    <row r="418" spans="1:6" x14ac:dyDescent="0.3">
      <c r="A418">
        <v>2020</v>
      </c>
      <c r="B418" t="s">
        <v>59</v>
      </c>
      <c r="C418" t="s">
        <v>33</v>
      </c>
      <c r="D418" s="1">
        <v>29197</v>
      </c>
      <c r="E418" s="1">
        <v>466069</v>
      </c>
      <c r="F418" s="2">
        <v>21027</v>
      </c>
    </row>
    <row r="419" spans="1:6" x14ac:dyDescent="0.3">
      <c r="A419">
        <v>2020</v>
      </c>
      <c r="B419" t="s">
        <v>59</v>
      </c>
      <c r="C419" t="s">
        <v>34</v>
      </c>
      <c r="D419" s="1">
        <v>9364</v>
      </c>
      <c r="E419" s="1">
        <v>156230</v>
      </c>
      <c r="F419" s="2">
        <v>19310</v>
      </c>
    </row>
    <row r="420" spans="1:6" x14ac:dyDescent="0.3">
      <c r="A420">
        <v>2020</v>
      </c>
      <c r="B420" t="s">
        <v>59</v>
      </c>
      <c r="C420" t="s">
        <v>35</v>
      </c>
      <c r="D420" s="1">
        <v>13993</v>
      </c>
      <c r="E420" s="1">
        <v>161570</v>
      </c>
      <c r="F420" s="2">
        <v>24338</v>
      </c>
    </row>
    <row r="421" spans="1:6" x14ac:dyDescent="0.3">
      <c r="A421">
        <v>2020</v>
      </c>
      <c r="B421" t="s">
        <v>59</v>
      </c>
      <c r="C421" t="s">
        <v>36</v>
      </c>
      <c r="D421" s="1">
        <v>33532</v>
      </c>
      <c r="E421" s="1">
        <v>424092</v>
      </c>
      <c r="F421" s="2">
        <v>22945</v>
      </c>
    </row>
    <row r="422" spans="1:6" x14ac:dyDescent="0.3">
      <c r="A422">
        <v>2020</v>
      </c>
      <c r="B422" t="s">
        <v>59</v>
      </c>
      <c r="C422" t="s">
        <v>37</v>
      </c>
      <c r="D422" s="1">
        <v>3890</v>
      </c>
      <c r="E422" s="1">
        <v>44621</v>
      </c>
      <c r="F422" s="2">
        <v>24733</v>
      </c>
    </row>
    <row r="423" spans="1:6" x14ac:dyDescent="0.3">
      <c r="A423">
        <v>2020</v>
      </c>
      <c r="B423" t="s">
        <v>59</v>
      </c>
      <c r="C423" t="s">
        <v>38</v>
      </c>
      <c r="D423" s="1">
        <v>13676</v>
      </c>
      <c r="E423" s="1">
        <v>226959</v>
      </c>
      <c r="F423" s="2">
        <v>19677</v>
      </c>
    </row>
    <row r="424" spans="1:6" x14ac:dyDescent="0.3">
      <c r="A424">
        <v>2020</v>
      </c>
      <c r="B424" t="s">
        <v>59</v>
      </c>
      <c r="C424" t="s">
        <v>39</v>
      </c>
      <c r="D424" s="1">
        <v>3184</v>
      </c>
      <c r="E424" s="1">
        <v>41000</v>
      </c>
      <c r="F424" s="2">
        <v>18829</v>
      </c>
    </row>
    <row r="425" spans="1:6" x14ac:dyDescent="0.3">
      <c r="A425">
        <v>2020</v>
      </c>
      <c r="B425" t="s">
        <v>59</v>
      </c>
      <c r="C425" t="s">
        <v>40</v>
      </c>
      <c r="D425" s="1">
        <v>17443</v>
      </c>
      <c r="E425" s="1">
        <v>293033</v>
      </c>
      <c r="F425" s="2">
        <v>23771</v>
      </c>
    </row>
    <row r="426" spans="1:6" x14ac:dyDescent="0.3">
      <c r="A426">
        <v>2020</v>
      </c>
      <c r="B426" t="s">
        <v>59</v>
      </c>
      <c r="C426" t="s">
        <v>41</v>
      </c>
      <c r="D426" s="1">
        <v>66777</v>
      </c>
      <c r="E426" s="1">
        <v>1178456</v>
      </c>
      <c r="F426" s="2">
        <v>23001</v>
      </c>
    </row>
    <row r="427" spans="1:6" x14ac:dyDescent="0.3">
      <c r="A427">
        <v>2020</v>
      </c>
      <c r="B427" t="s">
        <v>59</v>
      </c>
      <c r="C427" t="s">
        <v>42</v>
      </c>
      <c r="D427" s="1">
        <v>7766</v>
      </c>
      <c r="E427" s="1">
        <v>133375</v>
      </c>
      <c r="F427" s="2">
        <v>21580</v>
      </c>
    </row>
    <row r="428" spans="1:6" x14ac:dyDescent="0.3">
      <c r="A428">
        <v>2020</v>
      </c>
      <c r="B428" t="s">
        <v>59</v>
      </c>
      <c r="C428" t="s">
        <v>43</v>
      </c>
      <c r="D428" s="1">
        <v>2220</v>
      </c>
      <c r="E428" s="1">
        <v>25985</v>
      </c>
      <c r="F428" s="2">
        <v>26068</v>
      </c>
    </row>
    <row r="429" spans="1:6" x14ac:dyDescent="0.3">
      <c r="A429">
        <v>2020</v>
      </c>
      <c r="B429" t="s">
        <v>59</v>
      </c>
      <c r="C429" t="s">
        <v>44</v>
      </c>
      <c r="D429" s="1">
        <v>20954</v>
      </c>
      <c r="E429" s="1">
        <v>322216</v>
      </c>
      <c r="F429" s="2">
        <v>22634</v>
      </c>
    </row>
    <row r="430" spans="1:6" x14ac:dyDescent="0.3">
      <c r="A430">
        <v>2020</v>
      </c>
      <c r="B430" t="s">
        <v>59</v>
      </c>
      <c r="C430" t="s">
        <v>45</v>
      </c>
      <c r="D430" s="1">
        <v>20710</v>
      </c>
      <c r="E430" s="1">
        <v>255412</v>
      </c>
      <c r="F430" s="2">
        <v>26657</v>
      </c>
    </row>
    <row r="431" spans="1:6" x14ac:dyDescent="0.3">
      <c r="A431">
        <v>2020</v>
      </c>
      <c r="B431" t="s">
        <v>59</v>
      </c>
      <c r="C431" t="s">
        <v>46</v>
      </c>
      <c r="D431" s="1">
        <v>4602</v>
      </c>
      <c r="E431" s="1">
        <v>61253</v>
      </c>
      <c r="F431" s="2">
        <v>18945</v>
      </c>
    </row>
    <row r="432" spans="1:6" x14ac:dyDescent="0.3">
      <c r="A432">
        <v>2020</v>
      </c>
      <c r="B432" t="s">
        <v>59</v>
      </c>
      <c r="C432" t="s">
        <v>47</v>
      </c>
      <c r="D432" s="1">
        <v>16783</v>
      </c>
      <c r="E432" s="1">
        <v>227495</v>
      </c>
      <c r="F432" s="2">
        <v>19473</v>
      </c>
    </row>
    <row r="433" spans="1:6" x14ac:dyDescent="0.3">
      <c r="A433">
        <v>2020</v>
      </c>
      <c r="B433" t="s">
        <v>59</v>
      </c>
      <c r="C433" t="s">
        <v>48</v>
      </c>
      <c r="D433" s="1">
        <v>2418</v>
      </c>
      <c r="E433" s="1">
        <v>32312</v>
      </c>
      <c r="F433" s="2">
        <v>23041</v>
      </c>
    </row>
    <row r="434" spans="1:6" x14ac:dyDescent="0.3">
      <c r="A434">
        <v>2020</v>
      </c>
      <c r="B434" t="s">
        <v>60</v>
      </c>
      <c r="C434" t="s">
        <v>1</v>
      </c>
      <c r="D434" s="1">
        <v>9048</v>
      </c>
      <c r="E434" s="1">
        <v>42367</v>
      </c>
      <c r="F434" s="2">
        <v>41437</v>
      </c>
    </row>
    <row r="435" spans="1:6" x14ac:dyDescent="0.3">
      <c r="A435">
        <v>2020</v>
      </c>
      <c r="B435" t="s">
        <v>60</v>
      </c>
      <c r="C435" t="s">
        <v>2</v>
      </c>
      <c r="D435" s="1">
        <v>10878</v>
      </c>
      <c r="E435" s="1">
        <v>69183</v>
      </c>
      <c r="F435" s="2">
        <v>42482</v>
      </c>
    </row>
    <row r="436" spans="1:6" x14ac:dyDescent="0.3">
      <c r="A436">
        <v>2020</v>
      </c>
      <c r="B436" t="s">
        <v>60</v>
      </c>
      <c r="C436" t="s">
        <v>3</v>
      </c>
      <c r="D436" s="1">
        <v>5464</v>
      </c>
      <c r="E436" s="1">
        <v>23724</v>
      </c>
      <c r="F436" s="2">
        <v>38111</v>
      </c>
    </row>
    <row r="437" spans="1:6" x14ac:dyDescent="0.3">
      <c r="A437">
        <v>2020</v>
      </c>
      <c r="B437" t="s">
        <v>60</v>
      </c>
      <c r="C437" t="s">
        <v>4</v>
      </c>
      <c r="D437" s="1">
        <v>97116</v>
      </c>
      <c r="E437" s="1">
        <v>452175</v>
      </c>
      <c r="F437" s="2">
        <v>47080</v>
      </c>
    </row>
    <row r="438" spans="1:6" x14ac:dyDescent="0.3">
      <c r="A438">
        <v>2020</v>
      </c>
      <c r="B438" t="s">
        <v>60</v>
      </c>
      <c r="C438" t="s">
        <v>5</v>
      </c>
      <c r="D438" s="1">
        <v>16860</v>
      </c>
      <c r="E438" s="1">
        <v>76766</v>
      </c>
      <c r="F438" s="2">
        <v>45642</v>
      </c>
    </row>
    <row r="439" spans="1:6" x14ac:dyDescent="0.3">
      <c r="A439">
        <v>2020</v>
      </c>
      <c r="B439" t="s">
        <v>60</v>
      </c>
      <c r="C439" t="s">
        <v>6</v>
      </c>
      <c r="D439" s="1">
        <v>12480</v>
      </c>
      <c r="E439" s="1">
        <v>48120</v>
      </c>
      <c r="F439" s="2">
        <v>42136</v>
      </c>
    </row>
    <row r="440" spans="1:6" x14ac:dyDescent="0.3">
      <c r="A440">
        <v>2020</v>
      </c>
      <c r="B440" t="s">
        <v>60</v>
      </c>
      <c r="C440" t="s">
        <v>7</v>
      </c>
      <c r="D440" s="1">
        <v>2088</v>
      </c>
      <c r="E440" s="1">
        <v>10706</v>
      </c>
      <c r="F440" s="2">
        <v>38135</v>
      </c>
    </row>
    <row r="441" spans="1:6" x14ac:dyDescent="0.3">
      <c r="A441">
        <v>2020</v>
      </c>
      <c r="B441" t="s">
        <v>60</v>
      </c>
      <c r="C441" t="s">
        <v>8</v>
      </c>
      <c r="D441" s="1">
        <v>54871</v>
      </c>
      <c r="E441" s="1">
        <v>254577</v>
      </c>
      <c r="F441" s="2">
        <v>41154</v>
      </c>
    </row>
    <row r="442" spans="1:6" x14ac:dyDescent="0.3">
      <c r="A442">
        <v>2020</v>
      </c>
      <c r="B442" t="s">
        <v>60</v>
      </c>
      <c r="C442" t="s">
        <v>9</v>
      </c>
      <c r="D442" s="1">
        <v>19294</v>
      </c>
      <c r="E442" s="1">
        <v>101509</v>
      </c>
      <c r="F442" s="2">
        <v>41319</v>
      </c>
    </row>
    <row r="443" spans="1:6" x14ac:dyDescent="0.3">
      <c r="A443">
        <v>2020</v>
      </c>
      <c r="B443" t="s">
        <v>60</v>
      </c>
      <c r="C443" t="s">
        <v>10</v>
      </c>
      <c r="D443" s="1">
        <v>4119</v>
      </c>
      <c r="E443" s="1">
        <v>18237</v>
      </c>
      <c r="F443" s="2">
        <v>35029</v>
      </c>
    </row>
    <row r="444" spans="1:6" x14ac:dyDescent="0.3">
      <c r="A444">
        <v>2020</v>
      </c>
      <c r="B444" t="s">
        <v>60</v>
      </c>
      <c r="C444" t="s">
        <v>11</v>
      </c>
      <c r="D444" s="1">
        <v>35477</v>
      </c>
      <c r="E444" s="1">
        <v>184359</v>
      </c>
      <c r="F444" s="2">
        <v>48230</v>
      </c>
    </row>
    <row r="445" spans="1:6" x14ac:dyDescent="0.3">
      <c r="A445">
        <v>2020</v>
      </c>
      <c r="B445" t="s">
        <v>60</v>
      </c>
      <c r="C445" t="s">
        <v>12</v>
      </c>
      <c r="D445" s="1">
        <v>13233</v>
      </c>
      <c r="E445" s="1">
        <v>80627</v>
      </c>
      <c r="F445" s="2">
        <v>36636</v>
      </c>
    </row>
    <row r="446" spans="1:6" x14ac:dyDescent="0.3">
      <c r="A446">
        <v>2020</v>
      </c>
      <c r="B446" t="s">
        <v>60</v>
      </c>
      <c r="C446" t="s">
        <v>13</v>
      </c>
      <c r="D446" s="1">
        <v>7585</v>
      </c>
      <c r="E446" s="1">
        <v>37229</v>
      </c>
      <c r="F446" s="2">
        <v>40163</v>
      </c>
    </row>
    <row r="447" spans="1:6" x14ac:dyDescent="0.3">
      <c r="A447">
        <v>2020</v>
      </c>
      <c r="B447" t="s">
        <v>60</v>
      </c>
      <c r="C447" t="s">
        <v>14</v>
      </c>
      <c r="D447" s="1">
        <v>5873</v>
      </c>
      <c r="E447" s="1">
        <v>31183</v>
      </c>
      <c r="F447" s="2">
        <v>38965</v>
      </c>
    </row>
    <row r="448" spans="1:6" x14ac:dyDescent="0.3">
      <c r="A448">
        <v>2020</v>
      </c>
      <c r="B448" t="s">
        <v>60</v>
      </c>
      <c r="C448" t="s">
        <v>15</v>
      </c>
      <c r="D448" s="1">
        <v>9084</v>
      </c>
      <c r="E448" s="1">
        <v>40228</v>
      </c>
      <c r="F448" s="2">
        <v>38895</v>
      </c>
    </row>
    <row r="449" spans="1:6" x14ac:dyDescent="0.3">
      <c r="A449">
        <v>2020</v>
      </c>
      <c r="B449" t="s">
        <v>60</v>
      </c>
      <c r="C449" t="s">
        <v>16</v>
      </c>
      <c r="D449" s="1">
        <v>9437</v>
      </c>
      <c r="E449" s="1">
        <v>41500</v>
      </c>
      <c r="F449" s="2">
        <v>41226</v>
      </c>
    </row>
    <row r="450" spans="1:6" x14ac:dyDescent="0.3">
      <c r="A450">
        <v>2020</v>
      </c>
      <c r="B450" t="s">
        <v>60</v>
      </c>
      <c r="C450" t="s">
        <v>17</v>
      </c>
      <c r="D450" s="1">
        <v>3830</v>
      </c>
      <c r="E450" s="1">
        <v>16120</v>
      </c>
      <c r="F450" s="2">
        <v>39497</v>
      </c>
    </row>
    <row r="451" spans="1:6" x14ac:dyDescent="0.3">
      <c r="A451">
        <v>2020</v>
      </c>
      <c r="B451" t="s">
        <v>60</v>
      </c>
      <c r="C451" t="s">
        <v>18</v>
      </c>
      <c r="D451" s="1">
        <v>19028</v>
      </c>
      <c r="E451" s="1">
        <v>78236</v>
      </c>
      <c r="F451" s="2">
        <v>48238</v>
      </c>
    </row>
    <row r="452" spans="1:6" x14ac:dyDescent="0.3">
      <c r="A452">
        <v>2020</v>
      </c>
      <c r="B452" t="s">
        <v>60</v>
      </c>
      <c r="C452" t="s">
        <v>19</v>
      </c>
      <c r="D452" s="1">
        <v>21927</v>
      </c>
      <c r="E452" s="1">
        <v>98276</v>
      </c>
      <c r="F452" s="2">
        <v>46345</v>
      </c>
    </row>
    <row r="453" spans="1:6" x14ac:dyDescent="0.3">
      <c r="A453">
        <v>2020</v>
      </c>
      <c r="B453" t="s">
        <v>60</v>
      </c>
      <c r="C453" t="s">
        <v>20</v>
      </c>
      <c r="D453" s="1">
        <v>25486</v>
      </c>
      <c r="E453" s="1">
        <v>114074</v>
      </c>
      <c r="F453" s="2">
        <v>39650</v>
      </c>
    </row>
    <row r="454" spans="1:6" x14ac:dyDescent="0.3">
      <c r="A454">
        <v>2020</v>
      </c>
      <c r="B454" t="s">
        <v>60</v>
      </c>
      <c r="C454" t="s">
        <v>21</v>
      </c>
      <c r="D454" s="1">
        <v>17118</v>
      </c>
      <c r="E454" s="1">
        <v>77083</v>
      </c>
      <c r="F454" s="2">
        <v>39485</v>
      </c>
    </row>
    <row r="455" spans="1:6" x14ac:dyDescent="0.3">
      <c r="A455">
        <v>2020</v>
      </c>
      <c r="B455" t="s">
        <v>60</v>
      </c>
      <c r="C455" t="s">
        <v>22</v>
      </c>
      <c r="D455" s="1">
        <v>4625</v>
      </c>
      <c r="E455" s="1">
        <v>19993</v>
      </c>
      <c r="F455" s="2">
        <v>38520</v>
      </c>
    </row>
    <row r="456" spans="1:6" x14ac:dyDescent="0.3">
      <c r="A456">
        <v>2020</v>
      </c>
      <c r="B456" t="s">
        <v>60</v>
      </c>
      <c r="C456" t="s">
        <v>23</v>
      </c>
      <c r="D456" s="1">
        <v>13399</v>
      </c>
      <c r="E456" s="1">
        <v>68557</v>
      </c>
      <c r="F456" s="2">
        <v>38496</v>
      </c>
    </row>
    <row r="457" spans="1:6" x14ac:dyDescent="0.3">
      <c r="A457">
        <v>2020</v>
      </c>
      <c r="B457" t="s">
        <v>60</v>
      </c>
      <c r="C457" t="s">
        <v>24</v>
      </c>
      <c r="D457" s="1">
        <v>4199</v>
      </c>
      <c r="E457" s="1">
        <v>17236</v>
      </c>
      <c r="F457" s="2">
        <v>34349</v>
      </c>
    </row>
    <row r="458" spans="1:6" x14ac:dyDescent="0.3">
      <c r="A458">
        <v>2020</v>
      </c>
      <c r="B458" t="s">
        <v>60</v>
      </c>
      <c r="C458" t="s">
        <v>25</v>
      </c>
      <c r="D458" s="1">
        <v>4602</v>
      </c>
      <c r="E458" s="1">
        <v>24061</v>
      </c>
      <c r="F458" s="2">
        <v>36266</v>
      </c>
    </row>
    <row r="459" spans="1:6" x14ac:dyDescent="0.3">
      <c r="A459">
        <v>2020</v>
      </c>
      <c r="B459" t="s">
        <v>60</v>
      </c>
      <c r="C459" t="s">
        <v>26</v>
      </c>
      <c r="D459" s="1">
        <v>5067</v>
      </c>
      <c r="E459" s="1">
        <v>30593</v>
      </c>
      <c r="F459" s="2">
        <v>41698</v>
      </c>
    </row>
    <row r="460" spans="1:6" x14ac:dyDescent="0.3">
      <c r="A460">
        <v>2020</v>
      </c>
      <c r="B460" t="s">
        <v>60</v>
      </c>
      <c r="C460" t="s">
        <v>27</v>
      </c>
      <c r="D460" s="1">
        <v>4109</v>
      </c>
      <c r="E460" s="1">
        <v>18869</v>
      </c>
      <c r="F460" s="2">
        <v>43107</v>
      </c>
    </row>
    <row r="461" spans="1:6" x14ac:dyDescent="0.3">
      <c r="A461">
        <v>2020</v>
      </c>
      <c r="B461" t="s">
        <v>60</v>
      </c>
      <c r="C461" t="s">
        <v>28</v>
      </c>
      <c r="D461" s="1">
        <v>24307</v>
      </c>
      <c r="E461" s="1">
        <v>114130</v>
      </c>
      <c r="F461" s="2">
        <v>41197</v>
      </c>
    </row>
    <row r="462" spans="1:6" x14ac:dyDescent="0.3">
      <c r="A462">
        <v>2020</v>
      </c>
      <c r="B462" t="s">
        <v>60</v>
      </c>
      <c r="C462" t="s">
        <v>29</v>
      </c>
      <c r="D462" s="1">
        <v>4261</v>
      </c>
      <c r="E462" s="1">
        <v>18424</v>
      </c>
      <c r="F462" s="2">
        <v>38699</v>
      </c>
    </row>
    <row r="463" spans="1:6" x14ac:dyDescent="0.3">
      <c r="A463">
        <v>2020</v>
      </c>
      <c r="B463" t="s">
        <v>60</v>
      </c>
      <c r="C463" t="s">
        <v>30</v>
      </c>
      <c r="D463" s="1">
        <v>70935</v>
      </c>
      <c r="E463" s="1">
        <v>307026</v>
      </c>
      <c r="F463" s="2">
        <v>49001</v>
      </c>
    </row>
    <row r="464" spans="1:6" x14ac:dyDescent="0.3">
      <c r="A464">
        <v>2020</v>
      </c>
      <c r="B464" t="s">
        <v>60</v>
      </c>
      <c r="C464" t="s">
        <v>31</v>
      </c>
      <c r="D464" s="1">
        <v>26011</v>
      </c>
      <c r="E464" s="1">
        <v>107703</v>
      </c>
      <c r="F464" s="2">
        <v>39794</v>
      </c>
    </row>
    <row r="465" spans="1:6" x14ac:dyDescent="0.3">
      <c r="A465">
        <v>2020</v>
      </c>
      <c r="B465" t="s">
        <v>60</v>
      </c>
      <c r="C465" t="s">
        <v>32</v>
      </c>
      <c r="D465" s="1">
        <v>2141</v>
      </c>
      <c r="E465" s="1">
        <v>10645</v>
      </c>
      <c r="F465" s="2">
        <v>40484</v>
      </c>
    </row>
    <row r="466" spans="1:6" x14ac:dyDescent="0.3">
      <c r="A466">
        <v>2020</v>
      </c>
      <c r="B466" t="s">
        <v>60</v>
      </c>
      <c r="C466" t="s">
        <v>33</v>
      </c>
      <c r="D466" s="1">
        <v>23929</v>
      </c>
      <c r="E466" s="1">
        <v>138448</v>
      </c>
      <c r="F466" s="2">
        <v>38332</v>
      </c>
    </row>
    <row r="467" spans="1:6" x14ac:dyDescent="0.3">
      <c r="A467">
        <v>2020</v>
      </c>
      <c r="B467" t="s">
        <v>60</v>
      </c>
      <c r="C467" t="s">
        <v>34</v>
      </c>
      <c r="D467" s="1">
        <v>6600</v>
      </c>
      <c r="E467" s="1">
        <v>34047</v>
      </c>
      <c r="F467" s="2">
        <v>37686</v>
      </c>
    </row>
    <row r="468" spans="1:6" x14ac:dyDescent="0.3">
      <c r="A468">
        <v>2020</v>
      </c>
      <c r="B468" t="s">
        <v>60</v>
      </c>
      <c r="C468" t="s">
        <v>35</v>
      </c>
      <c r="D468" s="1">
        <v>14853</v>
      </c>
      <c r="E468" s="1">
        <v>60924</v>
      </c>
      <c r="F468" s="2">
        <v>41296</v>
      </c>
    </row>
    <row r="469" spans="1:6" x14ac:dyDescent="0.3">
      <c r="A469">
        <v>2020</v>
      </c>
      <c r="B469" t="s">
        <v>60</v>
      </c>
      <c r="C469" t="s">
        <v>36</v>
      </c>
      <c r="D469" s="1">
        <v>33590</v>
      </c>
      <c r="E469" s="1">
        <v>169772</v>
      </c>
      <c r="F469" s="2">
        <v>39396</v>
      </c>
    </row>
    <row r="470" spans="1:6" x14ac:dyDescent="0.3">
      <c r="A470">
        <v>2020</v>
      </c>
      <c r="B470" t="s">
        <v>60</v>
      </c>
      <c r="C470" t="s">
        <v>37</v>
      </c>
      <c r="D470" s="1">
        <v>3576</v>
      </c>
      <c r="E470" s="1">
        <v>15156</v>
      </c>
      <c r="F470" s="2">
        <v>38763</v>
      </c>
    </row>
    <row r="471" spans="1:6" x14ac:dyDescent="0.3">
      <c r="A471">
        <v>2020</v>
      </c>
      <c r="B471" t="s">
        <v>60</v>
      </c>
      <c r="C471" t="s">
        <v>38</v>
      </c>
      <c r="D471" s="1">
        <v>10267</v>
      </c>
      <c r="E471" s="1">
        <v>49710</v>
      </c>
      <c r="F471" s="2">
        <v>38110</v>
      </c>
    </row>
    <row r="472" spans="1:6" x14ac:dyDescent="0.3">
      <c r="A472">
        <v>2020</v>
      </c>
      <c r="B472" t="s">
        <v>60</v>
      </c>
      <c r="C472" t="s">
        <v>39</v>
      </c>
      <c r="D472" s="1">
        <v>2313</v>
      </c>
      <c r="E472" s="1">
        <v>11077</v>
      </c>
      <c r="F472" s="2">
        <v>38165</v>
      </c>
    </row>
    <row r="473" spans="1:6" x14ac:dyDescent="0.3">
      <c r="A473">
        <v>2020</v>
      </c>
      <c r="B473" t="s">
        <v>60</v>
      </c>
      <c r="C473" t="s">
        <v>40</v>
      </c>
      <c r="D473" s="1">
        <v>12651</v>
      </c>
      <c r="E473" s="1">
        <v>70977</v>
      </c>
      <c r="F473" s="2">
        <v>40323</v>
      </c>
    </row>
    <row r="474" spans="1:6" x14ac:dyDescent="0.3">
      <c r="A474">
        <v>2020</v>
      </c>
      <c r="B474" t="s">
        <v>60</v>
      </c>
      <c r="C474" t="s">
        <v>41</v>
      </c>
      <c r="D474" s="1">
        <v>57936</v>
      </c>
      <c r="E474" s="1">
        <v>310244</v>
      </c>
      <c r="F474" s="2">
        <v>44055</v>
      </c>
    </row>
    <row r="475" spans="1:6" x14ac:dyDescent="0.3">
      <c r="A475">
        <v>2020</v>
      </c>
      <c r="B475" t="s">
        <v>60</v>
      </c>
      <c r="C475" t="s">
        <v>42</v>
      </c>
      <c r="D475" s="1">
        <v>6849</v>
      </c>
      <c r="E475" s="1">
        <v>35002</v>
      </c>
      <c r="F475" s="2">
        <v>39528</v>
      </c>
    </row>
    <row r="476" spans="1:6" x14ac:dyDescent="0.3">
      <c r="A476">
        <v>2020</v>
      </c>
      <c r="B476" t="s">
        <v>60</v>
      </c>
      <c r="C476" t="s">
        <v>43</v>
      </c>
      <c r="D476" s="1">
        <v>1995</v>
      </c>
      <c r="E476" s="1">
        <v>7681</v>
      </c>
      <c r="F476" s="2">
        <v>41304</v>
      </c>
    </row>
    <row r="477" spans="1:6" x14ac:dyDescent="0.3">
      <c r="A477">
        <v>2020</v>
      </c>
      <c r="B477" t="s">
        <v>60</v>
      </c>
      <c r="C477" t="s">
        <v>44</v>
      </c>
      <c r="D477" s="1">
        <v>29516</v>
      </c>
      <c r="E477" s="1">
        <v>121622</v>
      </c>
      <c r="F477" s="2">
        <v>50744</v>
      </c>
    </row>
    <row r="478" spans="1:6" x14ac:dyDescent="0.3">
      <c r="A478">
        <v>2020</v>
      </c>
      <c r="B478" t="s">
        <v>60</v>
      </c>
      <c r="C478" t="s">
        <v>45</v>
      </c>
      <c r="D478" s="1">
        <v>20259</v>
      </c>
      <c r="E478" s="1">
        <v>89105</v>
      </c>
      <c r="F478" s="2">
        <v>46691</v>
      </c>
    </row>
    <row r="479" spans="1:6" x14ac:dyDescent="0.3">
      <c r="A479">
        <v>2020</v>
      </c>
      <c r="B479" t="s">
        <v>60</v>
      </c>
      <c r="C479" t="s">
        <v>46</v>
      </c>
      <c r="D479" s="1">
        <v>3442</v>
      </c>
      <c r="E479" s="1">
        <v>15621</v>
      </c>
      <c r="F479" s="2">
        <v>35759</v>
      </c>
    </row>
    <row r="480" spans="1:6" x14ac:dyDescent="0.3">
      <c r="A480">
        <v>2020</v>
      </c>
      <c r="B480" t="s">
        <v>60</v>
      </c>
      <c r="C480" t="s">
        <v>47</v>
      </c>
      <c r="D480" s="1">
        <v>13143</v>
      </c>
      <c r="E480" s="1">
        <v>74028</v>
      </c>
      <c r="F480" s="2">
        <v>36058</v>
      </c>
    </row>
    <row r="481" spans="1:6" x14ac:dyDescent="0.3">
      <c r="A481">
        <v>2020</v>
      </c>
      <c r="B481" t="s">
        <v>60</v>
      </c>
      <c r="C481" t="s">
        <v>48</v>
      </c>
      <c r="D481" s="1">
        <v>1669</v>
      </c>
      <c r="E481" s="1">
        <v>6769</v>
      </c>
      <c r="F481" s="2">
        <v>40253</v>
      </c>
    </row>
    <row r="482" spans="1:6" x14ac:dyDescent="0.3">
      <c r="A482">
        <v>2019</v>
      </c>
      <c r="B482" t="s">
        <v>55</v>
      </c>
      <c r="C482" t="s">
        <v>1</v>
      </c>
      <c r="D482" s="1">
        <v>1846</v>
      </c>
      <c r="E482" s="1">
        <v>18939</v>
      </c>
      <c r="F482" s="2">
        <v>56529</v>
      </c>
    </row>
    <row r="483" spans="1:6" x14ac:dyDescent="0.3">
      <c r="A483">
        <v>2019</v>
      </c>
      <c r="B483" t="s">
        <v>55</v>
      </c>
      <c r="C483" t="s">
        <v>2</v>
      </c>
      <c r="D483" s="1">
        <v>1358</v>
      </c>
      <c r="E483" s="1">
        <v>37970</v>
      </c>
      <c r="F483" s="2">
        <v>52262</v>
      </c>
    </row>
    <row r="484" spans="1:6" x14ac:dyDescent="0.3">
      <c r="A484">
        <v>2019</v>
      </c>
      <c r="B484" t="s">
        <v>55</v>
      </c>
      <c r="C484" t="s">
        <v>3</v>
      </c>
      <c r="D484" s="1">
        <v>2577</v>
      </c>
      <c r="E484" s="1">
        <v>16390</v>
      </c>
      <c r="F484" s="2">
        <v>48299</v>
      </c>
    </row>
    <row r="485" spans="1:6" x14ac:dyDescent="0.3">
      <c r="A485">
        <v>2019</v>
      </c>
      <c r="B485" t="s">
        <v>55</v>
      </c>
      <c r="C485" t="s">
        <v>4</v>
      </c>
      <c r="D485" s="1">
        <v>17663</v>
      </c>
      <c r="E485" s="1">
        <v>443581</v>
      </c>
      <c r="F485" s="2">
        <v>40246</v>
      </c>
    </row>
    <row r="486" spans="1:6" x14ac:dyDescent="0.3">
      <c r="A486">
        <v>2019</v>
      </c>
      <c r="B486" t="s">
        <v>55</v>
      </c>
      <c r="C486" t="s">
        <v>5</v>
      </c>
      <c r="D486" s="1">
        <v>3279</v>
      </c>
      <c r="E486" s="1">
        <v>48392</v>
      </c>
      <c r="F486" s="2">
        <v>90328</v>
      </c>
    </row>
    <row r="487" spans="1:6" x14ac:dyDescent="0.3">
      <c r="A487">
        <v>2019</v>
      </c>
      <c r="B487" t="s">
        <v>55</v>
      </c>
      <c r="C487" t="s">
        <v>6</v>
      </c>
      <c r="D487">
        <v>437</v>
      </c>
      <c r="E487" s="1">
        <v>5258</v>
      </c>
      <c r="F487" s="2">
        <v>41449</v>
      </c>
    </row>
    <row r="488" spans="1:6" x14ac:dyDescent="0.3">
      <c r="A488">
        <v>2019</v>
      </c>
      <c r="B488" t="s">
        <v>55</v>
      </c>
      <c r="C488" t="s">
        <v>7</v>
      </c>
      <c r="D488">
        <v>180</v>
      </c>
      <c r="E488" s="1">
        <v>1471</v>
      </c>
      <c r="F488" s="2">
        <v>42123</v>
      </c>
    </row>
    <row r="489" spans="1:6" x14ac:dyDescent="0.3">
      <c r="A489">
        <v>2019</v>
      </c>
      <c r="B489" t="s">
        <v>55</v>
      </c>
      <c r="C489" t="s">
        <v>8</v>
      </c>
      <c r="D489" s="1">
        <v>5304</v>
      </c>
      <c r="E489" s="1">
        <v>71329</v>
      </c>
      <c r="F489" s="2">
        <v>35645</v>
      </c>
    </row>
    <row r="490" spans="1:6" x14ac:dyDescent="0.3">
      <c r="A490">
        <v>2019</v>
      </c>
      <c r="B490" t="s">
        <v>55</v>
      </c>
      <c r="C490" t="s">
        <v>9</v>
      </c>
      <c r="D490" s="1">
        <v>2662</v>
      </c>
      <c r="E490" s="1">
        <v>29910</v>
      </c>
      <c r="F490" s="2">
        <v>43258</v>
      </c>
    </row>
    <row r="491" spans="1:6" x14ac:dyDescent="0.3">
      <c r="A491">
        <v>2019</v>
      </c>
      <c r="B491" t="s">
        <v>55</v>
      </c>
      <c r="C491" t="s">
        <v>10</v>
      </c>
      <c r="D491" s="1">
        <v>2401</v>
      </c>
      <c r="E491" s="1">
        <v>26555</v>
      </c>
      <c r="F491" s="2">
        <v>41105</v>
      </c>
    </row>
    <row r="492" spans="1:6" x14ac:dyDescent="0.3">
      <c r="A492">
        <v>2019</v>
      </c>
      <c r="B492" t="s">
        <v>55</v>
      </c>
      <c r="C492" t="s">
        <v>11</v>
      </c>
      <c r="D492" s="1">
        <v>2825</v>
      </c>
      <c r="E492" s="1">
        <v>26828</v>
      </c>
      <c r="F492" s="2">
        <v>52197</v>
      </c>
    </row>
    <row r="493" spans="1:6" x14ac:dyDescent="0.3">
      <c r="A493">
        <v>2019</v>
      </c>
      <c r="B493" t="s">
        <v>55</v>
      </c>
      <c r="C493" t="s">
        <v>12</v>
      </c>
      <c r="D493" s="1">
        <v>2255</v>
      </c>
      <c r="E493" s="1">
        <v>21475</v>
      </c>
      <c r="F493" s="2">
        <v>50243</v>
      </c>
    </row>
    <row r="494" spans="1:6" x14ac:dyDescent="0.3">
      <c r="A494">
        <v>2019</v>
      </c>
      <c r="B494" t="s">
        <v>55</v>
      </c>
      <c r="C494" t="s">
        <v>13</v>
      </c>
      <c r="D494" s="1">
        <v>2916</v>
      </c>
      <c r="E494" s="1">
        <v>23431</v>
      </c>
      <c r="F494" s="2">
        <v>44087</v>
      </c>
    </row>
    <row r="495" spans="1:6" x14ac:dyDescent="0.3">
      <c r="A495">
        <v>2019</v>
      </c>
      <c r="B495" t="s">
        <v>55</v>
      </c>
      <c r="C495" t="s">
        <v>14</v>
      </c>
      <c r="D495" s="1">
        <v>2612</v>
      </c>
      <c r="E495" s="1">
        <v>19353</v>
      </c>
      <c r="F495" s="2">
        <v>47802</v>
      </c>
    </row>
    <row r="496" spans="1:6" x14ac:dyDescent="0.3">
      <c r="A496">
        <v>2019</v>
      </c>
      <c r="B496" t="s">
        <v>55</v>
      </c>
      <c r="C496" t="s">
        <v>15</v>
      </c>
      <c r="D496" s="1">
        <v>1561</v>
      </c>
      <c r="E496" s="1">
        <v>18911</v>
      </c>
      <c r="F496" s="2">
        <v>56448</v>
      </c>
    </row>
    <row r="497" spans="1:6" x14ac:dyDescent="0.3">
      <c r="A497">
        <v>2019</v>
      </c>
      <c r="B497" t="s">
        <v>55</v>
      </c>
      <c r="C497" t="s">
        <v>16</v>
      </c>
      <c r="D497" s="1">
        <v>3133</v>
      </c>
      <c r="E497" s="1">
        <v>44052</v>
      </c>
      <c r="F497" s="2">
        <v>87820</v>
      </c>
    </row>
    <row r="498" spans="1:6" x14ac:dyDescent="0.3">
      <c r="A498">
        <v>2019</v>
      </c>
      <c r="B498" t="s">
        <v>55</v>
      </c>
      <c r="C498" t="s">
        <v>17</v>
      </c>
      <c r="D498" s="1">
        <v>1447</v>
      </c>
      <c r="E498" s="1">
        <v>7281</v>
      </c>
      <c r="F498" s="2">
        <v>41157</v>
      </c>
    </row>
    <row r="499" spans="1:6" x14ac:dyDescent="0.3">
      <c r="A499">
        <v>2019</v>
      </c>
      <c r="B499" t="s">
        <v>55</v>
      </c>
      <c r="C499" t="s">
        <v>18</v>
      </c>
      <c r="D499">
        <v>723</v>
      </c>
      <c r="E499" s="1">
        <v>7194</v>
      </c>
      <c r="F499" s="2">
        <v>44642</v>
      </c>
    </row>
    <row r="500" spans="1:6" x14ac:dyDescent="0.3">
      <c r="A500">
        <v>2019</v>
      </c>
      <c r="B500" t="s">
        <v>55</v>
      </c>
      <c r="C500" t="s">
        <v>19</v>
      </c>
      <c r="D500" s="1">
        <v>1007</v>
      </c>
      <c r="E500" s="1">
        <v>10500</v>
      </c>
      <c r="F500" s="2">
        <v>63846</v>
      </c>
    </row>
    <row r="501" spans="1:6" x14ac:dyDescent="0.3">
      <c r="A501">
        <v>2019</v>
      </c>
      <c r="B501" t="s">
        <v>55</v>
      </c>
      <c r="C501" t="s">
        <v>20</v>
      </c>
      <c r="D501" s="1">
        <v>3480</v>
      </c>
      <c r="E501" s="1">
        <v>35622</v>
      </c>
      <c r="F501" s="2">
        <v>41799</v>
      </c>
    </row>
    <row r="502" spans="1:6" x14ac:dyDescent="0.3">
      <c r="A502">
        <v>2019</v>
      </c>
      <c r="B502" t="s">
        <v>55</v>
      </c>
      <c r="C502" t="s">
        <v>21</v>
      </c>
      <c r="D502" s="1">
        <v>3094</v>
      </c>
      <c r="E502" s="1">
        <v>28134</v>
      </c>
      <c r="F502" s="2">
        <v>51107</v>
      </c>
    </row>
    <row r="503" spans="1:6" x14ac:dyDescent="0.3">
      <c r="A503">
        <v>2019</v>
      </c>
      <c r="B503" t="s">
        <v>55</v>
      </c>
      <c r="C503" t="s">
        <v>22</v>
      </c>
      <c r="D503" s="1">
        <v>2110</v>
      </c>
      <c r="E503" s="1">
        <v>15777</v>
      </c>
      <c r="F503" s="2">
        <v>49263</v>
      </c>
    </row>
    <row r="504" spans="1:6" x14ac:dyDescent="0.3">
      <c r="A504">
        <v>2019</v>
      </c>
      <c r="B504" t="s">
        <v>55</v>
      </c>
      <c r="C504" t="s">
        <v>23</v>
      </c>
      <c r="D504" s="1">
        <v>2031</v>
      </c>
      <c r="E504" s="1">
        <v>16899</v>
      </c>
      <c r="F504" s="2">
        <v>44815</v>
      </c>
    </row>
    <row r="505" spans="1:6" x14ac:dyDescent="0.3">
      <c r="A505">
        <v>2019</v>
      </c>
      <c r="B505" t="s">
        <v>55</v>
      </c>
      <c r="C505" t="s">
        <v>24</v>
      </c>
      <c r="D505" s="1">
        <v>1789</v>
      </c>
      <c r="E505" s="1">
        <v>12792</v>
      </c>
      <c r="F505" s="2">
        <v>67162</v>
      </c>
    </row>
    <row r="506" spans="1:6" x14ac:dyDescent="0.3">
      <c r="A506">
        <v>2019</v>
      </c>
      <c r="B506" t="s">
        <v>55</v>
      </c>
      <c r="C506" t="s">
        <v>25</v>
      </c>
      <c r="D506" s="1">
        <v>2414</v>
      </c>
      <c r="E506" s="1">
        <v>15761</v>
      </c>
      <c r="F506" s="2">
        <v>42685</v>
      </c>
    </row>
    <row r="507" spans="1:6" x14ac:dyDescent="0.3">
      <c r="A507">
        <v>2019</v>
      </c>
      <c r="B507" t="s">
        <v>55</v>
      </c>
      <c r="C507" t="s">
        <v>26</v>
      </c>
      <c r="D507">
        <v>618</v>
      </c>
      <c r="E507" s="1">
        <v>19841</v>
      </c>
      <c r="F507" s="2">
        <v>86362</v>
      </c>
    </row>
    <row r="508" spans="1:6" x14ac:dyDescent="0.3">
      <c r="A508">
        <v>2019</v>
      </c>
      <c r="B508" t="s">
        <v>55</v>
      </c>
      <c r="C508" t="s">
        <v>27</v>
      </c>
      <c r="D508">
        <v>350</v>
      </c>
      <c r="E508" s="1">
        <v>2627</v>
      </c>
      <c r="F508" s="2">
        <v>44073</v>
      </c>
    </row>
    <row r="509" spans="1:6" x14ac:dyDescent="0.3">
      <c r="A509">
        <v>2019</v>
      </c>
      <c r="B509" t="s">
        <v>55</v>
      </c>
      <c r="C509" t="s">
        <v>28</v>
      </c>
      <c r="D509">
        <v>998</v>
      </c>
      <c r="E509" s="1">
        <v>12407</v>
      </c>
      <c r="F509" s="2">
        <v>41732</v>
      </c>
    </row>
    <row r="510" spans="1:6" x14ac:dyDescent="0.3">
      <c r="A510">
        <v>2019</v>
      </c>
      <c r="B510" t="s">
        <v>55</v>
      </c>
      <c r="C510" t="s">
        <v>29</v>
      </c>
      <c r="D510" s="1">
        <v>2100</v>
      </c>
      <c r="E510" s="1">
        <v>36949</v>
      </c>
      <c r="F510" s="2">
        <v>68427</v>
      </c>
    </row>
    <row r="511" spans="1:6" x14ac:dyDescent="0.3">
      <c r="A511">
        <v>2019</v>
      </c>
      <c r="B511" t="s">
        <v>55</v>
      </c>
      <c r="C511" t="s">
        <v>30</v>
      </c>
      <c r="D511" s="1">
        <v>3053</v>
      </c>
      <c r="E511" s="1">
        <v>31787</v>
      </c>
      <c r="F511" s="2">
        <v>42992</v>
      </c>
    </row>
    <row r="512" spans="1:6" x14ac:dyDescent="0.3">
      <c r="A512">
        <v>2019</v>
      </c>
      <c r="B512" t="s">
        <v>55</v>
      </c>
      <c r="C512" t="s">
        <v>31</v>
      </c>
      <c r="D512" s="1">
        <v>3378</v>
      </c>
      <c r="E512" s="1">
        <v>29828</v>
      </c>
      <c r="F512" s="2">
        <v>40862</v>
      </c>
    </row>
    <row r="513" spans="1:6" x14ac:dyDescent="0.3">
      <c r="A513">
        <v>2019</v>
      </c>
      <c r="B513" t="s">
        <v>55</v>
      </c>
      <c r="C513" t="s">
        <v>32</v>
      </c>
      <c r="D513" s="1">
        <v>1784</v>
      </c>
      <c r="E513" s="1">
        <v>25973</v>
      </c>
      <c r="F513" s="2">
        <v>97355</v>
      </c>
    </row>
    <row r="514" spans="1:6" x14ac:dyDescent="0.3">
      <c r="A514">
        <v>2019</v>
      </c>
      <c r="B514" t="s">
        <v>55</v>
      </c>
      <c r="C514" t="s">
        <v>33</v>
      </c>
      <c r="D514" s="1">
        <v>2531</v>
      </c>
      <c r="E514" s="1">
        <v>28532</v>
      </c>
      <c r="F514" s="2">
        <v>51860</v>
      </c>
    </row>
    <row r="515" spans="1:6" x14ac:dyDescent="0.3">
      <c r="A515">
        <v>2019</v>
      </c>
      <c r="B515" t="s">
        <v>55</v>
      </c>
      <c r="C515" t="s">
        <v>34</v>
      </c>
      <c r="D515" s="1">
        <v>4402</v>
      </c>
      <c r="E515" s="1">
        <v>56786</v>
      </c>
      <c r="F515" s="2">
        <v>91249</v>
      </c>
    </row>
    <row r="516" spans="1:6" x14ac:dyDescent="0.3">
      <c r="A516">
        <v>2019</v>
      </c>
      <c r="B516" t="s">
        <v>55</v>
      </c>
      <c r="C516" t="s">
        <v>35</v>
      </c>
      <c r="D516" s="1">
        <v>4633</v>
      </c>
      <c r="E516" s="1">
        <v>54550</v>
      </c>
      <c r="F516" s="2">
        <v>37586</v>
      </c>
    </row>
    <row r="517" spans="1:6" x14ac:dyDescent="0.3">
      <c r="A517">
        <v>2019</v>
      </c>
      <c r="B517" t="s">
        <v>55</v>
      </c>
      <c r="C517" t="s">
        <v>36</v>
      </c>
      <c r="D517" s="1">
        <v>3616</v>
      </c>
      <c r="E517" s="1">
        <v>52904</v>
      </c>
      <c r="F517" s="2">
        <v>65014</v>
      </c>
    </row>
    <row r="518" spans="1:6" x14ac:dyDescent="0.3">
      <c r="A518">
        <v>2019</v>
      </c>
      <c r="B518" t="s">
        <v>55</v>
      </c>
      <c r="C518" t="s">
        <v>37</v>
      </c>
      <c r="D518">
        <v>198</v>
      </c>
      <c r="E518" s="1">
        <v>1121</v>
      </c>
      <c r="F518" s="2">
        <v>39917</v>
      </c>
    </row>
    <row r="519" spans="1:6" x14ac:dyDescent="0.3">
      <c r="A519">
        <v>2019</v>
      </c>
      <c r="B519" t="s">
        <v>55</v>
      </c>
      <c r="C519" t="s">
        <v>38</v>
      </c>
      <c r="D519" s="1">
        <v>1345</v>
      </c>
      <c r="E519" s="1">
        <v>12552</v>
      </c>
      <c r="F519" s="2">
        <v>43952</v>
      </c>
    </row>
    <row r="520" spans="1:6" x14ac:dyDescent="0.3">
      <c r="A520">
        <v>2019</v>
      </c>
      <c r="B520" t="s">
        <v>55</v>
      </c>
      <c r="C520" t="s">
        <v>39</v>
      </c>
      <c r="D520" s="1">
        <v>1063</v>
      </c>
      <c r="E520" s="1">
        <v>6986</v>
      </c>
      <c r="F520" s="2">
        <v>43642</v>
      </c>
    </row>
    <row r="521" spans="1:6" x14ac:dyDescent="0.3">
      <c r="A521">
        <v>2019</v>
      </c>
      <c r="B521" t="s">
        <v>55</v>
      </c>
      <c r="C521" t="s">
        <v>40</v>
      </c>
      <c r="D521" s="1">
        <v>1107</v>
      </c>
      <c r="E521" s="1">
        <v>11568</v>
      </c>
      <c r="F521" s="2">
        <v>46865</v>
      </c>
    </row>
    <row r="522" spans="1:6" x14ac:dyDescent="0.3">
      <c r="A522">
        <v>2019</v>
      </c>
      <c r="B522" t="s">
        <v>55</v>
      </c>
      <c r="C522" t="s">
        <v>41</v>
      </c>
      <c r="D522" s="1">
        <v>19971</v>
      </c>
      <c r="E522" s="1">
        <v>307800</v>
      </c>
      <c r="F522" s="2">
        <v>114918</v>
      </c>
    </row>
    <row r="523" spans="1:6" x14ac:dyDescent="0.3">
      <c r="A523">
        <v>2019</v>
      </c>
      <c r="B523" t="s">
        <v>55</v>
      </c>
      <c r="C523" t="s">
        <v>42</v>
      </c>
      <c r="D523" s="1">
        <v>1032</v>
      </c>
      <c r="E523" s="1">
        <v>15160</v>
      </c>
      <c r="F523" s="2">
        <v>63604</v>
      </c>
    </row>
    <row r="524" spans="1:6" x14ac:dyDescent="0.3">
      <c r="A524">
        <v>2019</v>
      </c>
      <c r="B524" t="s">
        <v>55</v>
      </c>
      <c r="C524" t="s">
        <v>43</v>
      </c>
      <c r="D524">
        <v>564</v>
      </c>
      <c r="E524" s="1">
        <v>4130</v>
      </c>
      <c r="F524" s="2">
        <v>39607</v>
      </c>
    </row>
    <row r="525" spans="1:6" x14ac:dyDescent="0.3">
      <c r="A525">
        <v>2019</v>
      </c>
      <c r="B525" t="s">
        <v>55</v>
      </c>
      <c r="C525" t="s">
        <v>44</v>
      </c>
      <c r="D525" s="1">
        <v>2095</v>
      </c>
      <c r="E525" s="1">
        <v>18691</v>
      </c>
      <c r="F525" s="2">
        <v>48704</v>
      </c>
    </row>
    <row r="526" spans="1:6" x14ac:dyDescent="0.3">
      <c r="A526">
        <v>2019</v>
      </c>
      <c r="B526" t="s">
        <v>55</v>
      </c>
      <c r="C526" t="s">
        <v>45</v>
      </c>
      <c r="D526" s="1">
        <v>7117</v>
      </c>
      <c r="E526" s="1">
        <v>105362</v>
      </c>
      <c r="F526" s="2">
        <v>34547</v>
      </c>
    </row>
    <row r="527" spans="1:6" x14ac:dyDescent="0.3">
      <c r="A527">
        <v>2019</v>
      </c>
      <c r="B527" t="s">
        <v>55</v>
      </c>
      <c r="C527" t="s">
        <v>46</v>
      </c>
      <c r="D527" s="1">
        <v>1166</v>
      </c>
      <c r="E527" s="1">
        <v>23333</v>
      </c>
      <c r="F527" s="2">
        <v>80470</v>
      </c>
    </row>
    <row r="528" spans="1:6" x14ac:dyDescent="0.3">
      <c r="A528">
        <v>2019</v>
      </c>
      <c r="B528" t="s">
        <v>55</v>
      </c>
      <c r="C528" t="s">
        <v>47</v>
      </c>
      <c r="D528" s="1">
        <v>2876</v>
      </c>
      <c r="E528" s="1">
        <v>31424</v>
      </c>
      <c r="F528" s="2">
        <v>40225</v>
      </c>
    </row>
    <row r="529" spans="1:6" x14ac:dyDescent="0.3">
      <c r="A529">
        <v>2019</v>
      </c>
      <c r="B529" t="s">
        <v>55</v>
      </c>
      <c r="C529" t="s">
        <v>48</v>
      </c>
      <c r="D529" s="1">
        <v>1463</v>
      </c>
      <c r="E529" s="1">
        <v>23524</v>
      </c>
      <c r="F529" s="2">
        <v>86467</v>
      </c>
    </row>
    <row r="530" spans="1:6" x14ac:dyDescent="0.3">
      <c r="A530">
        <v>2019</v>
      </c>
      <c r="B530" t="s">
        <v>51</v>
      </c>
      <c r="C530" t="s">
        <v>1</v>
      </c>
      <c r="D530" s="1">
        <v>10069</v>
      </c>
      <c r="E530" s="1">
        <v>93619</v>
      </c>
      <c r="F530" s="2">
        <v>56141</v>
      </c>
    </row>
    <row r="531" spans="1:6" x14ac:dyDescent="0.3">
      <c r="A531">
        <v>2019</v>
      </c>
      <c r="B531" t="s">
        <v>51</v>
      </c>
      <c r="C531" t="s">
        <v>2</v>
      </c>
      <c r="D531" s="1">
        <v>13677</v>
      </c>
      <c r="E531" s="1">
        <v>171309</v>
      </c>
      <c r="F531" s="2">
        <v>58621</v>
      </c>
    </row>
    <row r="532" spans="1:6" x14ac:dyDescent="0.3">
      <c r="A532">
        <v>2019</v>
      </c>
      <c r="B532" t="s">
        <v>51</v>
      </c>
      <c r="C532" t="s">
        <v>3</v>
      </c>
      <c r="D532" s="1">
        <v>7093</v>
      </c>
      <c r="E532" s="1">
        <v>52538</v>
      </c>
      <c r="F532" s="2">
        <v>49541</v>
      </c>
    </row>
    <row r="533" spans="1:6" x14ac:dyDescent="0.3">
      <c r="A533">
        <v>2019</v>
      </c>
      <c r="B533" t="s">
        <v>51</v>
      </c>
      <c r="C533" t="s">
        <v>4</v>
      </c>
      <c r="D533" s="1">
        <v>84247</v>
      </c>
      <c r="E533" s="1">
        <v>885668</v>
      </c>
      <c r="F533" s="2">
        <v>73343</v>
      </c>
    </row>
    <row r="534" spans="1:6" x14ac:dyDescent="0.3">
      <c r="A534">
        <v>2019</v>
      </c>
      <c r="B534" t="s">
        <v>51</v>
      </c>
      <c r="C534" t="s">
        <v>5</v>
      </c>
      <c r="D534" s="1">
        <v>20430</v>
      </c>
      <c r="E534" s="1">
        <v>178880</v>
      </c>
      <c r="F534" s="2">
        <v>64603</v>
      </c>
    </row>
    <row r="535" spans="1:6" x14ac:dyDescent="0.3">
      <c r="A535">
        <v>2019</v>
      </c>
      <c r="B535" t="s">
        <v>51</v>
      </c>
      <c r="C535" t="s">
        <v>6</v>
      </c>
      <c r="D535" s="1">
        <v>9496</v>
      </c>
      <c r="E535" s="1">
        <v>59731</v>
      </c>
      <c r="F535" s="2">
        <v>72413</v>
      </c>
    </row>
    <row r="536" spans="1:6" x14ac:dyDescent="0.3">
      <c r="A536">
        <v>2019</v>
      </c>
      <c r="B536" t="s">
        <v>51</v>
      </c>
      <c r="C536" t="s">
        <v>7</v>
      </c>
      <c r="D536" s="1">
        <v>3007</v>
      </c>
      <c r="E536" s="1">
        <v>22909</v>
      </c>
      <c r="F536" s="2">
        <v>62481</v>
      </c>
    </row>
    <row r="537" spans="1:6" x14ac:dyDescent="0.3">
      <c r="A537">
        <v>2019</v>
      </c>
      <c r="B537" t="s">
        <v>51</v>
      </c>
      <c r="C537" t="s">
        <v>8</v>
      </c>
      <c r="D537" s="1">
        <v>74711</v>
      </c>
      <c r="E537" s="1">
        <v>563526</v>
      </c>
      <c r="F537" s="2">
        <v>52893</v>
      </c>
    </row>
    <row r="538" spans="1:6" x14ac:dyDescent="0.3">
      <c r="A538">
        <v>2019</v>
      </c>
      <c r="B538" t="s">
        <v>51</v>
      </c>
      <c r="C538" t="s">
        <v>9</v>
      </c>
      <c r="D538" s="1">
        <v>21408</v>
      </c>
      <c r="E538" s="1">
        <v>203951</v>
      </c>
      <c r="F538" s="2">
        <v>63683</v>
      </c>
    </row>
    <row r="539" spans="1:6" x14ac:dyDescent="0.3">
      <c r="A539">
        <v>2019</v>
      </c>
      <c r="B539" t="s">
        <v>51</v>
      </c>
      <c r="C539" t="s">
        <v>10</v>
      </c>
      <c r="D539" s="1">
        <v>8175</v>
      </c>
      <c r="E539" s="1">
        <v>50684</v>
      </c>
      <c r="F539" s="2">
        <v>46258</v>
      </c>
    </row>
    <row r="540" spans="1:6" x14ac:dyDescent="0.3">
      <c r="A540">
        <v>2019</v>
      </c>
      <c r="B540" t="s">
        <v>51</v>
      </c>
      <c r="C540" t="s">
        <v>11</v>
      </c>
      <c r="D540" s="1">
        <v>32686</v>
      </c>
      <c r="E540" s="1">
        <v>227968</v>
      </c>
      <c r="F540" s="2">
        <v>73799</v>
      </c>
    </row>
    <row r="541" spans="1:6" x14ac:dyDescent="0.3">
      <c r="A541">
        <v>2019</v>
      </c>
      <c r="B541" t="s">
        <v>51</v>
      </c>
      <c r="C541" t="s">
        <v>12</v>
      </c>
      <c r="D541" s="1">
        <v>15232</v>
      </c>
      <c r="E541" s="1">
        <v>145851</v>
      </c>
      <c r="F541" s="2">
        <v>60057</v>
      </c>
    </row>
    <row r="542" spans="1:6" x14ac:dyDescent="0.3">
      <c r="A542">
        <v>2019</v>
      </c>
      <c r="B542" t="s">
        <v>51</v>
      </c>
      <c r="C542" t="s">
        <v>13</v>
      </c>
      <c r="D542" s="1">
        <v>9462</v>
      </c>
      <c r="E542" s="1">
        <v>78134</v>
      </c>
      <c r="F542" s="2">
        <v>58962</v>
      </c>
    </row>
    <row r="543" spans="1:6" x14ac:dyDescent="0.3">
      <c r="A543">
        <v>2019</v>
      </c>
      <c r="B543" t="s">
        <v>51</v>
      </c>
      <c r="C543" t="s">
        <v>14</v>
      </c>
      <c r="D543" s="1">
        <v>7399</v>
      </c>
      <c r="E543" s="1">
        <v>63735</v>
      </c>
      <c r="F543" s="2">
        <v>57030</v>
      </c>
    </row>
    <row r="544" spans="1:6" x14ac:dyDescent="0.3">
      <c r="A544">
        <v>2019</v>
      </c>
      <c r="B544" t="s">
        <v>51</v>
      </c>
      <c r="C544" t="s">
        <v>15</v>
      </c>
      <c r="D544" s="1">
        <v>9517</v>
      </c>
      <c r="E544" s="1">
        <v>80463</v>
      </c>
      <c r="F544" s="2">
        <v>55601</v>
      </c>
    </row>
    <row r="545" spans="1:6" x14ac:dyDescent="0.3">
      <c r="A545">
        <v>2019</v>
      </c>
      <c r="B545" t="s">
        <v>51</v>
      </c>
      <c r="C545" t="s">
        <v>16</v>
      </c>
      <c r="D545" s="1">
        <v>10991</v>
      </c>
      <c r="E545" s="1">
        <v>142033</v>
      </c>
      <c r="F545" s="2">
        <v>64940</v>
      </c>
    </row>
    <row r="546" spans="1:6" x14ac:dyDescent="0.3">
      <c r="A546">
        <v>2019</v>
      </c>
      <c r="B546" t="s">
        <v>51</v>
      </c>
      <c r="C546" t="s">
        <v>17</v>
      </c>
      <c r="D546" s="1">
        <v>5605</v>
      </c>
      <c r="E546" s="1">
        <v>29987</v>
      </c>
      <c r="F546" s="2">
        <v>51654</v>
      </c>
    </row>
    <row r="547" spans="1:6" x14ac:dyDescent="0.3">
      <c r="A547">
        <v>2019</v>
      </c>
      <c r="B547" t="s">
        <v>51</v>
      </c>
      <c r="C547" t="s">
        <v>18</v>
      </c>
      <c r="D547" s="1">
        <v>16694</v>
      </c>
      <c r="E547" s="1">
        <v>166132</v>
      </c>
      <c r="F547" s="2">
        <v>67799</v>
      </c>
    </row>
    <row r="548" spans="1:6" x14ac:dyDescent="0.3">
      <c r="A548">
        <v>2019</v>
      </c>
      <c r="B548" t="s">
        <v>51</v>
      </c>
      <c r="C548" t="s">
        <v>19</v>
      </c>
      <c r="D548" s="1">
        <v>21309</v>
      </c>
      <c r="E548" s="1">
        <v>163062</v>
      </c>
      <c r="F548" s="2">
        <v>81436</v>
      </c>
    </row>
    <row r="549" spans="1:6" x14ac:dyDescent="0.3">
      <c r="A549">
        <v>2019</v>
      </c>
      <c r="B549" t="s">
        <v>51</v>
      </c>
      <c r="C549" t="s">
        <v>20</v>
      </c>
      <c r="D549" s="1">
        <v>21106</v>
      </c>
      <c r="E549" s="1">
        <v>173015</v>
      </c>
      <c r="F549" s="2">
        <v>63588</v>
      </c>
    </row>
    <row r="550" spans="1:6" x14ac:dyDescent="0.3">
      <c r="A550">
        <v>2019</v>
      </c>
      <c r="B550" t="s">
        <v>51</v>
      </c>
      <c r="C550" t="s">
        <v>21</v>
      </c>
      <c r="D550" s="1">
        <v>16700</v>
      </c>
      <c r="E550" s="1">
        <v>127092</v>
      </c>
      <c r="F550" s="2">
        <v>69734</v>
      </c>
    </row>
    <row r="551" spans="1:6" x14ac:dyDescent="0.3">
      <c r="A551">
        <v>2019</v>
      </c>
      <c r="B551" t="s">
        <v>51</v>
      </c>
      <c r="C551" t="s">
        <v>22</v>
      </c>
      <c r="D551" s="1">
        <v>5771</v>
      </c>
      <c r="E551" s="1">
        <v>44543</v>
      </c>
      <c r="F551" s="2">
        <v>50925</v>
      </c>
    </row>
    <row r="552" spans="1:6" x14ac:dyDescent="0.3">
      <c r="A552">
        <v>2019</v>
      </c>
      <c r="B552" t="s">
        <v>51</v>
      </c>
      <c r="C552" t="s">
        <v>23</v>
      </c>
      <c r="D552" s="1">
        <v>15133</v>
      </c>
      <c r="E552" s="1">
        <v>126641</v>
      </c>
      <c r="F552" s="2">
        <v>61762</v>
      </c>
    </row>
    <row r="553" spans="1:6" x14ac:dyDescent="0.3">
      <c r="A553">
        <v>2019</v>
      </c>
      <c r="B553" t="s">
        <v>51</v>
      </c>
      <c r="C553" t="s">
        <v>24</v>
      </c>
      <c r="D553" s="1">
        <v>6432</v>
      </c>
      <c r="E553" s="1">
        <v>29914</v>
      </c>
      <c r="F553" s="2">
        <v>53962</v>
      </c>
    </row>
    <row r="554" spans="1:6" x14ac:dyDescent="0.3">
      <c r="A554">
        <v>2019</v>
      </c>
      <c r="B554" t="s">
        <v>51</v>
      </c>
      <c r="C554" t="s">
        <v>25</v>
      </c>
      <c r="D554" s="1">
        <v>7038</v>
      </c>
      <c r="E554" s="1">
        <v>53732</v>
      </c>
      <c r="F554" s="2">
        <v>53794</v>
      </c>
    </row>
    <row r="555" spans="1:6" x14ac:dyDescent="0.3">
      <c r="A555">
        <v>2019</v>
      </c>
      <c r="B555" t="s">
        <v>51</v>
      </c>
      <c r="C555" t="s">
        <v>26</v>
      </c>
      <c r="D555" s="1">
        <v>5852</v>
      </c>
      <c r="E555" s="1">
        <v>95939</v>
      </c>
      <c r="F555" s="2">
        <v>64365</v>
      </c>
    </row>
    <row r="556" spans="1:6" x14ac:dyDescent="0.3">
      <c r="A556">
        <v>2019</v>
      </c>
      <c r="B556" t="s">
        <v>51</v>
      </c>
      <c r="C556" t="s">
        <v>27</v>
      </c>
      <c r="D556" s="1">
        <v>4692</v>
      </c>
      <c r="E556" s="1">
        <v>27825</v>
      </c>
      <c r="F556" s="2">
        <v>64868</v>
      </c>
    </row>
    <row r="557" spans="1:6" x14ac:dyDescent="0.3">
      <c r="A557">
        <v>2019</v>
      </c>
      <c r="B557" t="s">
        <v>51</v>
      </c>
      <c r="C557" t="s">
        <v>28</v>
      </c>
      <c r="D557" s="1">
        <v>22556</v>
      </c>
      <c r="E557" s="1">
        <v>159462</v>
      </c>
      <c r="F557" s="2">
        <v>74644</v>
      </c>
    </row>
    <row r="558" spans="1:6" x14ac:dyDescent="0.3">
      <c r="A558">
        <v>2019</v>
      </c>
      <c r="B558" t="s">
        <v>51</v>
      </c>
      <c r="C558" t="s">
        <v>29</v>
      </c>
      <c r="D558" s="1">
        <v>5571</v>
      </c>
      <c r="E558" s="1">
        <v>50153</v>
      </c>
      <c r="F558" s="2">
        <v>52091</v>
      </c>
    </row>
    <row r="559" spans="1:6" x14ac:dyDescent="0.3">
      <c r="A559">
        <v>2019</v>
      </c>
      <c r="B559" t="s">
        <v>51</v>
      </c>
      <c r="C559" t="s">
        <v>30</v>
      </c>
      <c r="D559" s="1">
        <v>50432</v>
      </c>
      <c r="E559" s="1">
        <v>405650</v>
      </c>
      <c r="F559" s="2">
        <v>75570</v>
      </c>
    </row>
    <row r="560" spans="1:6" x14ac:dyDescent="0.3">
      <c r="A560">
        <v>2019</v>
      </c>
      <c r="B560" t="s">
        <v>51</v>
      </c>
      <c r="C560" t="s">
        <v>31</v>
      </c>
      <c r="D560" s="1">
        <v>27974</v>
      </c>
      <c r="E560" s="1">
        <v>231739</v>
      </c>
      <c r="F560" s="2">
        <v>56974</v>
      </c>
    </row>
    <row r="561" spans="1:6" x14ac:dyDescent="0.3">
      <c r="A561">
        <v>2019</v>
      </c>
      <c r="B561" t="s">
        <v>51</v>
      </c>
      <c r="C561" t="s">
        <v>32</v>
      </c>
      <c r="D561" s="1">
        <v>3692</v>
      </c>
      <c r="E561" s="1">
        <v>27961</v>
      </c>
      <c r="F561" s="2">
        <v>68153</v>
      </c>
    </row>
    <row r="562" spans="1:6" x14ac:dyDescent="0.3">
      <c r="A562">
        <v>2019</v>
      </c>
      <c r="B562" t="s">
        <v>51</v>
      </c>
      <c r="C562" t="s">
        <v>33</v>
      </c>
      <c r="D562" s="1">
        <v>23405</v>
      </c>
      <c r="E562" s="1">
        <v>226563</v>
      </c>
      <c r="F562" s="2">
        <v>62383</v>
      </c>
    </row>
    <row r="563" spans="1:6" x14ac:dyDescent="0.3">
      <c r="A563">
        <v>2019</v>
      </c>
      <c r="B563" t="s">
        <v>51</v>
      </c>
      <c r="C563" t="s">
        <v>34</v>
      </c>
      <c r="D563" s="1">
        <v>9801</v>
      </c>
      <c r="E563" s="1">
        <v>82834</v>
      </c>
      <c r="F563" s="2">
        <v>54435</v>
      </c>
    </row>
    <row r="564" spans="1:6" x14ac:dyDescent="0.3">
      <c r="A564">
        <v>2019</v>
      </c>
      <c r="B564" t="s">
        <v>51</v>
      </c>
      <c r="C564" t="s">
        <v>35</v>
      </c>
      <c r="D564" s="1">
        <v>14626</v>
      </c>
      <c r="E564" s="1">
        <v>108871</v>
      </c>
      <c r="F564" s="2">
        <v>63148</v>
      </c>
    </row>
    <row r="565" spans="1:6" x14ac:dyDescent="0.3">
      <c r="A565">
        <v>2019</v>
      </c>
      <c r="B565" t="s">
        <v>51</v>
      </c>
      <c r="C565" t="s">
        <v>36</v>
      </c>
      <c r="D565" s="1">
        <v>29139</v>
      </c>
      <c r="E565" s="1">
        <v>260895</v>
      </c>
      <c r="F565" s="2">
        <v>68612</v>
      </c>
    </row>
    <row r="566" spans="1:6" x14ac:dyDescent="0.3">
      <c r="A566">
        <v>2019</v>
      </c>
      <c r="B566" t="s">
        <v>51</v>
      </c>
      <c r="C566" t="s">
        <v>37</v>
      </c>
      <c r="D566" s="1">
        <v>3833</v>
      </c>
      <c r="E566" s="1">
        <v>19980</v>
      </c>
      <c r="F566" s="2">
        <v>63414</v>
      </c>
    </row>
    <row r="567" spans="1:6" x14ac:dyDescent="0.3">
      <c r="A567">
        <v>2019</v>
      </c>
      <c r="B567" t="s">
        <v>51</v>
      </c>
      <c r="C567" t="s">
        <v>38</v>
      </c>
      <c r="D567" s="1">
        <v>12956</v>
      </c>
      <c r="E567" s="1">
        <v>107028</v>
      </c>
      <c r="F567" s="2">
        <v>55230</v>
      </c>
    </row>
    <row r="568" spans="1:6" x14ac:dyDescent="0.3">
      <c r="A568">
        <v>2019</v>
      </c>
      <c r="B568" t="s">
        <v>51</v>
      </c>
      <c r="C568" t="s">
        <v>39</v>
      </c>
      <c r="D568" s="1">
        <v>3897</v>
      </c>
      <c r="E568" s="1">
        <v>23609</v>
      </c>
      <c r="F568" s="2">
        <v>50997</v>
      </c>
    </row>
    <row r="569" spans="1:6" x14ac:dyDescent="0.3">
      <c r="A569">
        <v>2019</v>
      </c>
      <c r="B569" t="s">
        <v>51</v>
      </c>
      <c r="C569" t="s">
        <v>40</v>
      </c>
      <c r="D569" s="1">
        <v>12487</v>
      </c>
      <c r="E569" s="1">
        <v>130126</v>
      </c>
      <c r="F569" s="2">
        <v>58777</v>
      </c>
    </row>
    <row r="570" spans="1:6" x14ac:dyDescent="0.3">
      <c r="A570">
        <v>2019</v>
      </c>
      <c r="B570" t="s">
        <v>51</v>
      </c>
      <c r="C570" t="s">
        <v>41</v>
      </c>
      <c r="D570" s="1">
        <v>53248</v>
      </c>
      <c r="E570" s="1">
        <v>774190</v>
      </c>
      <c r="F570" s="2">
        <v>67564</v>
      </c>
    </row>
    <row r="571" spans="1:6" x14ac:dyDescent="0.3">
      <c r="A571">
        <v>2019</v>
      </c>
      <c r="B571" t="s">
        <v>51</v>
      </c>
      <c r="C571" t="s">
        <v>42</v>
      </c>
      <c r="D571" s="1">
        <v>12212</v>
      </c>
      <c r="E571" s="1">
        <v>109486</v>
      </c>
      <c r="F571" s="2">
        <v>53428</v>
      </c>
    </row>
    <row r="572" spans="1:6" x14ac:dyDescent="0.3">
      <c r="A572">
        <v>2019</v>
      </c>
      <c r="B572" t="s">
        <v>51</v>
      </c>
      <c r="C572" t="s">
        <v>43</v>
      </c>
      <c r="D572" s="1">
        <v>2846</v>
      </c>
      <c r="E572" s="1">
        <v>15283</v>
      </c>
      <c r="F572" s="2">
        <v>52585</v>
      </c>
    </row>
    <row r="573" spans="1:6" x14ac:dyDescent="0.3">
      <c r="A573">
        <v>2019</v>
      </c>
      <c r="B573" t="s">
        <v>51</v>
      </c>
      <c r="C573" t="s">
        <v>44</v>
      </c>
      <c r="D573" s="1">
        <v>21468</v>
      </c>
      <c r="E573" s="1">
        <v>202134</v>
      </c>
      <c r="F573" s="2">
        <v>60504</v>
      </c>
    </row>
    <row r="574" spans="1:6" x14ac:dyDescent="0.3">
      <c r="A574">
        <v>2019</v>
      </c>
      <c r="B574" t="s">
        <v>51</v>
      </c>
      <c r="C574" t="s">
        <v>45</v>
      </c>
      <c r="D574" s="1">
        <v>26472</v>
      </c>
      <c r="E574" s="1">
        <v>205717</v>
      </c>
      <c r="F574" s="2">
        <v>67833</v>
      </c>
    </row>
    <row r="575" spans="1:6" x14ac:dyDescent="0.3">
      <c r="A575">
        <v>2019</v>
      </c>
      <c r="B575" t="s">
        <v>51</v>
      </c>
      <c r="C575" t="s">
        <v>46</v>
      </c>
      <c r="D575" s="1">
        <v>4338</v>
      </c>
      <c r="E575" s="1">
        <v>35459</v>
      </c>
      <c r="F575" s="2">
        <v>64460</v>
      </c>
    </row>
    <row r="576" spans="1:6" x14ac:dyDescent="0.3">
      <c r="A576">
        <v>2019</v>
      </c>
      <c r="B576" t="s">
        <v>51</v>
      </c>
      <c r="C576" t="s">
        <v>47</v>
      </c>
      <c r="D576" s="1">
        <v>14823</v>
      </c>
      <c r="E576" s="1">
        <v>124384</v>
      </c>
      <c r="F576" s="2">
        <v>63874</v>
      </c>
    </row>
    <row r="577" spans="1:6" x14ac:dyDescent="0.3">
      <c r="A577">
        <v>2019</v>
      </c>
      <c r="B577" t="s">
        <v>51</v>
      </c>
      <c r="C577" t="s">
        <v>48</v>
      </c>
      <c r="D577" s="1">
        <v>3427</v>
      </c>
      <c r="E577" s="1">
        <v>22875</v>
      </c>
      <c r="F577" s="2">
        <v>57417</v>
      </c>
    </row>
    <row r="578" spans="1:6" x14ac:dyDescent="0.3">
      <c r="A578">
        <v>2019</v>
      </c>
      <c r="B578" t="s">
        <v>52</v>
      </c>
      <c r="C578" t="s">
        <v>1</v>
      </c>
      <c r="D578" s="1">
        <v>5677</v>
      </c>
      <c r="E578" s="1">
        <v>268948</v>
      </c>
      <c r="F578" s="2">
        <v>58532</v>
      </c>
    </row>
    <row r="579" spans="1:6" x14ac:dyDescent="0.3">
      <c r="A579">
        <v>2019</v>
      </c>
      <c r="B579" t="s">
        <v>52</v>
      </c>
      <c r="C579" t="s">
        <v>2</v>
      </c>
      <c r="D579" s="1">
        <v>5157</v>
      </c>
      <c r="E579" s="1">
        <v>177610</v>
      </c>
      <c r="F579" s="2">
        <v>78966</v>
      </c>
    </row>
    <row r="580" spans="1:6" x14ac:dyDescent="0.3">
      <c r="A580">
        <v>2019</v>
      </c>
      <c r="B580" t="s">
        <v>52</v>
      </c>
      <c r="C580" t="s">
        <v>3</v>
      </c>
      <c r="D580" s="1">
        <v>2930</v>
      </c>
      <c r="E580" s="1">
        <v>162214</v>
      </c>
      <c r="F580" s="2">
        <v>49202</v>
      </c>
    </row>
    <row r="581" spans="1:6" x14ac:dyDescent="0.3">
      <c r="A581">
        <v>2019</v>
      </c>
      <c r="B581" t="s">
        <v>52</v>
      </c>
      <c r="C581" t="s">
        <v>4</v>
      </c>
      <c r="D581" s="1">
        <v>44539</v>
      </c>
      <c r="E581" s="1">
        <v>1322455</v>
      </c>
      <c r="F581" s="2">
        <v>98222</v>
      </c>
    </row>
    <row r="582" spans="1:6" x14ac:dyDescent="0.3">
      <c r="A582">
        <v>2019</v>
      </c>
      <c r="B582" t="s">
        <v>52</v>
      </c>
      <c r="C582" t="s">
        <v>5</v>
      </c>
      <c r="D582" s="1">
        <v>5849</v>
      </c>
      <c r="E582" s="1">
        <v>150109</v>
      </c>
      <c r="F582" s="2">
        <v>73935</v>
      </c>
    </row>
    <row r="583" spans="1:6" x14ac:dyDescent="0.3">
      <c r="A583">
        <v>2019</v>
      </c>
      <c r="B583" t="s">
        <v>52</v>
      </c>
      <c r="C583" t="s">
        <v>6</v>
      </c>
      <c r="D583" s="1">
        <v>4405</v>
      </c>
      <c r="E583" s="1">
        <v>161899</v>
      </c>
      <c r="F583" s="2">
        <v>85024</v>
      </c>
    </row>
    <row r="584" spans="1:6" x14ac:dyDescent="0.3">
      <c r="A584">
        <v>2019</v>
      </c>
      <c r="B584" t="s">
        <v>52</v>
      </c>
      <c r="C584" t="s">
        <v>7</v>
      </c>
      <c r="D584">
        <v>663</v>
      </c>
      <c r="E584" s="1">
        <v>27298</v>
      </c>
      <c r="F584" s="2">
        <v>66194</v>
      </c>
    </row>
    <row r="585" spans="1:6" x14ac:dyDescent="0.3">
      <c r="A585">
        <v>2019</v>
      </c>
      <c r="B585" t="s">
        <v>52</v>
      </c>
      <c r="C585" t="s">
        <v>8</v>
      </c>
      <c r="D585" s="1">
        <v>20799</v>
      </c>
      <c r="E585" s="1">
        <v>383956</v>
      </c>
      <c r="F585" s="2">
        <v>63877</v>
      </c>
    </row>
    <row r="586" spans="1:6" x14ac:dyDescent="0.3">
      <c r="A586">
        <v>2019</v>
      </c>
      <c r="B586" t="s">
        <v>52</v>
      </c>
      <c r="C586" t="s">
        <v>9</v>
      </c>
      <c r="D586" s="1">
        <v>10066</v>
      </c>
      <c r="E586" s="1">
        <v>404085</v>
      </c>
      <c r="F586" s="2">
        <v>58246</v>
      </c>
    </row>
    <row r="587" spans="1:6" x14ac:dyDescent="0.3">
      <c r="A587">
        <v>2019</v>
      </c>
      <c r="B587" t="s">
        <v>52</v>
      </c>
      <c r="C587" t="s">
        <v>10</v>
      </c>
      <c r="D587" s="1">
        <v>2680</v>
      </c>
      <c r="E587" s="1">
        <v>68404</v>
      </c>
      <c r="F587" s="2">
        <v>62480</v>
      </c>
    </row>
    <row r="588" spans="1:6" x14ac:dyDescent="0.3">
      <c r="A588">
        <v>2019</v>
      </c>
      <c r="B588" t="s">
        <v>52</v>
      </c>
      <c r="C588" t="s">
        <v>11</v>
      </c>
      <c r="D588" s="1">
        <v>18066</v>
      </c>
      <c r="E588" s="1">
        <v>585894</v>
      </c>
      <c r="F588" s="2">
        <v>72819</v>
      </c>
    </row>
    <row r="589" spans="1:6" x14ac:dyDescent="0.3">
      <c r="A589">
        <v>2019</v>
      </c>
      <c r="B589" t="s">
        <v>52</v>
      </c>
      <c r="C589" t="s">
        <v>12</v>
      </c>
      <c r="D589" s="1">
        <v>9083</v>
      </c>
      <c r="E589" s="1">
        <v>541099</v>
      </c>
      <c r="F589" s="2">
        <v>63320</v>
      </c>
    </row>
    <row r="590" spans="1:6" x14ac:dyDescent="0.3">
      <c r="A590">
        <v>2019</v>
      </c>
      <c r="B590" t="s">
        <v>52</v>
      </c>
      <c r="C590" t="s">
        <v>13</v>
      </c>
      <c r="D590" s="1">
        <v>4132</v>
      </c>
      <c r="E590" s="1">
        <v>226152</v>
      </c>
      <c r="F590" s="2">
        <v>60185</v>
      </c>
    </row>
    <row r="591" spans="1:6" x14ac:dyDescent="0.3">
      <c r="A591">
        <v>2019</v>
      </c>
      <c r="B591" t="s">
        <v>52</v>
      </c>
      <c r="C591" t="s">
        <v>14</v>
      </c>
      <c r="D591" s="1">
        <v>3105</v>
      </c>
      <c r="E591" s="1">
        <v>167196</v>
      </c>
      <c r="F591" s="2">
        <v>59652</v>
      </c>
    </row>
    <row r="592" spans="1:6" x14ac:dyDescent="0.3">
      <c r="A592">
        <v>2019</v>
      </c>
      <c r="B592" t="s">
        <v>52</v>
      </c>
      <c r="C592" t="s">
        <v>15</v>
      </c>
      <c r="D592" s="1">
        <v>4583</v>
      </c>
      <c r="E592" s="1">
        <v>252626</v>
      </c>
      <c r="F592" s="2">
        <v>61167</v>
      </c>
    </row>
    <row r="593" spans="1:6" x14ac:dyDescent="0.3">
      <c r="A593">
        <v>2019</v>
      </c>
      <c r="B593" t="s">
        <v>52</v>
      </c>
      <c r="C593" t="s">
        <v>16</v>
      </c>
      <c r="D593" s="1">
        <v>4453</v>
      </c>
      <c r="E593" s="1">
        <v>137729</v>
      </c>
      <c r="F593" s="2">
        <v>77600</v>
      </c>
    </row>
    <row r="594" spans="1:6" x14ac:dyDescent="0.3">
      <c r="A594">
        <v>2019</v>
      </c>
      <c r="B594" t="s">
        <v>52</v>
      </c>
      <c r="C594" t="s">
        <v>17</v>
      </c>
      <c r="D594" s="1">
        <v>1870</v>
      </c>
      <c r="E594" s="1">
        <v>53047</v>
      </c>
      <c r="F594" s="2">
        <v>57227</v>
      </c>
    </row>
    <row r="595" spans="1:6" x14ac:dyDescent="0.3">
      <c r="A595">
        <v>2019</v>
      </c>
      <c r="B595" t="s">
        <v>52</v>
      </c>
      <c r="C595" t="s">
        <v>18</v>
      </c>
      <c r="D595" s="1">
        <v>4145</v>
      </c>
      <c r="E595" s="1">
        <v>112273</v>
      </c>
      <c r="F595" s="2">
        <v>79016</v>
      </c>
    </row>
    <row r="596" spans="1:6" x14ac:dyDescent="0.3">
      <c r="A596">
        <v>2019</v>
      </c>
      <c r="B596" t="s">
        <v>52</v>
      </c>
      <c r="C596" t="s">
        <v>19</v>
      </c>
      <c r="D596" s="1">
        <v>6682</v>
      </c>
      <c r="E596" s="1">
        <v>244258</v>
      </c>
      <c r="F596" s="2">
        <v>89698</v>
      </c>
    </row>
    <row r="597" spans="1:6" x14ac:dyDescent="0.3">
      <c r="A597">
        <v>2019</v>
      </c>
      <c r="B597" t="s">
        <v>52</v>
      </c>
      <c r="C597" t="s">
        <v>20</v>
      </c>
      <c r="D597" s="1">
        <v>16948</v>
      </c>
      <c r="E597" s="1">
        <v>625676</v>
      </c>
      <c r="F597" s="2">
        <v>68465</v>
      </c>
    </row>
    <row r="598" spans="1:6" x14ac:dyDescent="0.3">
      <c r="A598">
        <v>2019</v>
      </c>
      <c r="B598" t="s">
        <v>52</v>
      </c>
      <c r="C598" t="s">
        <v>21</v>
      </c>
      <c r="D598" s="1">
        <v>8265</v>
      </c>
      <c r="E598" s="1">
        <v>324018</v>
      </c>
      <c r="F598" s="2">
        <v>68082</v>
      </c>
    </row>
    <row r="599" spans="1:6" x14ac:dyDescent="0.3">
      <c r="A599">
        <v>2019</v>
      </c>
      <c r="B599" t="s">
        <v>52</v>
      </c>
      <c r="C599" t="s">
        <v>22</v>
      </c>
      <c r="D599" s="1">
        <v>2396</v>
      </c>
      <c r="E599" s="1">
        <v>146775</v>
      </c>
      <c r="F599" s="2">
        <v>50065</v>
      </c>
    </row>
    <row r="600" spans="1:6" x14ac:dyDescent="0.3">
      <c r="A600">
        <v>2019</v>
      </c>
      <c r="B600" t="s">
        <v>52</v>
      </c>
      <c r="C600" t="s">
        <v>23</v>
      </c>
      <c r="D600" s="1">
        <v>6681</v>
      </c>
      <c r="E600" s="1">
        <v>277104</v>
      </c>
      <c r="F600" s="2">
        <v>59758</v>
      </c>
    </row>
    <row r="601" spans="1:6" x14ac:dyDescent="0.3">
      <c r="A601">
        <v>2019</v>
      </c>
      <c r="B601" t="s">
        <v>52</v>
      </c>
      <c r="C601" t="s">
        <v>24</v>
      </c>
      <c r="D601" s="1">
        <v>1625</v>
      </c>
      <c r="E601" s="1">
        <v>20972</v>
      </c>
      <c r="F601" s="2">
        <v>51666</v>
      </c>
    </row>
    <row r="602" spans="1:6" x14ac:dyDescent="0.3">
      <c r="A602">
        <v>2019</v>
      </c>
      <c r="B602" t="s">
        <v>52</v>
      </c>
      <c r="C602" t="s">
        <v>25</v>
      </c>
      <c r="D602" s="1">
        <v>1974</v>
      </c>
      <c r="E602" s="1">
        <v>99914</v>
      </c>
      <c r="F602" s="2">
        <v>52716</v>
      </c>
    </row>
    <row r="603" spans="1:6" x14ac:dyDescent="0.3">
      <c r="A603">
        <v>2019</v>
      </c>
      <c r="B603" t="s">
        <v>52</v>
      </c>
      <c r="C603" t="s">
        <v>26</v>
      </c>
      <c r="D603" s="1">
        <v>2069</v>
      </c>
      <c r="E603" s="1">
        <v>59279</v>
      </c>
      <c r="F603" s="2">
        <v>59498</v>
      </c>
    </row>
    <row r="604" spans="1:6" x14ac:dyDescent="0.3">
      <c r="A604">
        <v>2019</v>
      </c>
      <c r="B604" t="s">
        <v>52</v>
      </c>
      <c r="C604" t="s">
        <v>27</v>
      </c>
      <c r="D604" s="1">
        <v>2012</v>
      </c>
      <c r="E604" s="1">
        <v>71459</v>
      </c>
      <c r="F604" s="2">
        <v>73007</v>
      </c>
    </row>
    <row r="605" spans="1:6" x14ac:dyDescent="0.3">
      <c r="A605">
        <v>2019</v>
      </c>
      <c r="B605" t="s">
        <v>52</v>
      </c>
      <c r="C605" t="s">
        <v>28</v>
      </c>
      <c r="D605" s="1">
        <v>8994</v>
      </c>
      <c r="E605" s="1">
        <v>249464</v>
      </c>
      <c r="F605" s="2">
        <v>81649</v>
      </c>
    </row>
    <row r="606" spans="1:6" x14ac:dyDescent="0.3">
      <c r="A606">
        <v>2019</v>
      </c>
      <c r="B606" t="s">
        <v>52</v>
      </c>
      <c r="C606" t="s">
        <v>29</v>
      </c>
      <c r="D606" s="1">
        <v>1810</v>
      </c>
      <c r="E606" s="1">
        <v>28514</v>
      </c>
      <c r="F606" s="2">
        <v>55737</v>
      </c>
    </row>
    <row r="607" spans="1:6" x14ac:dyDescent="0.3">
      <c r="A607">
        <v>2019</v>
      </c>
      <c r="B607" t="s">
        <v>52</v>
      </c>
      <c r="C607" t="s">
        <v>30</v>
      </c>
      <c r="D607" s="1">
        <v>16457</v>
      </c>
      <c r="E607" s="1">
        <v>437040</v>
      </c>
      <c r="F607" s="2">
        <v>69154</v>
      </c>
    </row>
    <row r="608" spans="1:6" x14ac:dyDescent="0.3">
      <c r="A608">
        <v>2019</v>
      </c>
      <c r="B608" t="s">
        <v>52</v>
      </c>
      <c r="C608" t="s">
        <v>31</v>
      </c>
      <c r="D608" s="1">
        <v>10247</v>
      </c>
      <c r="E608" s="1">
        <v>477086</v>
      </c>
      <c r="F608" s="2">
        <v>61095</v>
      </c>
    </row>
    <row r="609" spans="1:6" x14ac:dyDescent="0.3">
      <c r="A609">
        <v>2019</v>
      </c>
      <c r="B609" t="s">
        <v>52</v>
      </c>
      <c r="C609" t="s">
        <v>32</v>
      </c>
      <c r="D609">
        <v>808</v>
      </c>
      <c r="E609" s="1">
        <v>26471</v>
      </c>
      <c r="F609" s="2">
        <v>55179</v>
      </c>
    </row>
    <row r="610" spans="1:6" x14ac:dyDescent="0.3">
      <c r="A610">
        <v>2019</v>
      </c>
      <c r="B610" t="s">
        <v>52</v>
      </c>
      <c r="C610" t="s">
        <v>33</v>
      </c>
      <c r="D610" s="1">
        <v>15486</v>
      </c>
      <c r="E610" s="1">
        <v>700786</v>
      </c>
      <c r="F610" s="2">
        <v>62878</v>
      </c>
    </row>
    <row r="611" spans="1:6" x14ac:dyDescent="0.3">
      <c r="A611">
        <v>2019</v>
      </c>
      <c r="B611" t="s">
        <v>52</v>
      </c>
      <c r="C611" t="s">
        <v>34</v>
      </c>
      <c r="D611" s="1">
        <v>4213</v>
      </c>
      <c r="E611" s="1">
        <v>140812</v>
      </c>
      <c r="F611" s="2">
        <v>59951</v>
      </c>
    </row>
    <row r="612" spans="1:6" x14ac:dyDescent="0.3">
      <c r="A612">
        <v>2019</v>
      </c>
      <c r="B612" t="s">
        <v>52</v>
      </c>
      <c r="C612" t="s">
        <v>35</v>
      </c>
      <c r="D612" s="1">
        <v>6396</v>
      </c>
      <c r="E612" s="1">
        <v>197626</v>
      </c>
      <c r="F612" s="2">
        <v>71436</v>
      </c>
    </row>
    <row r="613" spans="1:6" x14ac:dyDescent="0.3">
      <c r="A613">
        <v>2019</v>
      </c>
      <c r="B613" t="s">
        <v>52</v>
      </c>
      <c r="C613" t="s">
        <v>36</v>
      </c>
      <c r="D613" s="1">
        <v>14432</v>
      </c>
      <c r="E613" s="1">
        <v>574751</v>
      </c>
      <c r="F613" s="2">
        <v>64231</v>
      </c>
    </row>
    <row r="614" spans="1:6" x14ac:dyDescent="0.3">
      <c r="A614">
        <v>2019</v>
      </c>
      <c r="B614" t="s">
        <v>52</v>
      </c>
      <c r="C614" t="s">
        <v>37</v>
      </c>
      <c r="D614" s="1">
        <v>1636</v>
      </c>
      <c r="E614" s="1">
        <v>39736</v>
      </c>
      <c r="F614" s="2">
        <v>60286</v>
      </c>
    </row>
    <row r="615" spans="1:6" x14ac:dyDescent="0.3">
      <c r="A615">
        <v>2019</v>
      </c>
      <c r="B615" t="s">
        <v>52</v>
      </c>
      <c r="C615" t="s">
        <v>38</v>
      </c>
      <c r="D615" s="1">
        <v>6414</v>
      </c>
      <c r="E615" s="1">
        <v>258252</v>
      </c>
      <c r="F615" s="2">
        <v>60850</v>
      </c>
    </row>
    <row r="616" spans="1:6" x14ac:dyDescent="0.3">
      <c r="A616">
        <v>2019</v>
      </c>
      <c r="B616" t="s">
        <v>52</v>
      </c>
      <c r="C616" t="s">
        <v>39</v>
      </c>
      <c r="D616" s="1">
        <v>1067</v>
      </c>
      <c r="E616" s="1">
        <v>44972</v>
      </c>
      <c r="F616" s="2">
        <v>50219</v>
      </c>
    </row>
    <row r="617" spans="1:6" x14ac:dyDescent="0.3">
      <c r="A617">
        <v>2019</v>
      </c>
      <c r="B617" t="s">
        <v>52</v>
      </c>
      <c r="C617" t="s">
        <v>40</v>
      </c>
      <c r="D617" s="1">
        <v>7272</v>
      </c>
      <c r="E617" s="1">
        <v>354961</v>
      </c>
      <c r="F617" s="2">
        <v>60305</v>
      </c>
    </row>
    <row r="618" spans="1:6" x14ac:dyDescent="0.3">
      <c r="A618">
        <v>2019</v>
      </c>
      <c r="B618" t="s">
        <v>52</v>
      </c>
      <c r="C618" t="s">
        <v>41</v>
      </c>
      <c r="D618" s="1">
        <v>25577</v>
      </c>
      <c r="E618" s="1">
        <v>905953</v>
      </c>
      <c r="F618" s="2">
        <v>79766</v>
      </c>
    </row>
    <row r="619" spans="1:6" x14ac:dyDescent="0.3">
      <c r="A619">
        <v>2019</v>
      </c>
      <c r="B619" t="s">
        <v>52</v>
      </c>
      <c r="C619" t="s">
        <v>42</v>
      </c>
      <c r="D619" s="1">
        <v>4547</v>
      </c>
      <c r="E619" s="1">
        <v>136085</v>
      </c>
      <c r="F619" s="2">
        <v>59426</v>
      </c>
    </row>
    <row r="620" spans="1:6" x14ac:dyDescent="0.3">
      <c r="A620">
        <v>2019</v>
      </c>
      <c r="B620" t="s">
        <v>52</v>
      </c>
      <c r="C620" t="s">
        <v>43</v>
      </c>
      <c r="D620" s="1">
        <v>1108</v>
      </c>
      <c r="E620" s="1">
        <v>30091</v>
      </c>
      <c r="F620" s="2">
        <v>60807</v>
      </c>
    </row>
    <row r="621" spans="1:6" x14ac:dyDescent="0.3">
      <c r="A621">
        <v>2019</v>
      </c>
      <c r="B621" t="s">
        <v>52</v>
      </c>
      <c r="C621" t="s">
        <v>44</v>
      </c>
      <c r="D621" s="1">
        <v>6864</v>
      </c>
      <c r="E621" s="1">
        <v>242160</v>
      </c>
      <c r="F621" s="2">
        <v>61341</v>
      </c>
    </row>
    <row r="622" spans="1:6" x14ac:dyDescent="0.3">
      <c r="A622">
        <v>2019</v>
      </c>
      <c r="B622" t="s">
        <v>52</v>
      </c>
      <c r="C622" t="s">
        <v>45</v>
      </c>
      <c r="D622" s="1">
        <v>7824</v>
      </c>
      <c r="E622" s="1">
        <v>290326</v>
      </c>
      <c r="F622" s="2">
        <v>81228</v>
      </c>
    </row>
    <row r="623" spans="1:6" x14ac:dyDescent="0.3">
      <c r="A623">
        <v>2019</v>
      </c>
      <c r="B623" t="s">
        <v>52</v>
      </c>
      <c r="C623" t="s">
        <v>46</v>
      </c>
      <c r="D623" s="1">
        <v>1251</v>
      </c>
      <c r="E623" s="1">
        <v>46979</v>
      </c>
      <c r="F623" s="2">
        <v>61074</v>
      </c>
    </row>
    <row r="624" spans="1:6" x14ac:dyDescent="0.3">
      <c r="A624">
        <v>2019</v>
      </c>
      <c r="B624" t="s">
        <v>52</v>
      </c>
      <c r="C624" t="s">
        <v>47</v>
      </c>
      <c r="D624" s="1">
        <v>9333</v>
      </c>
      <c r="E624" s="1">
        <v>483196</v>
      </c>
      <c r="F624" s="2">
        <v>59083</v>
      </c>
    </row>
    <row r="625" spans="1:6" x14ac:dyDescent="0.3">
      <c r="A625">
        <v>2019</v>
      </c>
      <c r="B625" t="s">
        <v>52</v>
      </c>
      <c r="C625" t="s">
        <v>48</v>
      </c>
      <c r="D625">
        <v>615</v>
      </c>
      <c r="E625" s="1">
        <v>10043</v>
      </c>
      <c r="F625" s="2">
        <v>68738</v>
      </c>
    </row>
    <row r="626" spans="1:6" x14ac:dyDescent="0.3">
      <c r="A626">
        <v>2019</v>
      </c>
      <c r="B626" t="s">
        <v>54</v>
      </c>
      <c r="C626" t="s">
        <v>1</v>
      </c>
      <c r="D626" s="1">
        <v>32423</v>
      </c>
      <c r="E626" s="1">
        <v>380193</v>
      </c>
      <c r="F626" s="2">
        <v>43426</v>
      </c>
    </row>
    <row r="627" spans="1:6" x14ac:dyDescent="0.3">
      <c r="A627">
        <v>2019</v>
      </c>
      <c r="B627" t="s">
        <v>54</v>
      </c>
      <c r="C627" t="s">
        <v>2</v>
      </c>
      <c r="D627" s="1">
        <v>33190</v>
      </c>
      <c r="E627" s="1">
        <v>541793</v>
      </c>
      <c r="F627" s="2">
        <v>48023</v>
      </c>
    </row>
    <row r="628" spans="1:6" x14ac:dyDescent="0.3">
      <c r="A628">
        <v>2019</v>
      </c>
      <c r="B628" t="s">
        <v>54</v>
      </c>
      <c r="C628" t="s">
        <v>3</v>
      </c>
      <c r="D628" s="1">
        <v>21821</v>
      </c>
      <c r="E628" s="1">
        <v>248631</v>
      </c>
      <c r="F628" s="2">
        <v>42897</v>
      </c>
    </row>
    <row r="629" spans="1:6" x14ac:dyDescent="0.3">
      <c r="A629">
        <v>2019</v>
      </c>
      <c r="B629" t="s">
        <v>54</v>
      </c>
      <c r="C629" t="s">
        <v>4</v>
      </c>
      <c r="D629" s="1">
        <v>198955</v>
      </c>
      <c r="E629" s="1">
        <v>3042089</v>
      </c>
      <c r="F629" s="2">
        <v>54908</v>
      </c>
    </row>
    <row r="630" spans="1:6" x14ac:dyDescent="0.3">
      <c r="A630">
        <v>2019</v>
      </c>
      <c r="B630" t="s">
        <v>54</v>
      </c>
      <c r="C630" t="s">
        <v>5</v>
      </c>
      <c r="D630" s="1">
        <v>36041</v>
      </c>
      <c r="E630" s="1">
        <v>474011</v>
      </c>
      <c r="F630" s="2">
        <v>52675</v>
      </c>
    </row>
    <row r="631" spans="1:6" x14ac:dyDescent="0.3">
      <c r="A631">
        <v>2019</v>
      </c>
      <c r="B631" t="s">
        <v>54</v>
      </c>
      <c r="C631" t="s">
        <v>6</v>
      </c>
      <c r="D631" s="1">
        <v>24868</v>
      </c>
      <c r="E631" s="1">
        <v>291966</v>
      </c>
      <c r="F631" s="2">
        <v>52540</v>
      </c>
    </row>
    <row r="632" spans="1:6" x14ac:dyDescent="0.3">
      <c r="A632">
        <v>2019</v>
      </c>
      <c r="B632" t="s">
        <v>54</v>
      </c>
      <c r="C632" t="s">
        <v>7</v>
      </c>
      <c r="D632" s="1">
        <v>7005</v>
      </c>
      <c r="E632" s="1">
        <v>79487</v>
      </c>
      <c r="F632" s="2">
        <v>42440</v>
      </c>
    </row>
    <row r="633" spans="1:6" x14ac:dyDescent="0.3">
      <c r="A633">
        <v>2019</v>
      </c>
      <c r="B633" t="s">
        <v>54</v>
      </c>
      <c r="C633" t="s">
        <v>8</v>
      </c>
      <c r="D633" s="1">
        <v>140278</v>
      </c>
      <c r="E633" s="1">
        <v>1799930</v>
      </c>
      <c r="F633" s="2">
        <v>46232</v>
      </c>
    </row>
    <row r="634" spans="1:6" x14ac:dyDescent="0.3">
      <c r="A634">
        <v>2019</v>
      </c>
      <c r="B634" t="s">
        <v>54</v>
      </c>
      <c r="C634" t="s">
        <v>9</v>
      </c>
      <c r="D634" s="1">
        <v>61774</v>
      </c>
      <c r="E634" s="1">
        <v>938063</v>
      </c>
      <c r="F634" s="2">
        <v>49817</v>
      </c>
    </row>
    <row r="635" spans="1:6" x14ac:dyDescent="0.3">
      <c r="A635">
        <v>2019</v>
      </c>
      <c r="B635" t="s">
        <v>54</v>
      </c>
      <c r="C635" t="s">
        <v>10</v>
      </c>
      <c r="D635" s="1">
        <v>11892</v>
      </c>
      <c r="E635" s="1">
        <v>142186</v>
      </c>
      <c r="F635" s="2">
        <v>41533</v>
      </c>
    </row>
    <row r="636" spans="1:6" x14ac:dyDescent="0.3">
      <c r="A636">
        <v>2019</v>
      </c>
      <c r="B636" t="s">
        <v>54</v>
      </c>
      <c r="C636" t="s">
        <v>11</v>
      </c>
      <c r="D636" s="1">
        <v>78822</v>
      </c>
      <c r="E636" s="1">
        <v>1187941</v>
      </c>
      <c r="F636" s="2">
        <v>53573</v>
      </c>
    </row>
    <row r="637" spans="1:6" x14ac:dyDescent="0.3">
      <c r="A637">
        <v>2019</v>
      </c>
      <c r="B637" t="s">
        <v>54</v>
      </c>
      <c r="C637" t="s">
        <v>12</v>
      </c>
      <c r="D637" s="1">
        <v>40283</v>
      </c>
      <c r="E637" s="1">
        <v>594348</v>
      </c>
      <c r="F637" s="2">
        <v>43345</v>
      </c>
    </row>
    <row r="638" spans="1:6" x14ac:dyDescent="0.3">
      <c r="A638">
        <v>2019</v>
      </c>
      <c r="B638" t="s">
        <v>54</v>
      </c>
      <c r="C638" t="s">
        <v>13</v>
      </c>
      <c r="D638" s="1">
        <v>23557</v>
      </c>
      <c r="E638" s="1">
        <v>307822</v>
      </c>
      <c r="F638" s="2">
        <v>41407</v>
      </c>
    </row>
    <row r="639" spans="1:6" x14ac:dyDescent="0.3">
      <c r="A639">
        <v>2019</v>
      </c>
      <c r="B639" t="s">
        <v>54</v>
      </c>
      <c r="C639" t="s">
        <v>14</v>
      </c>
      <c r="D639" s="1">
        <v>19844</v>
      </c>
      <c r="E639" s="1">
        <v>262383</v>
      </c>
      <c r="F639" s="2">
        <v>43539</v>
      </c>
    </row>
    <row r="640" spans="1:6" x14ac:dyDescent="0.3">
      <c r="A640">
        <v>2019</v>
      </c>
      <c r="B640" t="s">
        <v>54</v>
      </c>
      <c r="C640" t="s">
        <v>15</v>
      </c>
      <c r="D640" s="1">
        <v>27892</v>
      </c>
      <c r="E640" s="1">
        <v>401804</v>
      </c>
      <c r="F640" s="2">
        <v>44163</v>
      </c>
    </row>
    <row r="641" spans="1:6" x14ac:dyDescent="0.3">
      <c r="A641">
        <v>2019</v>
      </c>
      <c r="B641" t="s">
        <v>54</v>
      </c>
      <c r="C641" t="s">
        <v>16</v>
      </c>
      <c r="D641" s="1">
        <v>30876</v>
      </c>
      <c r="E641" s="1">
        <v>376026</v>
      </c>
      <c r="F641" s="2">
        <v>43579</v>
      </c>
    </row>
    <row r="642" spans="1:6" x14ac:dyDescent="0.3">
      <c r="A642">
        <v>2019</v>
      </c>
      <c r="B642" t="s">
        <v>54</v>
      </c>
      <c r="C642" t="s">
        <v>17</v>
      </c>
      <c r="D642" s="1">
        <v>10676</v>
      </c>
      <c r="E642" s="1">
        <v>117746</v>
      </c>
      <c r="F642" s="2">
        <v>39115</v>
      </c>
    </row>
    <row r="643" spans="1:6" x14ac:dyDescent="0.3">
      <c r="A643">
        <v>2019</v>
      </c>
      <c r="B643" t="s">
        <v>54</v>
      </c>
      <c r="C643" t="s">
        <v>18</v>
      </c>
      <c r="D643" s="1">
        <v>32640</v>
      </c>
      <c r="E643" s="1">
        <v>463647</v>
      </c>
      <c r="F643" s="2">
        <v>47503</v>
      </c>
    </row>
    <row r="644" spans="1:6" x14ac:dyDescent="0.3">
      <c r="A644">
        <v>2019</v>
      </c>
      <c r="B644" t="s">
        <v>54</v>
      </c>
      <c r="C644" t="s">
        <v>19</v>
      </c>
      <c r="D644" s="1">
        <v>41620</v>
      </c>
      <c r="E644" s="1">
        <v>577282</v>
      </c>
      <c r="F644" s="2">
        <v>55423</v>
      </c>
    </row>
    <row r="645" spans="1:6" x14ac:dyDescent="0.3">
      <c r="A645">
        <v>2019</v>
      </c>
      <c r="B645" t="s">
        <v>54</v>
      </c>
      <c r="C645" t="s">
        <v>20</v>
      </c>
      <c r="D645" s="1">
        <v>55150</v>
      </c>
      <c r="E645" s="1">
        <v>791177</v>
      </c>
      <c r="F645" s="2">
        <v>48357</v>
      </c>
    </row>
    <row r="646" spans="1:6" x14ac:dyDescent="0.3">
      <c r="A646">
        <v>2019</v>
      </c>
      <c r="B646" t="s">
        <v>54</v>
      </c>
      <c r="C646" t="s">
        <v>21</v>
      </c>
      <c r="D646" s="1">
        <v>37323</v>
      </c>
      <c r="E646" s="1">
        <v>525857</v>
      </c>
      <c r="F646" s="2">
        <v>50523</v>
      </c>
    </row>
    <row r="647" spans="1:6" x14ac:dyDescent="0.3">
      <c r="A647">
        <v>2019</v>
      </c>
      <c r="B647" t="s">
        <v>54</v>
      </c>
      <c r="C647" t="s">
        <v>22</v>
      </c>
      <c r="D647" s="1">
        <v>19568</v>
      </c>
      <c r="E647" s="1">
        <v>229039</v>
      </c>
      <c r="F647" s="2">
        <v>37621</v>
      </c>
    </row>
    <row r="648" spans="1:6" x14ac:dyDescent="0.3">
      <c r="A648">
        <v>2019</v>
      </c>
      <c r="B648" t="s">
        <v>54</v>
      </c>
      <c r="C648" t="s">
        <v>23</v>
      </c>
      <c r="D648" s="1">
        <v>39400</v>
      </c>
      <c r="E648" s="1">
        <v>536753</v>
      </c>
      <c r="F648" s="2">
        <v>43646</v>
      </c>
    </row>
    <row r="649" spans="1:6" x14ac:dyDescent="0.3">
      <c r="A649">
        <v>2019</v>
      </c>
      <c r="B649" t="s">
        <v>54</v>
      </c>
      <c r="C649" t="s">
        <v>24</v>
      </c>
      <c r="D649" s="1">
        <v>9112</v>
      </c>
      <c r="E649" s="1">
        <v>90946</v>
      </c>
      <c r="F649" s="2">
        <v>40937</v>
      </c>
    </row>
    <row r="650" spans="1:6" x14ac:dyDescent="0.3">
      <c r="A650">
        <v>2019</v>
      </c>
      <c r="B650" t="s">
        <v>54</v>
      </c>
      <c r="C650" t="s">
        <v>25</v>
      </c>
      <c r="D650" s="1">
        <v>14969</v>
      </c>
      <c r="E650" s="1">
        <v>188094</v>
      </c>
      <c r="F650" s="2">
        <v>41557</v>
      </c>
    </row>
    <row r="651" spans="1:6" x14ac:dyDescent="0.3">
      <c r="A651">
        <v>2019</v>
      </c>
      <c r="B651" t="s">
        <v>54</v>
      </c>
      <c r="C651" t="s">
        <v>26</v>
      </c>
      <c r="D651" s="1">
        <v>15866</v>
      </c>
      <c r="E651" s="1">
        <v>261018</v>
      </c>
      <c r="F651" s="2">
        <v>45452</v>
      </c>
    </row>
    <row r="652" spans="1:6" x14ac:dyDescent="0.3">
      <c r="A652">
        <v>2019</v>
      </c>
      <c r="B652" t="s">
        <v>54</v>
      </c>
      <c r="C652" t="s">
        <v>27</v>
      </c>
      <c r="D652" s="1">
        <v>12448</v>
      </c>
      <c r="E652" s="1">
        <v>139278</v>
      </c>
      <c r="F652" s="2">
        <v>49409</v>
      </c>
    </row>
    <row r="653" spans="1:6" x14ac:dyDescent="0.3">
      <c r="A653">
        <v>2019</v>
      </c>
      <c r="B653" t="s">
        <v>54</v>
      </c>
      <c r="C653" t="s">
        <v>28</v>
      </c>
      <c r="D653" s="1">
        <v>54227</v>
      </c>
      <c r="E653" s="1">
        <v>876452</v>
      </c>
      <c r="F653" s="2">
        <v>55204</v>
      </c>
    </row>
    <row r="654" spans="1:6" x14ac:dyDescent="0.3">
      <c r="A654">
        <v>2019</v>
      </c>
      <c r="B654" t="s">
        <v>54</v>
      </c>
      <c r="C654" t="s">
        <v>29</v>
      </c>
      <c r="D654" s="1">
        <v>10974</v>
      </c>
      <c r="E654" s="1">
        <v>135131</v>
      </c>
      <c r="F654" s="2">
        <v>39275</v>
      </c>
    </row>
    <row r="655" spans="1:6" x14ac:dyDescent="0.3">
      <c r="A655">
        <v>2019</v>
      </c>
      <c r="B655" t="s">
        <v>54</v>
      </c>
      <c r="C655" t="s">
        <v>30</v>
      </c>
      <c r="D655" s="1">
        <v>120950</v>
      </c>
      <c r="E655" s="1">
        <v>1543991</v>
      </c>
      <c r="F655" s="2">
        <v>53710</v>
      </c>
    </row>
    <row r="656" spans="1:6" x14ac:dyDescent="0.3">
      <c r="A656">
        <v>2019</v>
      </c>
      <c r="B656" t="s">
        <v>54</v>
      </c>
      <c r="C656" t="s">
        <v>31</v>
      </c>
      <c r="D656" s="1">
        <v>62397</v>
      </c>
      <c r="E656" s="1">
        <v>846177</v>
      </c>
      <c r="F656" s="2">
        <v>44579</v>
      </c>
    </row>
    <row r="657" spans="1:6" x14ac:dyDescent="0.3">
      <c r="A657">
        <v>2019</v>
      </c>
      <c r="B657" t="s">
        <v>54</v>
      </c>
      <c r="C657" t="s">
        <v>32</v>
      </c>
      <c r="D657" s="1">
        <v>7738</v>
      </c>
      <c r="E657" s="1">
        <v>91333</v>
      </c>
      <c r="F657" s="2">
        <v>51925</v>
      </c>
    </row>
    <row r="658" spans="1:6" x14ac:dyDescent="0.3">
      <c r="A658">
        <v>2019</v>
      </c>
      <c r="B658" t="s">
        <v>54</v>
      </c>
      <c r="C658" t="s">
        <v>33</v>
      </c>
      <c r="D658" s="1">
        <v>68958</v>
      </c>
      <c r="E658" s="1">
        <v>1021890</v>
      </c>
      <c r="F658" s="2">
        <v>45569</v>
      </c>
    </row>
    <row r="659" spans="1:6" x14ac:dyDescent="0.3">
      <c r="A659">
        <v>2019</v>
      </c>
      <c r="B659" t="s">
        <v>54</v>
      </c>
      <c r="C659" t="s">
        <v>34</v>
      </c>
      <c r="D659" s="1">
        <v>23883</v>
      </c>
      <c r="E659" s="1">
        <v>300268</v>
      </c>
      <c r="F659" s="2">
        <v>43049</v>
      </c>
    </row>
    <row r="660" spans="1:6" x14ac:dyDescent="0.3">
      <c r="A660">
        <v>2019</v>
      </c>
      <c r="B660" t="s">
        <v>54</v>
      </c>
      <c r="C660" t="s">
        <v>35</v>
      </c>
      <c r="D660" s="1">
        <v>26460</v>
      </c>
      <c r="E660" s="1">
        <v>354168</v>
      </c>
      <c r="F660" s="2">
        <v>45879</v>
      </c>
    </row>
    <row r="661" spans="1:6" x14ac:dyDescent="0.3">
      <c r="A661">
        <v>2019</v>
      </c>
      <c r="B661" t="s">
        <v>54</v>
      </c>
      <c r="C661" t="s">
        <v>36</v>
      </c>
      <c r="D661" s="1">
        <v>74684</v>
      </c>
      <c r="E661" s="1">
        <v>1117033</v>
      </c>
      <c r="F661" s="2">
        <v>46296</v>
      </c>
    </row>
    <row r="662" spans="1:6" x14ac:dyDescent="0.3">
      <c r="A662">
        <v>2019</v>
      </c>
      <c r="B662" t="s">
        <v>54</v>
      </c>
      <c r="C662" t="s">
        <v>37</v>
      </c>
      <c r="D662" s="1">
        <v>7648</v>
      </c>
      <c r="E662" s="1">
        <v>76672</v>
      </c>
      <c r="F662" s="2">
        <v>45232</v>
      </c>
    </row>
    <row r="663" spans="1:6" x14ac:dyDescent="0.3">
      <c r="A663">
        <v>2019</v>
      </c>
      <c r="B663" t="s">
        <v>54</v>
      </c>
      <c r="C663" t="s">
        <v>38</v>
      </c>
      <c r="D663" s="1">
        <v>31073</v>
      </c>
      <c r="E663" s="1">
        <v>406455</v>
      </c>
      <c r="F663" s="2">
        <v>41048</v>
      </c>
    </row>
    <row r="664" spans="1:6" x14ac:dyDescent="0.3">
      <c r="A664">
        <v>2019</v>
      </c>
      <c r="B664" t="s">
        <v>54</v>
      </c>
      <c r="C664" t="s">
        <v>39</v>
      </c>
      <c r="D664" s="1">
        <v>8027</v>
      </c>
      <c r="E664" s="1">
        <v>85125</v>
      </c>
      <c r="F664" s="2">
        <v>40980</v>
      </c>
    </row>
    <row r="665" spans="1:6" x14ac:dyDescent="0.3">
      <c r="A665">
        <v>2019</v>
      </c>
      <c r="B665" t="s">
        <v>54</v>
      </c>
      <c r="C665" t="s">
        <v>40</v>
      </c>
      <c r="D665" s="1">
        <v>40380</v>
      </c>
      <c r="E665" s="1">
        <v>633819</v>
      </c>
      <c r="F665" s="2">
        <v>46991</v>
      </c>
    </row>
    <row r="666" spans="1:6" x14ac:dyDescent="0.3">
      <c r="A666">
        <v>2019</v>
      </c>
      <c r="B666" t="s">
        <v>54</v>
      </c>
      <c r="C666" t="s">
        <v>41</v>
      </c>
      <c r="D666" s="1">
        <v>150310</v>
      </c>
      <c r="E666" s="1">
        <v>2496193</v>
      </c>
      <c r="F666" s="2">
        <v>54323</v>
      </c>
    </row>
    <row r="667" spans="1:6" x14ac:dyDescent="0.3">
      <c r="A667">
        <v>2019</v>
      </c>
      <c r="B667" t="s">
        <v>54</v>
      </c>
      <c r="C667" t="s">
        <v>42</v>
      </c>
      <c r="D667" s="1">
        <v>20066</v>
      </c>
      <c r="E667" s="1">
        <v>289140</v>
      </c>
      <c r="F667" s="2">
        <v>45785</v>
      </c>
    </row>
    <row r="668" spans="1:6" x14ac:dyDescent="0.3">
      <c r="A668">
        <v>2019</v>
      </c>
      <c r="B668" t="s">
        <v>54</v>
      </c>
      <c r="C668" t="s">
        <v>43</v>
      </c>
      <c r="D668" s="1">
        <v>5040</v>
      </c>
      <c r="E668" s="1">
        <v>53817</v>
      </c>
      <c r="F668" s="2">
        <v>41456</v>
      </c>
    </row>
    <row r="669" spans="1:6" x14ac:dyDescent="0.3">
      <c r="A669">
        <v>2019</v>
      </c>
      <c r="B669" t="s">
        <v>54</v>
      </c>
      <c r="C669" t="s">
        <v>44</v>
      </c>
      <c r="D669" s="1">
        <v>42839</v>
      </c>
      <c r="E669" s="1">
        <v>650148</v>
      </c>
      <c r="F669" s="2">
        <v>45486</v>
      </c>
    </row>
    <row r="670" spans="1:6" x14ac:dyDescent="0.3">
      <c r="A670">
        <v>2019</v>
      </c>
      <c r="B670" t="s">
        <v>54</v>
      </c>
      <c r="C670" t="s">
        <v>45</v>
      </c>
      <c r="D670" s="1">
        <v>38692</v>
      </c>
      <c r="E670" s="1">
        <v>628543</v>
      </c>
      <c r="F670" s="2">
        <v>67312</v>
      </c>
    </row>
    <row r="671" spans="1:6" x14ac:dyDescent="0.3">
      <c r="A671">
        <v>2019</v>
      </c>
      <c r="B671" t="s">
        <v>54</v>
      </c>
      <c r="C671" t="s">
        <v>46</v>
      </c>
      <c r="D671" s="1">
        <v>10709</v>
      </c>
      <c r="E671" s="1">
        <v>125470</v>
      </c>
      <c r="F671" s="2">
        <v>40148</v>
      </c>
    </row>
    <row r="672" spans="1:6" x14ac:dyDescent="0.3">
      <c r="A672">
        <v>2019</v>
      </c>
      <c r="B672" t="s">
        <v>54</v>
      </c>
      <c r="C672" t="s">
        <v>47</v>
      </c>
      <c r="D672" s="1">
        <v>36253</v>
      </c>
      <c r="E672" s="1">
        <v>533175</v>
      </c>
      <c r="F672" s="2">
        <v>42647</v>
      </c>
    </row>
    <row r="673" spans="1:6" x14ac:dyDescent="0.3">
      <c r="A673">
        <v>2019</v>
      </c>
      <c r="B673" t="s">
        <v>54</v>
      </c>
      <c r="C673" t="s">
        <v>48</v>
      </c>
      <c r="D673" s="1">
        <v>4819</v>
      </c>
      <c r="E673" s="1">
        <v>49901</v>
      </c>
      <c r="F673" s="2">
        <v>44408</v>
      </c>
    </row>
    <row r="674" spans="1:6" x14ac:dyDescent="0.3">
      <c r="A674">
        <v>2019</v>
      </c>
      <c r="B674" t="s">
        <v>53</v>
      </c>
      <c r="C674" t="s">
        <v>1</v>
      </c>
      <c r="D674" s="1">
        <v>2309</v>
      </c>
      <c r="E674" s="1">
        <v>21296</v>
      </c>
      <c r="F674" s="2">
        <v>62845</v>
      </c>
    </row>
    <row r="675" spans="1:6" x14ac:dyDescent="0.3">
      <c r="A675">
        <v>2019</v>
      </c>
      <c r="B675" t="s">
        <v>53</v>
      </c>
      <c r="C675" t="s">
        <v>2</v>
      </c>
      <c r="D675" s="1">
        <v>3691</v>
      </c>
      <c r="E675" s="1">
        <v>49188</v>
      </c>
      <c r="F675" s="2">
        <v>77822</v>
      </c>
    </row>
    <row r="676" spans="1:6" x14ac:dyDescent="0.3">
      <c r="A676">
        <v>2019</v>
      </c>
      <c r="B676" t="s">
        <v>53</v>
      </c>
      <c r="C676" t="s">
        <v>3</v>
      </c>
      <c r="D676" s="1">
        <v>1303</v>
      </c>
      <c r="E676" s="1">
        <v>10974</v>
      </c>
      <c r="F676" s="2">
        <v>57981</v>
      </c>
    </row>
    <row r="677" spans="1:6" x14ac:dyDescent="0.3">
      <c r="A677">
        <v>2019</v>
      </c>
      <c r="B677" t="s">
        <v>53</v>
      </c>
      <c r="C677" t="s">
        <v>4</v>
      </c>
      <c r="D677" s="1">
        <v>28529</v>
      </c>
      <c r="E677" s="1">
        <v>550084</v>
      </c>
      <c r="F677" s="2">
        <v>191278</v>
      </c>
    </row>
    <row r="678" spans="1:6" x14ac:dyDescent="0.3">
      <c r="A678">
        <v>2019</v>
      </c>
      <c r="B678" t="s">
        <v>53</v>
      </c>
      <c r="C678" t="s">
        <v>5</v>
      </c>
      <c r="D678" s="1">
        <v>4330</v>
      </c>
      <c r="E678" s="1">
        <v>76292</v>
      </c>
      <c r="F678" s="2">
        <v>109380</v>
      </c>
    </row>
    <row r="679" spans="1:6" x14ac:dyDescent="0.3">
      <c r="A679">
        <v>2019</v>
      </c>
      <c r="B679" t="s">
        <v>53</v>
      </c>
      <c r="C679" t="s">
        <v>6</v>
      </c>
      <c r="D679" s="1">
        <v>2551</v>
      </c>
      <c r="E679" s="1">
        <v>31469</v>
      </c>
      <c r="F679" s="2">
        <v>120406</v>
      </c>
    </row>
    <row r="680" spans="1:6" x14ac:dyDescent="0.3">
      <c r="A680">
        <v>2019</v>
      </c>
      <c r="B680" t="s">
        <v>53</v>
      </c>
      <c r="C680" t="s">
        <v>7</v>
      </c>
      <c r="D680">
        <v>497</v>
      </c>
      <c r="E680" s="1">
        <v>3905</v>
      </c>
      <c r="F680" s="2">
        <v>70031</v>
      </c>
    </row>
    <row r="681" spans="1:6" x14ac:dyDescent="0.3">
      <c r="A681">
        <v>2019</v>
      </c>
      <c r="B681" t="s">
        <v>53</v>
      </c>
      <c r="C681" t="s">
        <v>8</v>
      </c>
      <c r="D681" s="1">
        <v>11744</v>
      </c>
      <c r="E681" s="1">
        <v>138845</v>
      </c>
      <c r="F681" s="2">
        <v>86153</v>
      </c>
    </row>
    <row r="682" spans="1:6" x14ac:dyDescent="0.3">
      <c r="A682">
        <v>2019</v>
      </c>
      <c r="B682" t="s">
        <v>53</v>
      </c>
      <c r="C682" t="s">
        <v>9</v>
      </c>
      <c r="D682" s="1">
        <v>5380</v>
      </c>
      <c r="E682" s="1">
        <v>116215</v>
      </c>
      <c r="F682" s="2">
        <v>100462</v>
      </c>
    </row>
    <row r="683" spans="1:6" x14ac:dyDescent="0.3">
      <c r="A683">
        <v>2019</v>
      </c>
      <c r="B683" t="s">
        <v>53</v>
      </c>
      <c r="C683" t="s">
        <v>10</v>
      </c>
      <c r="D683" s="1">
        <v>1231</v>
      </c>
      <c r="E683" s="1">
        <v>8802</v>
      </c>
      <c r="F683" s="2">
        <v>56211</v>
      </c>
    </row>
    <row r="684" spans="1:6" x14ac:dyDescent="0.3">
      <c r="A684">
        <v>2019</v>
      </c>
      <c r="B684" t="s">
        <v>53</v>
      </c>
      <c r="C684" t="s">
        <v>11</v>
      </c>
      <c r="D684" s="1">
        <v>6998</v>
      </c>
      <c r="E684" s="1">
        <v>94879</v>
      </c>
      <c r="F684" s="2">
        <v>96732</v>
      </c>
    </row>
    <row r="685" spans="1:6" x14ac:dyDescent="0.3">
      <c r="A685">
        <v>2019</v>
      </c>
      <c r="B685" t="s">
        <v>53</v>
      </c>
      <c r="C685" t="s">
        <v>12</v>
      </c>
      <c r="D685" s="1">
        <v>2278</v>
      </c>
      <c r="E685" s="1">
        <v>28628</v>
      </c>
      <c r="F685" s="2">
        <v>62444</v>
      </c>
    </row>
    <row r="686" spans="1:6" x14ac:dyDescent="0.3">
      <c r="A686">
        <v>2019</v>
      </c>
      <c r="B686" t="s">
        <v>53</v>
      </c>
      <c r="C686" t="s">
        <v>13</v>
      </c>
      <c r="D686" s="1">
        <v>1778</v>
      </c>
      <c r="E686" s="1">
        <v>21356</v>
      </c>
      <c r="F686" s="2">
        <v>60664</v>
      </c>
    </row>
    <row r="687" spans="1:6" x14ac:dyDescent="0.3">
      <c r="A687">
        <v>2019</v>
      </c>
      <c r="B687" t="s">
        <v>53</v>
      </c>
      <c r="C687" t="s">
        <v>14</v>
      </c>
      <c r="D687" s="1">
        <v>1386</v>
      </c>
      <c r="E687" s="1">
        <v>18137</v>
      </c>
      <c r="F687" s="2">
        <v>66434</v>
      </c>
    </row>
    <row r="688" spans="1:6" x14ac:dyDescent="0.3">
      <c r="A688">
        <v>2019</v>
      </c>
      <c r="B688" t="s">
        <v>53</v>
      </c>
      <c r="C688" t="s">
        <v>15</v>
      </c>
      <c r="D688" s="1">
        <v>1924</v>
      </c>
      <c r="E688" s="1">
        <v>21670</v>
      </c>
      <c r="F688" s="2">
        <v>58590</v>
      </c>
    </row>
    <row r="689" spans="1:6" x14ac:dyDescent="0.3">
      <c r="A689">
        <v>2019</v>
      </c>
      <c r="B689" t="s">
        <v>53</v>
      </c>
      <c r="C689" t="s">
        <v>16</v>
      </c>
      <c r="D689" s="1">
        <v>1801</v>
      </c>
      <c r="E689" s="1">
        <v>22427</v>
      </c>
      <c r="F689" s="2">
        <v>60638</v>
      </c>
    </row>
    <row r="690" spans="1:6" x14ac:dyDescent="0.3">
      <c r="A690">
        <v>2019</v>
      </c>
      <c r="B690" t="s">
        <v>53</v>
      </c>
      <c r="C690" t="s">
        <v>17</v>
      </c>
      <c r="D690">
        <v>869</v>
      </c>
      <c r="E690" s="1">
        <v>7158</v>
      </c>
      <c r="F690" s="2">
        <v>57442</v>
      </c>
    </row>
    <row r="691" spans="1:6" x14ac:dyDescent="0.3">
      <c r="A691">
        <v>2019</v>
      </c>
      <c r="B691" t="s">
        <v>53</v>
      </c>
      <c r="C691" t="s">
        <v>18</v>
      </c>
      <c r="D691" s="1">
        <v>2846</v>
      </c>
      <c r="E691" s="1">
        <v>35678</v>
      </c>
      <c r="F691" s="2">
        <v>98834</v>
      </c>
    </row>
    <row r="692" spans="1:6" x14ac:dyDescent="0.3">
      <c r="A692">
        <v>2019</v>
      </c>
      <c r="B692" t="s">
        <v>53</v>
      </c>
      <c r="C692" t="s">
        <v>19</v>
      </c>
      <c r="D692" s="1">
        <v>5717</v>
      </c>
      <c r="E692" s="1">
        <v>93033</v>
      </c>
      <c r="F692" s="2">
        <v>128022</v>
      </c>
    </row>
    <row r="693" spans="1:6" x14ac:dyDescent="0.3">
      <c r="A693">
        <v>2019</v>
      </c>
      <c r="B693" t="s">
        <v>53</v>
      </c>
      <c r="C693" t="s">
        <v>20</v>
      </c>
      <c r="D693" s="1">
        <v>7146</v>
      </c>
      <c r="E693" s="1">
        <v>55298</v>
      </c>
      <c r="F693" s="2">
        <v>77504</v>
      </c>
    </row>
    <row r="694" spans="1:6" x14ac:dyDescent="0.3">
      <c r="A694">
        <v>2019</v>
      </c>
      <c r="B694" t="s">
        <v>53</v>
      </c>
      <c r="C694" t="s">
        <v>21</v>
      </c>
      <c r="D694" s="1">
        <v>4133</v>
      </c>
      <c r="E694" s="1">
        <v>46906</v>
      </c>
      <c r="F694" s="2">
        <v>83846</v>
      </c>
    </row>
    <row r="695" spans="1:6" x14ac:dyDescent="0.3">
      <c r="A695">
        <v>2019</v>
      </c>
      <c r="B695" t="s">
        <v>53</v>
      </c>
      <c r="C695" t="s">
        <v>22</v>
      </c>
      <c r="D695">
        <v>944</v>
      </c>
      <c r="E695" s="1">
        <v>10695</v>
      </c>
      <c r="F695" s="2">
        <v>49438</v>
      </c>
    </row>
    <row r="696" spans="1:6" x14ac:dyDescent="0.3">
      <c r="A696">
        <v>2019</v>
      </c>
      <c r="B696" t="s">
        <v>53</v>
      </c>
      <c r="C696" t="s">
        <v>23</v>
      </c>
      <c r="D696" s="1">
        <v>3310</v>
      </c>
      <c r="E696" s="1">
        <v>46729</v>
      </c>
      <c r="F696" s="2">
        <v>85960</v>
      </c>
    </row>
    <row r="697" spans="1:6" x14ac:dyDescent="0.3">
      <c r="A697">
        <v>2019</v>
      </c>
      <c r="B697" t="s">
        <v>53</v>
      </c>
      <c r="C697" t="s">
        <v>24</v>
      </c>
      <c r="D697">
        <v>799</v>
      </c>
      <c r="E697" s="1">
        <v>6210</v>
      </c>
      <c r="F697" s="2">
        <v>56592</v>
      </c>
    </row>
    <row r="698" spans="1:6" x14ac:dyDescent="0.3">
      <c r="A698">
        <v>2019</v>
      </c>
      <c r="B698" t="s">
        <v>53</v>
      </c>
      <c r="C698" t="s">
        <v>25</v>
      </c>
      <c r="D698" s="1">
        <v>1015</v>
      </c>
      <c r="E698" s="1">
        <v>17258</v>
      </c>
      <c r="F698" s="2">
        <v>66732</v>
      </c>
    </row>
    <row r="699" spans="1:6" x14ac:dyDescent="0.3">
      <c r="A699">
        <v>2019</v>
      </c>
      <c r="B699" t="s">
        <v>53</v>
      </c>
      <c r="C699" t="s">
        <v>26</v>
      </c>
      <c r="D699" s="1">
        <v>1664</v>
      </c>
      <c r="E699" s="1">
        <v>15847</v>
      </c>
      <c r="F699" s="2">
        <v>73213</v>
      </c>
    </row>
    <row r="700" spans="1:6" x14ac:dyDescent="0.3">
      <c r="A700">
        <v>2019</v>
      </c>
      <c r="B700" t="s">
        <v>53</v>
      </c>
      <c r="C700" t="s">
        <v>27</v>
      </c>
      <c r="D700" s="1">
        <v>1037</v>
      </c>
      <c r="E700" s="1">
        <v>12334</v>
      </c>
      <c r="F700" s="2">
        <v>97212</v>
      </c>
    </row>
    <row r="701" spans="1:6" x14ac:dyDescent="0.3">
      <c r="A701">
        <v>2019</v>
      </c>
      <c r="B701" t="s">
        <v>53</v>
      </c>
      <c r="C701" t="s">
        <v>28</v>
      </c>
      <c r="D701" s="1">
        <v>3724</v>
      </c>
      <c r="E701" s="1">
        <v>67578</v>
      </c>
      <c r="F701" s="2">
        <v>117433</v>
      </c>
    </row>
    <row r="702" spans="1:6" x14ac:dyDescent="0.3">
      <c r="A702">
        <v>2019</v>
      </c>
      <c r="B702" t="s">
        <v>53</v>
      </c>
      <c r="C702" t="s">
        <v>29</v>
      </c>
      <c r="D702" s="1">
        <v>1074</v>
      </c>
      <c r="E702" s="1">
        <v>11166</v>
      </c>
      <c r="F702" s="2">
        <v>57554</v>
      </c>
    </row>
    <row r="703" spans="1:6" x14ac:dyDescent="0.3">
      <c r="A703">
        <v>2019</v>
      </c>
      <c r="B703" t="s">
        <v>53</v>
      </c>
      <c r="C703" t="s">
        <v>30</v>
      </c>
      <c r="D703" s="1">
        <v>12812</v>
      </c>
      <c r="E703" s="1">
        <v>277408</v>
      </c>
      <c r="F703" s="2">
        <v>135959</v>
      </c>
    </row>
    <row r="704" spans="1:6" x14ac:dyDescent="0.3">
      <c r="A704">
        <v>2019</v>
      </c>
      <c r="B704" t="s">
        <v>53</v>
      </c>
      <c r="C704" t="s">
        <v>31</v>
      </c>
      <c r="D704" s="1">
        <v>5669</v>
      </c>
      <c r="E704" s="1">
        <v>75919</v>
      </c>
      <c r="F704" s="2">
        <v>87039</v>
      </c>
    </row>
    <row r="705" spans="1:6" x14ac:dyDescent="0.3">
      <c r="A705">
        <v>2019</v>
      </c>
      <c r="B705" t="s">
        <v>53</v>
      </c>
      <c r="C705" t="s">
        <v>32</v>
      </c>
      <c r="D705">
        <v>402</v>
      </c>
      <c r="E705" s="1">
        <v>6093</v>
      </c>
      <c r="F705" s="2">
        <v>71543</v>
      </c>
    </row>
    <row r="706" spans="1:6" x14ac:dyDescent="0.3">
      <c r="A706">
        <v>2019</v>
      </c>
      <c r="B706" t="s">
        <v>53</v>
      </c>
      <c r="C706" t="s">
        <v>33</v>
      </c>
      <c r="D706" s="1">
        <v>4915</v>
      </c>
      <c r="E706" s="1">
        <v>69330</v>
      </c>
      <c r="F706" s="2">
        <v>72613</v>
      </c>
    </row>
    <row r="707" spans="1:6" x14ac:dyDescent="0.3">
      <c r="A707">
        <v>2019</v>
      </c>
      <c r="B707" t="s">
        <v>53</v>
      </c>
      <c r="C707" t="s">
        <v>34</v>
      </c>
      <c r="D707" s="1">
        <v>1550</v>
      </c>
      <c r="E707" s="1">
        <v>19627</v>
      </c>
      <c r="F707" s="2">
        <v>60407</v>
      </c>
    </row>
    <row r="708" spans="1:6" x14ac:dyDescent="0.3">
      <c r="A708">
        <v>2019</v>
      </c>
      <c r="B708" t="s">
        <v>53</v>
      </c>
      <c r="C708" t="s">
        <v>35</v>
      </c>
      <c r="D708" s="1">
        <v>4135</v>
      </c>
      <c r="E708" s="1">
        <v>35053</v>
      </c>
      <c r="F708" s="2">
        <v>89633</v>
      </c>
    </row>
    <row r="709" spans="1:6" x14ac:dyDescent="0.3">
      <c r="A709">
        <v>2019</v>
      </c>
      <c r="B709" t="s">
        <v>53</v>
      </c>
      <c r="C709" t="s">
        <v>36</v>
      </c>
      <c r="D709" s="1">
        <v>5348</v>
      </c>
      <c r="E709" s="1">
        <v>87043</v>
      </c>
      <c r="F709" s="2">
        <v>94900</v>
      </c>
    </row>
    <row r="710" spans="1:6" x14ac:dyDescent="0.3">
      <c r="A710">
        <v>2019</v>
      </c>
      <c r="B710" t="s">
        <v>53</v>
      </c>
      <c r="C710" t="s">
        <v>37</v>
      </c>
      <c r="D710">
        <v>714</v>
      </c>
      <c r="E710" s="1">
        <v>5878</v>
      </c>
      <c r="F710" s="2">
        <v>76409</v>
      </c>
    </row>
    <row r="711" spans="1:6" x14ac:dyDescent="0.3">
      <c r="A711">
        <v>2019</v>
      </c>
      <c r="B711" t="s">
        <v>53</v>
      </c>
      <c r="C711" t="s">
        <v>38</v>
      </c>
      <c r="D711" s="1">
        <v>2883</v>
      </c>
      <c r="E711" s="1">
        <v>26869</v>
      </c>
      <c r="F711" s="2">
        <v>66032</v>
      </c>
    </row>
    <row r="712" spans="1:6" x14ac:dyDescent="0.3">
      <c r="A712">
        <v>2019</v>
      </c>
      <c r="B712" t="s">
        <v>53</v>
      </c>
      <c r="C712" t="s">
        <v>39</v>
      </c>
      <c r="D712">
        <v>589</v>
      </c>
      <c r="E712" s="1">
        <v>5500</v>
      </c>
      <c r="F712" s="2">
        <v>51535</v>
      </c>
    </row>
    <row r="713" spans="1:6" x14ac:dyDescent="0.3">
      <c r="A713">
        <v>2019</v>
      </c>
      <c r="B713" t="s">
        <v>53</v>
      </c>
      <c r="C713" t="s">
        <v>40</v>
      </c>
      <c r="D713" s="1">
        <v>3981</v>
      </c>
      <c r="E713" s="1">
        <v>45042</v>
      </c>
      <c r="F713" s="2">
        <v>75375</v>
      </c>
    </row>
    <row r="714" spans="1:6" x14ac:dyDescent="0.3">
      <c r="A714">
        <v>2019</v>
      </c>
      <c r="B714" t="s">
        <v>53</v>
      </c>
      <c r="C714" t="s">
        <v>41</v>
      </c>
      <c r="D714" s="1">
        <v>10627</v>
      </c>
      <c r="E714" s="1">
        <v>208591</v>
      </c>
      <c r="F714" s="2">
        <v>90857</v>
      </c>
    </row>
    <row r="715" spans="1:6" x14ac:dyDescent="0.3">
      <c r="A715">
        <v>2019</v>
      </c>
      <c r="B715" t="s">
        <v>53</v>
      </c>
      <c r="C715" t="s">
        <v>42</v>
      </c>
      <c r="D715" s="1">
        <v>2776</v>
      </c>
      <c r="E715" s="1">
        <v>38323</v>
      </c>
      <c r="F715" s="2">
        <v>84735</v>
      </c>
    </row>
    <row r="716" spans="1:6" x14ac:dyDescent="0.3">
      <c r="A716">
        <v>2019</v>
      </c>
      <c r="B716" t="s">
        <v>53</v>
      </c>
      <c r="C716" t="s">
        <v>43</v>
      </c>
      <c r="D716">
        <v>527</v>
      </c>
      <c r="E716" s="1">
        <v>4322</v>
      </c>
      <c r="F716" s="2">
        <v>62861</v>
      </c>
    </row>
    <row r="717" spans="1:6" x14ac:dyDescent="0.3">
      <c r="A717">
        <v>2019</v>
      </c>
      <c r="B717" t="s">
        <v>53</v>
      </c>
      <c r="C717" t="s">
        <v>44</v>
      </c>
      <c r="D717" s="1">
        <v>4600</v>
      </c>
      <c r="E717" s="1">
        <v>67714</v>
      </c>
      <c r="F717" s="2">
        <v>107966</v>
      </c>
    </row>
    <row r="718" spans="1:6" x14ac:dyDescent="0.3">
      <c r="A718">
        <v>2019</v>
      </c>
      <c r="B718" t="s">
        <v>53</v>
      </c>
      <c r="C718" t="s">
        <v>45</v>
      </c>
      <c r="D718" s="1">
        <v>5007</v>
      </c>
      <c r="E718" s="1">
        <v>143883</v>
      </c>
      <c r="F718" s="2">
        <v>207135</v>
      </c>
    </row>
    <row r="719" spans="1:6" x14ac:dyDescent="0.3">
      <c r="A719">
        <v>2019</v>
      </c>
      <c r="B719" t="s">
        <v>53</v>
      </c>
      <c r="C719" t="s">
        <v>46</v>
      </c>
      <c r="D719">
        <v>818</v>
      </c>
      <c r="E719" s="1">
        <v>8072</v>
      </c>
      <c r="F719" s="2">
        <v>53281</v>
      </c>
    </row>
    <row r="720" spans="1:6" x14ac:dyDescent="0.3">
      <c r="A720">
        <v>2019</v>
      </c>
      <c r="B720" t="s">
        <v>53</v>
      </c>
      <c r="C720" t="s">
        <v>47</v>
      </c>
      <c r="D720" s="1">
        <v>2335</v>
      </c>
      <c r="E720" s="1">
        <v>46993</v>
      </c>
      <c r="F720" s="2">
        <v>82512</v>
      </c>
    </row>
    <row r="721" spans="1:6" x14ac:dyDescent="0.3">
      <c r="A721">
        <v>2019</v>
      </c>
      <c r="B721" t="s">
        <v>53</v>
      </c>
      <c r="C721" t="s">
        <v>48</v>
      </c>
      <c r="D721">
        <v>417</v>
      </c>
      <c r="E721" s="1">
        <v>3424</v>
      </c>
      <c r="F721" s="2">
        <v>49035</v>
      </c>
    </row>
    <row r="722" spans="1:6" x14ac:dyDescent="0.3">
      <c r="A722">
        <v>2019</v>
      </c>
      <c r="B722" t="s">
        <v>56</v>
      </c>
      <c r="C722" t="s">
        <v>1</v>
      </c>
      <c r="D722" s="1">
        <v>13590</v>
      </c>
      <c r="E722" s="1">
        <v>95053</v>
      </c>
      <c r="F722" s="2">
        <v>71076</v>
      </c>
    </row>
    <row r="723" spans="1:6" x14ac:dyDescent="0.3">
      <c r="A723">
        <v>2019</v>
      </c>
      <c r="B723" t="s">
        <v>56</v>
      </c>
      <c r="C723" t="s">
        <v>2</v>
      </c>
      <c r="D723" s="1">
        <v>19357</v>
      </c>
      <c r="E723" s="1">
        <v>223263</v>
      </c>
      <c r="F723" s="2">
        <v>74627</v>
      </c>
    </row>
    <row r="724" spans="1:6" x14ac:dyDescent="0.3">
      <c r="A724">
        <v>2019</v>
      </c>
      <c r="B724" t="s">
        <v>56</v>
      </c>
      <c r="C724" t="s">
        <v>3</v>
      </c>
      <c r="D724" s="1">
        <v>8591</v>
      </c>
      <c r="E724" s="1">
        <v>51934</v>
      </c>
      <c r="F724" s="2">
        <v>60198</v>
      </c>
    </row>
    <row r="725" spans="1:6" x14ac:dyDescent="0.3">
      <c r="A725">
        <v>2019</v>
      </c>
      <c r="B725" t="s">
        <v>56</v>
      </c>
      <c r="C725" t="s">
        <v>4</v>
      </c>
      <c r="D725" s="1">
        <v>109980</v>
      </c>
      <c r="E725" s="1">
        <v>841829</v>
      </c>
      <c r="F725" s="2">
        <v>112757</v>
      </c>
    </row>
    <row r="726" spans="1:6" x14ac:dyDescent="0.3">
      <c r="A726">
        <v>2019</v>
      </c>
      <c r="B726" t="s">
        <v>56</v>
      </c>
      <c r="C726" t="s">
        <v>5</v>
      </c>
      <c r="D726" s="1">
        <v>24028</v>
      </c>
      <c r="E726" s="1">
        <v>167272</v>
      </c>
      <c r="F726" s="2">
        <v>88613</v>
      </c>
    </row>
    <row r="727" spans="1:6" x14ac:dyDescent="0.3">
      <c r="A727">
        <v>2019</v>
      </c>
      <c r="B727" t="s">
        <v>56</v>
      </c>
      <c r="C727" t="s">
        <v>6</v>
      </c>
      <c r="D727" s="1">
        <v>11028</v>
      </c>
      <c r="E727" s="1">
        <v>121869</v>
      </c>
      <c r="F727" s="2">
        <v>157629</v>
      </c>
    </row>
    <row r="728" spans="1:6" x14ac:dyDescent="0.3">
      <c r="A728">
        <v>2019</v>
      </c>
      <c r="B728" t="s">
        <v>56</v>
      </c>
      <c r="C728" t="s">
        <v>7</v>
      </c>
      <c r="D728" s="1">
        <v>2907</v>
      </c>
      <c r="E728" s="1">
        <v>48162</v>
      </c>
      <c r="F728" s="2">
        <v>97426</v>
      </c>
    </row>
    <row r="729" spans="1:6" x14ac:dyDescent="0.3">
      <c r="A729">
        <v>2019</v>
      </c>
      <c r="B729" t="s">
        <v>56</v>
      </c>
      <c r="C729" t="s">
        <v>8</v>
      </c>
      <c r="D729" s="1">
        <v>76648</v>
      </c>
      <c r="E729" s="1">
        <v>585959</v>
      </c>
      <c r="F729" s="2">
        <v>77025</v>
      </c>
    </row>
    <row r="730" spans="1:6" x14ac:dyDescent="0.3">
      <c r="A730">
        <v>2019</v>
      </c>
      <c r="B730" t="s">
        <v>56</v>
      </c>
      <c r="C730" t="s">
        <v>9</v>
      </c>
      <c r="D730" s="1">
        <v>26961</v>
      </c>
      <c r="E730" s="1">
        <v>242468</v>
      </c>
      <c r="F730" s="2">
        <v>86701</v>
      </c>
    </row>
    <row r="731" spans="1:6" x14ac:dyDescent="0.3">
      <c r="A731">
        <v>2019</v>
      </c>
      <c r="B731" t="s">
        <v>56</v>
      </c>
      <c r="C731" t="s">
        <v>10</v>
      </c>
      <c r="D731" s="1">
        <v>5859</v>
      </c>
      <c r="E731" s="1">
        <v>33273</v>
      </c>
      <c r="F731" s="2">
        <v>59504</v>
      </c>
    </row>
    <row r="732" spans="1:6" x14ac:dyDescent="0.3">
      <c r="A732">
        <v>2019</v>
      </c>
      <c r="B732" t="s">
        <v>56</v>
      </c>
      <c r="C732" t="s">
        <v>11</v>
      </c>
      <c r="D732" s="1">
        <v>32792</v>
      </c>
      <c r="E732" s="1">
        <v>381941</v>
      </c>
      <c r="F732" s="2">
        <v>113091</v>
      </c>
    </row>
    <row r="733" spans="1:6" x14ac:dyDescent="0.3">
      <c r="A733">
        <v>2019</v>
      </c>
      <c r="B733" t="s">
        <v>56</v>
      </c>
      <c r="C733" t="s">
        <v>12</v>
      </c>
      <c r="D733" s="1">
        <v>16940</v>
      </c>
      <c r="E733" s="1">
        <v>135547</v>
      </c>
      <c r="F733" s="2">
        <v>67469</v>
      </c>
    </row>
    <row r="734" spans="1:6" x14ac:dyDescent="0.3">
      <c r="A734">
        <v>2019</v>
      </c>
      <c r="B734" t="s">
        <v>56</v>
      </c>
      <c r="C734" t="s">
        <v>13</v>
      </c>
      <c r="D734" s="1">
        <v>10414</v>
      </c>
      <c r="E734" s="1">
        <v>110010</v>
      </c>
      <c r="F734" s="2">
        <v>76212</v>
      </c>
    </row>
    <row r="735" spans="1:6" x14ac:dyDescent="0.3">
      <c r="A735">
        <v>2019</v>
      </c>
      <c r="B735" t="s">
        <v>56</v>
      </c>
      <c r="C735" t="s">
        <v>14</v>
      </c>
      <c r="D735" s="1">
        <v>8744</v>
      </c>
      <c r="E735" s="1">
        <v>74336</v>
      </c>
      <c r="F735" s="2">
        <v>68950</v>
      </c>
    </row>
    <row r="736" spans="1:6" x14ac:dyDescent="0.3">
      <c r="A736">
        <v>2019</v>
      </c>
      <c r="B736" t="s">
        <v>56</v>
      </c>
      <c r="C736" t="s">
        <v>15</v>
      </c>
      <c r="D736" s="1">
        <v>11201</v>
      </c>
      <c r="E736" s="1">
        <v>93556</v>
      </c>
      <c r="F736" s="2">
        <v>69885</v>
      </c>
    </row>
    <row r="737" spans="1:6" x14ac:dyDescent="0.3">
      <c r="A737">
        <v>2019</v>
      </c>
      <c r="B737" t="s">
        <v>56</v>
      </c>
      <c r="C737" t="s">
        <v>16</v>
      </c>
      <c r="D737" s="1">
        <v>13852</v>
      </c>
      <c r="E737" s="1">
        <v>84791</v>
      </c>
      <c r="F737" s="2">
        <v>63590</v>
      </c>
    </row>
    <row r="738" spans="1:6" x14ac:dyDescent="0.3">
      <c r="A738">
        <v>2019</v>
      </c>
      <c r="B738" t="s">
        <v>56</v>
      </c>
      <c r="C738" t="s">
        <v>17</v>
      </c>
      <c r="D738" s="1">
        <v>3854</v>
      </c>
      <c r="E738" s="1">
        <v>30481</v>
      </c>
      <c r="F738" s="2">
        <v>70030</v>
      </c>
    </row>
    <row r="739" spans="1:6" x14ac:dyDescent="0.3">
      <c r="A739">
        <v>2019</v>
      </c>
      <c r="B739" t="s">
        <v>56</v>
      </c>
      <c r="C739" t="s">
        <v>18</v>
      </c>
      <c r="D739" s="1">
        <v>15512</v>
      </c>
      <c r="E739" s="1">
        <v>135216</v>
      </c>
      <c r="F739" s="2">
        <v>98024</v>
      </c>
    </row>
    <row r="740" spans="1:6" x14ac:dyDescent="0.3">
      <c r="A740">
        <v>2019</v>
      </c>
      <c r="B740" t="s">
        <v>56</v>
      </c>
      <c r="C740" t="s">
        <v>19</v>
      </c>
      <c r="D740" s="1">
        <v>17883</v>
      </c>
      <c r="E740" s="1">
        <v>218858</v>
      </c>
      <c r="F740" s="2">
        <v>147565</v>
      </c>
    </row>
    <row r="741" spans="1:6" x14ac:dyDescent="0.3">
      <c r="A741">
        <v>2019</v>
      </c>
      <c r="B741" t="s">
        <v>56</v>
      </c>
      <c r="C741" t="s">
        <v>20</v>
      </c>
      <c r="D741" s="1">
        <v>19641</v>
      </c>
      <c r="E741" s="1">
        <v>208812</v>
      </c>
      <c r="F741" s="2">
        <v>73691</v>
      </c>
    </row>
    <row r="742" spans="1:6" x14ac:dyDescent="0.3">
      <c r="A742">
        <v>2019</v>
      </c>
      <c r="B742" t="s">
        <v>56</v>
      </c>
      <c r="C742" t="s">
        <v>21</v>
      </c>
      <c r="D742" s="1">
        <v>15855</v>
      </c>
      <c r="E742" s="1">
        <v>182914</v>
      </c>
      <c r="F742" s="2">
        <v>97673</v>
      </c>
    </row>
    <row r="743" spans="1:6" x14ac:dyDescent="0.3">
      <c r="A743">
        <v>2019</v>
      </c>
      <c r="B743" t="s">
        <v>56</v>
      </c>
      <c r="C743" t="s">
        <v>22</v>
      </c>
      <c r="D743" s="1">
        <v>7944</v>
      </c>
      <c r="E743" s="1">
        <v>43109</v>
      </c>
      <c r="F743" s="2">
        <v>54672</v>
      </c>
    </row>
    <row r="744" spans="1:6" x14ac:dyDescent="0.3">
      <c r="A744">
        <v>2019</v>
      </c>
      <c r="B744" t="s">
        <v>56</v>
      </c>
      <c r="C744" t="s">
        <v>23</v>
      </c>
      <c r="D744" s="1">
        <v>17951</v>
      </c>
      <c r="E744" s="1">
        <v>166025</v>
      </c>
      <c r="F744" s="2">
        <v>75387</v>
      </c>
    </row>
    <row r="745" spans="1:6" x14ac:dyDescent="0.3">
      <c r="A745">
        <v>2019</v>
      </c>
      <c r="B745" t="s">
        <v>56</v>
      </c>
      <c r="C745" t="s">
        <v>24</v>
      </c>
      <c r="D745" s="1">
        <v>4314</v>
      </c>
      <c r="E745" s="1">
        <v>22199</v>
      </c>
      <c r="F745" s="2">
        <v>60907</v>
      </c>
    </row>
    <row r="746" spans="1:6" x14ac:dyDescent="0.3">
      <c r="A746">
        <v>2019</v>
      </c>
      <c r="B746" t="s">
        <v>56</v>
      </c>
      <c r="C746" t="s">
        <v>25</v>
      </c>
      <c r="D746" s="1">
        <v>6842</v>
      </c>
      <c r="E746" s="1">
        <v>67425</v>
      </c>
      <c r="F746" s="2">
        <v>69072</v>
      </c>
    </row>
    <row r="747" spans="1:6" x14ac:dyDescent="0.3">
      <c r="A747">
        <v>2019</v>
      </c>
      <c r="B747" t="s">
        <v>56</v>
      </c>
      <c r="C747" t="s">
        <v>26</v>
      </c>
      <c r="D747" s="1">
        <v>9324</v>
      </c>
      <c r="E747" s="1">
        <v>64932</v>
      </c>
      <c r="F747" s="2">
        <v>70204</v>
      </c>
    </row>
    <row r="748" spans="1:6" x14ac:dyDescent="0.3">
      <c r="A748">
        <v>2019</v>
      </c>
      <c r="B748" t="s">
        <v>56</v>
      </c>
      <c r="C748" t="s">
        <v>27</v>
      </c>
      <c r="D748" s="1">
        <v>3881</v>
      </c>
      <c r="E748" s="1">
        <v>33418</v>
      </c>
      <c r="F748" s="2">
        <v>100104</v>
      </c>
    </row>
    <row r="749" spans="1:6" x14ac:dyDescent="0.3">
      <c r="A749">
        <v>2019</v>
      </c>
      <c r="B749" t="s">
        <v>56</v>
      </c>
      <c r="C749" t="s">
        <v>28</v>
      </c>
      <c r="D749" s="1">
        <v>20037</v>
      </c>
      <c r="E749" s="1">
        <v>243892</v>
      </c>
      <c r="F749" s="2">
        <v>117277</v>
      </c>
    </row>
    <row r="750" spans="1:6" x14ac:dyDescent="0.3">
      <c r="A750">
        <v>2019</v>
      </c>
      <c r="B750" t="s">
        <v>56</v>
      </c>
      <c r="C750" t="s">
        <v>29</v>
      </c>
      <c r="D750" s="1">
        <v>5460</v>
      </c>
      <c r="E750" s="1">
        <v>33799</v>
      </c>
      <c r="F750" s="2">
        <v>57768</v>
      </c>
    </row>
    <row r="751" spans="1:6" x14ac:dyDescent="0.3">
      <c r="A751">
        <v>2019</v>
      </c>
      <c r="B751" t="s">
        <v>56</v>
      </c>
      <c r="C751" t="s">
        <v>30</v>
      </c>
      <c r="D751" s="1">
        <v>63310</v>
      </c>
      <c r="E751" s="1">
        <v>720818</v>
      </c>
      <c r="F751" s="2">
        <v>191494</v>
      </c>
    </row>
    <row r="752" spans="1:6" x14ac:dyDescent="0.3">
      <c r="A752">
        <v>2019</v>
      </c>
      <c r="B752" t="s">
        <v>56</v>
      </c>
      <c r="C752" t="s">
        <v>31</v>
      </c>
      <c r="D752" s="1">
        <v>28672</v>
      </c>
      <c r="E752" s="1">
        <v>245903</v>
      </c>
      <c r="F752" s="2">
        <v>89886</v>
      </c>
    </row>
    <row r="753" spans="1:6" x14ac:dyDescent="0.3">
      <c r="A753">
        <v>2019</v>
      </c>
      <c r="B753" t="s">
        <v>56</v>
      </c>
      <c r="C753" t="s">
        <v>32</v>
      </c>
      <c r="D753" s="1">
        <v>2985</v>
      </c>
      <c r="E753" s="1">
        <v>23264</v>
      </c>
      <c r="F753" s="2">
        <v>65784</v>
      </c>
    </row>
    <row r="754" spans="1:6" x14ac:dyDescent="0.3">
      <c r="A754">
        <v>2019</v>
      </c>
      <c r="B754" t="s">
        <v>56</v>
      </c>
      <c r="C754" t="s">
        <v>33</v>
      </c>
      <c r="D754" s="1">
        <v>29119</v>
      </c>
      <c r="E754" s="1">
        <v>292556</v>
      </c>
      <c r="F754" s="2">
        <v>75683</v>
      </c>
    </row>
    <row r="755" spans="1:6" x14ac:dyDescent="0.3">
      <c r="A755">
        <v>2019</v>
      </c>
      <c r="B755" t="s">
        <v>56</v>
      </c>
      <c r="C755" t="s">
        <v>34</v>
      </c>
      <c r="D755" s="1">
        <v>11672</v>
      </c>
      <c r="E755" s="1">
        <v>77324</v>
      </c>
      <c r="F755" s="2">
        <v>59814</v>
      </c>
    </row>
    <row r="756" spans="1:6" x14ac:dyDescent="0.3">
      <c r="A756">
        <v>2019</v>
      </c>
      <c r="B756" t="s">
        <v>56</v>
      </c>
      <c r="C756" t="s">
        <v>35</v>
      </c>
      <c r="D756" s="1">
        <v>13190</v>
      </c>
      <c r="E756" s="1">
        <v>85425</v>
      </c>
      <c r="F756" s="2">
        <v>73291</v>
      </c>
    </row>
    <row r="757" spans="1:6" x14ac:dyDescent="0.3">
      <c r="A757">
        <v>2019</v>
      </c>
      <c r="B757" t="s">
        <v>56</v>
      </c>
      <c r="C757" t="s">
        <v>36</v>
      </c>
      <c r="D757" s="1">
        <v>29264</v>
      </c>
      <c r="E757" s="1">
        <v>329745</v>
      </c>
      <c r="F757" s="2">
        <v>90778</v>
      </c>
    </row>
    <row r="758" spans="1:6" x14ac:dyDescent="0.3">
      <c r="A758">
        <v>2019</v>
      </c>
      <c r="B758" t="s">
        <v>56</v>
      </c>
      <c r="C758" t="s">
        <v>37</v>
      </c>
      <c r="D758" s="1">
        <v>2934</v>
      </c>
      <c r="E758" s="1">
        <v>32223</v>
      </c>
      <c r="F758" s="2">
        <v>91537</v>
      </c>
    </row>
    <row r="759" spans="1:6" x14ac:dyDescent="0.3">
      <c r="A759">
        <v>2019</v>
      </c>
      <c r="B759" t="s">
        <v>56</v>
      </c>
      <c r="C759" t="s">
        <v>38</v>
      </c>
      <c r="D759" s="1">
        <v>14196</v>
      </c>
      <c r="E759" s="1">
        <v>101755</v>
      </c>
      <c r="F759" s="2">
        <v>64481</v>
      </c>
    </row>
    <row r="760" spans="1:6" x14ac:dyDescent="0.3">
      <c r="A760">
        <v>2019</v>
      </c>
      <c r="B760" t="s">
        <v>56</v>
      </c>
      <c r="C760" t="s">
        <v>39</v>
      </c>
      <c r="D760" s="1">
        <v>3315</v>
      </c>
      <c r="E760" s="1">
        <v>28483</v>
      </c>
      <c r="F760" s="2">
        <v>63499</v>
      </c>
    </row>
    <row r="761" spans="1:6" x14ac:dyDescent="0.3">
      <c r="A761">
        <v>2019</v>
      </c>
      <c r="B761" t="s">
        <v>56</v>
      </c>
      <c r="C761" t="s">
        <v>40</v>
      </c>
      <c r="D761" s="1">
        <v>16270</v>
      </c>
      <c r="E761" s="1">
        <v>157388</v>
      </c>
      <c r="F761" s="2">
        <v>77805</v>
      </c>
    </row>
    <row r="762" spans="1:6" x14ac:dyDescent="0.3">
      <c r="A762">
        <v>2019</v>
      </c>
      <c r="B762" t="s">
        <v>56</v>
      </c>
      <c r="C762" t="s">
        <v>41</v>
      </c>
      <c r="D762" s="1">
        <v>76169</v>
      </c>
      <c r="E762" s="1">
        <v>777574</v>
      </c>
      <c r="F762" s="2">
        <v>86718</v>
      </c>
    </row>
    <row r="763" spans="1:6" x14ac:dyDescent="0.3">
      <c r="A763">
        <v>2019</v>
      </c>
      <c r="B763" t="s">
        <v>56</v>
      </c>
      <c r="C763" t="s">
        <v>42</v>
      </c>
      <c r="D763" s="1">
        <v>11885</v>
      </c>
      <c r="E763" s="1">
        <v>90007</v>
      </c>
      <c r="F763" s="2">
        <v>70967</v>
      </c>
    </row>
    <row r="764" spans="1:6" x14ac:dyDescent="0.3">
      <c r="A764">
        <v>2019</v>
      </c>
      <c r="B764" t="s">
        <v>56</v>
      </c>
      <c r="C764" t="s">
        <v>43</v>
      </c>
      <c r="D764" s="1">
        <v>1709</v>
      </c>
      <c r="E764" s="1">
        <v>11948</v>
      </c>
      <c r="F764" s="2">
        <v>74642</v>
      </c>
    </row>
    <row r="765" spans="1:6" x14ac:dyDescent="0.3">
      <c r="A765">
        <v>2019</v>
      </c>
      <c r="B765" t="s">
        <v>56</v>
      </c>
      <c r="C765" t="s">
        <v>44</v>
      </c>
      <c r="D765" s="1">
        <v>22249</v>
      </c>
      <c r="E765" s="1">
        <v>198459</v>
      </c>
      <c r="F765" s="2">
        <v>88029</v>
      </c>
    </row>
    <row r="766" spans="1:6" x14ac:dyDescent="0.3">
      <c r="A766">
        <v>2019</v>
      </c>
      <c r="B766" t="s">
        <v>56</v>
      </c>
      <c r="C766" t="s">
        <v>45</v>
      </c>
      <c r="D766" s="1">
        <v>17624</v>
      </c>
      <c r="E766" s="1">
        <v>150178</v>
      </c>
      <c r="F766" s="2">
        <v>85242</v>
      </c>
    </row>
    <row r="767" spans="1:6" x14ac:dyDescent="0.3">
      <c r="A767">
        <v>2019</v>
      </c>
      <c r="B767" t="s">
        <v>56</v>
      </c>
      <c r="C767" t="s">
        <v>46</v>
      </c>
      <c r="D767" s="1">
        <v>4003</v>
      </c>
      <c r="E767" s="1">
        <v>24569</v>
      </c>
      <c r="F767" s="2">
        <v>54528</v>
      </c>
    </row>
    <row r="768" spans="1:6" x14ac:dyDescent="0.3">
      <c r="A768">
        <v>2019</v>
      </c>
      <c r="B768" t="s">
        <v>56</v>
      </c>
      <c r="C768" t="s">
        <v>47</v>
      </c>
      <c r="D768" s="1">
        <v>14066</v>
      </c>
      <c r="E768" s="1">
        <v>150327</v>
      </c>
      <c r="F768" s="2">
        <v>74040</v>
      </c>
    </row>
    <row r="769" spans="1:6" x14ac:dyDescent="0.3">
      <c r="A769">
        <v>2019</v>
      </c>
      <c r="B769" t="s">
        <v>56</v>
      </c>
      <c r="C769" t="s">
        <v>48</v>
      </c>
      <c r="D769" s="1">
        <v>2306</v>
      </c>
      <c r="E769" s="1">
        <v>11180</v>
      </c>
      <c r="F769" s="2">
        <v>60849</v>
      </c>
    </row>
    <row r="770" spans="1:6" x14ac:dyDescent="0.3">
      <c r="A770">
        <v>2019</v>
      </c>
      <c r="B770" t="s">
        <v>57</v>
      </c>
      <c r="C770" t="s">
        <v>1</v>
      </c>
      <c r="D770" s="1">
        <v>22186</v>
      </c>
      <c r="E770" s="1">
        <v>251073</v>
      </c>
      <c r="F770" s="2">
        <v>57061</v>
      </c>
    </row>
    <row r="771" spans="1:6" x14ac:dyDescent="0.3">
      <c r="A771">
        <v>2019</v>
      </c>
      <c r="B771" t="s">
        <v>57</v>
      </c>
      <c r="C771" t="s">
        <v>2</v>
      </c>
      <c r="D771" s="1">
        <v>38940</v>
      </c>
      <c r="E771" s="1">
        <v>445648</v>
      </c>
      <c r="F771" s="2">
        <v>58892</v>
      </c>
    </row>
    <row r="772" spans="1:6" x14ac:dyDescent="0.3">
      <c r="A772">
        <v>2019</v>
      </c>
      <c r="B772" t="s">
        <v>57</v>
      </c>
      <c r="C772" t="s">
        <v>3</v>
      </c>
      <c r="D772" s="1">
        <v>14911</v>
      </c>
      <c r="E772" s="1">
        <v>145841</v>
      </c>
      <c r="F772" s="2">
        <v>63354</v>
      </c>
    </row>
    <row r="773" spans="1:6" x14ac:dyDescent="0.3">
      <c r="A773">
        <v>2019</v>
      </c>
      <c r="B773" t="s">
        <v>57</v>
      </c>
      <c r="C773" t="s">
        <v>4</v>
      </c>
      <c r="D773" s="1">
        <v>215691</v>
      </c>
      <c r="E773" s="1">
        <v>2723437</v>
      </c>
      <c r="F773" s="2">
        <v>95348</v>
      </c>
    </row>
    <row r="774" spans="1:6" x14ac:dyDescent="0.3">
      <c r="A774">
        <v>2019</v>
      </c>
      <c r="B774" t="s">
        <v>57</v>
      </c>
      <c r="C774" t="s">
        <v>5</v>
      </c>
      <c r="D774" s="1">
        <v>55003</v>
      </c>
      <c r="E774" s="1">
        <v>439613</v>
      </c>
      <c r="F774" s="2">
        <v>86477</v>
      </c>
    </row>
    <row r="775" spans="1:6" x14ac:dyDescent="0.3">
      <c r="A775">
        <v>2019</v>
      </c>
      <c r="B775" t="s">
        <v>57</v>
      </c>
      <c r="C775" t="s">
        <v>6</v>
      </c>
      <c r="D775" s="1">
        <v>23755</v>
      </c>
      <c r="E775" s="1">
        <v>218815</v>
      </c>
      <c r="F775" s="2">
        <v>92139</v>
      </c>
    </row>
    <row r="776" spans="1:6" x14ac:dyDescent="0.3">
      <c r="A776">
        <v>2019</v>
      </c>
      <c r="B776" t="s">
        <v>57</v>
      </c>
      <c r="C776" t="s">
        <v>7</v>
      </c>
      <c r="D776" s="1">
        <v>9421</v>
      </c>
      <c r="E776" s="1">
        <v>63844</v>
      </c>
      <c r="F776" s="2">
        <v>82658</v>
      </c>
    </row>
    <row r="777" spans="1:6" x14ac:dyDescent="0.3">
      <c r="A777">
        <v>2019</v>
      </c>
      <c r="B777" t="s">
        <v>57</v>
      </c>
      <c r="C777" t="s">
        <v>8</v>
      </c>
      <c r="D777" s="1">
        <v>170397</v>
      </c>
      <c r="E777" s="1">
        <v>1391050</v>
      </c>
      <c r="F777" s="2">
        <v>63740</v>
      </c>
    </row>
    <row r="778" spans="1:6" x14ac:dyDescent="0.3">
      <c r="A778">
        <v>2019</v>
      </c>
      <c r="B778" t="s">
        <v>57</v>
      </c>
      <c r="C778" t="s">
        <v>9</v>
      </c>
      <c r="D778" s="1">
        <v>56304</v>
      </c>
      <c r="E778" s="1">
        <v>717238</v>
      </c>
      <c r="F778" s="2">
        <v>71861</v>
      </c>
    </row>
    <row r="779" spans="1:6" x14ac:dyDescent="0.3">
      <c r="A779">
        <v>2019</v>
      </c>
      <c r="B779" t="s">
        <v>57</v>
      </c>
      <c r="C779" t="s">
        <v>10</v>
      </c>
      <c r="D779" s="1">
        <v>11359</v>
      </c>
      <c r="E779" s="1">
        <v>94181</v>
      </c>
      <c r="F779" s="2">
        <v>55072</v>
      </c>
    </row>
    <row r="780" spans="1:6" x14ac:dyDescent="0.3">
      <c r="A780">
        <v>2019</v>
      </c>
      <c r="B780" t="s">
        <v>57</v>
      </c>
      <c r="C780" t="s">
        <v>11</v>
      </c>
      <c r="D780" s="1">
        <v>75870</v>
      </c>
      <c r="E780" s="1">
        <v>948055</v>
      </c>
      <c r="F780" s="2">
        <v>78228</v>
      </c>
    </row>
    <row r="781" spans="1:6" x14ac:dyDescent="0.3">
      <c r="A781">
        <v>2019</v>
      </c>
      <c r="B781" t="s">
        <v>57</v>
      </c>
      <c r="C781" t="s">
        <v>12</v>
      </c>
      <c r="D781" s="1">
        <v>30165</v>
      </c>
      <c r="E781" s="1">
        <v>346667</v>
      </c>
      <c r="F781" s="2">
        <v>53817</v>
      </c>
    </row>
    <row r="782" spans="1:6" x14ac:dyDescent="0.3">
      <c r="A782">
        <v>2019</v>
      </c>
      <c r="B782" t="s">
        <v>57</v>
      </c>
      <c r="C782" t="s">
        <v>13</v>
      </c>
      <c r="D782" s="1">
        <v>16421</v>
      </c>
      <c r="E782" s="1">
        <v>139337</v>
      </c>
      <c r="F782" s="2">
        <v>56755</v>
      </c>
    </row>
    <row r="783" spans="1:6" x14ac:dyDescent="0.3">
      <c r="A783">
        <v>2019</v>
      </c>
      <c r="B783" t="s">
        <v>57</v>
      </c>
      <c r="C783" t="s">
        <v>14</v>
      </c>
      <c r="D783" s="1">
        <v>16598</v>
      </c>
      <c r="E783" s="1">
        <v>179211</v>
      </c>
      <c r="F783" s="2">
        <v>64554</v>
      </c>
    </row>
    <row r="784" spans="1:6" x14ac:dyDescent="0.3">
      <c r="A784">
        <v>2019</v>
      </c>
      <c r="B784" t="s">
        <v>57</v>
      </c>
      <c r="C784" t="s">
        <v>15</v>
      </c>
      <c r="D784" s="1">
        <v>20866</v>
      </c>
      <c r="E784" s="1">
        <v>216049</v>
      </c>
      <c r="F784" s="2">
        <v>52511</v>
      </c>
    </row>
    <row r="785" spans="1:6" x14ac:dyDescent="0.3">
      <c r="A785">
        <v>2019</v>
      </c>
      <c r="B785" t="s">
        <v>57</v>
      </c>
      <c r="C785" t="s">
        <v>16</v>
      </c>
      <c r="D785" s="1">
        <v>25304</v>
      </c>
      <c r="E785" s="1">
        <v>216009</v>
      </c>
      <c r="F785" s="2">
        <v>57624</v>
      </c>
    </row>
    <row r="786" spans="1:6" x14ac:dyDescent="0.3">
      <c r="A786">
        <v>2019</v>
      </c>
      <c r="B786" t="s">
        <v>57</v>
      </c>
      <c r="C786" t="s">
        <v>17</v>
      </c>
      <c r="D786" s="1">
        <v>10504</v>
      </c>
      <c r="E786" s="1">
        <v>69931</v>
      </c>
      <c r="F786" s="2">
        <v>60893</v>
      </c>
    </row>
    <row r="787" spans="1:6" x14ac:dyDescent="0.3">
      <c r="A787">
        <v>2019</v>
      </c>
      <c r="B787" t="s">
        <v>57</v>
      </c>
      <c r="C787" t="s">
        <v>18</v>
      </c>
      <c r="D787" s="1">
        <v>44172</v>
      </c>
      <c r="E787" s="1">
        <v>461724</v>
      </c>
      <c r="F787" s="2">
        <v>82573</v>
      </c>
    </row>
    <row r="788" spans="1:6" x14ac:dyDescent="0.3">
      <c r="A788">
        <v>2019</v>
      </c>
      <c r="B788" t="s">
        <v>57</v>
      </c>
      <c r="C788" t="s">
        <v>19</v>
      </c>
      <c r="D788" s="1">
        <v>47892</v>
      </c>
      <c r="E788" s="1">
        <v>605822</v>
      </c>
      <c r="F788" s="2">
        <v>113872</v>
      </c>
    </row>
    <row r="789" spans="1:6" x14ac:dyDescent="0.3">
      <c r="A789">
        <v>2019</v>
      </c>
      <c r="B789" t="s">
        <v>57</v>
      </c>
      <c r="C789" t="s">
        <v>20</v>
      </c>
      <c r="D789" s="1">
        <v>44483</v>
      </c>
      <c r="E789" s="1">
        <v>655188</v>
      </c>
      <c r="F789" s="2">
        <v>70805</v>
      </c>
    </row>
    <row r="790" spans="1:6" x14ac:dyDescent="0.3">
      <c r="A790">
        <v>2019</v>
      </c>
      <c r="B790" t="s">
        <v>57</v>
      </c>
      <c r="C790" t="s">
        <v>21</v>
      </c>
      <c r="D790" s="1">
        <v>32903</v>
      </c>
      <c r="E790" s="1">
        <v>383591</v>
      </c>
      <c r="F790" s="2">
        <v>85736</v>
      </c>
    </row>
    <row r="791" spans="1:6" x14ac:dyDescent="0.3">
      <c r="A791">
        <v>2019</v>
      </c>
      <c r="B791" t="s">
        <v>57</v>
      </c>
      <c r="C791" t="s">
        <v>22</v>
      </c>
      <c r="D791" s="1">
        <v>12421</v>
      </c>
      <c r="E791" s="1">
        <v>108490</v>
      </c>
      <c r="F791" s="2">
        <v>43023</v>
      </c>
    </row>
    <row r="792" spans="1:6" x14ac:dyDescent="0.3">
      <c r="A792">
        <v>2019</v>
      </c>
      <c r="B792" t="s">
        <v>57</v>
      </c>
      <c r="C792" t="s">
        <v>23</v>
      </c>
      <c r="D792" s="1">
        <v>34349</v>
      </c>
      <c r="E792" s="1">
        <v>382484</v>
      </c>
      <c r="F792" s="2">
        <v>68700</v>
      </c>
    </row>
    <row r="793" spans="1:6" x14ac:dyDescent="0.3">
      <c r="A793">
        <v>2019</v>
      </c>
      <c r="B793" t="s">
        <v>57</v>
      </c>
      <c r="C793" t="s">
        <v>24</v>
      </c>
      <c r="D793" s="1">
        <v>9482</v>
      </c>
      <c r="E793" s="1">
        <v>43417</v>
      </c>
      <c r="F793" s="2">
        <v>54553</v>
      </c>
    </row>
    <row r="794" spans="1:6" x14ac:dyDescent="0.3">
      <c r="A794">
        <v>2019</v>
      </c>
      <c r="B794" t="s">
        <v>57</v>
      </c>
      <c r="C794" t="s">
        <v>25</v>
      </c>
      <c r="D794" s="1">
        <v>11737</v>
      </c>
      <c r="E794" s="1">
        <v>120560</v>
      </c>
      <c r="F794" s="2">
        <v>60603</v>
      </c>
    </row>
    <row r="795" spans="1:6" x14ac:dyDescent="0.3">
      <c r="A795">
        <v>2019</v>
      </c>
      <c r="B795" t="s">
        <v>57</v>
      </c>
      <c r="C795" t="s">
        <v>26</v>
      </c>
      <c r="D795" s="1">
        <v>20106</v>
      </c>
      <c r="E795" s="1">
        <v>196204</v>
      </c>
      <c r="F795" s="2">
        <v>62008</v>
      </c>
    </row>
    <row r="796" spans="1:6" x14ac:dyDescent="0.3">
      <c r="A796">
        <v>2019</v>
      </c>
      <c r="B796" t="s">
        <v>57</v>
      </c>
      <c r="C796" t="s">
        <v>27</v>
      </c>
      <c r="D796" s="1">
        <v>12808</v>
      </c>
      <c r="E796" s="1">
        <v>83513</v>
      </c>
      <c r="F796" s="2">
        <v>80647</v>
      </c>
    </row>
    <row r="797" spans="1:6" x14ac:dyDescent="0.3">
      <c r="A797">
        <v>2019</v>
      </c>
      <c r="B797" t="s">
        <v>57</v>
      </c>
      <c r="C797" t="s">
        <v>28</v>
      </c>
      <c r="D797" s="1">
        <v>52040</v>
      </c>
      <c r="E797" s="1">
        <v>677810</v>
      </c>
      <c r="F797" s="2">
        <v>94022</v>
      </c>
    </row>
    <row r="798" spans="1:6" x14ac:dyDescent="0.3">
      <c r="A798">
        <v>2019</v>
      </c>
      <c r="B798" t="s">
        <v>57</v>
      </c>
      <c r="C798" t="s">
        <v>29</v>
      </c>
      <c r="D798" s="1">
        <v>11347</v>
      </c>
      <c r="E798" s="1">
        <v>111478</v>
      </c>
      <c r="F798" s="2">
        <v>64156</v>
      </c>
    </row>
    <row r="799" spans="1:6" x14ac:dyDescent="0.3">
      <c r="A799">
        <v>2019</v>
      </c>
      <c r="B799" t="s">
        <v>57</v>
      </c>
      <c r="C799" t="s">
        <v>30</v>
      </c>
      <c r="D799" s="1">
        <v>112890</v>
      </c>
      <c r="E799" s="1">
        <v>1368950</v>
      </c>
      <c r="F799" s="2">
        <v>99615</v>
      </c>
    </row>
    <row r="800" spans="1:6" x14ac:dyDescent="0.3">
      <c r="A800">
        <v>2019</v>
      </c>
      <c r="B800" t="s">
        <v>57</v>
      </c>
      <c r="C800" t="s">
        <v>31</v>
      </c>
      <c r="D800" s="1">
        <v>61321</v>
      </c>
      <c r="E800" s="1">
        <v>649747</v>
      </c>
      <c r="F800" s="2">
        <v>67705</v>
      </c>
    </row>
    <row r="801" spans="1:6" x14ac:dyDescent="0.3">
      <c r="A801">
        <v>2019</v>
      </c>
      <c r="B801" t="s">
        <v>57</v>
      </c>
      <c r="C801" t="s">
        <v>32</v>
      </c>
      <c r="D801" s="1">
        <v>5198</v>
      </c>
      <c r="E801" s="1">
        <v>32856</v>
      </c>
      <c r="F801" s="2">
        <v>63897</v>
      </c>
    </row>
    <row r="802" spans="1:6" x14ac:dyDescent="0.3">
      <c r="A802">
        <v>2019</v>
      </c>
      <c r="B802" t="s">
        <v>57</v>
      </c>
      <c r="C802" t="s">
        <v>33</v>
      </c>
      <c r="D802" s="1">
        <v>54330</v>
      </c>
      <c r="E802" s="1">
        <v>734963</v>
      </c>
      <c r="F802" s="2">
        <v>66752</v>
      </c>
    </row>
    <row r="803" spans="1:6" x14ac:dyDescent="0.3">
      <c r="A803">
        <v>2019</v>
      </c>
      <c r="B803" t="s">
        <v>57</v>
      </c>
      <c r="C803" t="s">
        <v>34</v>
      </c>
      <c r="D803" s="1">
        <v>21148</v>
      </c>
      <c r="E803" s="1">
        <v>194601</v>
      </c>
      <c r="F803" s="2">
        <v>54841</v>
      </c>
    </row>
    <row r="804" spans="1:6" x14ac:dyDescent="0.3">
      <c r="A804">
        <v>2019</v>
      </c>
      <c r="B804" t="s">
        <v>57</v>
      </c>
      <c r="C804" t="s">
        <v>35</v>
      </c>
      <c r="D804" s="1">
        <v>26161</v>
      </c>
      <c r="E804" s="1">
        <v>253667</v>
      </c>
      <c r="F804" s="2">
        <v>73460</v>
      </c>
    </row>
    <row r="805" spans="1:6" x14ac:dyDescent="0.3">
      <c r="A805">
        <v>2019</v>
      </c>
      <c r="B805" t="s">
        <v>57</v>
      </c>
      <c r="C805" t="s">
        <v>36</v>
      </c>
      <c r="D805" s="1">
        <v>64541</v>
      </c>
      <c r="E805" s="1">
        <v>816358</v>
      </c>
      <c r="F805" s="2">
        <v>81681</v>
      </c>
    </row>
    <row r="806" spans="1:6" x14ac:dyDescent="0.3">
      <c r="A806">
        <v>2019</v>
      </c>
      <c r="B806" t="s">
        <v>57</v>
      </c>
      <c r="C806" t="s">
        <v>37</v>
      </c>
      <c r="D806" s="1">
        <v>9043</v>
      </c>
      <c r="E806" s="1">
        <v>68259</v>
      </c>
      <c r="F806" s="2">
        <v>68454</v>
      </c>
    </row>
    <row r="807" spans="1:6" x14ac:dyDescent="0.3">
      <c r="A807">
        <v>2019</v>
      </c>
      <c r="B807" t="s">
        <v>57</v>
      </c>
      <c r="C807" t="s">
        <v>38</v>
      </c>
      <c r="D807" s="1">
        <v>29329</v>
      </c>
      <c r="E807" s="1">
        <v>298404</v>
      </c>
      <c r="F807" s="2">
        <v>52492</v>
      </c>
    </row>
    <row r="808" spans="1:6" x14ac:dyDescent="0.3">
      <c r="A808">
        <v>2019</v>
      </c>
      <c r="B808" t="s">
        <v>57</v>
      </c>
      <c r="C808" t="s">
        <v>39</v>
      </c>
      <c r="D808" s="1">
        <v>5498</v>
      </c>
      <c r="E808" s="1">
        <v>33117</v>
      </c>
      <c r="F808" s="2">
        <v>58619</v>
      </c>
    </row>
    <row r="809" spans="1:6" x14ac:dyDescent="0.3">
      <c r="A809">
        <v>2019</v>
      </c>
      <c r="B809" t="s">
        <v>57</v>
      </c>
      <c r="C809" t="s">
        <v>40</v>
      </c>
      <c r="D809" s="1">
        <v>30774</v>
      </c>
      <c r="E809" s="1">
        <v>425933</v>
      </c>
      <c r="F809" s="2">
        <v>62990</v>
      </c>
    </row>
    <row r="810" spans="1:6" x14ac:dyDescent="0.3">
      <c r="A810">
        <v>2019</v>
      </c>
      <c r="B810" t="s">
        <v>57</v>
      </c>
      <c r="C810" t="s">
        <v>41</v>
      </c>
      <c r="D810" s="1">
        <v>139953</v>
      </c>
      <c r="E810" s="1">
        <v>1794316</v>
      </c>
      <c r="F810" s="2">
        <v>77197</v>
      </c>
    </row>
    <row r="811" spans="1:6" x14ac:dyDescent="0.3">
      <c r="A811">
        <v>2019</v>
      </c>
      <c r="B811" t="s">
        <v>57</v>
      </c>
      <c r="C811" t="s">
        <v>42</v>
      </c>
      <c r="D811" s="1">
        <v>24485</v>
      </c>
      <c r="E811" s="1">
        <v>221851</v>
      </c>
      <c r="F811" s="2">
        <v>64641</v>
      </c>
    </row>
    <row r="812" spans="1:6" x14ac:dyDescent="0.3">
      <c r="A812">
        <v>2019</v>
      </c>
      <c r="B812" t="s">
        <v>57</v>
      </c>
      <c r="C812" t="s">
        <v>43</v>
      </c>
      <c r="D812" s="1">
        <v>5970</v>
      </c>
      <c r="E812" s="1">
        <v>29394</v>
      </c>
      <c r="F812" s="2">
        <v>68986</v>
      </c>
    </row>
    <row r="813" spans="1:6" x14ac:dyDescent="0.3">
      <c r="A813">
        <v>2019</v>
      </c>
      <c r="B813" t="s">
        <v>57</v>
      </c>
      <c r="C813" t="s">
        <v>44</v>
      </c>
      <c r="D813" s="1">
        <v>59342</v>
      </c>
      <c r="E813" s="1">
        <v>762590</v>
      </c>
      <c r="F813" s="2">
        <v>90327</v>
      </c>
    </row>
    <row r="814" spans="1:6" x14ac:dyDescent="0.3">
      <c r="A814">
        <v>2019</v>
      </c>
      <c r="B814" t="s">
        <v>57</v>
      </c>
      <c r="C814" t="s">
        <v>45</v>
      </c>
      <c r="D814" s="1">
        <v>41249</v>
      </c>
      <c r="E814" s="1">
        <v>425615</v>
      </c>
      <c r="F814" s="2">
        <v>85460</v>
      </c>
    </row>
    <row r="815" spans="1:6" x14ac:dyDescent="0.3">
      <c r="A815">
        <v>2019</v>
      </c>
      <c r="B815" t="s">
        <v>57</v>
      </c>
      <c r="C815" t="s">
        <v>46</v>
      </c>
      <c r="D815" s="1">
        <v>8381</v>
      </c>
      <c r="E815" s="1">
        <v>69069</v>
      </c>
      <c r="F815" s="2">
        <v>52180</v>
      </c>
    </row>
    <row r="816" spans="1:6" x14ac:dyDescent="0.3">
      <c r="A816">
        <v>2019</v>
      </c>
      <c r="B816" t="s">
        <v>57</v>
      </c>
      <c r="C816" t="s">
        <v>47</v>
      </c>
      <c r="D816" s="1">
        <v>26927</v>
      </c>
      <c r="E816" s="1">
        <v>326120</v>
      </c>
      <c r="F816" s="2">
        <v>63192</v>
      </c>
    </row>
    <row r="817" spans="1:6" x14ac:dyDescent="0.3">
      <c r="A817">
        <v>2019</v>
      </c>
      <c r="B817" t="s">
        <v>57</v>
      </c>
      <c r="C817" t="s">
        <v>48</v>
      </c>
      <c r="D817" s="1">
        <v>4728</v>
      </c>
      <c r="E817" s="1">
        <v>19196</v>
      </c>
      <c r="F817" s="2">
        <v>56253</v>
      </c>
    </row>
    <row r="818" spans="1:6" x14ac:dyDescent="0.3">
      <c r="A818">
        <v>2019</v>
      </c>
      <c r="B818" t="s">
        <v>58</v>
      </c>
      <c r="C818" t="s">
        <v>1</v>
      </c>
      <c r="D818" s="1">
        <v>13692</v>
      </c>
      <c r="E818" s="1">
        <v>238078</v>
      </c>
      <c r="F818" s="2">
        <v>47785</v>
      </c>
    </row>
    <row r="819" spans="1:6" x14ac:dyDescent="0.3">
      <c r="A819">
        <v>2019</v>
      </c>
      <c r="B819" t="s">
        <v>58</v>
      </c>
      <c r="C819" t="s">
        <v>2</v>
      </c>
      <c r="D819" s="1">
        <v>19924</v>
      </c>
      <c r="E819" s="1">
        <v>457984</v>
      </c>
      <c r="F819" s="2">
        <v>52632</v>
      </c>
    </row>
    <row r="820" spans="1:6" x14ac:dyDescent="0.3">
      <c r="A820">
        <v>2019</v>
      </c>
      <c r="B820" t="s">
        <v>58</v>
      </c>
      <c r="C820" t="s">
        <v>3</v>
      </c>
      <c r="D820" s="1">
        <v>15780</v>
      </c>
      <c r="E820" s="1">
        <v>187607</v>
      </c>
      <c r="F820" s="2">
        <v>43983</v>
      </c>
    </row>
    <row r="821" spans="1:6" x14ac:dyDescent="0.3">
      <c r="A821">
        <v>2019</v>
      </c>
      <c r="B821" t="s">
        <v>58</v>
      </c>
      <c r="C821" t="s">
        <v>4</v>
      </c>
      <c r="D821" s="1">
        <v>639529</v>
      </c>
      <c r="E821" s="1">
        <v>2734574</v>
      </c>
      <c r="F821" s="2">
        <v>53909</v>
      </c>
    </row>
    <row r="822" spans="1:6" x14ac:dyDescent="0.3">
      <c r="A822">
        <v>2019</v>
      </c>
      <c r="B822" t="s">
        <v>58</v>
      </c>
      <c r="C822" t="s">
        <v>5</v>
      </c>
      <c r="D822" s="1">
        <v>21747</v>
      </c>
      <c r="E822" s="1">
        <v>341496</v>
      </c>
      <c r="F822" s="2">
        <v>51600</v>
      </c>
    </row>
    <row r="823" spans="1:6" x14ac:dyDescent="0.3">
      <c r="A823">
        <v>2019</v>
      </c>
      <c r="B823" t="s">
        <v>58</v>
      </c>
      <c r="C823" t="s">
        <v>6</v>
      </c>
      <c r="D823" s="1">
        <v>13478</v>
      </c>
      <c r="E823" s="1">
        <v>330418</v>
      </c>
      <c r="F823" s="2">
        <v>57419</v>
      </c>
    </row>
    <row r="824" spans="1:6" x14ac:dyDescent="0.3">
      <c r="A824">
        <v>2019</v>
      </c>
      <c r="B824" t="s">
        <v>58</v>
      </c>
      <c r="C824" t="s">
        <v>7</v>
      </c>
      <c r="D824" s="1">
        <v>5386</v>
      </c>
      <c r="E824" s="1">
        <v>76932</v>
      </c>
      <c r="F824" s="2">
        <v>55284</v>
      </c>
    </row>
    <row r="825" spans="1:6" x14ac:dyDescent="0.3">
      <c r="A825">
        <v>2019</v>
      </c>
      <c r="B825" t="s">
        <v>58</v>
      </c>
      <c r="C825" t="s">
        <v>8</v>
      </c>
      <c r="D825" s="1">
        <v>76615</v>
      </c>
      <c r="E825" s="1">
        <v>1324281</v>
      </c>
      <c r="F825" s="2">
        <v>52039</v>
      </c>
    </row>
    <row r="826" spans="1:6" x14ac:dyDescent="0.3">
      <c r="A826">
        <v>2019</v>
      </c>
      <c r="B826" t="s">
        <v>58</v>
      </c>
      <c r="C826" t="s">
        <v>9</v>
      </c>
      <c r="D826" s="1">
        <v>29998</v>
      </c>
      <c r="E826" s="1">
        <v>580134</v>
      </c>
      <c r="F826" s="2">
        <v>53810</v>
      </c>
    </row>
    <row r="827" spans="1:6" x14ac:dyDescent="0.3">
      <c r="A827">
        <v>2019</v>
      </c>
      <c r="B827" t="s">
        <v>58</v>
      </c>
      <c r="C827" t="s">
        <v>10</v>
      </c>
      <c r="D827" s="1">
        <v>8163</v>
      </c>
      <c r="E827" s="1">
        <v>105424</v>
      </c>
      <c r="F827" s="2">
        <v>43475</v>
      </c>
    </row>
    <row r="828" spans="1:6" x14ac:dyDescent="0.3">
      <c r="A828">
        <v>2019</v>
      </c>
      <c r="B828" t="s">
        <v>58</v>
      </c>
      <c r="C828" t="s">
        <v>11</v>
      </c>
      <c r="D828" s="1">
        <v>35102</v>
      </c>
      <c r="E828" s="1">
        <v>924699</v>
      </c>
      <c r="F828" s="2">
        <v>52038</v>
      </c>
    </row>
    <row r="829" spans="1:6" x14ac:dyDescent="0.3">
      <c r="A829">
        <v>2019</v>
      </c>
      <c r="B829" t="s">
        <v>58</v>
      </c>
      <c r="C829" t="s">
        <v>12</v>
      </c>
      <c r="D829" s="1">
        <v>16247</v>
      </c>
      <c r="E829" s="1">
        <v>468491</v>
      </c>
      <c r="F829" s="2">
        <v>49107</v>
      </c>
    </row>
    <row r="830" spans="1:6" x14ac:dyDescent="0.3">
      <c r="A830">
        <v>2019</v>
      </c>
      <c r="B830" t="s">
        <v>58</v>
      </c>
      <c r="C830" t="s">
        <v>13</v>
      </c>
      <c r="D830" s="1">
        <v>11966</v>
      </c>
      <c r="E830" s="1">
        <v>219013</v>
      </c>
      <c r="F830" s="2">
        <v>44392</v>
      </c>
    </row>
    <row r="831" spans="1:6" x14ac:dyDescent="0.3">
      <c r="A831">
        <v>2019</v>
      </c>
      <c r="B831" t="s">
        <v>58</v>
      </c>
      <c r="C831" t="s">
        <v>14</v>
      </c>
      <c r="D831" s="1">
        <v>10085</v>
      </c>
      <c r="E831" s="1">
        <v>197874</v>
      </c>
      <c r="F831" s="2">
        <v>43909</v>
      </c>
    </row>
    <row r="832" spans="1:6" x14ac:dyDescent="0.3">
      <c r="A832">
        <v>2019</v>
      </c>
      <c r="B832" t="s">
        <v>58</v>
      </c>
      <c r="C832" t="s">
        <v>15</v>
      </c>
      <c r="D832" s="1">
        <v>18442</v>
      </c>
      <c r="E832" s="1">
        <v>272579</v>
      </c>
      <c r="F832" s="2">
        <v>49141</v>
      </c>
    </row>
    <row r="833" spans="1:6" x14ac:dyDescent="0.3">
      <c r="A833">
        <v>2019</v>
      </c>
      <c r="B833" t="s">
        <v>58</v>
      </c>
      <c r="C833" t="s">
        <v>16</v>
      </c>
      <c r="D833" s="1">
        <v>16110</v>
      </c>
      <c r="E833" s="1">
        <v>305742</v>
      </c>
      <c r="F833" s="2">
        <v>44832</v>
      </c>
    </row>
    <row r="834" spans="1:6" x14ac:dyDescent="0.3">
      <c r="A834">
        <v>2019</v>
      </c>
      <c r="B834" t="s">
        <v>58</v>
      </c>
      <c r="C834" t="s">
        <v>17</v>
      </c>
      <c r="D834" s="1">
        <v>5474</v>
      </c>
      <c r="E834" s="1">
        <v>120085</v>
      </c>
      <c r="F834" s="2">
        <v>49342</v>
      </c>
    </row>
    <row r="835" spans="1:6" x14ac:dyDescent="0.3">
      <c r="A835">
        <v>2019</v>
      </c>
      <c r="B835" t="s">
        <v>58</v>
      </c>
      <c r="C835" t="s">
        <v>18</v>
      </c>
      <c r="D835" s="1">
        <v>21419</v>
      </c>
      <c r="E835" s="1">
        <v>451332</v>
      </c>
      <c r="F835" s="2">
        <v>55476</v>
      </c>
    </row>
    <row r="836" spans="1:6" x14ac:dyDescent="0.3">
      <c r="A836">
        <v>2019</v>
      </c>
      <c r="B836" t="s">
        <v>58</v>
      </c>
      <c r="C836" t="s">
        <v>19</v>
      </c>
      <c r="D836" s="1">
        <v>68761</v>
      </c>
      <c r="E836" s="1">
        <v>790552</v>
      </c>
      <c r="F836" s="2">
        <v>59886</v>
      </c>
    </row>
    <row r="837" spans="1:6" x14ac:dyDescent="0.3">
      <c r="A837">
        <v>2019</v>
      </c>
      <c r="B837" t="s">
        <v>58</v>
      </c>
      <c r="C837" t="s">
        <v>20</v>
      </c>
      <c r="D837" s="1">
        <v>25357</v>
      </c>
      <c r="E837" s="1">
        <v>661203</v>
      </c>
      <c r="F837" s="2">
        <v>50845</v>
      </c>
    </row>
    <row r="838" spans="1:6" x14ac:dyDescent="0.3">
      <c r="A838">
        <v>2019</v>
      </c>
      <c r="B838" t="s">
        <v>58</v>
      </c>
      <c r="C838" t="s">
        <v>21</v>
      </c>
      <c r="D838" s="1">
        <v>20728</v>
      </c>
      <c r="E838" s="1">
        <v>530749</v>
      </c>
      <c r="F838" s="2">
        <v>52656</v>
      </c>
    </row>
    <row r="839" spans="1:6" x14ac:dyDescent="0.3">
      <c r="A839">
        <v>2019</v>
      </c>
      <c r="B839" t="s">
        <v>58</v>
      </c>
      <c r="C839" t="s">
        <v>22</v>
      </c>
      <c r="D839" s="1">
        <v>7557</v>
      </c>
      <c r="E839" s="1">
        <v>146077</v>
      </c>
      <c r="F839" s="2">
        <v>42620</v>
      </c>
    </row>
    <row r="840" spans="1:6" x14ac:dyDescent="0.3">
      <c r="A840">
        <v>2019</v>
      </c>
      <c r="B840" t="s">
        <v>58</v>
      </c>
      <c r="C840" t="s">
        <v>23</v>
      </c>
      <c r="D840" s="1">
        <v>52078</v>
      </c>
      <c r="E840" s="1">
        <v>462462</v>
      </c>
      <c r="F840" s="2">
        <v>47562</v>
      </c>
    </row>
    <row r="841" spans="1:6" x14ac:dyDescent="0.3">
      <c r="A841">
        <v>2019</v>
      </c>
      <c r="B841" t="s">
        <v>58</v>
      </c>
      <c r="C841" t="s">
        <v>24</v>
      </c>
      <c r="D841" s="1">
        <v>4834</v>
      </c>
      <c r="E841" s="1">
        <v>74646</v>
      </c>
      <c r="F841" s="2">
        <v>49258</v>
      </c>
    </row>
    <row r="842" spans="1:6" x14ac:dyDescent="0.3">
      <c r="A842">
        <v>2019</v>
      </c>
      <c r="B842" t="s">
        <v>58</v>
      </c>
      <c r="C842" t="s">
        <v>25</v>
      </c>
      <c r="D842" s="1">
        <v>11559</v>
      </c>
      <c r="E842" s="1">
        <v>139275</v>
      </c>
      <c r="F842" s="2">
        <v>48735</v>
      </c>
    </row>
    <row r="843" spans="1:6" x14ac:dyDescent="0.3">
      <c r="A843">
        <v>2019</v>
      </c>
      <c r="B843" t="s">
        <v>58</v>
      </c>
      <c r="C843" t="s">
        <v>26</v>
      </c>
      <c r="D843" s="1">
        <v>8934</v>
      </c>
      <c r="E843" s="1">
        <v>143417</v>
      </c>
      <c r="F843" s="2">
        <v>54808</v>
      </c>
    </row>
    <row r="844" spans="1:6" x14ac:dyDescent="0.3">
      <c r="A844">
        <v>2019</v>
      </c>
      <c r="B844" t="s">
        <v>58</v>
      </c>
      <c r="C844" t="s">
        <v>27</v>
      </c>
      <c r="D844" s="1">
        <v>4773</v>
      </c>
      <c r="E844" s="1">
        <v>114430</v>
      </c>
      <c r="F844" s="2">
        <v>58363</v>
      </c>
    </row>
    <row r="845" spans="1:6" x14ac:dyDescent="0.3">
      <c r="A845">
        <v>2019</v>
      </c>
      <c r="B845" t="s">
        <v>58</v>
      </c>
      <c r="C845" t="s">
        <v>28</v>
      </c>
      <c r="D845" s="1">
        <v>40687</v>
      </c>
      <c r="E845" s="1">
        <v>670070</v>
      </c>
      <c r="F845" s="2">
        <v>55124</v>
      </c>
    </row>
    <row r="846" spans="1:6" x14ac:dyDescent="0.3">
      <c r="A846">
        <v>2019</v>
      </c>
      <c r="B846" t="s">
        <v>58</v>
      </c>
      <c r="C846" t="s">
        <v>29</v>
      </c>
      <c r="D846" s="1">
        <v>10974</v>
      </c>
      <c r="E846" s="1">
        <v>130181</v>
      </c>
      <c r="F846" s="2">
        <v>42852</v>
      </c>
    </row>
    <row r="847" spans="1:6" x14ac:dyDescent="0.3">
      <c r="A847">
        <v>2019</v>
      </c>
      <c r="B847" t="s">
        <v>58</v>
      </c>
      <c r="C847" t="s">
        <v>30</v>
      </c>
      <c r="D847" s="1">
        <v>67202</v>
      </c>
      <c r="E847" s="1">
        <v>1981493</v>
      </c>
      <c r="F847" s="2">
        <v>54638</v>
      </c>
    </row>
    <row r="848" spans="1:6" x14ac:dyDescent="0.3">
      <c r="A848">
        <v>2019</v>
      </c>
      <c r="B848" t="s">
        <v>58</v>
      </c>
      <c r="C848" t="s">
        <v>31</v>
      </c>
      <c r="D848" s="1">
        <v>28199</v>
      </c>
      <c r="E848" s="1">
        <v>606564</v>
      </c>
      <c r="F848" s="2">
        <v>50123</v>
      </c>
    </row>
    <row r="849" spans="1:6" x14ac:dyDescent="0.3">
      <c r="A849">
        <v>2019</v>
      </c>
      <c r="B849" t="s">
        <v>58</v>
      </c>
      <c r="C849" t="s">
        <v>32</v>
      </c>
      <c r="D849" s="1">
        <v>2581</v>
      </c>
      <c r="E849" s="1">
        <v>65771</v>
      </c>
      <c r="F849" s="2">
        <v>52585</v>
      </c>
    </row>
    <row r="850" spans="1:6" x14ac:dyDescent="0.3">
      <c r="A850">
        <v>2019</v>
      </c>
      <c r="B850" t="s">
        <v>58</v>
      </c>
      <c r="C850" t="s">
        <v>33</v>
      </c>
      <c r="D850" s="1">
        <v>35525</v>
      </c>
      <c r="E850" s="1">
        <v>908891</v>
      </c>
      <c r="F850" s="2">
        <v>47891</v>
      </c>
    </row>
    <row r="851" spans="1:6" x14ac:dyDescent="0.3">
      <c r="A851">
        <v>2019</v>
      </c>
      <c r="B851" t="s">
        <v>58</v>
      </c>
      <c r="C851" t="s">
        <v>34</v>
      </c>
      <c r="D851" s="1">
        <v>13345</v>
      </c>
      <c r="E851" s="1">
        <v>213244</v>
      </c>
      <c r="F851" s="2">
        <v>46841</v>
      </c>
    </row>
    <row r="852" spans="1:6" x14ac:dyDescent="0.3">
      <c r="A852">
        <v>2019</v>
      </c>
      <c r="B852" t="s">
        <v>58</v>
      </c>
      <c r="C852" t="s">
        <v>35</v>
      </c>
      <c r="D852" s="1">
        <v>16113</v>
      </c>
      <c r="E852" s="1">
        <v>295311</v>
      </c>
      <c r="F852" s="2">
        <v>51842</v>
      </c>
    </row>
    <row r="853" spans="1:6" x14ac:dyDescent="0.3">
      <c r="A853">
        <v>2019</v>
      </c>
      <c r="B853" t="s">
        <v>58</v>
      </c>
      <c r="C853" t="s">
        <v>36</v>
      </c>
      <c r="D853" s="1">
        <v>57945</v>
      </c>
      <c r="E853" s="1">
        <v>1230922</v>
      </c>
      <c r="F853" s="2">
        <v>53416</v>
      </c>
    </row>
    <row r="854" spans="1:6" x14ac:dyDescent="0.3">
      <c r="A854">
        <v>2019</v>
      </c>
      <c r="B854" t="s">
        <v>58</v>
      </c>
      <c r="C854" t="s">
        <v>37</v>
      </c>
      <c r="D854" s="1">
        <v>4664</v>
      </c>
      <c r="E854" s="1">
        <v>102395</v>
      </c>
      <c r="F854" s="2">
        <v>50458</v>
      </c>
    </row>
    <row r="855" spans="1:6" x14ac:dyDescent="0.3">
      <c r="A855">
        <v>2019</v>
      </c>
      <c r="B855" t="s">
        <v>58</v>
      </c>
      <c r="C855" t="s">
        <v>38</v>
      </c>
      <c r="D855" s="1">
        <v>12757</v>
      </c>
      <c r="E855" s="1">
        <v>237600</v>
      </c>
      <c r="F855" s="2">
        <v>47296</v>
      </c>
    </row>
    <row r="856" spans="1:6" x14ac:dyDescent="0.3">
      <c r="A856">
        <v>2019</v>
      </c>
      <c r="B856" t="s">
        <v>58</v>
      </c>
      <c r="C856" t="s">
        <v>39</v>
      </c>
      <c r="D856" s="1">
        <v>2904</v>
      </c>
      <c r="E856" s="1">
        <v>68913</v>
      </c>
      <c r="F856" s="2">
        <v>52412</v>
      </c>
    </row>
    <row r="857" spans="1:6" x14ac:dyDescent="0.3">
      <c r="A857">
        <v>2019</v>
      </c>
      <c r="B857" t="s">
        <v>58</v>
      </c>
      <c r="C857" t="s">
        <v>40</v>
      </c>
      <c r="D857" s="1">
        <v>16563</v>
      </c>
      <c r="E857" s="1">
        <v>427328</v>
      </c>
      <c r="F857" s="2">
        <v>53183</v>
      </c>
    </row>
    <row r="858" spans="1:6" x14ac:dyDescent="0.3">
      <c r="A858">
        <v>2019</v>
      </c>
      <c r="B858" t="s">
        <v>58</v>
      </c>
      <c r="C858" t="s">
        <v>41</v>
      </c>
      <c r="D858" s="1">
        <v>94237</v>
      </c>
      <c r="E858" s="1">
        <v>1684606</v>
      </c>
      <c r="F858" s="2">
        <v>49322</v>
      </c>
    </row>
    <row r="859" spans="1:6" x14ac:dyDescent="0.3">
      <c r="A859">
        <v>2019</v>
      </c>
      <c r="B859" t="s">
        <v>58</v>
      </c>
      <c r="C859" t="s">
        <v>42</v>
      </c>
      <c r="D859" s="1">
        <v>12857</v>
      </c>
      <c r="E859" s="1">
        <v>193373</v>
      </c>
      <c r="F859" s="2">
        <v>44983</v>
      </c>
    </row>
    <row r="860" spans="1:6" x14ac:dyDescent="0.3">
      <c r="A860">
        <v>2019</v>
      </c>
      <c r="B860" t="s">
        <v>58</v>
      </c>
      <c r="C860" t="s">
        <v>43</v>
      </c>
      <c r="D860" s="1">
        <v>2503</v>
      </c>
      <c r="E860" s="1">
        <v>62317</v>
      </c>
      <c r="F860" s="2">
        <v>48501</v>
      </c>
    </row>
    <row r="861" spans="1:6" x14ac:dyDescent="0.3">
      <c r="A861">
        <v>2019</v>
      </c>
      <c r="B861" t="s">
        <v>58</v>
      </c>
      <c r="C861" t="s">
        <v>44</v>
      </c>
      <c r="D861" s="1">
        <v>50144</v>
      </c>
      <c r="E861" s="1">
        <v>517645</v>
      </c>
      <c r="F861" s="2">
        <v>50876</v>
      </c>
    </row>
    <row r="862" spans="1:6" x14ac:dyDescent="0.3">
      <c r="A862">
        <v>2019</v>
      </c>
      <c r="B862" t="s">
        <v>58</v>
      </c>
      <c r="C862" t="s">
        <v>45</v>
      </c>
      <c r="D862" s="1">
        <v>64023</v>
      </c>
      <c r="E862" s="1">
        <v>478274</v>
      </c>
      <c r="F862" s="2">
        <v>53267</v>
      </c>
    </row>
    <row r="863" spans="1:6" x14ac:dyDescent="0.3">
      <c r="A863">
        <v>2019</v>
      </c>
      <c r="B863" t="s">
        <v>58</v>
      </c>
      <c r="C863" t="s">
        <v>46</v>
      </c>
      <c r="D863" s="1">
        <v>5755</v>
      </c>
      <c r="E863" s="1">
        <v>125528</v>
      </c>
      <c r="F863" s="2">
        <v>47876</v>
      </c>
    </row>
    <row r="864" spans="1:6" x14ac:dyDescent="0.3">
      <c r="A864">
        <v>2019</v>
      </c>
      <c r="B864" t="s">
        <v>58</v>
      </c>
      <c r="C864" t="s">
        <v>47</v>
      </c>
      <c r="D864" s="1">
        <v>29257</v>
      </c>
      <c r="E864" s="1">
        <v>440255</v>
      </c>
      <c r="F864" s="2">
        <v>50951</v>
      </c>
    </row>
    <row r="865" spans="1:6" x14ac:dyDescent="0.3">
      <c r="A865">
        <v>2019</v>
      </c>
      <c r="B865" t="s">
        <v>58</v>
      </c>
      <c r="C865" t="s">
        <v>48</v>
      </c>
      <c r="D865" s="1">
        <v>3384</v>
      </c>
      <c r="E865" s="1">
        <v>27323</v>
      </c>
      <c r="F865" s="2">
        <v>44083</v>
      </c>
    </row>
    <row r="866" spans="1:6" x14ac:dyDescent="0.3">
      <c r="A866">
        <v>2019</v>
      </c>
      <c r="B866" t="s">
        <v>59</v>
      </c>
      <c r="C866" t="s">
        <v>1</v>
      </c>
      <c r="D866" s="1">
        <v>11180</v>
      </c>
      <c r="E866" s="1">
        <v>208446</v>
      </c>
      <c r="F866" s="2">
        <v>17618</v>
      </c>
    </row>
    <row r="867" spans="1:6" x14ac:dyDescent="0.3">
      <c r="A867">
        <v>2019</v>
      </c>
      <c r="B867" t="s">
        <v>59</v>
      </c>
      <c r="C867" t="s">
        <v>2</v>
      </c>
      <c r="D867" s="1">
        <v>14256</v>
      </c>
      <c r="E867" s="1">
        <v>331295</v>
      </c>
      <c r="F867" s="2">
        <v>25557</v>
      </c>
    </row>
    <row r="868" spans="1:6" x14ac:dyDescent="0.3">
      <c r="A868">
        <v>2019</v>
      </c>
      <c r="B868" t="s">
        <v>59</v>
      </c>
      <c r="C868" t="s">
        <v>3</v>
      </c>
      <c r="D868" s="1">
        <v>7315</v>
      </c>
      <c r="E868" s="1">
        <v>120644</v>
      </c>
      <c r="F868" s="2">
        <v>17299</v>
      </c>
    </row>
    <row r="869" spans="1:6" x14ac:dyDescent="0.3">
      <c r="A869">
        <v>2019</v>
      </c>
      <c r="B869" t="s">
        <v>59</v>
      </c>
      <c r="C869" t="s">
        <v>4</v>
      </c>
      <c r="D869" s="1">
        <v>116191</v>
      </c>
      <c r="E869" s="1">
        <v>2034920</v>
      </c>
      <c r="F869" s="2">
        <v>32379</v>
      </c>
    </row>
    <row r="870" spans="1:6" x14ac:dyDescent="0.3">
      <c r="A870">
        <v>2019</v>
      </c>
      <c r="B870" t="s">
        <v>59</v>
      </c>
      <c r="C870" t="s">
        <v>5</v>
      </c>
      <c r="D870" s="1">
        <v>17317</v>
      </c>
      <c r="E870" s="1">
        <v>344935</v>
      </c>
      <c r="F870" s="2">
        <v>27131</v>
      </c>
    </row>
    <row r="871" spans="1:6" x14ac:dyDescent="0.3">
      <c r="A871">
        <v>2019</v>
      </c>
      <c r="B871" t="s">
        <v>59</v>
      </c>
      <c r="C871" t="s">
        <v>6</v>
      </c>
      <c r="D871" s="1">
        <v>10917</v>
      </c>
      <c r="E871" s="1">
        <v>157574</v>
      </c>
      <c r="F871" s="2">
        <v>24451</v>
      </c>
    </row>
    <row r="872" spans="1:6" x14ac:dyDescent="0.3">
      <c r="A872">
        <v>2019</v>
      </c>
      <c r="B872" t="s">
        <v>59</v>
      </c>
      <c r="C872" t="s">
        <v>7</v>
      </c>
      <c r="D872" s="1">
        <v>2710</v>
      </c>
      <c r="E872" s="1">
        <v>53038</v>
      </c>
      <c r="F872" s="2">
        <v>21264</v>
      </c>
    </row>
    <row r="873" spans="1:6" x14ac:dyDescent="0.3">
      <c r="A873">
        <v>2019</v>
      </c>
      <c r="B873" t="s">
        <v>59</v>
      </c>
      <c r="C873" t="s">
        <v>8</v>
      </c>
      <c r="D873" s="1">
        <v>58596</v>
      </c>
      <c r="E873" s="1">
        <v>1257201</v>
      </c>
      <c r="F873" s="2">
        <v>26675</v>
      </c>
    </row>
    <row r="874" spans="1:6" x14ac:dyDescent="0.3">
      <c r="A874">
        <v>2019</v>
      </c>
      <c r="B874" t="s">
        <v>59</v>
      </c>
      <c r="C874" t="s">
        <v>9</v>
      </c>
      <c r="D874" s="1">
        <v>25254</v>
      </c>
      <c r="E874" s="1">
        <v>498529</v>
      </c>
      <c r="F874" s="2">
        <v>21342</v>
      </c>
    </row>
    <row r="875" spans="1:6" x14ac:dyDescent="0.3">
      <c r="A875">
        <v>2019</v>
      </c>
      <c r="B875" t="s">
        <v>59</v>
      </c>
      <c r="C875" t="s">
        <v>10</v>
      </c>
      <c r="D875" s="1">
        <v>5038</v>
      </c>
      <c r="E875" s="1">
        <v>82521</v>
      </c>
      <c r="F875" s="2">
        <v>17770</v>
      </c>
    </row>
    <row r="876" spans="1:6" x14ac:dyDescent="0.3">
      <c r="A876">
        <v>2019</v>
      </c>
      <c r="B876" t="s">
        <v>59</v>
      </c>
      <c r="C876" t="s">
        <v>11</v>
      </c>
      <c r="D876" s="1">
        <v>33183</v>
      </c>
      <c r="E876" s="1">
        <v>622987</v>
      </c>
      <c r="F876" s="2">
        <v>24703</v>
      </c>
    </row>
    <row r="877" spans="1:6" x14ac:dyDescent="0.3">
      <c r="A877">
        <v>2019</v>
      </c>
      <c r="B877" t="s">
        <v>59</v>
      </c>
      <c r="C877" t="s">
        <v>12</v>
      </c>
      <c r="D877" s="1">
        <v>15776</v>
      </c>
      <c r="E877" s="1">
        <v>313889</v>
      </c>
      <c r="F877" s="2">
        <v>19660</v>
      </c>
    </row>
    <row r="878" spans="1:6" x14ac:dyDescent="0.3">
      <c r="A878">
        <v>2019</v>
      </c>
      <c r="B878" t="s">
        <v>59</v>
      </c>
      <c r="C878" t="s">
        <v>13</v>
      </c>
      <c r="D878" s="1">
        <v>8796</v>
      </c>
      <c r="E878" s="1">
        <v>144265</v>
      </c>
      <c r="F878" s="2">
        <v>17261</v>
      </c>
    </row>
    <row r="879" spans="1:6" x14ac:dyDescent="0.3">
      <c r="A879">
        <v>2019</v>
      </c>
      <c r="B879" t="s">
        <v>59</v>
      </c>
      <c r="C879" t="s">
        <v>14</v>
      </c>
      <c r="D879" s="1">
        <v>6871</v>
      </c>
      <c r="E879" s="1">
        <v>130101</v>
      </c>
      <c r="F879" s="2">
        <v>17333</v>
      </c>
    </row>
    <row r="880" spans="1:6" x14ac:dyDescent="0.3">
      <c r="A880">
        <v>2019</v>
      </c>
      <c r="B880" t="s">
        <v>59</v>
      </c>
      <c r="C880" t="s">
        <v>15</v>
      </c>
      <c r="D880" s="1">
        <v>10118</v>
      </c>
      <c r="E880" s="1">
        <v>201748</v>
      </c>
      <c r="F880" s="2">
        <v>18350</v>
      </c>
    </row>
    <row r="881" spans="1:6" x14ac:dyDescent="0.3">
      <c r="A881">
        <v>2019</v>
      </c>
      <c r="B881" t="s">
        <v>59</v>
      </c>
      <c r="C881" t="s">
        <v>16</v>
      </c>
      <c r="D881" s="1">
        <v>12912</v>
      </c>
      <c r="E881" s="1">
        <v>237469</v>
      </c>
      <c r="F881" s="2">
        <v>21789</v>
      </c>
    </row>
    <row r="882" spans="1:6" x14ac:dyDescent="0.3">
      <c r="A882">
        <v>2019</v>
      </c>
      <c r="B882" t="s">
        <v>59</v>
      </c>
      <c r="C882" t="s">
        <v>17</v>
      </c>
      <c r="D882" s="1">
        <v>5132</v>
      </c>
      <c r="E882" s="1">
        <v>69501</v>
      </c>
      <c r="F882" s="2">
        <v>23169</v>
      </c>
    </row>
    <row r="883" spans="1:6" x14ac:dyDescent="0.3">
      <c r="A883">
        <v>2019</v>
      </c>
      <c r="B883" t="s">
        <v>59</v>
      </c>
      <c r="C883" t="s">
        <v>18</v>
      </c>
      <c r="D883" s="1">
        <v>15043</v>
      </c>
      <c r="E883" s="1">
        <v>282746</v>
      </c>
      <c r="F883" s="2">
        <v>24758</v>
      </c>
    </row>
    <row r="884" spans="1:6" x14ac:dyDescent="0.3">
      <c r="A884">
        <v>2019</v>
      </c>
      <c r="B884" t="s">
        <v>59</v>
      </c>
      <c r="C884" t="s">
        <v>19</v>
      </c>
      <c r="D884" s="1">
        <v>20740</v>
      </c>
      <c r="E884" s="1">
        <v>379863</v>
      </c>
      <c r="F884" s="2">
        <v>29500</v>
      </c>
    </row>
    <row r="885" spans="1:6" x14ac:dyDescent="0.3">
      <c r="A885">
        <v>2019</v>
      </c>
      <c r="B885" t="s">
        <v>59</v>
      </c>
      <c r="C885" t="s">
        <v>20</v>
      </c>
      <c r="D885" s="1">
        <v>23113</v>
      </c>
      <c r="E885" s="1">
        <v>434299</v>
      </c>
      <c r="F885" s="2">
        <v>21121</v>
      </c>
    </row>
    <row r="886" spans="1:6" x14ac:dyDescent="0.3">
      <c r="A886">
        <v>2019</v>
      </c>
      <c r="B886" t="s">
        <v>59</v>
      </c>
      <c r="C886" t="s">
        <v>21</v>
      </c>
      <c r="D886" s="1">
        <v>15325</v>
      </c>
      <c r="E886" s="1">
        <v>275608</v>
      </c>
      <c r="F886" s="2">
        <v>23261</v>
      </c>
    </row>
    <row r="887" spans="1:6" x14ac:dyDescent="0.3">
      <c r="A887">
        <v>2019</v>
      </c>
      <c r="B887" t="s">
        <v>59</v>
      </c>
      <c r="C887" t="s">
        <v>22</v>
      </c>
      <c r="D887" s="1">
        <v>6514</v>
      </c>
      <c r="E887" s="1">
        <v>136282</v>
      </c>
      <c r="F887" s="2">
        <v>17817</v>
      </c>
    </row>
    <row r="888" spans="1:6" x14ac:dyDescent="0.3">
      <c r="A888">
        <v>2019</v>
      </c>
      <c r="B888" t="s">
        <v>59</v>
      </c>
      <c r="C888" t="s">
        <v>23</v>
      </c>
      <c r="D888" s="1">
        <v>15195</v>
      </c>
      <c r="E888" s="1">
        <v>308646</v>
      </c>
      <c r="F888" s="2">
        <v>21614</v>
      </c>
    </row>
    <row r="889" spans="1:6" x14ac:dyDescent="0.3">
      <c r="A889">
        <v>2019</v>
      </c>
      <c r="B889" t="s">
        <v>59</v>
      </c>
      <c r="C889" t="s">
        <v>24</v>
      </c>
      <c r="D889" s="1">
        <v>5052</v>
      </c>
      <c r="E889" s="1">
        <v>67008</v>
      </c>
      <c r="F889" s="2">
        <v>19955</v>
      </c>
    </row>
    <row r="890" spans="1:6" x14ac:dyDescent="0.3">
      <c r="A890">
        <v>2019</v>
      </c>
      <c r="B890" t="s">
        <v>59</v>
      </c>
      <c r="C890" t="s">
        <v>25</v>
      </c>
      <c r="D890" s="1">
        <v>5609</v>
      </c>
      <c r="E890" s="1">
        <v>93856</v>
      </c>
      <c r="F890" s="2">
        <v>17213</v>
      </c>
    </row>
    <row r="891" spans="1:6" x14ac:dyDescent="0.3">
      <c r="A891">
        <v>2019</v>
      </c>
      <c r="B891" t="s">
        <v>59</v>
      </c>
      <c r="C891" t="s">
        <v>26</v>
      </c>
      <c r="D891" s="1">
        <v>8716</v>
      </c>
      <c r="E891" s="1">
        <v>355178</v>
      </c>
      <c r="F891" s="2">
        <v>34432</v>
      </c>
    </row>
    <row r="892" spans="1:6" x14ac:dyDescent="0.3">
      <c r="A892">
        <v>2019</v>
      </c>
      <c r="B892" t="s">
        <v>59</v>
      </c>
      <c r="C892" t="s">
        <v>27</v>
      </c>
      <c r="D892" s="1">
        <v>4675</v>
      </c>
      <c r="E892" s="1">
        <v>73214</v>
      </c>
      <c r="F892" s="2">
        <v>22783</v>
      </c>
    </row>
    <row r="893" spans="1:6" x14ac:dyDescent="0.3">
      <c r="A893">
        <v>2019</v>
      </c>
      <c r="B893" t="s">
        <v>59</v>
      </c>
      <c r="C893" t="s">
        <v>28</v>
      </c>
      <c r="D893" s="1">
        <v>24526</v>
      </c>
      <c r="E893" s="1">
        <v>391519</v>
      </c>
      <c r="F893" s="2">
        <v>26347</v>
      </c>
    </row>
    <row r="894" spans="1:6" x14ac:dyDescent="0.3">
      <c r="A894">
        <v>2019</v>
      </c>
      <c r="B894" t="s">
        <v>59</v>
      </c>
      <c r="C894" t="s">
        <v>29</v>
      </c>
      <c r="D894" s="1">
        <v>5277</v>
      </c>
      <c r="E894" s="1">
        <v>99656</v>
      </c>
      <c r="F894" s="2">
        <v>19571</v>
      </c>
    </row>
    <row r="895" spans="1:6" x14ac:dyDescent="0.3">
      <c r="A895">
        <v>2019</v>
      </c>
      <c r="B895" t="s">
        <v>59</v>
      </c>
      <c r="C895" t="s">
        <v>30</v>
      </c>
      <c r="D895" s="1">
        <v>65868</v>
      </c>
      <c r="E895" s="1">
        <v>957897</v>
      </c>
      <c r="F895" s="2">
        <v>35828</v>
      </c>
    </row>
    <row r="896" spans="1:6" x14ac:dyDescent="0.3">
      <c r="A896">
        <v>2019</v>
      </c>
      <c r="B896" t="s">
        <v>59</v>
      </c>
      <c r="C896" t="s">
        <v>31</v>
      </c>
      <c r="D896" s="1">
        <v>26474</v>
      </c>
      <c r="E896" s="1">
        <v>515152</v>
      </c>
      <c r="F896" s="2">
        <v>20460</v>
      </c>
    </row>
    <row r="897" spans="1:6" x14ac:dyDescent="0.3">
      <c r="A897">
        <v>2019</v>
      </c>
      <c r="B897" t="s">
        <v>59</v>
      </c>
      <c r="C897" t="s">
        <v>32</v>
      </c>
      <c r="D897" s="1">
        <v>2610</v>
      </c>
      <c r="E897" s="1">
        <v>40423</v>
      </c>
      <c r="F897" s="2">
        <v>18573</v>
      </c>
    </row>
    <row r="898" spans="1:6" x14ac:dyDescent="0.3">
      <c r="A898">
        <v>2019</v>
      </c>
      <c r="B898" t="s">
        <v>59</v>
      </c>
      <c r="C898" t="s">
        <v>33</v>
      </c>
      <c r="D898" s="1">
        <v>29035</v>
      </c>
      <c r="E898" s="1">
        <v>570254</v>
      </c>
      <c r="F898" s="2">
        <v>20197</v>
      </c>
    </row>
    <row r="899" spans="1:6" x14ac:dyDescent="0.3">
      <c r="A899">
        <v>2019</v>
      </c>
      <c r="B899" t="s">
        <v>59</v>
      </c>
      <c r="C899" t="s">
        <v>34</v>
      </c>
      <c r="D899" s="1">
        <v>9209</v>
      </c>
      <c r="E899" s="1">
        <v>174213</v>
      </c>
      <c r="F899" s="2">
        <v>18600</v>
      </c>
    </row>
    <row r="900" spans="1:6" x14ac:dyDescent="0.3">
      <c r="A900">
        <v>2019</v>
      </c>
      <c r="B900" t="s">
        <v>59</v>
      </c>
      <c r="C900" t="s">
        <v>35</v>
      </c>
      <c r="D900" s="1">
        <v>14116</v>
      </c>
      <c r="E900" s="1">
        <v>213454</v>
      </c>
      <c r="F900" s="2">
        <v>23818</v>
      </c>
    </row>
    <row r="901" spans="1:6" x14ac:dyDescent="0.3">
      <c r="A901">
        <v>2019</v>
      </c>
      <c r="B901" t="s">
        <v>59</v>
      </c>
      <c r="C901" t="s">
        <v>36</v>
      </c>
      <c r="D901" s="1">
        <v>33729</v>
      </c>
      <c r="E901" s="1">
        <v>577911</v>
      </c>
      <c r="F901" s="2">
        <v>22011</v>
      </c>
    </row>
    <row r="902" spans="1:6" x14ac:dyDescent="0.3">
      <c r="A902">
        <v>2019</v>
      </c>
      <c r="B902" t="s">
        <v>59</v>
      </c>
      <c r="C902" t="s">
        <v>37</v>
      </c>
      <c r="D902" s="1">
        <v>3873</v>
      </c>
      <c r="E902" s="1">
        <v>60008</v>
      </c>
      <c r="F902" s="2">
        <v>23680</v>
      </c>
    </row>
    <row r="903" spans="1:6" x14ac:dyDescent="0.3">
      <c r="A903">
        <v>2019</v>
      </c>
      <c r="B903" t="s">
        <v>59</v>
      </c>
      <c r="C903" t="s">
        <v>38</v>
      </c>
      <c r="D903" s="1">
        <v>13400</v>
      </c>
      <c r="E903" s="1">
        <v>270473</v>
      </c>
      <c r="F903" s="2">
        <v>18816</v>
      </c>
    </row>
    <row r="904" spans="1:6" x14ac:dyDescent="0.3">
      <c r="A904">
        <v>2019</v>
      </c>
      <c r="B904" t="s">
        <v>59</v>
      </c>
      <c r="C904" t="s">
        <v>39</v>
      </c>
      <c r="D904" s="1">
        <v>3191</v>
      </c>
      <c r="E904" s="1">
        <v>47413</v>
      </c>
      <c r="F904" s="2">
        <v>17519</v>
      </c>
    </row>
    <row r="905" spans="1:6" x14ac:dyDescent="0.3">
      <c r="A905">
        <v>2019</v>
      </c>
      <c r="B905" t="s">
        <v>59</v>
      </c>
      <c r="C905" t="s">
        <v>40</v>
      </c>
      <c r="D905" s="1">
        <v>16924</v>
      </c>
      <c r="E905" s="1">
        <v>347181</v>
      </c>
      <c r="F905" s="2">
        <v>23878</v>
      </c>
    </row>
    <row r="906" spans="1:6" x14ac:dyDescent="0.3">
      <c r="A906">
        <v>2019</v>
      </c>
      <c r="B906" t="s">
        <v>59</v>
      </c>
      <c r="C906" t="s">
        <v>41</v>
      </c>
      <c r="D906" s="1">
        <v>65057</v>
      </c>
      <c r="E906" s="1">
        <v>1394036</v>
      </c>
      <c r="F906" s="2">
        <v>22762</v>
      </c>
    </row>
    <row r="907" spans="1:6" x14ac:dyDescent="0.3">
      <c r="A907">
        <v>2019</v>
      </c>
      <c r="B907" t="s">
        <v>59</v>
      </c>
      <c r="C907" t="s">
        <v>42</v>
      </c>
      <c r="D907" s="1">
        <v>7570</v>
      </c>
      <c r="E907" s="1">
        <v>153412</v>
      </c>
      <c r="F907" s="2">
        <v>20955</v>
      </c>
    </row>
    <row r="908" spans="1:6" x14ac:dyDescent="0.3">
      <c r="A908">
        <v>2019</v>
      </c>
      <c r="B908" t="s">
        <v>59</v>
      </c>
      <c r="C908" t="s">
        <v>43</v>
      </c>
      <c r="D908" s="1">
        <v>2268</v>
      </c>
      <c r="E908" s="1">
        <v>37208</v>
      </c>
      <c r="F908" s="2">
        <v>23863</v>
      </c>
    </row>
    <row r="909" spans="1:6" x14ac:dyDescent="0.3">
      <c r="A909">
        <v>2019</v>
      </c>
      <c r="B909" t="s">
        <v>59</v>
      </c>
      <c r="C909" t="s">
        <v>44</v>
      </c>
      <c r="D909" s="1">
        <v>20743</v>
      </c>
      <c r="E909" s="1">
        <v>408354</v>
      </c>
      <c r="F909" s="2">
        <v>21582</v>
      </c>
    </row>
    <row r="910" spans="1:6" x14ac:dyDescent="0.3">
      <c r="A910">
        <v>2019</v>
      </c>
      <c r="B910" t="s">
        <v>59</v>
      </c>
      <c r="C910" t="s">
        <v>45</v>
      </c>
      <c r="D910" s="1">
        <v>20637</v>
      </c>
      <c r="E910" s="1">
        <v>341265</v>
      </c>
      <c r="F910" s="2">
        <v>26566</v>
      </c>
    </row>
    <row r="911" spans="1:6" x14ac:dyDescent="0.3">
      <c r="A911">
        <v>2019</v>
      </c>
      <c r="B911" t="s">
        <v>59</v>
      </c>
      <c r="C911" t="s">
        <v>46</v>
      </c>
      <c r="D911" s="1">
        <v>4658</v>
      </c>
      <c r="E911" s="1">
        <v>75027</v>
      </c>
      <c r="F911" s="2">
        <v>18256</v>
      </c>
    </row>
    <row r="912" spans="1:6" x14ac:dyDescent="0.3">
      <c r="A912">
        <v>2019</v>
      </c>
      <c r="B912" t="s">
        <v>59</v>
      </c>
      <c r="C912" t="s">
        <v>47</v>
      </c>
      <c r="D912" s="1">
        <v>17015</v>
      </c>
      <c r="E912" s="1">
        <v>285279</v>
      </c>
      <c r="F912" s="2">
        <v>18758</v>
      </c>
    </row>
    <row r="913" spans="1:6" x14ac:dyDescent="0.3">
      <c r="A913">
        <v>2019</v>
      </c>
      <c r="B913" t="s">
        <v>59</v>
      </c>
      <c r="C913" t="s">
        <v>48</v>
      </c>
      <c r="D913" s="1">
        <v>2398</v>
      </c>
      <c r="E913" s="1">
        <v>37041</v>
      </c>
      <c r="F913" s="2">
        <v>21994</v>
      </c>
    </row>
    <row r="914" spans="1:6" x14ac:dyDescent="0.3">
      <c r="A914">
        <v>2019</v>
      </c>
      <c r="B914" t="s">
        <v>60</v>
      </c>
      <c r="C914" t="s">
        <v>1</v>
      </c>
      <c r="D914" s="1">
        <v>10189</v>
      </c>
      <c r="E914" s="1">
        <v>46816</v>
      </c>
      <c r="F914" s="2">
        <v>38607</v>
      </c>
    </row>
    <row r="915" spans="1:6" x14ac:dyDescent="0.3">
      <c r="A915">
        <v>2019</v>
      </c>
      <c r="B915" t="s">
        <v>60</v>
      </c>
      <c r="C915" t="s">
        <v>2</v>
      </c>
      <c r="D915" s="1">
        <v>10674</v>
      </c>
      <c r="E915" s="1">
        <v>75782</v>
      </c>
      <c r="F915" s="2">
        <v>39965</v>
      </c>
    </row>
    <row r="916" spans="1:6" x14ac:dyDescent="0.3">
      <c r="A916">
        <v>2019</v>
      </c>
      <c r="B916" t="s">
        <v>60</v>
      </c>
      <c r="C916" t="s">
        <v>3</v>
      </c>
      <c r="D916" s="1">
        <v>5359</v>
      </c>
      <c r="E916" s="1">
        <v>25279</v>
      </c>
      <c r="F916" s="2">
        <v>36115</v>
      </c>
    </row>
    <row r="917" spans="1:6" x14ac:dyDescent="0.3">
      <c r="A917">
        <v>2019</v>
      </c>
      <c r="B917" t="s">
        <v>60</v>
      </c>
      <c r="C917" t="s">
        <v>4</v>
      </c>
      <c r="D917" s="1">
        <v>97442</v>
      </c>
      <c r="E917" s="1">
        <v>547972</v>
      </c>
      <c r="F917" s="2">
        <v>42293</v>
      </c>
    </row>
    <row r="918" spans="1:6" x14ac:dyDescent="0.3">
      <c r="A918">
        <v>2019</v>
      </c>
      <c r="B918" t="s">
        <v>60</v>
      </c>
      <c r="C918" t="s">
        <v>5</v>
      </c>
      <c r="D918" s="1">
        <v>17008</v>
      </c>
      <c r="E918" s="1">
        <v>84571</v>
      </c>
      <c r="F918" s="2">
        <v>42381</v>
      </c>
    </row>
    <row r="919" spans="1:6" x14ac:dyDescent="0.3">
      <c r="A919">
        <v>2019</v>
      </c>
      <c r="B919" t="s">
        <v>60</v>
      </c>
      <c r="C919" t="s">
        <v>6</v>
      </c>
      <c r="D919" s="1">
        <v>18146</v>
      </c>
      <c r="E919" s="1">
        <v>66497</v>
      </c>
      <c r="F919" s="2">
        <v>34861</v>
      </c>
    </row>
    <row r="920" spans="1:6" x14ac:dyDescent="0.3">
      <c r="A920">
        <v>2019</v>
      </c>
      <c r="B920" t="s">
        <v>60</v>
      </c>
      <c r="C920" t="s">
        <v>7</v>
      </c>
      <c r="D920" s="1">
        <v>2052</v>
      </c>
      <c r="E920" s="1">
        <v>12125</v>
      </c>
      <c r="F920" s="2">
        <v>35636</v>
      </c>
    </row>
    <row r="921" spans="1:6" x14ac:dyDescent="0.3">
      <c r="A921">
        <v>2019</v>
      </c>
      <c r="B921" t="s">
        <v>60</v>
      </c>
      <c r="C921" t="s">
        <v>8</v>
      </c>
      <c r="D921" s="1">
        <v>56765</v>
      </c>
      <c r="E921" s="1">
        <v>281975</v>
      </c>
      <c r="F921" s="2">
        <v>37969</v>
      </c>
    </row>
    <row r="922" spans="1:6" x14ac:dyDescent="0.3">
      <c r="A922">
        <v>2019</v>
      </c>
      <c r="B922" t="s">
        <v>60</v>
      </c>
      <c r="C922" t="s">
        <v>9</v>
      </c>
      <c r="D922" s="1">
        <v>18227</v>
      </c>
      <c r="E922" s="1">
        <v>111902</v>
      </c>
      <c r="F922" s="2">
        <v>37971</v>
      </c>
    </row>
    <row r="923" spans="1:6" x14ac:dyDescent="0.3">
      <c r="A923">
        <v>2019</v>
      </c>
      <c r="B923" t="s">
        <v>60</v>
      </c>
      <c r="C923" t="s">
        <v>10</v>
      </c>
      <c r="D923" s="1">
        <v>3845</v>
      </c>
      <c r="E923" s="1">
        <v>19414</v>
      </c>
      <c r="F923" s="2">
        <v>32615</v>
      </c>
    </row>
    <row r="924" spans="1:6" x14ac:dyDescent="0.3">
      <c r="A924">
        <v>2019</v>
      </c>
      <c r="B924" t="s">
        <v>60</v>
      </c>
      <c r="C924" t="s">
        <v>11</v>
      </c>
      <c r="D924" s="1">
        <v>39884</v>
      </c>
      <c r="E924" s="1">
        <v>209967</v>
      </c>
      <c r="F924" s="2">
        <v>43714</v>
      </c>
    </row>
    <row r="925" spans="1:6" x14ac:dyDescent="0.3">
      <c r="A925">
        <v>2019</v>
      </c>
      <c r="B925" t="s">
        <v>60</v>
      </c>
      <c r="C925" t="s">
        <v>12</v>
      </c>
      <c r="D925" s="1">
        <v>12916</v>
      </c>
      <c r="E925" s="1">
        <v>89273</v>
      </c>
      <c r="F925" s="2">
        <v>33759</v>
      </c>
    </row>
    <row r="926" spans="1:6" x14ac:dyDescent="0.3">
      <c r="A926">
        <v>2019</v>
      </c>
      <c r="B926" t="s">
        <v>60</v>
      </c>
      <c r="C926" t="s">
        <v>13</v>
      </c>
      <c r="D926" s="1">
        <v>8547</v>
      </c>
      <c r="E926" s="1">
        <v>42519</v>
      </c>
      <c r="F926" s="2">
        <v>36534</v>
      </c>
    </row>
    <row r="927" spans="1:6" x14ac:dyDescent="0.3">
      <c r="A927">
        <v>2019</v>
      </c>
      <c r="B927" t="s">
        <v>60</v>
      </c>
      <c r="C927" t="s">
        <v>14</v>
      </c>
      <c r="D927" s="1">
        <v>5938</v>
      </c>
      <c r="E927" s="1">
        <v>34833</v>
      </c>
      <c r="F927" s="2">
        <v>35624</v>
      </c>
    </row>
    <row r="928" spans="1:6" x14ac:dyDescent="0.3">
      <c r="A928">
        <v>2019</v>
      </c>
      <c r="B928" t="s">
        <v>60</v>
      </c>
      <c r="C928" t="s">
        <v>15</v>
      </c>
      <c r="D928" s="1">
        <v>10404</v>
      </c>
      <c r="E928" s="1">
        <v>46571</v>
      </c>
      <c r="F928" s="2">
        <v>34846</v>
      </c>
    </row>
    <row r="929" spans="1:6" x14ac:dyDescent="0.3">
      <c r="A929">
        <v>2019</v>
      </c>
      <c r="B929" t="s">
        <v>60</v>
      </c>
      <c r="C929" t="s">
        <v>16</v>
      </c>
      <c r="D929" s="1">
        <v>9280</v>
      </c>
      <c r="E929" s="1">
        <v>46391</v>
      </c>
      <c r="F929" s="2">
        <v>38963</v>
      </c>
    </row>
    <row r="930" spans="1:6" x14ac:dyDescent="0.3">
      <c r="A930">
        <v>2019</v>
      </c>
      <c r="B930" t="s">
        <v>60</v>
      </c>
      <c r="C930" t="s">
        <v>17</v>
      </c>
      <c r="D930" s="1">
        <v>3777</v>
      </c>
      <c r="E930" s="1">
        <v>17863</v>
      </c>
      <c r="F930" s="2">
        <v>35322</v>
      </c>
    </row>
    <row r="931" spans="1:6" x14ac:dyDescent="0.3">
      <c r="A931">
        <v>2019</v>
      </c>
      <c r="B931" t="s">
        <v>60</v>
      </c>
      <c r="C931" t="s">
        <v>18</v>
      </c>
      <c r="D931" s="1">
        <v>19358</v>
      </c>
      <c r="E931" s="1">
        <v>91545</v>
      </c>
      <c r="F931" s="2">
        <v>44150</v>
      </c>
    </row>
    <row r="932" spans="1:6" x14ac:dyDescent="0.3">
      <c r="A932">
        <v>2019</v>
      </c>
      <c r="B932" t="s">
        <v>60</v>
      </c>
      <c r="C932" t="s">
        <v>19</v>
      </c>
      <c r="D932" s="1">
        <v>22046</v>
      </c>
      <c r="E932" s="1">
        <v>121404</v>
      </c>
      <c r="F932" s="2">
        <v>40421</v>
      </c>
    </row>
    <row r="933" spans="1:6" x14ac:dyDescent="0.3">
      <c r="A933">
        <v>2019</v>
      </c>
      <c r="B933" t="s">
        <v>60</v>
      </c>
      <c r="C933" t="s">
        <v>20</v>
      </c>
      <c r="D933" s="1">
        <v>32480</v>
      </c>
      <c r="E933" s="1">
        <v>140352</v>
      </c>
      <c r="F933" s="2">
        <v>34330</v>
      </c>
    </row>
    <row r="934" spans="1:6" x14ac:dyDescent="0.3">
      <c r="A934">
        <v>2019</v>
      </c>
      <c r="B934" t="s">
        <v>60</v>
      </c>
      <c r="C934" t="s">
        <v>21</v>
      </c>
      <c r="D934" s="1">
        <v>17266</v>
      </c>
      <c r="E934" s="1">
        <v>91238</v>
      </c>
      <c r="F934" s="2">
        <v>35478</v>
      </c>
    </row>
    <row r="935" spans="1:6" x14ac:dyDescent="0.3">
      <c r="A935">
        <v>2019</v>
      </c>
      <c r="B935" t="s">
        <v>60</v>
      </c>
      <c r="C935" t="s">
        <v>22</v>
      </c>
      <c r="D935" s="1">
        <v>4589</v>
      </c>
      <c r="E935" s="1">
        <v>21043</v>
      </c>
      <c r="F935" s="2">
        <v>36243</v>
      </c>
    </row>
    <row r="936" spans="1:6" x14ac:dyDescent="0.3">
      <c r="A936">
        <v>2019</v>
      </c>
      <c r="B936" t="s">
        <v>60</v>
      </c>
      <c r="C936" t="s">
        <v>23</v>
      </c>
      <c r="D936" s="1">
        <v>13240</v>
      </c>
      <c r="E936" s="1">
        <v>75829</v>
      </c>
      <c r="F936" s="2">
        <v>35224</v>
      </c>
    </row>
    <row r="937" spans="1:6" x14ac:dyDescent="0.3">
      <c r="A937">
        <v>2019</v>
      </c>
      <c r="B937" t="s">
        <v>60</v>
      </c>
      <c r="C937" t="s">
        <v>24</v>
      </c>
      <c r="D937" s="1">
        <v>4153</v>
      </c>
      <c r="E937" s="1">
        <v>18442</v>
      </c>
      <c r="F937" s="2">
        <v>31791</v>
      </c>
    </row>
    <row r="938" spans="1:6" x14ac:dyDescent="0.3">
      <c r="A938">
        <v>2019</v>
      </c>
      <c r="B938" t="s">
        <v>60</v>
      </c>
      <c r="C938" t="s">
        <v>25</v>
      </c>
      <c r="D938" s="1">
        <v>4572</v>
      </c>
      <c r="E938" s="1">
        <v>25509</v>
      </c>
      <c r="F938" s="2">
        <v>33587</v>
      </c>
    </row>
    <row r="939" spans="1:6" x14ac:dyDescent="0.3">
      <c r="A939">
        <v>2019</v>
      </c>
      <c r="B939" t="s">
        <v>60</v>
      </c>
      <c r="C939" t="s">
        <v>26</v>
      </c>
      <c r="D939" s="1">
        <v>5140</v>
      </c>
      <c r="E939" s="1">
        <v>35449</v>
      </c>
      <c r="F939" s="2">
        <v>38479</v>
      </c>
    </row>
    <row r="940" spans="1:6" x14ac:dyDescent="0.3">
      <c r="A940">
        <v>2019</v>
      </c>
      <c r="B940" t="s">
        <v>60</v>
      </c>
      <c r="C940" t="s">
        <v>27</v>
      </c>
      <c r="D940" s="1">
        <v>4011</v>
      </c>
      <c r="E940" s="1">
        <v>21600</v>
      </c>
      <c r="F940" s="2">
        <v>39236</v>
      </c>
    </row>
    <row r="941" spans="1:6" x14ac:dyDescent="0.3">
      <c r="A941">
        <v>2019</v>
      </c>
      <c r="B941" t="s">
        <v>60</v>
      </c>
      <c r="C941" t="s">
        <v>28</v>
      </c>
      <c r="D941" s="1">
        <v>24469</v>
      </c>
      <c r="E941" s="1">
        <v>138255</v>
      </c>
      <c r="F941" s="2">
        <v>37373</v>
      </c>
    </row>
    <row r="942" spans="1:6" x14ac:dyDescent="0.3">
      <c r="A942">
        <v>2019</v>
      </c>
      <c r="B942" t="s">
        <v>60</v>
      </c>
      <c r="C942" t="s">
        <v>29</v>
      </c>
      <c r="D942" s="1">
        <v>4216</v>
      </c>
      <c r="E942" s="1">
        <v>21214</v>
      </c>
      <c r="F942" s="2">
        <v>35417</v>
      </c>
    </row>
    <row r="943" spans="1:6" x14ac:dyDescent="0.3">
      <c r="A943">
        <v>2019</v>
      </c>
      <c r="B943" t="s">
        <v>60</v>
      </c>
      <c r="C943" t="s">
        <v>30</v>
      </c>
      <c r="D943" s="1">
        <v>72430</v>
      </c>
      <c r="E943" s="1">
        <v>371218</v>
      </c>
      <c r="F943" s="2">
        <v>43410</v>
      </c>
    </row>
    <row r="944" spans="1:6" x14ac:dyDescent="0.3">
      <c r="A944">
        <v>2019</v>
      </c>
      <c r="B944" t="s">
        <v>60</v>
      </c>
      <c r="C944" t="s">
        <v>31</v>
      </c>
      <c r="D944" s="1">
        <v>24457</v>
      </c>
      <c r="E944" s="1">
        <v>115119</v>
      </c>
      <c r="F944" s="2">
        <v>36624</v>
      </c>
    </row>
    <row r="945" spans="1:6" x14ac:dyDescent="0.3">
      <c r="A945">
        <v>2019</v>
      </c>
      <c r="B945" t="s">
        <v>60</v>
      </c>
      <c r="C945" t="s">
        <v>32</v>
      </c>
      <c r="D945" s="1">
        <v>2047</v>
      </c>
      <c r="E945" s="1">
        <v>11337</v>
      </c>
      <c r="F945" s="2">
        <v>38696</v>
      </c>
    </row>
    <row r="946" spans="1:6" x14ac:dyDescent="0.3">
      <c r="A946">
        <v>2019</v>
      </c>
      <c r="B946" t="s">
        <v>60</v>
      </c>
      <c r="C946" t="s">
        <v>33</v>
      </c>
      <c r="D946" s="1">
        <v>23639</v>
      </c>
      <c r="E946" s="1">
        <v>157001</v>
      </c>
      <c r="F946" s="2">
        <v>35006</v>
      </c>
    </row>
    <row r="947" spans="1:6" x14ac:dyDescent="0.3">
      <c r="A947">
        <v>2019</v>
      </c>
      <c r="B947" t="s">
        <v>60</v>
      </c>
      <c r="C947" t="s">
        <v>34</v>
      </c>
      <c r="D947" s="1">
        <v>6589</v>
      </c>
      <c r="E947" s="1">
        <v>36706</v>
      </c>
      <c r="F947" s="2">
        <v>36151</v>
      </c>
    </row>
    <row r="948" spans="1:6" x14ac:dyDescent="0.3">
      <c r="A948">
        <v>2019</v>
      </c>
      <c r="B948" t="s">
        <v>60</v>
      </c>
      <c r="C948" t="s">
        <v>35</v>
      </c>
      <c r="D948" s="1">
        <v>25468</v>
      </c>
      <c r="E948" s="1">
        <v>78423</v>
      </c>
      <c r="F948" s="2">
        <v>35467</v>
      </c>
    </row>
    <row r="949" spans="1:6" x14ac:dyDescent="0.3">
      <c r="A949">
        <v>2019</v>
      </c>
      <c r="B949" t="s">
        <v>60</v>
      </c>
      <c r="C949" t="s">
        <v>36</v>
      </c>
      <c r="D949" s="1">
        <v>33082</v>
      </c>
      <c r="E949" s="1">
        <v>202171</v>
      </c>
      <c r="F949" s="2">
        <v>35131</v>
      </c>
    </row>
    <row r="950" spans="1:6" x14ac:dyDescent="0.3">
      <c r="A950">
        <v>2019</v>
      </c>
      <c r="B950" t="s">
        <v>60</v>
      </c>
      <c r="C950" t="s">
        <v>37</v>
      </c>
      <c r="D950" s="1">
        <v>3537</v>
      </c>
      <c r="E950" s="1">
        <v>18157</v>
      </c>
      <c r="F950" s="2">
        <v>34466</v>
      </c>
    </row>
    <row r="951" spans="1:6" x14ac:dyDescent="0.3">
      <c r="A951">
        <v>2019</v>
      </c>
      <c r="B951" t="s">
        <v>60</v>
      </c>
      <c r="C951" t="s">
        <v>38</v>
      </c>
      <c r="D951" s="1">
        <v>12142</v>
      </c>
      <c r="E951" s="1">
        <v>54906</v>
      </c>
      <c r="F951" s="2">
        <v>34386</v>
      </c>
    </row>
    <row r="952" spans="1:6" x14ac:dyDescent="0.3">
      <c r="A952">
        <v>2019</v>
      </c>
      <c r="B952" t="s">
        <v>60</v>
      </c>
      <c r="C952" t="s">
        <v>39</v>
      </c>
      <c r="D952" s="1">
        <v>2223</v>
      </c>
      <c r="E952" s="1">
        <v>11326</v>
      </c>
      <c r="F952" s="2">
        <v>34233</v>
      </c>
    </row>
    <row r="953" spans="1:6" x14ac:dyDescent="0.3">
      <c r="A953">
        <v>2019</v>
      </c>
      <c r="B953" t="s">
        <v>60</v>
      </c>
      <c r="C953" t="s">
        <v>40</v>
      </c>
      <c r="D953" s="1">
        <v>15931</v>
      </c>
      <c r="E953" s="1">
        <v>80484</v>
      </c>
      <c r="F953" s="2">
        <v>36227</v>
      </c>
    </row>
    <row r="954" spans="1:6" x14ac:dyDescent="0.3">
      <c r="A954">
        <v>2019</v>
      </c>
      <c r="B954" t="s">
        <v>60</v>
      </c>
      <c r="C954" t="s">
        <v>41</v>
      </c>
      <c r="D954" s="1">
        <v>57504</v>
      </c>
      <c r="E954" s="1">
        <v>343287</v>
      </c>
      <c r="F954" s="2">
        <v>41110</v>
      </c>
    </row>
    <row r="955" spans="1:6" x14ac:dyDescent="0.3">
      <c r="A955">
        <v>2019</v>
      </c>
      <c r="B955" t="s">
        <v>60</v>
      </c>
      <c r="C955" t="s">
        <v>42</v>
      </c>
      <c r="D955" s="1">
        <v>6492</v>
      </c>
      <c r="E955" s="1">
        <v>37200</v>
      </c>
      <c r="F955" s="2">
        <v>37389</v>
      </c>
    </row>
    <row r="956" spans="1:6" x14ac:dyDescent="0.3">
      <c r="A956">
        <v>2019</v>
      </c>
      <c r="B956" t="s">
        <v>60</v>
      </c>
      <c r="C956" t="s">
        <v>43</v>
      </c>
      <c r="D956" s="1">
        <v>1990</v>
      </c>
      <c r="E956" s="1">
        <v>8772</v>
      </c>
      <c r="F956" s="2">
        <v>37394</v>
      </c>
    </row>
    <row r="957" spans="1:6" x14ac:dyDescent="0.3">
      <c r="A957">
        <v>2019</v>
      </c>
      <c r="B957" t="s">
        <v>60</v>
      </c>
      <c r="C957" t="s">
        <v>44</v>
      </c>
      <c r="D957" s="1">
        <v>29777</v>
      </c>
      <c r="E957" s="1">
        <v>140456</v>
      </c>
      <c r="F957" s="2">
        <v>45136</v>
      </c>
    </row>
    <row r="958" spans="1:6" x14ac:dyDescent="0.3">
      <c r="A958">
        <v>2019</v>
      </c>
      <c r="B958" t="s">
        <v>60</v>
      </c>
      <c r="C958" t="s">
        <v>45</v>
      </c>
      <c r="D958" s="1">
        <v>19915</v>
      </c>
      <c r="E958" s="1">
        <v>102632</v>
      </c>
      <c r="F958" s="2">
        <v>42585</v>
      </c>
    </row>
    <row r="959" spans="1:6" x14ac:dyDescent="0.3">
      <c r="A959">
        <v>2019</v>
      </c>
      <c r="B959" t="s">
        <v>60</v>
      </c>
      <c r="C959" t="s">
        <v>46</v>
      </c>
      <c r="D959" s="1">
        <v>5797</v>
      </c>
      <c r="E959" s="1">
        <v>20164</v>
      </c>
      <c r="F959" s="2">
        <v>32080</v>
      </c>
    </row>
    <row r="960" spans="1:6" x14ac:dyDescent="0.3">
      <c r="A960">
        <v>2019</v>
      </c>
      <c r="B960" t="s">
        <v>60</v>
      </c>
      <c r="C960" t="s">
        <v>47</v>
      </c>
      <c r="D960" s="1">
        <v>13757</v>
      </c>
      <c r="E960" s="1">
        <v>84267</v>
      </c>
      <c r="F960" s="2">
        <v>31908</v>
      </c>
    </row>
    <row r="961" spans="1:6" x14ac:dyDescent="0.3">
      <c r="A961">
        <v>2019</v>
      </c>
      <c r="B961" t="s">
        <v>60</v>
      </c>
      <c r="C961" t="s">
        <v>48</v>
      </c>
      <c r="D961" s="1">
        <v>1655</v>
      </c>
      <c r="E961" s="1">
        <v>7188</v>
      </c>
      <c r="F961" s="2">
        <v>39255</v>
      </c>
    </row>
    <row r="962" spans="1:6" x14ac:dyDescent="0.3">
      <c r="A962">
        <v>2018</v>
      </c>
      <c r="B962" t="s">
        <v>55</v>
      </c>
      <c r="C962" t="s">
        <v>1</v>
      </c>
      <c r="D962" s="1">
        <v>1843</v>
      </c>
      <c r="E962" s="1">
        <v>18397</v>
      </c>
      <c r="F962" s="2">
        <v>56388</v>
      </c>
    </row>
    <row r="963" spans="1:6" x14ac:dyDescent="0.3">
      <c r="A963">
        <v>2018</v>
      </c>
      <c r="B963" t="s">
        <v>55</v>
      </c>
      <c r="C963" t="s">
        <v>2</v>
      </c>
      <c r="D963" s="1">
        <v>1328</v>
      </c>
      <c r="E963" s="1">
        <v>38653</v>
      </c>
      <c r="F963" s="2">
        <v>50854</v>
      </c>
    </row>
    <row r="964" spans="1:6" x14ac:dyDescent="0.3">
      <c r="A964">
        <v>2018</v>
      </c>
      <c r="B964" t="s">
        <v>55</v>
      </c>
      <c r="C964" t="s">
        <v>3</v>
      </c>
      <c r="D964" s="1">
        <v>2525</v>
      </c>
      <c r="E964" s="1">
        <v>16334</v>
      </c>
      <c r="F964" s="2">
        <v>47616</v>
      </c>
    </row>
    <row r="965" spans="1:6" x14ac:dyDescent="0.3">
      <c r="A965">
        <v>2018</v>
      </c>
      <c r="B965" t="s">
        <v>55</v>
      </c>
      <c r="C965" t="s">
        <v>4</v>
      </c>
      <c r="D965" s="1">
        <v>17605</v>
      </c>
      <c r="E965" s="1">
        <v>443542</v>
      </c>
      <c r="F965" s="2">
        <v>38595</v>
      </c>
    </row>
    <row r="966" spans="1:6" x14ac:dyDescent="0.3">
      <c r="A966">
        <v>2018</v>
      </c>
      <c r="B966" t="s">
        <v>55</v>
      </c>
      <c r="C966" t="s">
        <v>5</v>
      </c>
      <c r="D966" s="1">
        <v>3256</v>
      </c>
      <c r="E966" s="1">
        <v>46357</v>
      </c>
      <c r="F966" s="2">
        <v>88489</v>
      </c>
    </row>
    <row r="967" spans="1:6" x14ac:dyDescent="0.3">
      <c r="A967">
        <v>2018</v>
      </c>
      <c r="B967" t="s">
        <v>55</v>
      </c>
      <c r="C967" t="s">
        <v>6</v>
      </c>
      <c r="D967">
        <v>441</v>
      </c>
      <c r="E967" s="1">
        <v>5272</v>
      </c>
      <c r="F967" s="2">
        <v>40054</v>
      </c>
    </row>
    <row r="968" spans="1:6" x14ac:dyDescent="0.3">
      <c r="A968">
        <v>2018</v>
      </c>
      <c r="B968" t="s">
        <v>55</v>
      </c>
      <c r="C968" t="s">
        <v>7</v>
      </c>
      <c r="D968">
        <v>177</v>
      </c>
      <c r="E968" s="1">
        <v>1535</v>
      </c>
      <c r="F968" s="2">
        <v>39987</v>
      </c>
    </row>
    <row r="969" spans="1:6" x14ac:dyDescent="0.3">
      <c r="A969">
        <v>2018</v>
      </c>
      <c r="B969" t="s">
        <v>55</v>
      </c>
      <c r="C969" t="s">
        <v>8</v>
      </c>
      <c r="D969" s="1">
        <v>5289</v>
      </c>
      <c r="E969" s="1">
        <v>72507</v>
      </c>
      <c r="F969" s="2">
        <v>34681</v>
      </c>
    </row>
    <row r="970" spans="1:6" x14ac:dyDescent="0.3">
      <c r="A970">
        <v>2018</v>
      </c>
      <c r="B970" t="s">
        <v>55</v>
      </c>
      <c r="C970" t="s">
        <v>9</v>
      </c>
      <c r="D970" s="1">
        <v>2630</v>
      </c>
      <c r="E970" s="1">
        <v>29395</v>
      </c>
      <c r="F970" s="2">
        <v>42010</v>
      </c>
    </row>
    <row r="971" spans="1:6" x14ac:dyDescent="0.3">
      <c r="A971">
        <v>2018</v>
      </c>
      <c r="B971" t="s">
        <v>55</v>
      </c>
      <c r="C971" t="s">
        <v>10</v>
      </c>
      <c r="D971" s="1">
        <v>2500</v>
      </c>
      <c r="E971" s="1">
        <v>26636</v>
      </c>
      <c r="F971" s="2">
        <v>39998</v>
      </c>
    </row>
    <row r="972" spans="1:6" x14ac:dyDescent="0.3">
      <c r="A972">
        <v>2018</v>
      </c>
      <c r="B972" t="s">
        <v>55</v>
      </c>
      <c r="C972" t="s">
        <v>11</v>
      </c>
      <c r="D972" s="1">
        <v>2785</v>
      </c>
      <c r="E972" s="1">
        <v>26452</v>
      </c>
      <c r="F972" s="2">
        <v>50101</v>
      </c>
    </row>
    <row r="973" spans="1:6" x14ac:dyDescent="0.3">
      <c r="A973">
        <v>2018</v>
      </c>
      <c r="B973" t="s">
        <v>55</v>
      </c>
      <c r="C973" t="s">
        <v>12</v>
      </c>
      <c r="D973" s="1">
        <v>2217</v>
      </c>
      <c r="E973" s="1">
        <v>21236</v>
      </c>
      <c r="F973" s="2">
        <v>48605</v>
      </c>
    </row>
    <row r="974" spans="1:6" x14ac:dyDescent="0.3">
      <c r="A974">
        <v>2018</v>
      </c>
      <c r="B974" t="s">
        <v>55</v>
      </c>
      <c r="C974" t="s">
        <v>13</v>
      </c>
      <c r="D974" s="1">
        <v>2830</v>
      </c>
      <c r="E974" s="1">
        <v>23077</v>
      </c>
      <c r="F974" s="2">
        <v>42989</v>
      </c>
    </row>
    <row r="975" spans="1:6" x14ac:dyDescent="0.3">
      <c r="A975">
        <v>2018</v>
      </c>
      <c r="B975" t="s">
        <v>55</v>
      </c>
      <c r="C975" t="s">
        <v>14</v>
      </c>
      <c r="D975" s="1">
        <v>2658</v>
      </c>
      <c r="E975" s="1">
        <v>19284</v>
      </c>
      <c r="F975" s="2">
        <v>47004</v>
      </c>
    </row>
    <row r="976" spans="1:6" x14ac:dyDescent="0.3">
      <c r="A976">
        <v>2018</v>
      </c>
      <c r="B976" t="s">
        <v>55</v>
      </c>
      <c r="C976" t="s">
        <v>15</v>
      </c>
      <c r="D976" s="1">
        <v>1559</v>
      </c>
      <c r="E976" s="1">
        <v>18569</v>
      </c>
      <c r="F976" s="2">
        <v>56223</v>
      </c>
    </row>
    <row r="977" spans="1:6" x14ac:dyDescent="0.3">
      <c r="A977">
        <v>2018</v>
      </c>
      <c r="B977" t="s">
        <v>55</v>
      </c>
      <c r="C977" t="s">
        <v>16</v>
      </c>
      <c r="D977" s="1">
        <v>3089</v>
      </c>
      <c r="E977" s="1">
        <v>43598</v>
      </c>
      <c r="F977" s="2">
        <v>84277</v>
      </c>
    </row>
    <row r="978" spans="1:6" x14ac:dyDescent="0.3">
      <c r="A978">
        <v>2018</v>
      </c>
      <c r="B978" t="s">
        <v>55</v>
      </c>
      <c r="C978" t="s">
        <v>17</v>
      </c>
      <c r="D978" s="1">
        <v>1372</v>
      </c>
      <c r="E978" s="1">
        <v>7143</v>
      </c>
      <c r="F978" s="2">
        <v>41187</v>
      </c>
    </row>
    <row r="979" spans="1:6" x14ac:dyDescent="0.3">
      <c r="A979">
        <v>2018</v>
      </c>
      <c r="B979" t="s">
        <v>55</v>
      </c>
      <c r="C979" t="s">
        <v>18</v>
      </c>
      <c r="D979">
        <v>723</v>
      </c>
      <c r="E979" s="1">
        <v>6447</v>
      </c>
      <c r="F979" s="2">
        <v>43100</v>
      </c>
    </row>
    <row r="980" spans="1:6" x14ac:dyDescent="0.3">
      <c r="A980">
        <v>2018</v>
      </c>
      <c r="B980" t="s">
        <v>55</v>
      </c>
      <c r="C980" t="s">
        <v>19</v>
      </c>
      <c r="D980">
        <v>985</v>
      </c>
      <c r="E980" s="1">
        <v>9626</v>
      </c>
      <c r="F980" s="2">
        <v>61244</v>
      </c>
    </row>
    <row r="981" spans="1:6" x14ac:dyDescent="0.3">
      <c r="A981">
        <v>2018</v>
      </c>
      <c r="B981" t="s">
        <v>55</v>
      </c>
      <c r="C981" t="s">
        <v>20</v>
      </c>
      <c r="D981" s="1">
        <v>3282</v>
      </c>
      <c r="E981" s="1">
        <v>35874</v>
      </c>
      <c r="F981" s="2">
        <v>40516</v>
      </c>
    </row>
    <row r="982" spans="1:6" x14ac:dyDescent="0.3">
      <c r="A982">
        <v>2018</v>
      </c>
      <c r="B982" t="s">
        <v>55</v>
      </c>
      <c r="C982" t="s">
        <v>21</v>
      </c>
      <c r="D982" s="1">
        <v>3071</v>
      </c>
      <c r="E982" s="1">
        <v>27642</v>
      </c>
      <c r="F982" s="2">
        <v>50521</v>
      </c>
    </row>
    <row r="983" spans="1:6" x14ac:dyDescent="0.3">
      <c r="A983">
        <v>2018</v>
      </c>
      <c r="B983" t="s">
        <v>55</v>
      </c>
      <c r="C983" t="s">
        <v>22</v>
      </c>
      <c r="D983" s="1">
        <v>2153</v>
      </c>
      <c r="E983" s="1">
        <v>16234</v>
      </c>
      <c r="F983" s="2">
        <v>47028</v>
      </c>
    </row>
    <row r="984" spans="1:6" x14ac:dyDescent="0.3">
      <c r="A984">
        <v>2018</v>
      </c>
      <c r="B984" t="s">
        <v>55</v>
      </c>
      <c r="C984" t="s">
        <v>23</v>
      </c>
      <c r="D984" s="1">
        <v>1935</v>
      </c>
      <c r="E984" s="1">
        <v>16642</v>
      </c>
      <c r="F984" s="2">
        <v>43331</v>
      </c>
    </row>
    <row r="985" spans="1:6" x14ac:dyDescent="0.3">
      <c r="A985">
        <v>2018</v>
      </c>
      <c r="B985" t="s">
        <v>55</v>
      </c>
      <c r="C985" t="s">
        <v>24</v>
      </c>
      <c r="D985" s="1">
        <v>1771</v>
      </c>
      <c r="E985" s="1">
        <v>12503</v>
      </c>
      <c r="F985" s="2">
        <v>67090</v>
      </c>
    </row>
    <row r="986" spans="1:6" x14ac:dyDescent="0.3">
      <c r="A986">
        <v>2018</v>
      </c>
      <c r="B986" t="s">
        <v>55</v>
      </c>
      <c r="C986" t="s">
        <v>25</v>
      </c>
      <c r="D986" s="1">
        <v>2378</v>
      </c>
      <c r="E986" s="1">
        <v>15823</v>
      </c>
      <c r="F986" s="2">
        <v>41084</v>
      </c>
    </row>
    <row r="987" spans="1:6" x14ac:dyDescent="0.3">
      <c r="A987">
        <v>2018</v>
      </c>
      <c r="B987" t="s">
        <v>55</v>
      </c>
      <c r="C987" t="s">
        <v>26</v>
      </c>
      <c r="D987">
        <v>641</v>
      </c>
      <c r="E987" s="1">
        <v>19336</v>
      </c>
      <c r="F987" s="2">
        <v>82872</v>
      </c>
    </row>
    <row r="988" spans="1:6" x14ac:dyDescent="0.3">
      <c r="A988">
        <v>2018</v>
      </c>
      <c r="B988" t="s">
        <v>55</v>
      </c>
      <c r="C988" t="s">
        <v>27</v>
      </c>
      <c r="D988">
        <v>344</v>
      </c>
      <c r="E988" s="1">
        <v>2619</v>
      </c>
      <c r="F988" s="2">
        <v>42081</v>
      </c>
    </row>
    <row r="989" spans="1:6" x14ac:dyDescent="0.3">
      <c r="A989">
        <v>2018</v>
      </c>
      <c r="B989" t="s">
        <v>55</v>
      </c>
      <c r="C989" t="s">
        <v>28</v>
      </c>
      <c r="D989" s="1">
        <v>1003</v>
      </c>
      <c r="E989" s="1">
        <v>12165</v>
      </c>
      <c r="F989" s="2">
        <v>39981</v>
      </c>
    </row>
    <row r="990" spans="1:6" x14ac:dyDescent="0.3">
      <c r="A990">
        <v>2018</v>
      </c>
      <c r="B990" t="s">
        <v>55</v>
      </c>
      <c r="C990" t="s">
        <v>29</v>
      </c>
      <c r="D990" s="1">
        <v>2007</v>
      </c>
      <c r="E990" s="1">
        <v>35856</v>
      </c>
      <c r="F990" s="2">
        <v>64393</v>
      </c>
    </row>
    <row r="991" spans="1:6" x14ac:dyDescent="0.3">
      <c r="A991">
        <v>2018</v>
      </c>
      <c r="B991" t="s">
        <v>55</v>
      </c>
      <c r="C991" t="s">
        <v>30</v>
      </c>
      <c r="D991" s="1">
        <v>3062</v>
      </c>
      <c r="E991" s="1">
        <v>31787</v>
      </c>
      <c r="F991" s="2">
        <v>41230</v>
      </c>
    </row>
    <row r="992" spans="1:6" x14ac:dyDescent="0.3">
      <c r="A992">
        <v>2018</v>
      </c>
      <c r="B992" t="s">
        <v>55</v>
      </c>
      <c r="C992" t="s">
        <v>31</v>
      </c>
      <c r="D992" s="1">
        <v>3330</v>
      </c>
      <c r="E992" s="1">
        <v>30208</v>
      </c>
      <c r="F992" s="2">
        <v>39062</v>
      </c>
    </row>
    <row r="993" spans="1:6" x14ac:dyDescent="0.3">
      <c r="A993">
        <v>2018</v>
      </c>
      <c r="B993" t="s">
        <v>55</v>
      </c>
      <c r="C993" t="s">
        <v>32</v>
      </c>
      <c r="D993" s="1">
        <v>1766</v>
      </c>
      <c r="E993" s="1">
        <v>25422</v>
      </c>
      <c r="F993" s="2">
        <v>95073</v>
      </c>
    </row>
    <row r="994" spans="1:6" x14ac:dyDescent="0.3">
      <c r="A994">
        <v>2018</v>
      </c>
      <c r="B994" t="s">
        <v>55</v>
      </c>
      <c r="C994" t="s">
        <v>33</v>
      </c>
      <c r="D994" s="1">
        <v>2470</v>
      </c>
      <c r="E994" s="1">
        <v>28520</v>
      </c>
      <c r="F994" s="2">
        <v>51145</v>
      </c>
    </row>
    <row r="995" spans="1:6" x14ac:dyDescent="0.3">
      <c r="A995">
        <v>2018</v>
      </c>
      <c r="B995" t="s">
        <v>55</v>
      </c>
      <c r="C995" t="s">
        <v>34</v>
      </c>
      <c r="D995" s="1">
        <v>4348</v>
      </c>
      <c r="E995" s="1">
        <v>64020</v>
      </c>
      <c r="F995" s="2">
        <v>91135</v>
      </c>
    </row>
    <row r="996" spans="1:6" x14ac:dyDescent="0.3">
      <c r="A996">
        <v>2018</v>
      </c>
      <c r="B996" t="s">
        <v>55</v>
      </c>
      <c r="C996" t="s">
        <v>35</v>
      </c>
      <c r="D996" s="1">
        <v>4560</v>
      </c>
      <c r="E996" s="1">
        <v>53530</v>
      </c>
      <c r="F996" s="2">
        <v>37495</v>
      </c>
    </row>
    <row r="997" spans="1:6" x14ac:dyDescent="0.3">
      <c r="A997">
        <v>2018</v>
      </c>
      <c r="B997" t="s">
        <v>55</v>
      </c>
      <c r="C997" t="s">
        <v>36</v>
      </c>
      <c r="D997" s="1">
        <v>3585</v>
      </c>
      <c r="E997" s="1">
        <v>52523</v>
      </c>
      <c r="F997" s="2">
        <v>62951</v>
      </c>
    </row>
    <row r="998" spans="1:6" x14ac:dyDescent="0.3">
      <c r="A998">
        <v>2018</v>
      </c>
      <c r="B998" t="s">
        <v>55</v>
      </c>
      <c r="C998" t="s">
        <v>37</v>
      </c>
      <c r="D998">
        <v>194</v>
      </c>
      <c r="E998" s="1">
        <v>1056</v>
      </c>
      <c r="F998" s="2">
        <v>39071</v>
      </c>
    </row>
    <row r="999" spans="1:6" x14ac:dyDescent="0.3">
      <c r="A999">
        <v>2018</v>
      </c>
      <c r="B999" t="s">
        <v>55</v>
      </c>
      <c r="C999" t="s">
        <v>38</v>
      </c>
      <c r="D999" s="1">
        <v>1286</v>
      </c>
      <c r="E999" s="1">
        <v>12662</v>
      </c>
      <c r="F999" s="2">
        <v>40536</v>
      </c>
    </row>
    <row r="1000" spans="1:6" x14ac:dyDescent="0.3">
      <c r="A1000">
        <v>2018</v>
      </c>
      <c r="B1000" t="s">
        <v>55</v>
      </c>
      <c r="C1000" t="s">
        <v>39</v>
      </c>
      <c r="D1000" s="1">
        <v>1047</v>
      </c>
      <c r="E1000" s="1">
        <v>6831</v>
      </c>
      <c r="F1000" s="2">
        <v>42904</v>
      </c>
    </row>
    <row r="1001" spans="1:6" x14ac:dyDescent="0.3">
      <c r="A1001">
        <v>2018</v>
      </c>
      <c r="B1001" t="s">
        <v>55</v>
      </c>
      <c r="C1001" t="s">
        <v>40</v>
      </c>
      <c r="D1001" s="1">
        <v>1099</v>
      </c>
      <c r="E1001" s="1">
        <v>11051</v>
      </c>
      <c r="F1001" s="2">
        <v>46634</v>
      </c>
    </row>
    <row r="1002" spans="1:6" x14ac:dyDescent="0.3">
      <c r="A1002">
        <v>2018</v>
      </c>
      <c r="B1002" t="s">
        <v>55</v>
      </c>
      <c r="C1002" t="s">
        <v>41</v>
      </c>
      <c r="D1002" s="1">
        <v>19761</v>
      </c>
      <c r="E1002" s="1">
        <v>304275</v>
      </c>
      <c r="F1002" s="2">
        <v>109449</v>
      </c>
    </row>
    <row r="1003" spans="1:6" x14ac:dyDescent="0.3">
      <c r="A1003">
        <v>2018</v>
      </c>
      <c r="B1003" t="s">
        <v>55</v>
      </c>
      <c r="C1003" t="s">
        <v>42</v>
      </c>
      <c r="D1003" s="1">
        <v>1002</v>
      </c>
      <c r="E1003" s="1">
        <v>15159</v>
      </c>
      <c r="F1003" s="2">
        <v>61171</v>
      </c>
    </row>
    <row r="1004" spans="1:6" x14ac:dyDescent="0.3">
      <c r="A1004">
        <v>2018</v>
      </c>
      <c r="B1004" t="s">
        <v>55</v>
      </c>
      <c r="C1004" t="s">
        <v>43</v>
      </c>
      <c r="D1004">
        <v>548</v>
      </c>
      <c r="E1004" s="1">
        <v>3930</v>
      </c>
      <c r="F1004" s="2">
        <v>38605</v>
      </c>
    </row>
    <row r="1005" spans="1:6" x14ac:dyDescent="0.3">
      <c r="A1005">
        <v>2018</v>
      </c>
      <c r="B1005" t="s">
        <v>55</v>
      </c>
      <c r="C1005" t="s">
        <v>44</v>
      </c>
      <c r="D1005" s="1">
        <v>2101</v>
      </c>
      <c r="E1005" s="1">
        <v>19281</v>
      </c>
      <c r="F1005" s="2">
        <v>47043</v>
      </c>
    </row>
    <row r="1006" spans="1:6" x14ac:dyDescent="0.3">
      <c r="A1006">
        <v>2018</v>
      </c>
      <c r="B1006" t="s">
        <v>55</v>
      </c>
      <c r="C1006" t="s">
        <v>45</v>
      </c>
      <c r="D1006" s="1">
        <v>7317</v>
      </c>
      <c r="E1006" s="1">
        <v>109210</v>
      </c>
      <c r="F1006" s="2">
        <v>33346</v>
      </c>
    </row>
    <row r="1007" spans="1:6" x14ac:dyDescent="0.3">
      <c r="A1007">
        <v>2018</v>
      </c>
      <c r="B1007" t="s">
        <v>55</v>
      </c>
      <c r="C1007" t="s">
        <v>46</v>
      </c>
      <c r="D1007" s="1">
        <v>1199</v>
      </c>
      <c r="E1007" s="1">
        <v>23481</v>
      </c>
      <c r="F1007" s="2">
        <v>80012</v>
      </c>
    </row>
    <row r="1008" spans="1:6" x14ac:dyDescent="0.3">
      <c r="A1008">
        <v>2018</v>
      </c>
      <c r="B1008" t="s">
        <v>55</v>
      </c>
      <c r="C1008" t="s">
        <v>47</v>
      </c>
      <c r="D1008" s="1">
        <v>2926</v>
      </c>
      <c r="E1008" s="1">
        <v>32257</v>
      </c>
      <c r="F1008" s="2">
        <v>39437</v>
      </c>
    </row>
    <row r="1009" spans="1:6" x14ac:dyDescent="0.3">
      <c r="A1009">
        <v>2018</v>
      </c>
      <c r="B1009" t="s">
        <v>55</v>
      </c>
      <c r="C1009" t="s">
        <v>48</v>
      </c>
      <c r="D1009" s="1">
        <v>1438</v>
      </c>
      <c r="E1009" s="1">
        <v>23488</v>
      </c>
      <c r="F1009" s="2">
        <v>83751</v>
      </c>
    </row>
    <row r="1010" spans="1:6" x14ac:dyDescent="0.3">
      <c r="A1010">
        <v>2018</v>
      </c>
      <c r="B1010" t="s">
        <v>51</v>
      </c>
      <c r="C1010" t="s">
        <v>1</v>
      </c>
      <c r="D1010" s="1">
        <v>9897</v>
      </c>
      <c r="E1010" s="1">
        <v>89207</v>
      </c>
      <c r="F1010" s="2">
        <v>53957</v>
      </c>
    </row>
    <row r="1011" spans="1:6" x14ac:dyDescent="0.3">
      <c r="A1011">
        <v>2018</v>
      </c>
      <c r="B1011" t="s">
        <v>51</v>
      </c>
      <c r="C1011" t="s">
        <v>2</v>
      </c>
      <c r="D1011" s="1">
        <v>12867</v>
      </c>
      <c r="E1011" s="1">
        <v>158251</v>
      </c>
      <c r="F1011" s="2">
        <v>55989</v>
      </c>
    </row>
    <row r="1012" spans="1:6" x14ac:dyDescent="0.3">
      <c r="A1012">
        <v>2018</v>
      </c>
      <c r="B1012" t="s">
        <v>51</v>
      </c>
      <c r="C1012" t="s">
        <v>3</v>
      </c>
      <c r="D1012" s="1">
        <v>6945</v>
      </c>
      <c r="E1012" s="1">
        <v>50848</v>
      </c>
      <c r="F1012" s="2">
        <v>47988</v>
      </c>
    </row>
    <row r="1013" spans="1:6" x14ac:dyDescent="0.3">
      <c r="A1013">
        <v>2018</v>
      </c>
      <c r="B1013" t="s">
        <v>51</v>
      </c>
      <c r="C1013" t="s">
        <v>4</v>
      </c>
      <c r="D1013" s="1">
        <v>80657</v>
      </c>
      <c r="E1013" s="1">
        <v>860278</v>
      </c>
      <c r="F1013" s="2">
        <v>70084</v>
      </c>
    </row>
    <row r="1014" spans="1:6" x14ac:dyDescent="0.3">
      <c r="A1014">
        <v>2018</v>
      </c>
      <c r="B1014" t="s">
        <v>51</v>
      </c>
      <c r="C1014" t="s">
        <v>5</v>
      </c>
      <c r="D1014" s="1">
        <v>19884</v>
      </c>
      <c r="E1014" s="1">
        <v>173096</v>
      </c>
      <c r="F1014" s="2">
        <v>62414</v>
      </c>
    </row>
    <row r="1015" spans="1:6" x14ac:dyDescent="0.3">
      <c r="A1015">
        <v>2018</v>
      </c>
      <c r="B1015" t="s">
        <v>51</v>
      </c>
      <c r="C1015" t="s">
        <v>6</v>
      </c>
      <c r="D1015" s="1">
        <v>9399</v>
      </c>
      <c r="E1015" s="1">
        <v>58769</v>
      </c>
      <c r="F1015" s="2">
        <v>69727</v>
      </c>
    </row>
    <row r="1016" spans="1:6" x14ac:dyDescent="0.3">
      <c r="A1016">
        <v>2018</v>
      </c>
      <c r="B1016" t="s">
        <v>51</v>
      </c>
      <c r="C1016" t="s">
        <v>7</v>
      </c>
      <c r="D1016" s="1">
        <v>2871</v>
      </c>
      <c r="E1016" s="1">
        <v>22192</v>
      </c>
      <c r="F1016" s="2">
        <v>59797</v>
      </c>
    </row>
    <row r="1017" spans="1:6" x14ac:dyDescent="0.3">
      <c r="A1017">
        <v>2018</v>
      </c>
      <c r="B1017" t="s">
        <v>51</v>
      </c>
      <c r="C1017" t="s">
        <v>8</v>
      </c>
      <c r="D1017" s="1">
        <v>70819</v>
      </c>
      <c r="E1017" s="1">
        <v>541083</v>
      </c>
      <c r="F1017" s="2">
        <v>51286</v>
      </c>
    </row>
    <row r="1018" spans="1:6" x14ac:dyDescent="0.3">
      <c r="A1018">
        <v>2018</v>
      </c>
      <c r="B1018" t="s">
        <v>51</v>
      </c>
      <c r="C1018" t="s">
        <v>9</v>
      </c>
      <c r="D1018" s="1">
        <v>20577</v>
      </c>
      <c r="E1018" s="1">
        <v>195221</v>
      </c>
      <c r="F1018" s="2">
        <v>61018</v>
      </c>
    </row>
    <row r="1019" spans="1:6" x14ac:dyDescent="0.3">
      <c r="A1019">
        <v>2018</v>
      </c>
      <c r="B1019" t="s">
        <v>51</v>
      </c>
      <c r="C1019" t="s">
        <v>10</v>
      </c>
      <c r="D1019" s="1">
        <v>8174</v>
      </c>
      <c r="E1019" s="1">
        <v>46827</v>
      </c>
      <c r="F1019" s="2">
        <v>44285</v>
      </c>
    </row>
    <row r="1020" spans="1:6" x14ac:dyDescent="0.3">
      <c r="A1020">
        <v>2018</v>
      </c>
      <c r="B1020" t="s">
        <v>51</v>
      </c>
      <c r="C1020" t="s">
        <v>11</v>
      </c>
      <c r="D1020" s="1">
        <v>32305</v>
      </c>
      <c r="E1020" s="1">
        <v>225991</v>
      </c>
      <c r="F1020" s="2">
        <v>71957</v>
      </c>
    </row>
    <row r="1021" spans="1:6" x14ac:dyDescent="0.3">
      <c r="A1021">
        <v>2018</v>
      </c>
      <c r="B1021" t="s">
        <v>51</v>
      </c>
      <c r="C1021" t="s">
        <v>12</v>
      </c>
      <c r="D1021" s="1">
        <v>15176</v>
      </c>
      <c r="E1021" s="1">
        <v>141028</v>
      </c>
      <c r="F1021" s="2">
        <v>58404</v>
      </c>
    </row>
    <row r="1022" spans="1:6" x14ac:dyDescent="0.3">
      <c r="A1022">
        <v>2018</v>
      </c>
      <c r="B1022" t="s">
        <v>51</v>
      </c>
      <c r="C1022" t="s">
        <v>13</v>
      </c>
      <c r="D1022" s="1">
        <v>9447</v>
      </c>
      <c r="E1022" s="1">
        <v>77230</v>
      </c>
      <c r="F1022" s="2">
        <v>57435</v>
      </c>
    </row>
    <row r="1023" spans="1:6" x14ac:dyDescent="0.3">
      <c r="A1023">
        <v>2018</v>
      </c>
      <c r="B1023" t="s">
        <v>51</v>
      </c>
      <c r="C1023" t="s">
        <v>14</v>
      </c>
      <c r="D1023" s="1">
        <v>7555</v>
      </c>
      <c r="E1023" s="1">
        <v>61206</v>
      </c>
      <c r="F1023" s="2">
        <v>54735</v>
      </c>
    </row>
    <row r="1024" spans="1:6" x14ac:dyDescent="0.3">
      <c r="A1024">
        <v>2018</v>
      </c>
      <c r="B1024" t="s">
        <v>51</v>
      </c>
      <c r="C1024" t="s">
        <v>15</v>
      </c>
      <c r="D1024" s="1">
        <v>9466</v>
      </c>
      <c r="E1024" s="1">
        <v>77934</v>
      </c>
      <c r="F1024" s="2">
        <v>53957</v>
      </c>
    </row>
    <row r="1025" spans="1:6" x14ac:dyDescent="0.3">
      <c r="A1025">
        <v>2018</v>
      </c>
      <c r="B1025" t="s">
        <v>51</v>
      </c>
      <c r="C1025" t="s">
        <v>16</v>
      </c>
      <c r="D1025" s="1">
        <v>10844</v>
      </c>
      <c r="E1025" s="1">
        <v>151993</v>
      </c>
      <c r="F1025" s="2">
        <v>63892</v>
      </c>
    </row>
    <row r="1026" spans="1:6" x14ac:dyDescent="0.3">
      <c r="A1026">
        <v>2018</v>
      </c>
      <c r="B1026" t="s">
        <v>51</v>
      </c>
      <c r="C1026" t="s">
        <v>17</v>
      </c>
      <c r="D1026" s="1">
        <v>5475</v>
      </c>
      <c r="E1026" s="1">
        <v>29285</v>
      </c>
      <c r="F1026" s="2">
        <v>49575</v>
      </c>
    </row>
    <row r="1027" spans="1:6" x14ac:dyDescent="0.3">
      <c r="A1027">
        <v>2018</v>
      </c>
      <c r="B1027" t="s">
        <v>51</v>
      </c>
      <c r="C1027" t="s">
        <v>18</v>
      </c>
      <c r="D1027" s="1">
        <v>16487</v>
      </c>
      <c r="E1027" s="1">
        <v>163210</v>
      </c>
      <c r="F1027" s="2">
        <v>65971</v>
      </c>
    </row>
    <row r="1028" spans="1:6" x14ac:dyDescent="0.3">
      <c r="A1028">
        <v>2018</v>
      </c>
      <c r="B1028" t="s">
        <v>51</v>
      </c>
      <c r="C1028" t="s">
        <v>19</v>
      </c>
      <c r="D1028" s="1">
        <v>21120</v>
      </c>
      <c r="E1028" s="1">
        <v>158656</v>
      </c>
      <c r="F1028" s="2">
        <v>78802</v>
      </c>
    </row>
    <row r="1029" spans="1:6" x14ac:dyDescent="0.3">
      <c r="A1029">
        <v>2018</v>
      </c>
      <c r="B1029" t="s">
        <v>51</v>
      </c>
      <c r="C1029" t="s">
        <v>20</v>
      </c>
      <c r="D1029" s="1">
        <v>19952</v>
      </c>
      <c r="E1029" s="1">
        <v>168632</v>
      </c>
      <c r="F1029" s="2">
        <v>62378</v>
      </c>
    </row>
    <row r="1030" spans="1:6" x14ac:dyDescent="0.3">
      <c r="A1030">
        <v>2018</v>
      </c>
      <c r="B1030" t="s">
        <v>51</v>
      </c>
      <c r="C1030" t="s">
        <v>21</v>
      </c>
      <c r="D1030" s="1">
        <v>16480</v>
      </c>
      <c r="E1030" s="1">
        <v>121665</v>
      </c>
      <c r="F1030" s="2">
        <v>67248</v>
      </c>
    </row>
    <row r="1031" spans="1:6" x14ac:dyDescent="0.3">
      <c r="A1031">
        <v>2018</v>
      </c>
      <c r="B1031" t="s">
        <v>51</v>
      </c>
      <c r="C1031" t="s">
        <v>22</v>
      </c>
      <c r="D1031" s="1">
        <v>5760</v>
      </c>
      <c r="E1031" s="1">
        <v>43911</v>
      </c>
      <c r="F1031" s="2">
        <v>50325</v>
      </c>
    </row>
    <row r="1032" spans="1:6" x14ac:dyDescent="0.3">
      <c r="A1032">
        <v>2018</v>
      </c>
      <c r="B1032" t="s">
        <v>51</v>
      </c>
      <c r="C1032" t="s">
        <v>23</v>
      </c>
      <c r="D1032" s="1">
        <v>14591</v>
      </c>
      <c r="E1032" s="1">
        <v>122662</v>
      </c>
      <c r="F1032" s="2">
        <v>59442</v>
      </c>
    </row>
    <row r="1033" spans="1:6" x14ac:dyDescent="0.3">
      <c r="A1033">
        <v>2018</v>
      </c>
      <c r="B1033" t="s">
        <v>51</v>
      </c>
      <c r="C1033" t="s">
        <v>24</v>
      </c>
      <c r="D1033" s="1">
        <v>6514</v>
      </c>
      <c r="E1033" s="1">
        <v>29077</v>
      </c>
      <c r="F1033" s="2">
        <v>52969</v>
      </c>
    </row>
    <row r="1034" spans="1:6" x14ac:dyDescent="0.3">
      <c r="A1034">
        <v>2018</v>
      </c>
      <c r="B1034" t="s">
        <v>51</v>
      </c>
      <c r="C1034" t="s">
        <v>25</v>
      </c>
      <c r="D1034" s="1">
        <v>7068</v>
      </c>
      <c r="E1034" s="1">
        <v>52320</v>
      </c>
      <c r="F1034" s="2">
        <v>51657</v>
      </c>
    </row>
    <row r="1035" spans="1:6" x14ac:dyDescent="0.3">
      <c r="A1035">
        <v>2018</v>
      </c>
      <c r="B1035" t="s">
        <v>51</v>
      </c>
      <c r="C1035" t="s">
        <v>26</v>
      </c>
      <c r="D1035" s="1">
        <v>5898</v>
      </c>
      <c r="E1035" s="1">
        <v>89125</v>
      </c>
      <c r="F1035" s="2">
        <v>61123</v>
      </c>
    </row>
    <row r="1036" spans="1:6" x14ac:dyDescent="0.3">
      <c r="A1036">
        <v>2018</v>
      </c>
      <c r="B1036" t="s">
        <v>51</v>
      </c>
      <c r="C1036" t="s">
        <v>27</v>
      </c>
      <c r="D1036" s="1">
        <v>4498</v>
      </c>
      <c r="E1036" s="1">
        <v>26890</v>
      </c>
      <c r="F1036" s="2">
        <v>62661</v>
      </c>
    </row>
    <row r="1037" spans="1:6" x14ac:dyDescent="0.3">
      <c r="A1037">
        <v>2018</v>
      </c>
      <c r="B1037" t="s">
        <v>51</v>
      </c>
      <c r="C1037" t="s">
        <v>28</v>
      </c>
      <c r="D1037" s="1">
        <v>22416</v>
      </c>
      <c r="E1037" s="1">
        <v>157147</v>
      </c>
      <c r="F1037" s="2">
        <v>72658</v>
      </c>
    </row>
    <row r="1038" spans="1:6" x14ac:dyDescent="0.3">
      <c r="A1038">
        <v>2018</v>
      </c>
      <c r="B1038" t="s">
        <v>51</v>
      </c>
      <c r="C1038" t="s">
        <v>29</v>
      </c>
      <c r="D1038" s="1">
        <v>5337</v>
      </c>
      <c r="E1038" s="1">
        <v>47224</v>
      </c>
      <c r="F1038" s="2">
        <v>49350</v>
      </c>
    </row>
    <row r="1039" spans="1:6" x14ac:dyDescent="0.3">
      <c r="A1039">
        <v>2018</v>
      </c>
      <c r="B1039" t="s">
        <v>51</v>
      </c>
      <c r="C1039" t="s">
        <v>30</v>
      </c>
      <c r="D1039" s="1">
        <v>50281</v>
      </c>
      <c r="E1039" s="1">
        <v>399629</v>
      </c>
      <c r="F1039" s="2">
        <v>73248</v>
      </c>
    </row>
    <row r="1040" spans="1:6" x14ac:dyDescent="0.3">
      <c r="A1040">
        <v>2018</v>
      </c>
      <c r="B1040" t="s">
        <v>51</v>
      </c>
      <c r="C1040" t="s">
        <v>31</v>
      </c>
      <c r="D1040" s="1">
        <v>26741</v>
      </c>
      <c r="E1040" s="1">
        <v>220692</v>
      </c>
      <c r="F1040" s="2">
        <v>54587</v>
      </c>
    </row>
    <row r="1041" spans="1:6" x14ac:dyDescent="0.3">
      <c r="A1041">
        <v>2018</v>
      </c>
      <c r="B1041" t="s">
        <v>51</v>
      </c>
      <c r="C1041" t="s">
        <v>32</v>
      </c>
      <c r="D1041" s="1">
        <v>3798</v>
      </c>
      <c r="E1041" s="1">
        <v>26002</v>
      </c>
      <c r="F1041" s="2">
        <v>64586</v>
      </c>
    </row>
    <row r="1042" spans="1:6" x14ac:dyDescent="0.3">
      <c r="A1042">
        <v>2018</v>
      </c>
      <c r="B1042" t="s">
        <v>51</v>
      </c>
      <c r="C1042" t="s">
        <v>33</v>
      </c>
      <c r="D1042" s="1">
        <v>23076</v>
      </c>
      <c r="E1042" s="1">
        <v>220709</v>
      </c>
      <c r="F1042" s="2">
        <v>61194</v>
      </c>
    </row>
    <row r="1043" spans="1:6" x14ac:dyDescent="0.3">
      <c r="A1043">
        <v>2018</v>
      </c>
      <c r="B1043" t="s">
        <v>51</v>
      </c>
      <c r="C1043" t="s">
        <v>34</v>
      </c>
      <c r="D1043" s="1">
        <v>9765</v>
      </c>
      <c r="E1043" s="1">
        <v>80295</v>
      </c>
      <c r="F1043" s="2">
        <v>52777</v>
      </c>
    </row>
    <row r="1044" spans="1:6" x14ac:dyDescent="0.3">
      <c r="A1044">
        <v>2018</v>
      </c>
      <c r="B1044" t="s">
        <v>51</v>
      </c>
      <c r="C1044" t="s">
        <v>35</v>
      </c>
      <c r="D1044" s="1">
        <v>14244</v>
      </c>
      <c r="E1044" s="1">
        <v>104561</v>
      </c>
      <c r="F1044" s="2">
        <v>60523</v>
      </c>
    </row>
    <row r="1045" spans="1:6" x14ac:dyDescent="0.3">
      <c r="A1045">
        <v>2018</v>
      </c>
      <c r="B1045" t="s">
        <v>51</v>
      </c>
      <c r="C1045" t="s">
        <v>36</v>
      </c>
      <c r="D1045" s="1">
        <v>28749</v>
      </c>
      <c r="E1045" s="1">
        <v>255910</v>
      </c>
      <c r="F1045" s="2">
        <v>66852</v>
      </c>
    </row>
    <row r="1046" spans="1:6" x14ac:dyDescent="0.3">
      <c r="A1046">
        <v>2018</v>
      </c>
      <c r="B1046" t="s">
        <v>51</v>
      </c>
      <c r="C1046" t="s">
        <v>37</v>
      </c>
      <c r="D1046" s="1">
        <v>3743</v>
      </c>
      <c r="E1046" s="1">
        <v>19229</v>
      </c>
      <c r="F1046" s="2">
        <v>61579</v>
      </c>
    </row>
    <row r="1047" spans="1:6" x14ac:dyDescent="0.3">
      <c r="A1047">
        <v>2018</v>
      </c>
      <c r="B1047" t="s">
        <v>51</v>
      </c>
      <c r="C1047" t="s">
        <v>38</v>
      </c>
      <c r="D1047" s="1">
        <v>12124</v>
      </c>
      <c r="E1047" s="1">
        <v>104324</v>
      </c>
      <c r="F1047" s="2">
        <v>52634</v>
      </c>
    </row>
    <row r="1048" spans="1:6" x14ac:dyDescent="0.3">
      <c r="A1048">
        <v>2018</v>
      </c>
      <c r="B1048" t="s">
        <v>51</v>
      </c>
      <c r="C1048" t="s">
        <v>39</v>
      </c>
      <c r="D1048" s="1">
        <v>3884</v>
      </c>
      <c r="E1048" s="1">
        <v>22971</v>
      </c>
      <c r="F1048" s="2">
        <v>48981</v>
      </c>
    </row>
    <row r="1049" spans="1:6" x14ac:dyDescent="0.3">
      <c r="A1049">
        <v>2018</v>
      </c>
      <c r="B1049" t="s">
        <v>51</v>
      </c>
      <c r="C1049" t="s">
        <v>40</v>
      </c>
      <c r="D1049" s="1">
        <v>12110</v>
      </c>
      <c r="E1049" s="1">
        <v>124488</v>
      </c>
      <c r="F1049" s="2">
        <v>57033</v>
      </c>
    </row>
    <row r="1050" spans="1:6" x14ac:dyDescent="0.3">
      <c r="A1050">
        <v>2018</v>
      </c>
      <c r="B1050" t="s">
        <v>51</v>
      </c>
      <c r="C1050" t="s">
        <v>41</v>
      </c>
      <c r="D1050" s="1">
        <v>51405</v>
      </c>
      <c r="E1050" s="1">
        <v>739156</v>
      </c>
      <c r="F1050" s="2">
        <v>65554</v>
      </c>
    </row>
    <row r="1051" spans="1:6" x14ac:dyDescent="0.3">
      <c r="A1051">
        <v>2018</v>
      </c>
      <c r="B1051" t="s">
        <v>51</v>
      </c>
      <c r="C1051" t="s">
        <v>42</v>
      </c>
      <c r="D1051" s="1">
        <v>11572</v>
      </c>
      <c r="E1051" s="1">
        <v>104339</v>
      </c>
      <c r="F1051" s="2">
        <v>51052</v>
      </c>
    </row>
    <row r="1052" spans="1:6" x14ac:dyDescent="0.3">
      <c r="A1052">
        <v>2018</v>
      </c>
      <c r="B1052" t="s">
        <v>51</v>
      </c>
      <c r="C1052" t="s">
        <v>43</v>
      </c>
      <c r="D1052" s="1">
        <v>2878</v>
      </c>
      <c r="E1052" s="1">
        <v>15262</v>
      </c>
      <c r="F1052" s="2">
        <v>51025</v>
      </c>
    </row>
    <row r="1053" spans="1:6" x14ac:dyDescent="0.3">
      <c r="A1053">
        <v>2018</v>
      </c>
      <c r="B1053" t="s">
        <v>51</v>
      </c>
      <c r="C1053" t="s">
        <v>44</v>
      </c>
      <c r="D1053" s="1">
        <v>21508</v>
      </c>
      <c r="E1053" s="1">
        <v>197292</v>
      </c>
      <c r="F1053" s="2">
        <v>58050</v>
      </c>
    </row>
    <row r="1054" spans="1:6" x14ac:dyDescent="0.3">
      <c r="A1054">
        <v>2018</v>
      </c>
      <c r="B1054" t="s">
        <v>51</v>
      </c>
      <c r="C1054" t="s">
        <v>45</v>
      </c>
      <c r="D1054" s="1">
        <v>26015</v>
      </c>
      <c r="E1054" s="1">
        <v>199867</v>
      </c>
      <c r="F1054" s="2">
        <v>64432</v>
      </c>
    </row>
    <row r="1055" spans="1:6" x14ac:dyDescent="0.3">
      <c r="A1055">
        <v>2018</v>
      </c>
      <c r="B1055" t="s">
        <v>51</v>
      </c>
      <c r="C1055" t="s">
        <v>46</v>
      </c>
      <c r="D1055" s="1">
        <v>4435</v>
      </c>
      <c r="E1055" s="1">
        <v>40126</v>
      </c>
      <c r="F1055" s="2">
        <v>72255</v>
      </c>
    </row>
    <row r="1056" spans="1:6" x14ac:dyDescent="0.3">
      <c r="A1056">
        <v>2018</v>
      </c>
      <c r="B1056" t="s">
        <v>51</v>
      </c>
      <c r="C1056" t="s">
        <v>47</v>
      </c>
      <c r="D1056" s="1">
        <v>14814</v>
      </c>
      <c r="E1056" s="1">
        <v>122396</v>
      </c>
      <c r="F1056" s="2">
        <v>62063</v>
      </c>
    </row>
    <row r="1057" spans="1:6" x14ac:dyDescent="0.3">
      <c r="A1057">
        <v>2018</v>
      </c>
      <c r="B1057" t="s">
        <v>51</v>
      </c>
      <c r="C1057" t="s">
        <v>48</v>
      </c>
      <c r="D1057" s="1">
        <v>3375</v>
      </c>
      <c r="E1057" s="1">
        <v>20253</v>
      </c>
      <c r="F1057" s="2">
        <v>53554</v>
      </c>
    </row>
    <row r="1058" spans="1:6" x14ac:dyDescent="0.3">
      <c r="A1058">
        <v>2018</v>
      </c>
      <c r="B1058" t="s">
        <v>52</v>
      </c>
      <c r="C1058" t="s">
        <v>1</v>
      </c>
      <c r="D1058" s="1">
        <v>5566</v>
      </c>
      <c r="E1058" s="1">
        <v>266798</v>
      </c>
      <c r="F1058" s="2">
        <v>57068</v>
      </c>
    </row>
    <row r="1059" spans="1:6" x14ac:dyDescent="0.3">
      <c r="A1059">
        <v>2018</v>
      </c>
      <c r="B1059" t="s">
        <v>52</v>
      </c>
      <c r="C1059" t="s">
        <v>2</v>
      </c>
      <c r="D1059" s="1">
        <v>4926</v>
      </c>
      <c r="E1059" s="1">
        <v>169675</v>
      </c>
      <c r="F1059" s="2">
        <v>76139</v>
      </c>
    </row>
    <row r="1060" spans="1:6" x14ac:dyDescent="0.3">
      <c r="A1060">
        <v>2018</v>
      </c>
      <c r="B1060" t="s">
        <v>52</v>
      </c>
      <c r="C1060" t="s">
        <v>3</v>
      </c>
      <c r="D1060" s="1">
        <v>2918</v>
      </c>
      <c r="E1060" s="1">
        <v>160597</v>
      </c>
      <c r="F1060" s="2">
        <v>47984</v>
      </c>
    </row>
    <row r="1061" spans="1:6" x14ac:dyDescent="0.3">
      <c r="A1061">
        <v>2018</v>
      </c>
      <c r="B1061" t="s">
        <v>52</v>
      </c>
      <c r="C1061" t="s">
        <v>4</v>
      </c>
      <c r="D1061" s="1">
        <v>44706</v>
      </c>
      <c r="E1061" s="1">
        <v>1320068</v>
      </c>
      <c r="F1061" s="2">
        <v>95627</v>
      </c>
    </row>
    <row r="1062" spans="1:6" x14ac:dyDescent="0.3">
      <c r="A1062">
        <v>2018</v>
      </c>
      <c r="B1062" t="s">
        <v>52</v>
      </c>
      <c r="C1062" t="s">
        <v>5</v>
      </c>
      <c r="D1062" s="1">
        <v>5804</v>
      </c>
      <c r="E1062" s="1">
        <v>147285</v>
      </c>
      <c r="F1062" s="2">
        <v>70677</v>
      </c>
    </row>
    <row r="1063" spans="1:6" x14ac:dyDescent="0.3">
      <c r="A1063">
        <v>2018</v>
      </c>
      <c r="B1063" t="s">
        <v>52</v>
      </c>
      <c r="C1063" t="s">
        <v>6</v>
      </c>
      <c r="D1063" s="1">
        <v>4408</v>
      </c>
      <c r="E1063" s="1">
        <v>160500</v>
      </c>
      <c r="F1063" s="2">
        <v>82569</v>
      </c>
    </row>
    <row r="1064" spans="1:6" x14ac:dyDescent="0.3">
      <c r="A1064">
        <v>2018</v>
      </c>
      <c r="B1064" t="s">
        <v>52</v>
      </c>
      <c r="C1064" t="s">
        <v>7</v>
      </c>
      <c r="D1064">
        <v>661</v>
      </c>
      <c r="E1064" s="1">
        <v>27077</v>
      </c>
      <c r="F1064" s="2">
        <v>64153</v>
      </c>
    </row>
    <row r="1065" spans="1:6" x14ac:dyDescent="0.3">
      <c r="A1065">
        <v>2018</v>
      </c>
      <c r="B1065" t="s">
        <v>52</v>
      </c>
      <c r="C1065" t="s">
        <v>8</v>
      </c>
      <c r="D1065" s="1">
        <v>20548</v>
      </c>
      <c r="E1065" s="1">
        <v>371590</v>
      </c>
      <c r="F1065" s="2">
        <v>61740</v>
      </c>
    </row>
    <row r="1066" spans="1:6" x14ac:dyDescent="0.3">
      <c r="A1066">
        <v>2018</v>
      </c>
      <c r="B1066" t="s">
        <v>52</v>
      </c>
      <c r="C1066" t="s">
        <v>9</v>
      </c>
      <c r="D1066" s="1">
        <v>9884</v>
      </c>
      <c r="E1066" s="1">
        <v>406818</v>
      </c>
      <c r="F1066" s="2">
        <v>59168</v>
      </c>
    </row>
    <row r="1067" spans="1:6" x14ac:dyDescent="0.3">
      <c r="A1067">
        <v>2018</v>
      </c>
      <c r="B1067" t="s">
        <v>52</v>
      </c>
      <c r="C1067" t="s">
        <v>10</v>
      </c>
      <c r="D1067" s="1">
        <v>2807</v>
      </c>
      <c r="E1067" s="1">
        <v>67792</v>
      </c>
      <c r="F1067" s="2">
        <v>63932</v>
      </c>
    </row>
    <row r="1068" spans="1:6" x14ac:dyDescent="0.3">
      <c r="A1068">
        <v>2018</v>
      </c>
      <c r="B1068" t="s">
        <v>52</v>
      </c>
      <c r="C1068" t="s">
        <v>11</v>
      </c>
      <c r="D1068" s="1">
        <v>17883</v>
      </c>
      <c r="E1068" s="1">
        <v>586130</v>
      </c>
      <c r="F1068" s="2">
        <v>71895</v>
      </c>
    </row>
    <row r="1069" spans="1:6" x14ac:dyDescent="0.3">
      <c r="A1069">
        <v>2018</v>
      </c>
      <c r="B1069" t="s">
        <v>52</v>
      </c>
      <c r="C1069" t="s">
        <v>12</v>
      </c>
      <c r="D1069" s="1">
        <v>8825</v>
      </c>
      <c r="E1069" s="1">
        <v>541836</v>
      </c>
      <c r="F1069" s="2">
        <v>62680</v>
      </c>
    </row>
    <row r="1070" spans="1:6" x14ac:dyDescent="0.3">
      <c r="A1070">
        <v>2018</v>
      </c>
      <c r="B1070" t="s">
        <v>52</v>
      </c>
      <c r="C1070" t="s">
        <v>13</v>
      </c>
      <c r="D1070" s="1">
        <v>4142</v>
      </c>
      <c r="E1070" s="1">
        <v>222586</v>
      </c>
      <c r="F1070" s="2">
        <v>60257</v>
      </c>
    </row>
    <row r="1071" spans="1:6" x14ac:dyDescent="0.3">
      <c r="A1071">
        <v>2018</v>
      </c>
      <c r="B1071" t="s">
        <v>52</v>
      </c>
      <c r="C1071" t="s">
        <v>14</v>
      </c>
      <c r="D1071" s="1">
        <v>3143</v>
      </c>
      <c r="E1071" s="1">
        <v>165056</v>
      </c>
      <c r="F1071" s="2">
        <v>59206</v>
      </c>
    </row>
    <row r="1072" spans="1:6" x14ac:dyDescent="0.3">
      <c r="A1072">
        <v>2018</v>
      </c>
      <c r="B1072" t="s">
        <v>52</v>
      </c>
      <c r="C1072" t="s">
        <v>15</v>
      </c>
      <c r="D1072" s="1">
        <v>4443</v>
      </c>
      <c r="E1072" s="1">
        <v>251454</v>
      </c>
      <c r="F1072" s="2">
        <v>59208</v>
      </c>
    </row>
    <row r="1073" spans="1:6" x14ac:dyDescent="0.3">
      <c r="A1073">
        <v>2018</v>
      </c>
      <c r="B1073" t="s">
        <v>52</v>
      </c>
      <c r="C1073" t="s">
        <v>16</v>
      </c>
      <c r="D1073" s="1">
        <v>4428</v>
      </c>
      <c r="E1073" s="1">
        <v>135510</v>
      </c>
      <c r="F1073" s="2">
        <v>75881</v>
      </c>
    </row>
    <row r="1074" spans="1:6" x14ac:dyDescent="0.3">
      <c r="A1074">
        <v>2018</v>
      </c>
      <c r="B1074" t="s">
        <v>52</v>
      </c>
      <c r="C1074" t="s">
        <v>17</v>
      </c>
      <c r="D1074" s="1">
        <v>1856</v>
      </c>
      <c r="E1074" s="1">
        <v>51836</v>
      </c>
      <c r="F1074" s="2">
        <v>55894</v>
      </c>
    </row>
    <row r="1075" spans="1:6" x14ac:dyDescent="0.3">
      <c r="A1075">
        <v>2018</v>
      </c>
      <c r="B1075" t="s">
        <v>52</v>
      </c>
      <c r="C1075" t="s">
        <v>18</v>
      </c>
      <c r="D1075" s="1">
        <v>4035</v>
      </c>
      <c r="E1075" s="1">
        <v>109683</v>
      </c>
      <c r="F1075" s="2">
        <v>78350</v>
      </c>
    </row>
    <row r="1076" spans="1:6" x14ac:dyDescent="0.3">
      <c r="A1076">
        <v>2018</v>
      </c>
      <c r="B1076" t="s">
        <v>52</v>
      </c>
      <c r="C1076" t="s">
        <v>19</v>
      </c>
      <c r="D1076" s="1">
        <v>6711</v>
      </c>
      <c r="E1076" s="1">
        <v>245091</v>
      </c>
      <c r="F1076" s="2">
        <v>88576</v>
      </c>
    </row>
    <row r="1077" spans="1:6" x14ac:dyDescent="0.3">
      <c r="A1077">
        <v>2018</v>
      </c>
      <c r="B1077" t="s">
        <v>52</v>
      </c>
      <c r="C1077" t="s">
        <v>20</v>
      </c>
      <c r="D1077" s="1">
        <v>16070</v>
      </c>
      <c r="E1077" s="1">
        <v>627751</v>
      </c>
      <c r="F1077" s="2">
        <v>67537</v>
      </c>
    </row>
    <row r="1078" spans="1:6" x14ac:dyDescent="0.3">
      <c r="A1078">
        <v>2018</v>
      </c>
      <c r="B1078" t="s">
        <v>52</v>
      </c>
      <c r="C1078" t="s">
        <v>21</v>
      </c>
      <c r="D1078" s="1">
        <v>8487</v>
      </c>
      <c r="E1078" s="1">
        <v>321908</v>
      </c>
      <c r="F1078" s="2">
        <v>67096</v>
      </c>
    </row>
    <row r="1079" spans="1:6" x14ac:dyDescent="0.3">
      <c r="A1079">
        <v>2018</v>
      </c>
      <c r="B1079" t="s">
        <v>52</v>
      </c>
      <c r="C1079" t="s">
        <v>22</v>
      </c>
      <c r="D1079" s="1">
        <v>2421</v>
      </c>
      <c r="E1079" s="1">
        <v>144816</v>
      </c>
      <c r="F1079" s="2">
        <v>49254</v>
      </c>
    </row>
    <row r="1080" spans="1:6" x14ac:dyDescent="0.3">
      <c r="A1080">
        <v>2018</v>
      </c>
      <c r="B1080" t="s">
        <v>52</v>
      </c>
      <c r="C1080" t="s">
        <v>23</v>
      </c>
      <c r="D1080" s="1">
        <v>6476</v>
      </c>
      <c r="E1080" s="1">
        <v>273163</v>
      </c>
      <c r="F1080" s="2">
        <v>58359</v>
      </c>
    </row>
    <row r="1081" spans="1:6" x14ac:dyDescent="0.3">
      <c r="A1081">
        <v>2018</v>
      </c>
      <c r="B1081" t="s">
        <v>52</v>
      </c>
      <c r="C1081" t="s">
        <v>24</v>
      </c>
      <c r="D1081" s="1">
        <v>1634</v>
      </c>
      <c r="E1081" s="1">
        <v>20560</v>
      </c>
      <c r="F1081" s="2">
        <v>50194</v>
      </c>
    </row>
    <row r="1082" spans="1:6" x14ac:dyDescent="0.3">
      <c r="A1082">
        <v>2018</v>
      </c>
      <c r="B1082" t="s">
        <v>52</v>
      </c>
      <c r="C1082" t="s">
        <v>25</v>
      </c>
      <c r="D1082" s="1">
        <v>1988</v>
      </c>
      <c r="E1082" s="1">
        <v>99807</v>
      </c>
      <c r="F1082" s="2">
        <v>51566</v>
      </c>
    </row>
    <row r="1083" spans="1:6" x14ac:dyDescent="0.3">
      <c r="A1083">
        <v>2018</v>
      </c>
      <c r="B1083" t="s">
        <v>52</v>
      </c>
      <c r="C1083" t="s">
        <v>26</v>
      </c>
      <c r="D1083" s="1">
        <v>2066</v>
      </c>
      <c r="E1083" s="1">
        <v>55405</v>
      </c>
      <c r="F1083" s="2">
        <v>58543</v>
      </c>
    </row>
    <row r="1084" spans="1:6" x14ac:dyDescent="0.3">
      <c r="A1084">
        <v>2018</v>
      </c>
      <c r="B1084" t="s">
        <v>52</v>
      </c>
      <c r="C1084" t="s">
        <v>27</v>
      </c>
      <c r="D1084" s="1">
        <v>2032</v>
      </c>
      <c r="E1084" s="1">
        <v>70582</v>
      </c>
      <c r="F1084" s="2">
        <v>71722</v>
      </c>
    </row>
    <row r="1085" spans="1:6" x14ac:dyDescent="0.3">
      <c r="A1085">
        <v>2018</v>
      </c>
      <c r="B1085" t="s">
        <v>52</v>
      </c>
      <c r="C1085" t="s">
        <v>28</v>
      </c>
      <c r="D1085" s="1">
        <v>8976</v>
      </c>
      <c r="E1085" s="1">
        <v>245593</v>
      </c>
      <c r="F1085" s="2">
        <v>80088</v>
      </c>
    </row>
    <row r="1086" spans="1:6" x14ac:dyDescent="0.3">
      <c r="A1086">
        <v>2018</v>
      </c>
      <c r="B1086" t="s">
        <v>52</v>
      </c>
      <c r="C1086" t="s">
        <v>29</v>
      </c>
      <c r="D1086" s="1">
        <v>1768</v>
      </c>
      <c r="E1086" s="1">
        <v>27145</v>
      </c>
      <c r="F1086" s="2">
        <v>53139</v>
      </c>
    </row>
    <row r="1087" spans="1:6" x14ac:dyDescent="0.3">
      <c r="A1087">
        <v>2018</v>
      </c>
      <c r="B1087" t="s">
        <v>52</v>
      </c>
      <c r="C1087" t="s">
        <v>30</v>
      </c>
      <c r="D1087" s="1">
        <v>16910</v>
      </c>
      <c r="E1087" s="1">
        <v>441590</v>
      </c>
      <c r="F1087" s="2">
        <v>67614</v>
      </c>
    </row>
    <row r="1088" spans="1:6" x14ac:dyDescent="0.3">
      <c r="A1088">
        <v>2018</v>
      </c>
      <c r="B1088" t="s">
        <v>52</v>
      </c>
      <c r="C1088" t="s">
        <v>31</v>
      </c>
      <c r="D1088" s="1">
        <v>10219</v>
      </c>
      <c r="E1088" s="1">
        <v>474932</v>
      </c>
      <c r="F1088" s="2">
        <v>59827</v>
      </c>
    </row>
    <row r="1089" spans="1:6" x14ac:dyDescent="0.3">
      <c r="A1089">
        <v>2018</v>
      </c>
      <c r="B1089" t="s">
        <v>52</v>
      </c>
      <c r="C1089" t="s">
        <v>32</v>
      </c>
      <c r="D1089">
        <v>807</v>
      </c>
      <c r="E1089" s="1">
        <v>25906</v>
      </c>
      <c r="F1089" s="2">
        <v>53882</v>
      </c>
    </row>
    <row r="1090" spans="1:6" x14ac:dyDescent="0.3">
      <c r="A1090">
        <v>2018</v>
      </c>
      <c r="B1090" t="s">
        <v>52</v>
      </c>
      <c r="C1090" t="s">
        <v>33</v>
      </c>
      <c r="D1090" s="1">
        <v>15409</v>
      </c>
      <c r="E1090" s="1">
        <v>698950</v>
      </c>
      <c r="F1090" s="2">
        <v>61487</v>
      </c>
    </row>
    <row r="1091" spans="1:6" x14ac:dyDescent="0.3">
      <c r="A1091">
        <v>2018</v>
      </c>
      <c r="B1091" t="s">
        <v>52</v>
      </c>
      <c r="C1091" t="s">
        <v>34</v>
      </c>
      <c r="D1091" s="1">
        <v>4164</v>
      </c>
      <c r="E1091" s="1">
        <v>137739</v>
      </c>
      <c r="F1091" s="2">
        <v>58770</v>
      </c>
    </row>
    <row r="1092" spans="1:6" x14ac:dyDescent="0.3">
      <c r="A1092">
        <v>2018</v>
      </c>
      <c r="B1092" t="s">
        <v>52</v>
      </c>
      <c r="C1092" t="s">
        <v>35</v>
      </c>
      <c r="D1092" s="1">
        <v>6240</v>
      </c>
      <c r="E1092" s="1">
        <v>194693</v>
      </c>
      <c r="F1092" s="2">
        <v>70641</v>
      </c>
    </row>
    <row r="1093" spans="1:6" x14ac:dyDescent="0.3">
      <c r="A1093">
        <v>2018</v>
      </c>
      <c r="B1093" t="s">
        <v>52</v>
      </c>
      <c r="C1093" t="s">
        <v>36</v>
      </c>
      <c r="D1093" s="1">
        <v>14407</v>
      </c>
      <c r="E1093" s="1">
        <v>569811</v>
      </c>
      <c r="F1093" s="2">
        <v>62561</v>
      </c>
    </row>
    <row r="1094" spans="1:6" x14ac:dyDescent="0.3">
      <c r="A1094">
        <v>2018</v>
      </c>
      <c r="B1094" t="s">
        <v>52</v>
      </c>
      <c r="C1094" t="s">
        <v>37</v>
      </c>
      <c r="D1094" s="1">
        <v>1572</v>
      </c>
      <c r="E1094" s="1">
        <v>40340</v>
      </c>
      <c r="F1094" s="2">
        <v>58468</v>
      </c>
    </row>
    <row r="1095" spans="1:6" x14ac:dyDescent="0.3">
      <c r="A1095">
        <v>2018</v>
      </c>
      <c r="B1095" t="s">
        <v>52</v>
      </c>
      <c r="C1095" t="s">
        <v>38</v>
      </c>
      <c r="D1095" s="1">
        <v>6087</v>
      </c>
      <c r="E1095" s="1">
        <v>249719</v>
      </c>
      <c r="F1095" s="2">
        <v>59522</v>
      </c>
    </row>
    <row r="1096" spans="1:6" x14ac:dyDescent="0.3">
      <c r="A1096">
        <v>2018</v>
      </c>
      <c r="B1096" t="s">
        <v>52</v>
      </c>
      <c r="C1096" t="s">
        <v>39</v>
      </c>
      <c r="D1096" s="1">
        <v>1084</v>
      </c>
      <c r="E1096" s="1">
        <v>44442</v>
      </c>
      <c r="F1096" s="2">
        <v>49320</v>
      </c>
    </row>
    <row r="1097" spans="1:6" x14ac:dyDescent="0.3">
      <c r="A1097">
        <v>2018</v>
      </c>
      <c r="B1097" t="s">
        <v>52</v>
      </c>
      <c r="C1097" t="s">
        <v>40</v>
      </c>
      <c r="D1097" s="1">
        <v>7051</v>
      </c>
      <c r="E1097" s="1">
        <v>351073</v>
      </c>
      <c r="F1097" s="2">
        <v>59495</v>
      </c>
    </row>
    <row r="1098" spans="1:6" x14ac:dyDescent="0.3">
      <c r="A1098">
        <v>2018</v>
      </c>
      <c r="B1098" t="s">
        <v>52</v>
      </c>
      <c r="C1098" t="s">
        <v>41</v>
      </c>
      <c r="D1098" s="1">
        <v>24758</v>
      </c>
      <c r="E1098" s="1">
        <v>879509</v>
      </c>
      <c r="F1098" s="2">
        <v>77648</v>
      </c>
    </row>
    <row r="1099" spans="1:6" x14ac:dyDescent="0.3">
      <c r="A1099">
        <v>2018</v>
      </c>
      <c r="B1099" t="s">
        <v>52</v>
      </c>
      <c r="C1099" t="s">
        <v>42</v>
      </c>
      <c r="D1099" s="1">
        <v>4386</v>
      </c>
      <c r="E1099" s="1">
        <v>132149</v>
      </c>
      <c r="F1099" s="2">
        <v>58006</v>
      </c>
    </row>
    <row r="1100" spans="1:6" x14ac:dyDescent="0.3">
      <c r="A1100">
        <v>2018</v>
      </c>
      <c r="B1100" t="s">
        <v>52</v>
      </c>
      <c r="C1100" t="s">
        <v>43</v>
      </c>
      <c r="D1100" s="1">
        <v>1108</v>
      </c>
      <c r="E1100" s="1">
        <v>29827</v>
      </c>
      <c r="F1100" s="2">
        <v>59390</v>
      </c>
    </row>
    <row r="1101" spans="1:6" x14ac:dyDescent="0.3">
      <c r="A1101">
        <v>2018</v>
      </c>
      <c r="B1101" t="s">
        <v>52</v>
      </c>
      <c r="C1101" t="s">
        <v>44</v>
      </c>
      <c r="D1101" s="1">
        <v>6750</v>
      </c>
      <c r="E1101" s="1">
        <v>238645</v>
      </c>
      <c r="F1101" s="2">
        <v>59974</v>
      </c>
    </row>
    <row r="1102" spans="1:6" x14ac:dyDescent="0.3">
      <c r="A1102">
        <v>2018</v>
      </c>
      <c r="B1102" t="s">
        <v>52</v>
      </c>
      <c r="C1102" t="s">
        <v>45</v>
      </c>
      <c r="D1102" s="1">
        <v>7798</v>
      </c>
      <c r="E1102" s="1">
        <v>284112</v>
      </c>
      <c r="F1102" s="2">
        <v>79321</v>
      </c>
    </row>
    <row r="1103" spans="1:6" x14ac:dyDescent="0.3">
      <c r="A1103">
        <v>2018</v>
      </c>
      <c r="B1103" t="s">
        <v>52</v>
      </c>
      <c r="C1103" t="s">
        <v>46</v>
      </c>
      <c r="D1103" s="1">
        <v>1268</v>
      </c>
      <c r="E1103" s="1">
        <v>46952</v>
      </c>
      <c r="F1103" s="2">
        <v>60459</v>
      </c>
    </row>
    <row r="1104" spans="1:6" x14ac:dyDescent="0.3">
      <c r="A1104">
        <v>2018</v>
      </c>
      <c r="B1104" t="s">
        <v>52</v>
      </c>
      <c r="C1104" t="s">
        <v>47</v>
      </c>
      <c r="D1104" s="1">
        <v>9432</v>
      </c>
      <c r="E1104" s="1">
        <v>475510</v>
      </c>
      <c r="F1104" s="2">
        <v>58047</v>
      </c>
    </row>
    <row r="1105" spans="1:6" x14ac:dyDescent="0.3">
      <c r="A1105">
        <v>2018</v>
      </c>
      <c r="B1105" t="s">
        <v>52</v>
      </c>
      <c r="C1105" t="s">
        <v>48</v>
      </c>
      <c r="D1105">
        <v>600</v>
      </c>
      <c r="E1105" s="1">
        <v>9721</v>
      </c>
      <c r="F1105" s="2">
        <v>67060</v>
      </c>
    </row>
    <row r="1106" spans="1:6" x14ac:dyDescent="0.3">
      <c r="A1106">
        <v>2018</v>
      </c>
      <c r="B1106" t="s">
        <v>54</v>
      </c>
      <c r="C1106" t="s">
        <v>1</v>
      </c>
      <c r="D1106" s="1">
        <v>32481</v>
      </c>
      <c r="E1106" s="1">
        <v>377561</v>
      </c>
      <c r="F1106" s="2">
        <v>41970</v>
      </c>
    </row>
    <row r="1107" spans="1:6" x14ac:dyDescent="0.3">
      <c r="A1107">
        <v>2018</v>
      </c>
      <c r="B1107" t="s">
        <v>54</v>
      </c>
      <c r="C1107" t="s">
        <v>2</v>
      </c>
      <c r="D1107" s="1">
        <v>31775</v>
      </c>
      <c r="E1107" s="1">
        <v>532318</v>
      </c>
      <c r="F1107" s="2">
        <v>46734</v>
      </c>
    </row>
    <row r="1108" spans="1:6" x14ac:dyDescent="0.3">
      <c r="A1108">
        <v>2018</v>
      </c>
      <c r="B1108" t="s">
        <v>54</v>
      </c>
      <c r="C1108" t="s">
        <v>3</v>
      </c>
      <c r="D1108" s="1">
        <v>21642</v>
      </c>
      <c r="E1108" s="1">
        <v>248584</v>
      </c>
      <c r="F1108" s="2">
        <v>41450</v>
      </c>
    </row>
    <row r="1109" spans="1:6" x14ac:dyDescent="0.3">
      <c r="A1109">
        <v>2018</v>
      </c>
      <c r="B1109" t="s">
        <v>54</v>
      </c>
      <c r="C1109" t="s">
        <v>4</v>
      </c>
      <c r="D1109" s="1">
        <v>196511</v>
      </c>
      <c r="E1109" s="1">
        <v>3033009</v>
      </c>
      <c r="F1109" s="2">
        <v>52020</v>
      </c>
    </row>
    <row r="1110" spans="1:6" x14ac:dyDescent="0.3">
      <c r="A1110">
        <v>2018</v>
      </c>
      <c r="B1110" t="s">
        <v>54</v>
      </c>
      <c r="C1110" t="s">
        <v>5</v>
      </c>
      <c r="D1110" s="1">
        <v>35891</v>
      </c>
      <c r="E1110" s="1">
        <v>466602</v>
      </c>
      <c r="F1110" s="2">
        <v>50043</v>
      </c>
    </row>
    <row r="1111" spans="1:6" x14ac:dyDescent="0.3">
      <c r="A1111">
        <v>2018</v>
      </c>
      <c r="B1111" t="s">
        <v>54</v>
      </c>
      <c r="C1111" t="s">
        <v>6</v>
      </c>
      <c r="D1111" s="1">
        <v>24902</v>
      </c>
      <c r="E1111" s="1">
        <v>296173</v>
      </c>
      <c r="F1111" s="2">
        <v>51041</v>
      </c>
    </row>
    <row r="1112" spans="1:6" x14ac:dyDescent="0.3">
      <c r="A1112">
        <v>2018</v>
      </c>
      <c r="B1112" t="s">
        <v>54</v>
      </c>
      <c r="C1112" t="s">
        <v>7</v>
      </c>
      <c r="D1112" s="1">
        <v>6850</v>
      </c>
      <c r="E1112" s="1">
        <v>79300</v>
      </c>
      <c r="F1112" s="2">
        <v>40843</v>
      </c>
    </row>
    <row r="1113" spans="1:6" x14ac:dyDescent="0.3">
      <c r="A1113">
        <v>2018</v>
      </c>
      <c r="B1113" t="s">
        <v>54</v>
      </c>
      <c r="C1113" t="s">
        <v>8</v>
      </c>
      <c r="D1113" s="1">
        <v>139486</v>
      </c>
      <c r="E1113" s="1">
        <v>1772605</v>
      </c>
      <c r="F1113" s="2">
        <v>44766</v>
      </c>
    </row>
    <row r="1114" spans="1:6" x14ac:dyDescent="0.3">
      <c r="A1114">
        <v>2018</v>
      </c>
      <c r="B1114" t="s">
        <v>54</v>
      </c>
      <c r="C1114" t="s">
        <v>9</v>
      </c>
      <c r="D1114" s="1">
        <v>60996</v>
      </c>
      <c r="E1114" s="1">
        <v>934259</v>
      </c>
      <c r="F1114" s="2">
        <v>49352</v>
      </c>
    </row>
    <row r="1115" spans="1:6" x14ac:dyDescent="0.3">
      <c r="A1115">
        <v>2018</v>
      </c>
      <c r="B1115" t="s">
        <v>54</v>
      </c>
      <c r="C1115" t="s">
        <v>10</v>
      </c>
      <c r="D1115" s="1">
        <v>11969</v>
      </c>
      <c r="E1115" s="1">
        <v>139473</v>
      </c>
      <c r="F1115" s="2">
        <v>39972</v>
      </c>
    </row>
    <row r="1116" spans="1:6" x14ac:dyDescent="0.3">
      <c r="A1116">
        <v>2018</v>
      </c>
      <c r="B1116" t="s">
        <v>54</v>
      </c>
      <c r="C1116" t="s">
        <v>11</v>
      </c>
      <c r="D1116" s="1">
        <v>78063</v>
      </c>
      <c r="E1116" s="1">
        <v>1192654</v>
      </c>
      <c r="F1116" s="2">
        <v>51570</v>
      </c>
    </row>
    <row r="1117" spans="1:6" x14ac:dyDescent="0.3">
      <c r="A1117">
        <v>2018</v>
      </c>
      <c r="B1117" t="s">
        <v>54</v>
      </c>
      <c r="C1117" t="s">
        <v>12</v>
      </c>
      <c r="D1117" s="1">
        <v>40681</v>
      </c>
      <c r="E1117" s="1">
        <v>591234</v>
      </c>
      <c r="F1117" s="2">
        <v>42092</v>
      </c>
    </row>
    <row r="1118" spans="1:6" x14ac:dyDescent="0.3">
      <c r="A1118">
        <v>2018</v>
      </c>
      <c r="B1118" t="s">
        <v>54</v>
      </c>
      <c r="C1118" t="s">
        <v>13</v>
      </c>
      <c r="D1118" s="1">
        <v>23521</v>
      </c>
      <c r="E1118" s="1">
        <v>309603</v>
      </c>
      <c r="F1118" s="2">
        <v>40539</v>
      </c>
    </row>
    <row r="1119" spans="1:6" x14ac:dyDescent="0.3">
      <c r="A1119">
        <v>2018</v>
      </c>
      <c r="B1119" t="s">
        <v>54</v>
      </c>
      <c r="C1119" t="s">
        <v>14</v>
      </c>
      <c r="D1119" s="1">
        <v>20370</v>
      </c>
      <c r="E1119" s="1">
        <v>263858</v>
      </c>
      <c r="F1119" s="2">
        <v>42235</v>
      </c>
    </row>
    <row r="1120" spans="1:6" x14ac:dyDescent="0.3">
      <c r="A1120">
        <v>2018</v>
      </c>
      <c r="B1120" t="s">
        <v>54</v>
      </c>
      <c r="C1120" t="s">
        <v>15</v>
      </c>
      <c r="D1120" s="1">
        <v>28056</v>
      </c>
      <c r="E1120" s="1">
        <v>399946</v>
      </c>
      <c r="F1120" s="2">
        <v>42623</v>
      </c>
    </row>
    <row r="1121" spans="1:6" x14ac:dyDescent="0.3">
      <c r="A1121">
        <v>2018</v>
      </c>
      <c r="B1121" t="s">
        <v>54</v>
      </c>
      <c r="C1121" t="s">
        <v>16</v>
      </c>
      <c r="D1121" s="1">
        <v>30545</v>
      </c>
      <c r="E1121" s="1">
        <v>377555</v>
      </c>
      <c r="F1121" s="2">
        <v>42196</v>
      </c>
    </row>
    <row r="1122" spans="1:6" x14ac:dyDescent="0.3">
      <c r="A1122">
        <v>2018</v>
      </c>
      <c r="B1122" t="s">
        <v>54</v>
      </c>
      <c r="C1122" t="s">
        <v>17</v>
      </c>
      <c r="D1122" s="1">
        <v>10761</v>
      </c>
      <c r="E1122" s="1">
        <v>118191</v>
      </c>
      <c r="F1122" s="2">
        <v>37589</v>
      </c>
    </row>
    <row r="1123" spans="1:6" x14ac:dyDescent="0.3">
      <c r="A1123">
        <v>2018</v>
      </c>
      <c r="B1123" t="s">
        <v>54</v>
      </c>
      <c r="C1123" t="s">
        <v>18</v>
      </c>
      <c r="D1123" s="1">
        <v>32767</v>
      </c>
      <c r="E1123" s="1">
        <v>462590</v>
      </c>
      <c r="F1123" s="2">
        <v>46648</v>
      </c>
    </row>
    <row r="1124" spans="1:6" x14ac:dyDescent="0.3">
      <c r="A1124">
        <v>2018</v>
      </c>
      <c r="B1124" t="s">
        <v>54</v>
      </c>
      <c r="C1124" t="s">
        <v>19</v>
      </c>
      <c r="D1124" s="1">
        <v>42171</v>
      </c>
      <c r="E1124" s="1">
        <v>577061</v>
      </c>
      <c r="F1124" s="2">
        <v>52937</v>
      </c>
    </row>
    <row r="1125" spans="1:6" x14ac:dyDescent="0.3">
      <c r="A1125">
        <v>2018</v>
      </c>
      <c r="B1125" t="s">
        <v>54</v>
      </c>
      <c r="C1125" t="s">
        <v>20</v>
      </c>
      <c r="D1125" s="1">
        <v>52459</v>
      </c>
      <c r="E1125" s="1">
        <v>786892</v>
      </c>
      <c r="F1125" s="2">
        <v>47200</v>
      </c>
    </row>
    <row r="1126" spans="1:6" x14ac:dyDescent="0.3">
      <c r="A1126">
        <v>2018</v>
      </c>
      <c r="B1126" t="s">
        <v>54</v>
      </c>
      <c r="C1126" t="s">
        <v>21</v>
      </c>
      <c r="D1126" s="1">
        <v>37272</v>
      </c>
      <c r="E1126" s="1">
        <v>531669</v>
      </c>
      <c r="F1126" s="2">
        <v>49570</v>
      </c>
    </row>
    <row r="1127" spans="1:6" x14ac:dyDescent="0.3">
      <c r="A1127">
        <v>2018</v>
      </c>
      <c r="B1127" t="s">
        <v>54</v>
      </c>
      <c r="C1127" t="s">
        <v>22</v>
      </c>
      <c r="D1127" s="1">
        <v>19763</v>
      </c>
      <c r="E1127" s="1">
        <v>229107</v>
      </c>
      <c r="F1127" s="2">
        <v>36497</v>
      </c>
    </row>
    <row r="1128" spans="1:6" x14ac:dyDescent="0.3">
      <c r="A1128">
        <v>2018</v>
      </c>
      <c r="B1128" t="s">
        <v>54</v>
      </c>
      <c r="C1128" t="s">
        <v>23</v>
      </c>
      <c r="D1128" s="1">
        <v>38808</v>
      </c>
      <c r="E1128" s="1">
        <v>537150</v>
      </c>
      <c r="F1128" s="2">
        <v>42469</v>
      </c>
    </row>
    <row r="1129" spans="1:6" x14ac:dyDescent="0.3">
      <c r="A1129">
        <v>2018</v>
      </c>
      <c r="B1129" t="s">
        <v>54</v>
      </c>
      <c r="C1129" t="s">
        <v>24</v>
      </c>
      <c r="D1129" s="1">
        <v>9250</v>
      </c>
      <c r="E1129" s="1">
        <v>91355</v>
      </c>
      <c r="F1129" s="2">
        <v>39170</v>
      </c>
    </row>
    <row r="1130" spans="1:6" x14ac:dyDescent="0.3">
      <c r="A1130">
        <v>2018</v>
      </c>
      <c r="B1130" t="s">
        <v>54</v>
      </c>
      <c r="C1130" t="s">
        <v>25</v>
      </c>
      <c r="D1130" s="1">
        <v>14923</v>
      </c>
      <c r="E1130" s="1">
        <v>189793</v>
      </c>
      <c r="F1130" s="2">
        <v>39891</v>
      </c>
    </row>
    <row r="1131" spans="1:6" x14ac:dyDescent="0.3">
      <c r="A1131">
        <v>2018</v>
      </c>
      <c r="B1131" t="s">
        <v>54</v>
      </c>
      <c r="C1131" t="s">
        <v>26</v>
      </c>
      <c r="D1131" s="1">
        <v>15829</v>
      </c>
      <c r="E1131" s="1">
        <v>254417</v>
      </c>
      <c r="F1131" s="2">
        <v>44190</v>
      </c>
    </row>
    <row r="1132" spans="1:6" x14ac:dyDescent="0.3">
      <c r="A1132">
        <v>2018</v>
      </c>
      <c r="B1132" t="s">
        <v>54</v>
      </c>
      <c r="C1132" t="s">
        <v>27</v>
      </c>
      <c r="D1132" s="1">
        <v>12509</v>
      </c>
      <c r="E1132" s="1">
        <v>139183</v>
      </c>
      <c r="F1132" s="2">
        <v>47777</v>
      </c>
    </row>
    <row r="1133" spans="1:6" x14ac:dyDescent="0.3">
      <c r="A1133">
        <v>2018</v>
      </c>
      <c r="B1133" t="s">
        <v>54</v>
      </c>
      <c r="C1133" t="s">
        <v>28</v>
      </c>
      <c r="D1133" s="1">
        <v>54238</v>
      </c>
      <c r="E1133" s="1">
        <v>876344</v>
      </c>
      <c r="F1133" s="2">
        <v>53723</v>
      </c>
    </row>
    <row r="1134" spans="1:6" x14ac:dyDescent="0.3">
      <c r="A1134">
        <v>2018</v>
      </c>
      <c r="B1134" t="s">
        <v>54</v>
      </c>
      <c r="C1134" t="s">
        <v>29</v>
      </c>
      <c r="D1134" s="1">
        <v>10758</v>
      </c>
      <c r="E1134" s="1">
        <v>135970</v>
      </c>
      <c r="F1134" s="2">
        <v>38078</v>
      </c>
    </row>
    <row r="1135" spans="1:6" x14ac:dyDescent="0.3">
      <c r="A1135">
        <v>2018</v>
      </c>
      <c r="B1135" t="s">
        <v>54</v>
      </c>
      <c r="C1135" t="s">
        <v>30</v>
      </c>
      <c r="D1135" s="1">
        <v>123741</v>
      </c>
      <c r="E1135" s="1">
        <v>1554768</v>
      </c>
      <c r="F1135" s="2">
        <v>51832</v>
      </c>
    </row>
    <row r="1136" spans="1:6" x14ac:dyDescent="0.3">
      <c r="A1136">
        <v>2018</v>
      </c>
      <c r="B1136" t="s">
        <v>54</v>
      </c>
      <c r="C1136" t="s">
        <v>31</v>
      </c>
      <c r="D1136" s="1">
        <v>61525</v>
      </c>
      <c r="E1136" s="1">
        <v>830550</v>
      </c>
      <c r="F1136" s="2">
        <v>43092</v>
      </c>
    </row>
    <row r="1137" spans="1:6" x14ac:dyDescent="0.3">
      <c r="A1137">
        <v>2018</v>
      </c>
      <c r="B1137" t="s">
        <v>54</v>
      </c>
      <c r="C1137" t="s">
        <v>32</v>
      </c>
      <c r="D1137" s="1">
        <v>7753</v>
      </c>
      <c r="E1137" s="1">
        <v>91635</v>
      </c>
      <c r="F1137" s="2">
        <v>49819</v>
      </c>
    </row>
    <row r="1138" spans="1:6" x14ac:dyDescent="0.3">
      <c r="A1138">
        <v>2018</v>
      </c>
      <c r="B1138" t="s">
        <v>54</v>
      </c>
      <c r="C1138" t="s">
        <v>33</v>
      </c>
      <c r="D1138" s="1">
        <v>68615</v>
      </c>
      <c r="E1138" s="1">
        <v>1017249</v>
      </c>
      <c r="F1138" s="2">
        <v>44247</v>
      </c>
    </row>
    <row r="1139" spans="1:6" x14ac:dyDescent="0.3">
      <c r="A1139">
        <v>2018</v>
      </c>
      <c r="B1139" t="s">
        <v>54</v>
      </c>
      <c r="C1139" t="s">
        <v>34</v>
      </c>
      <c r="D1139" s="1">
        <v>23748</v>
      </c>
      <c r="E1139" s="1">
        <v>297631</v>
      </c>
      <c r="F1139" s="2">
        <v>41554</v>
      </c>
    </row>
    <row r="1140" spans="1:6" x14ac:dyDescent="0.3">
      <c r="A1140">
        <v>2018</v>
      </c>
      <c r="B1140" t="s">
        <v>54</v>
      </c>
      <c r="C1140" t="s">
        <v>35</v>
      </c>
      <c r="D1140" s="1">
        <v>26503</v>
      </c>
      <c r="E1140" s="1">
        <v>349656</v>
      </c>
      <c r="F1140" s="2">
        <v>44347</v>
      </c>
    </row>
    <row r="1141" spans="1:6" x14ac:dyDescent="0.3">
      <c r="A1141">
        <v>2018</v>
      </c>
      <c r="B1141" t="s">
        <v>54</v>
      </c>
      <c r="C1141" t="s">
        <v>36</v>
      </c>
      <c r="D1141" s="1">
        <v>74845</v>
      </c>
      <c r="E1141" s="1">
        <v>1117054</v>
      </c>
      <c r="F1141" s="2">
        <v>45000</v>
      </c>
    </row>
    <row r="1142" spans="1:6" x14ac:dyDescent="0.3">
      <c r="A1142">
        <v>2018</v>
      </c>
      <c r="B1142" t="s">
        <v>54</v>
      </c>
      <c r="C1142" t="s">
        <v>37</v>
      </c>
      <c r="D1142" s="1">
        <v>7658</v>
      </c>
      <c r="E1142" s="1">
        <v>76762</v>
      </c>
      <c r="F1142" s="2">
        <v>43902</v>
      </c>
    </row>
    <row r="1143" spans="1:6" x14ac:dyDescent="0.3">
      <c r="A1143">
        <v>2018</v>
      </c>
      <c r="B1143" t="s">
        <v>54</v>
      </c>
      <c r="C1143" t="s">
        <v>38</v>
      </c>
      <c r="D1143" s="1">
        <v>30013</v>
      </c>
      <c r="E1143" s="1">
        <v>402308</v>
      </c>
      <c r="F1143" s="2">
        <v>39429</v>
      </c>
    </row>
    <row r="1144" spans="1:6" x14ac:dyDescent="0.3">
      <c r="A1144">
        <v>2018</v>
      </c>
      <c r="B1144" t="s">
        <v>54</v>
      </c>
      <c r="C1144" t="s">
        <v>39</v>
      </c>
      <c r="D1144" s="1">
        <v>8059</v>
      </c>
      <c r="E1144" s="1">
        <v>85734</v>
      </c>
      <c r="F1144" s="2">
        <v>39650</v>
      </c>
    </row>
    <row r="1145" spans="1:6" x14ac:dyDescent="0.3">
      <c r="A1145">
        <v>2018</v>
      </c>
      <c r="B1145" t="s">
        <v>54</v>
      </c>
      <c r="C1145" t="s">
        <v>40</v>
      </c>
      <c r="D1145" s="1">
        <v>40040</v>
      </c>
      <c r="E1145" s="1">
        <v>623566</v>
      </c>
      <c r="F1145" s="2">
        <v>46137</v>
      </c>
    </row>
    <row r="1146" spans="1:6" x14ac:dyDescent="0.3">
      <c r="A1146">
        <v>2018</v>
      </c>
      <c r="B1146" t="s">
        <v>54</v>
      </c>
      <c r="C1146" t="s">
        <v>41</v>
      </c>
      <c r="D1146" s="1">
        <v>147447</v>
      </c>
      <c r="E1146" s="1">
        <v>2465009</v>
      </c>
      <c r="F1146" s="2">
        <v>52337</v>
      </c>
    </row>
    <row r="1147" spans="1:6" x14ac:dyDescent="0.3">
      <c r="A1147">
        <v>2018</v>
      </c>
      <c r="B1147" t="s">
        <v>54</v>
      </c>
      <c r="C1147" t="s">
        <v>42</v>
      </c>
      <c r="D1147" s="1">
        <v>19531</v>
      </c>
      <c r="E1147" s="1">
        <v>284283</v>
      </c>
      <c r="F1147" s="2">
        <v>44163</v>
      </c>
    </row>
    <row r="1148" spans="1:6" x14ac:dyDescent="0.3">
      <c r="A1148">
        <v>2018</v>
      </c>
      <c r="B1148" t="s">
        <v>54</v>
      </c>
      <c r="C1148" t="s">
        <v>43</v>
      </c>
      <c r="D1148" s="1">
        <v>5084</v>
      </c>
      <c r="E1148" s="1">
        <v>54476</v>
      </c>
      <c r="F1148" s="2">
        <v>40351</v>
      </c>
    </row>
    <row r="1149" spans="1:6" x14ac:dyDescent="0.3">
      <c r="A1149">
        <v>2018</v>
      </c>
      <c r="B1149" t="s">
        <v>54</v>
      </c>
      <c r="C1149" t="s">
        <v>44</v>
      </c>
      <c r="D1149" s="1">
        <v>43180</v>
      </c>
      <c r="E1149" s="1">
        <v>650233</v>
      </c>
      <c r="F1149" s="2">
        <v>43886</v>
      </c>
    </row>
    <row r="1150" spans="1:6" x14ac:dyDescent="0.3">
      <c r="A1150">
        <v>2018</v>
      </c>
      <c r="B1150" t="s">
        <v>54</v>
      </c>
      <c r="C1150" t="s">
        <v>45</v>
      </c>
      <c r="D1150" s="1">
        <v>39324</v>
      </c>
      <c r="E1150" s="1">
        <v>621384</v>
      </c>
      <c r="F1150" s="2">
        <v>63994</v>
      </c>
    </row>
    <row r="1151" spans="1:6" x14ac:dyDescent="0.3">
      <c r="A1151">
        <v>2018</v>
      </c>
      <c r="B1151" t="s">
        <v>54</v>
      </c>
      <c r="C1151" t="s">
        <v>46</v>
      </c>
      <c r="D1151" s="1">
        <v>10925</v>
      </c>
      <c r="E1151" s="1">
        <v>128211</v>
      </c>
      <c r="F1151" s="2">
        <v>38698</v>
      </c>
    </row>
    <row r="1152" spans="1:6" x14ac:dyDescent="0.3">
      <c r="A1152">
        <v>2018</v>
      </c>
      <c r="B1152" t="s">
        <v>54</v>
      </c>
      <c r="C1152" t="s">
        <v>47</v>
      </c>
      <c r="D1152" s="1">
        <v>36496</v>
      </c>
      <c r="E1152" s="1">
        <v>541333</v>
      </c>
      <c r="F1152" s="2">
        <v>41512</v>
      </c>
    </row>
    <row r="1153" spans="1:6" x14ac:dyDescent="0.3">
      <c r="A1153">
        <v>2018</v>
      </c>
      <c r="B1153" t="s">
        <v>54</v>
      </c>
      <c r="C1153" t="s">
        <v>48</v>
      </c>
      <c r="D1153" s="1">
        <v>4830</v>
      </c>
      <c r="E1153" s="1">
        <v>49819</v>
      </c>
      <c r="F1153" s="2">
        <v>42737</v>
      </c>
    </row>
    <row r="1154" spans="1:6" x14ac:dyDescent="0.3">
      <c r="A1154">
        <v>2018</v>
      </c>
      <c r="B1154" t="s">
        <v>53</v>
      </c>
      <c r="C1154" t="s">
        <v>1</v>
      </c>
      <c r="D1154" s="1">
        <v>2168</v>
      </c>
      <c r="E1154" s="1">
        <v>21030</v>
      </c>
      <c r="F1154" s="2">
        <v>60025</v>
      </c>
    </row>
    <row r="1155" spans="1:6" x14ac:dyDescent="0.3">
      <c r="A1155">
        <v>2018</v>
      </c>
      <c r="B1155" t="s">
        <v>53</v>
      </c>
      <c r="C1155" t="s">
        <v>2</v>
      </c>
      <c r="D1155" s="1">
        <v>3113</v>
      </c>
      <c r="E1155" s="1">
        <v>47340</v>
      </c>
      <c r="F1155" s="2">
        <v>75499</v>
      </c>
    </row>
    <row r="1156" spans="1:6" x14ac:dyDescent="0.3">
      <c r="A1156">
        <v>2018</v>
      </c>
      <c r="B1156" t="s">
        <v>53</v>
      </c>
      <c r="C1156" t="s">
        <v>3</v>
      </c>
      <c r="D1156" s="1">
        <v>1210</v>
      </c>
      <c r="E1156" s="1">
        <v>10913</v>
      </c>
      <c r="F1156" s="2">
        <v>53828</v>
      </c>
    </row>
    <row r="1157" spans="1:6" x14ac:dyDescent="0.3">
      <c r="A1157">
        <v>2018</v>
      </c>
      <c r="B1157" t="s">
        <v>53</v>
      </c>
      <c r="C1157" t="s">
        <v>4</v>
      </c>
      <c r="D1157" s="1">
        <v>26592</v>
      </c>
      <c r="E1157" s="1">
        <v>525771</v>
      </c>
      <c r="F1157" s="2">
        <v>188173</v>
      </c>
    </row>
    <row r="1158" spans="1:6" x14ac:dyDescent="0.3">
      <c r="A1158">
        <v>2018</v>
      </c>
      <c r="B1158" t="s">
        <v>53</v>
      </c>
      <c r="C1158" t="s">
        <v>5</v>
      </c>
      <c r="D1158" s="1">
        <v>4173</v>
      </c>
      <c r="E1158" s="1">
        <v>75076</v>
      </c>
      <c r="F1158" s="2">
        <v>100735</v>
      </c>
    </row>
    <row r="1159" spans="1:6" x14ac:dyDescent="0.3">
      <c r="A1159">
        <v>2018</v>
      </c>
      <c r="B1159" t="s">
        <v>53</v>
      </c>
      <c r="C1159" t="s">
        <v>6</v>
      </c>
      <c r="D1159" s="1">
        <v>2306</v>
      </c>
      <c r="E1159" s="1">
        <v>31734</v>
      </c>
      <c r="F1159" s="2">
        <v>110642</v>
      </c>
    </row>
    <row r="1160" spans="1:6" x14ac:dyDescent="0.3">
      <c r="A1160">
        <v>2018</v>
      </c>
      <c r="B1160" t="s">
        <v>53</v>
      </c>
      <c r="C1160" t="s">
        <v>7</v>
      </c>
      <c r="D1160">
        <v>433</v>
      </c>
      <c r="E1160" s="1">
        <v>4065</v>
      </c>
      <c r="F1160" s="2">
        <v>65782</v>
      </c>
    </row>
    <row r="1161" spans="1:6" x14ac:dyDescent="0.3">
      <c r="A1161">
        <v>2018</v>
      </c>
      <c r="B1161" t="s">
        <v>53</v>
      </c>
      <c r="C1161" t="s">
        <v>8</v>
      </c>
      <c r="D1161" s="1">
        <v>11205</v>
      </c>
      <c r="E1161" s="1">
        <v>138995</v>
      </c>
      <c r="F1161" s="2">
        <v>81168</v>
      </c>
    </row>
    <row r="1162" spans="1:6" x14ac:dyDescent="0.3">
      <c r="A1162">
        <v>2018</v>
      </c>
      <c r="B1162" t="s">
        <v>53</v>
      </c>
      <c r="C1162" t="s">
        <v>9</v>
      </c>
      <c r="D1162" s="1">
        <v>5113</v>
      </c>
      <c r="E1162" s="1">
        <v>114231</v>
      </c>
      <c r="F1162" s="2">
        <v>96613</v>
      </c>
    </row>
    <row r="1163" spans="1:6" x14ac:dyDescent="0.3">
      <c r="A1163">
        <v>2018</v>
      </c>
      <c r="B1163" t="s">
        <v>53</v>
      </c>
      <c r="C1163" t="s">
        <v>10</v>
      </c>
      <c r="D1163" s="1">
        <v>1223</v>
      </c>
      <c r="E1163" s="1">
        <v>8798</v>
      </c>
      <c r="F1163" s="2">
        <v>52761</v>
      </c>
    </row>
    <row r="1164" spans="1:6" x14ac:dyDescent="0.3">
      <c r="A1164">
        <v>2018</v>
      </c>
      <c r="B1164" t="s">
        <v>53</v>
      </c>
      <c r="C1164" t="s">
        <v>11</v>
      </c>
      <c r="D1164" s="1">
        <v>6688</v>
      </c>
      <c r="E1164" s="1">
        <v>94330</v>
      </c>
      <c r="F1164" s="2">
        <v>91164</v>
      </c>
    </row>
    <row r="1165" spans="1:6" x14ac:dyDescent="0.3">
      <c r="A1165">
        <v>2018</v>
      </c>
      <c r="B1165" t="s">
        <v>53</v>
      </c>
      <c r="C1165" t="s">
        <v>12</v>
      </c>
      <c r="D1165" s="1">
        <v>2123</v>
      </c>
      <c r="E1165" s="1">
        <v>29375</v>
      </c>
      <c r="F1165" s="2">
        <v>60371</v>
      </c>
    </row>
    <row r="1166" spans="1:6" x14ac:dyDescent="0.3">
      <c r="A1166">
        <v>2018</v>
      </c>
      <c r="B1166" t="s">
        <v>53</v>
      </c>
      <c r="C1166" t="s">
        <v>13</v>
      </c>
      <c r="D1166" s="1">
        <v>1742</v>
      </c>
      <c r="E1166" s="1">
        <v>22018</v>
      </c>
      <c r="F1166" s="2">
        <v>58519</v>
      </c>
    </row>
    <row r="1167" spans="1:6" x14ac:dyDescent="0.3">
      <c r="A1167">
        <v>2018</v>
      </c>
      <c r="B1167" t="s">
        <v>53</v>
      </c>
      <c r="C1167" t="s">
        <v>14</v>
      </c>
      <c r="D1167" s="1">
        <v>1308</v>
      </c>
      <c r="E1167" s="1">
        <v>18664</v>
      </c>
      <c r="F1167" s="2">
        <v>63399</v>
      </c>
    </row>
    <row r="1168" spans="1:6" x14ac:dyDescent="0.3">
      <c r="A1168">
        <v>2018</v>
      </c>
      <c r="B1168" t="s">
        <v>53</v>
      </c>
      <c r="C1168" t="s">
        <v>15</v>
      </c>
      <c r="D1168" s="1">
        <v>1785</v>
      </c>
      <c r="E1168" s="1">
        <v>21989</v>
      </c>
      <c r="F1168" s="2">
        <v>54629</v>
      </c>
    </row>
    <row r="1169" spans="1:6" x14ac:dyDescent="0.3">
      <c r="A1169">
        <v>2018</v>
      </c>
      <c r="B1169" t="s">
        <v>53</v>
      </c>
      <c r="C1169" t="s">
        <v>16</v>
      </c>
      <c r="D1169" s="1">
        <v>1716</v>
      </c>
      <c r="E1169" s="1">
        <v>22869</v>
      </c>
      <c r="F1169" s="2">
        <v>58223</v>
      </c>
    </row>
    <row r="1170" spans="1:6" x14ac:dyDescent="0.3">
      <c r="A1170">
        <v>2018</v>
      </c>
      <c r="B1170" t="s">
        <v>53</v>
      </c>
      <c r="C1170" t="s">
        <v>17</v>
      </c>
      <c r="D1170">
        <v>849</v>
      </c>
      <c r="E1170" s="1">
        <v>7397</v>
      </c>
      <c r="F1170" s="2">
        <v>54502</v>
      </c>
    </row>
    <row r="1171" spans="1:6" x14ac:dyDescent="0.3">
      <c r="A1171">
        <v>2018</v>
      </c>
      <c r="B1171" t="s">
        <v>53</v>
      </c>
      <c r="C1171" t="s">
        <v>18</v>
      </c>
      <c r="D1171" s="1">
        <v>2737</v>
      </c>
      <c r="E1171" s="1">
        <v>36210</v>
      </c>
      <c r="F1171" s="2">
        <v>92844</v>
      </c>
    </row>
    <row r="1172" spans="1:6" x14ac:dyDescent="0.3">
      <c r="A1172">
        <v>2018</v>
      </c>
      <c r="B1172" t="s">
        <v>53</v>
      </c>
      <c r="C1172" t="s">
        <v>19</v>
      </c>
      <c r="D1172" s="1">
        <v>5379</v>
      </c>
      <c r="E1172" s="1">
        <v>91783</v>
      </c>
      <c r="F1172" s="2">
        <v>123118</v>
      </c>
    </row>
    <row r="1173" spans="1:6" x14ac:dyDescent="0.3">
      <c r="A1173">
        <v>2018</v>
      </c>
      <c r="B1173" t="s">
        <v>53</v>
      </c>
      <c r="C1173" t="s">
        <v>20</v>
      </c>
      <c r="D1173" s="1">
        <v>6287</v>
      </c>
      <c r="E1173" s="1">
        <v>56247</v>
      </c>
      <c r="F1173" s="2">
        <v>73556</v>
      </c>
    </row>
    <row r="1174" spans="1:6" x14ac:dyDescent="0.3">
      <c r="A1174">
        <v>2018</v>
      </c>
      <c r="B1174" t="s">
        <v>53</v>
      </c>
      <c r="C1174" t="s">
        <v>21</v>
      </c>
      <c r="D1174" s="1">
        <v>3977</v>
      </c>
      <c r="E1174" s="1">
        <v>49170</v>
      </c>
      <c r="F1174" s="2">
        <v>78903</v>
      </c>
    </row>
    <row r="1175" spans="1:6" x14ac:dyDescent="0.3">
      <c r="A1175">
        <v>2018</v>
      </c>
      <c r="B1175" t="s">
        <v>53</v>
      </c>
      <c r="C1175" t="s">
        <v>22</v>
      </c>
      <c r="D1175">
        <v>940</v>
      </c>
      <c r="E1175" s="1">
        <v>10980</v>
      </c>
      <c r="F1175" s="2">
        <v>49173</v>
      </c>
    </row>
    <row r="1176" spans="1:6" x14ac:dyDescent="0.3">
      <c r="A1176">
        <v>2018</v>
      </c>
      <c r="B1176" t="s">
        <v>53</v>
      </c>
      <c r="C1176" t="s">
        <v>23</v>
      </c>
      <c r="D1176" s="1">
        <v>3049</v>
      </c>
      <c r="E1176" s="1">
        <v>47666</v>
      </c>
      <c r="F1176" s="2">
        <v>81842</v>
      </c>
    </row>
    <row r="1177" spans="1:6" x14ac:dyDescent="0.3">
      <c r="A1177">
        <v>2018</v>
      </c>
      <c r="B1177" t="s">
        <v>53</v>
      </c>
      <c r="C1177" t="s">
        <v>24</v>
      </c>
      <c r="D1177">
        <v>801</v>
      </c>
      <c r="E1177" s="1">
        <v>6350</v>
      </c>
      <c r="F1177" s="2">
        <v>54475</v>
      </c>
    </row>
    <row r="1178" spans="1:6" x14ac:dyDescent="0.3">
      <c r="A1178">
        <v>2018</v>
      </c>
      <c r="B1178" t="s">
        <v>53</v>
      </c>
      <c r="C1178" t="s">
        <v>25</v>
      </c>
      <c r="D1178">
        <v>973</v>
      </c>
      <c r="E1178" s="1">
        <v>17653</v>
      </c>
      <c r="F1178" s="2">
        <v>64407</v>
      </c>
    </row>
    <row r="1179" spans="1:6" x14ac:dyDescent="0.3">
      <c r="A1179">
        <v>2018</v>
      </c>
      <c r="B1179" t="s">
        <v>53</v>
      </c>
      <c r="C1179" t="s">
        <v>26</v>
      </c>
      <c r="D1179" s="1">
        <v>1541</v>
      </c>
      <c r="E1179" s="1">
        <v>15646</v>
      </c>
      <c r="F1179" s="2">
        <v>70292</v>
      </c>
    </row>
    <row r="1180" spans="1:6" x14ac:dyDescent="0.3">
      <c r="A1180">
        <v>2018</v>
      </c>
      <c r="B1180" t="s">
        <v>53</v>
      </c>
      <c r="C1180" t="s">
        <v>27</v>
      </c>
      <c r="D1180">
        <v>892</v>
      </c>
      <c r="E1180" s="1">
        <v>12351</v>
      </c>
      <c r="F1180" s="2">
        <v>93599</v>
      </c>
    </row>
    <row r="1181" spans="1:6" x14ac:dyDescent="0.3">
      <c r="A1181">
        <v>2018</v>
      </c>
      <c r="B1181" t="s">
        <v>53</v>
      </c>
      <c r="C1181" t="s">
        <v>28</v>
      </c>
      <c r="D1181" s="1">
        <v>3722</v>
      </c>
      <c r="E1181" s="1">
        <v>69519</v>
      </c>
      <c r="F1181" s="2">
        <v>114630</v>
      </c>
    </row>
    <row r="1182" spans="1:6" x14ac:dyDescent="0.3">
      <c r="A1182">
        <v>2018</v>
      </c>
      <c r="B1182" t="s">
        <v>53</v>
      </c>
      <c r="C1182" t="s">
        <v>29</v>
      </c>
      <c r="D1182">
        <v>987</v>
      </c>
      <c r="E1182" s="1">
        <v>12015</v>
      </c>
      <c r="F1182" s="2">
        <v>53204</v>
      </c>
    </row>
    <row r="1183" spans="1:6" x14ac:dyDescent="0.3">
      <c r="A1183">
        <v>2018</v>
      </c>
      <c r="B1183" t="s">
        <v>53</v>
      </c>
      <c r="C1183" t="s">
        <v>30</v>
      </c>
      <c r="D1183" s="1">
        <v>12672</v>
      </c>
      <c r="E1183" s="1">
        <v>275598</v>
      </c>
      <c r="F1183" s="2">
        <v>129853</v>
      </c>
    </row>
    <row r="1184" spans="1:6" x14ac:dyDescent="0.3">
      <c r="A1184">
        <v>2018</v>
      </c>
      <c r="B1184" t="s">
        <v>53</v>
      </c>
      <c r="C1184" t="s">
        <v>31</v>
      </c>
      <c r="D1184" s="1">
        <v>5238</v>
      </c>
      <c r="E1184" s="1">
        <v>79945</v>
      </c>
      <c r="F1184" s="2">
        <v>83920</v>
      </c>
    </row>
    <row r="1185" spans="1:6" x14ac:dyDescent="0.3">
      <c r="A1185">
        <v>2018</v>
      </c>
      <c r="B1185" t="s">
        <v>53</v>
      </c>
      <c r="C1185" t="s">
        <v>32</v>
      </c>
      <c r="D1185">
        <v>395</v>
      </c>
      <c r="E1185" s="1">
        <v>6221</v>
      </c>
      <c r="F1185" s="2">
        <v>70208</v>
      </c>
    </row>
    <row r="1186" spans="1:6" x14ac:dyDescent="0.3">
      <c r="A1186">
        <v>2018</v>
      </c>
      <c r="B1186" t="s">
        <v>53</v>
      </c>
      <c r="C1186" t="s">
        <v>33</v>
      </c>
      <c r="D1186" s="1">
        <v>4616</v>
      </c>
      <c r="E1186" s="1">
        <v>70930</v>
      </c>
      <c r="F1186" s="2">
        <v>70006</v>
      </c>
    </row>
    <row r="1187" spans="1:6" x14ac:dyDescent="0.3">
      <c r="A1187">
        <v>2018</v>
      </c>
      <c r="B1187" t="s">
        <v>53</v>
      </c>
      <c r="C1187" t="s">
        <v>34</v>
      </c>
      <c r="D1187" s="1">
        <v>1469</v>
      </c>
      <c r="E1187" s="1">
        <v>19859</v>
      </c>
      <c r="F1187" s="2">
        <v>58997</v>
      </c>
    </row>
    <row r="1188" spans="1:6" x14ac:dyDescent="0.3">
      <c r="A1188">
        <v>2018</v>
      </c>
      <c r="B1188" t="s">
        <v>53</v>
      </c>
      <c r="C1188" t="s">
        <v>35</v>
      </c>
      <c r="D1188" s="1">
        <v>3768</v>
      </c>
      <c r="E1188" s="1">
        <v>34277</v>
      </c>
      <c r="F1188" s="2">
        <v>87733</v>
      </c>
    </row>
    <row r="1189" spans="1:6" x14ac:dyDescent="0.3">
      <c r="A1189">
        <v>2018</v>
      </c>
      <c r="B1189" t="s">
        <v>53</v>
      </c>
      <c r="C1189" t="s">
        <v>36</v>
      </c>
      <c r="D1189" s="1">
        <v>4896</v>
      </c>
      <c r="E1189" s="1">
        <v>85970</v>
      </c>
      <c r="F1189" s="2">
        <v>87091</v>
      </c>
    </row>
    <row r="1190" spans="1:6" x14ac:dyDescent="0.3">
      <c r="A1190">
        <v>2018</v>
      </c>
      <c r="B1190" t="s">
        <v>53</v>
      </c>
      <c r="C1190" t="s">
        <v>37</v>
      </c>
      <c r="D1190">
        <v>715</v>
      </c>
      <c r="E1190" s="1">
        <v>5930</v>
      </c>
      <c r="F1190" s="2">
        <v>74327</v>
      </c>
    </row>
    <row r="1191" spans="1:6" x14ac:dyDescent="0.3">
      <c r="A1191">
        <v>2018</v>
      </c>
      <c r="B1191" t="s">
        <v>53</v>
      </c>
      <c r="C1191" t="s">
        <v>38</v>
      </c>
      <c r="D1191" s="1">
        <v>2548</v>
      </c>
      <c r="E1191" s="1">
        <v>28067</v>
      </c>
      <c r="F1191" s="2">
        <v>61977</v>
      </c>
    </row>
    <row r="1192" spans="1:6" x14ac:dyDescent="0.3">
      <c r="A1192">
        <v>2018</v>
      </c>
      <c r="B1192" t="s">
        <v>53</v>
      </c>
      <c r="C1192" t="s">
        <v>39</v>
      </c>
      <c r="D1192">
        <v>561</v>
      </c>
      <c r="E1192" s="1">
        <v>5589</v>
      </c>
      <c r="F1192" s="2">
        <v>49334</v>
      </c>
    </row>
    <row r="1193" spans="1:6" x14ac:dyDescent="0.3">
      <c r="A1193">
        <v>2018</v>
      </c>
      <c r="B1193" t="s">
        <v>53</v>
      </c>
      <c r="C1193" t="s">
        <v>40</v>
      </c>
      <c r="D1193" s="1">
        <v>3519</v>
      </c>
      <c r="E1193" s="1">
        <v>44851</v>
      </c>
      <c r="F1193" s="2">
        <v>73821</v>
      </c>
    </row>
    <row r="1194" spans="1:6" x14ac:dyDescent="0.3">
      <c r="A1194">
        <v>2018</v>
      </c>
      <c r="B1194" t="s">
        <v>53</v>
      </c>
      <c r="C1194" t="s">
        <v>41</v>
      </c>
      <c r="D1194" s="1">
        <v>9828</v>
      </c>
      <c r="E1194" s="1">
        <v>203822</v>
      </c>
      <c r="F1194" s="2">
        <v>87085</v>
      </c>
    </row>
    <row r="1195" spans="1:6" x14ac:dyDescent="0.3">
      <c r="A1195">
        <v>2018</v>
      </c>
      <c r="B1195" t="s">
        <v>53</v>
      </c>
      <c r="C1195" t="s">
        <v>42</v>
      </c>
      <c r="D1195" s="1">
        <v>2489</v>
      </c>
      <c r="E1195" s="1">
        <v>36783</v>
      </c>
      <c r="F1195" s="2">
        <v>78404</v>
      </c>
    </row>
    <row r="1196" spans="1:6" x14ac:dyDescent="0.3">
      <c r="A1196">
        <v>2018</v>
      </c>
      <c r="B1196" t="s">
        <v>53</v>
      </c>
      <c r="C1196" t="s">
        <v>43</v>
      </c>
      <c r="D1196">
        <v>505</v>
      </c>
      <c r="E1196" s="1">
        <v>4280</v>
      </c>
      <c r="F1196" s="2">
        <v>59800</v>
      </c>
    </row>
    <row r="1197" spans="1:6" x14ac:dyDescent="0.3">
      <c r="A1197">
        <v>2018</v>
      </c>
      <c r="B1197" t="s">
        <v>53</v>
      </c>
      <c r="C1197" t="s">
        <v>44</v>
      </c>
      <c r="D1197" s="1">
        <v>4379</v>
      </c>
      <c r="E1197" s="1">
        <v>66998</v>
      </c>
      <c r="F1197" s="2">
        <v>100731</v>
      </c>
    </row>
    <row r="1198" spans="1:6" x14ac:dyDescent="0.3">
      <c r="A1198">
        <v>2018</v>
      </c>
      <c r="B1198" t="s">
        <v>53</v>
      </c>
      <c r="C1198" t="s">
        <v>45</v>
      </c>
      <c r="D1198" s="1">
        <v>4629</v>
      </c>
      <c r="E1198" s="1">
        <v>133126</v>
      </c>
      <c r="F1198" s="2">
        <v>194631</v>
      </c>
    </row>
    <row r="1199" spans="1:6" x14ac:dyDescent="0.3">
      <c r="A1199">
        <v>2018</v>
      </c>
      <c r="B1199" t="s">
        <v>53</v>
      </c>
      <c r="C1199" t="s">
        <v>46</v>
      </c>
      <c r="D1199">
        <v>789</v>
      </c>
      <c r="E1199" s="1">
        <v>8288</v>
      </c>
      <c r="F1199" s="2">
        <v>52508</v>
      </c>
    </row>
    <row r="1200" spans="1:6" x14ac:dyDescent="0.3">
      <c r="A1200">
        <v>2018</v>
      </c>
      <c r="B1200" t="s">
        <v>53</v>
      </c>
      <c r="C1200" t="s">
        <v>47</v>
      </c>
      <c r="D1200" s="1">
        <v>2298</v>
      </c>
      <c r="E1200" s="1">
        <v>47152</v>
      </c>
      <c r="F1200" s="2">
        <v>75414</v>
      </c>
    </row>
    <row r="1201" spans="1:6" x14ac:dyDescent="0.3">
      <c r="A1201">
        <v>2018</v>
      </c>
      <c r="B1201" t="s">
        <v>53</v>
      </c>
      <c r="C1201" t="s">
        <v>48</v>
      </c>
      <c r="D1201">
        <v>398</v>
      </c>
      <c r="E1201" s="1">
        <v>3554</v>
      </c>
      <c r="F1201" s="2">
        <v>47401</v>
      </c>
    </row>
    <row r="1202" spans="1:6" x14ac:dyDescent="0.3">
      <c r="A1202">
        <v>2018</v>
      </c>
      <c r="B1202" t="s">
        <v>56</v>
      </c>
      <c r="C1202" t="s">
        <v>1</v>
      </c>
      <c r="D1202" s="1">
        <v>13364</v>
      </c>
      <c r="E1202" s="1">
        <v>94561</v>
      </c>
      <c r="F1202" s="2">
        <v>69240</v>
      </c>
    </row>
    <row r="1203" spans="1:6" x14ac:dyDescent="0.3">
      <c r="A1203">
        <v>2018</v>
      </c>
      <c r="B1203" t="s">
        <v>56</v>
      </c>
      <c r="C1203" t="s">
        <v>2</v>
      </c>
      <c r="D1203" s="1">
        <v>17978</v>
      </c>
      <c r="E1203" s="1">
        <v>214637</v>
      </c>
      <c r="F1203" s="2">
        <v>70877</v>
      </c>
    </row>
    <row r="1204" spans="1:6" x14ac:dyDescent="0.3">
      <c r="A1204">
        <v>2018</v>
      </c>
      <c r="B1204" t="s">
        <v>56</v>
      </c>
      <c r="C1204" t="s">
        <v>3</v>
      </c>
      <c r="D1204" s="1">
        <v>8418</v>
      </c>
      <c r="E1204" s="1">
        <v>50647</v>
      </c>
      <c r="F1204" s="2">
        <v>58119</v>
      </c>
    </row>
    <row r="1205" spans="1:6" x14ac:dyDescent="0.3">
      <c r="A1205">
        <v>2018</v>
      </c>
      <c r="B1205" t="s">
        <v>56</v>
      </c>
      <c r="C1205" t="s">
        <v>4</v>
      </c>
      <c r="D1205" s="1">
        <v>106953</v>
      </c>
      <c r="E1205" s="1">
        <v>835896</v>
      </c>
      <c r="F1205" s="2">
        <v>107228</v>
      </c>
    </row>
    <row r="1206" spans="1:6" x14ac:dyDescent="0.3">
      <c r="A1206">
        <v>2018</v>
      </c>
      <c r="B1206" t="s">
        <v>56</v>
      </c>
      <c r="C1206" t="s">
        <v>5</v>
      </c>
      <c r="D1206" s="1">
        <v>23326</v>
      </c>
      <c r="E1206" s="1">
        <v>164801</v>
      </c>
      <c r="F1206" s="2">
        <v>84615</v>
      </c>
    </row>
    <row r="1207" spans="1:6" x14ac:dyDescent="0.3">
      <c r="A1207">
        <v>2018</v>
      </c>
      <c r="B1207" t="s">
        <v>56</v>
      </c>
      <c r="C1207" t="s">
        <v>6</v>
      </c>
      <c r="D1207" s="1">
        <v>10879</v>
      </c>
      <c r="E1207" s="1">
        <v>123655</v>
      </c>
      <c r="F1207" s="2">
        <v>155433</v>
      </c>
    </row>
    <row r="1208" spans="1:6" x14ac:dyDescent="0.3">
      <c r="A1208">
        <v>2018</v>
      </c>
      <c r="B1208" t="s">
        <v>56</v>
      </c>
      <c r="C1208" t="s">
        <v>7</v>
      </c>
      <c r="D1208" s="1">
        <v>2859</v>
      </c>
      <c r="E1208" s="1">
        <v>47609</v>
      </c>
      <c r="F1208" s="2">
        <v>95574</v>
      </c>
    </row>
    <row r="1209" spans="1:6" x14ac:dyDescent="0.3">
      <c r="A1209">
        <v>2018</v>
      </c>
      <c r="B1209" t="s">
        <v>56</v>
      </c>
      <c r="C1209" t="s">
        <v>8</v>
      </c>
      <c r="D1209" s="1">
        <v>73412</v>
      </c>
      <c r="E1209" s="1">
        <v>570645</v>
      </c>
      <c r="F1209" s="2">
        <v>75337</v>
      </c>
    </row>
    <row r="1210" spans="1:6" x14ac:dyDescent="0.3">
      <c r="A1210">
        <v>2018</v>
      </c>
      <c r="B1210" t="s">
        <v>56</v>
      </c>
      <c r="C1210" t="s">
        <v>9</v>
      </c>
      <c r="D1210" s="1">
        <v>26225</v>
      </c>
      <c r="E1210" s="1">
        <v>237900</v>
      </c>
      <c r="F1210" s="2">
        <v>84587</v>
      </c>
    </row>
    <row r="1211" spans="1:6" x14ac:dyDescent="0.3">
      <c r="A1211">
        <v>2018</v>
      </c>
      <c r="B1211" t="s">
        <v>56</v>
      </c>
      <c r="C1211" t="s">
        <v>10</v>
      </c>
      <c r="D1211" s="1">
        <v>5824</v>
      </c>
      <c r="E1211" s="1">
        <v>32493</v>
      </c>
      <c r="F1211" s="2">
        <v>56024</v>
      </c>
    </row>
    <row r="1212" spans="1:6" x14ac:dyDescent="0.3">
      <c r="A1212">
        <v>2018</v>
      </c>
      <c r="B1212" t="s">
        <v>56</v>
      </c>
      <c r="C1212" t="s">
        <v>11</v>
      </c>
      <c r="D1212" s="1">
        <v>32448</v>
      </c>
      <c r="E1212" s="1">
        <v>373685</v>
      </c>
      <c r="F1212" s="2">
        <v>109598</v>
      </c>
    </row>
    <row r="1213" spans="1:6" x14ac:dyDescent="0.3">
      <c r="A1213">
        <v>2018</v>
      </c>
      <c r="B1213" t="s">
        <v>56</v>
      </c>
      <c r="C1213" t="s">
        <v>12</v>
      </c>
      <c r="D1213" s="1">
        <v>16542</v>
      </c>
      <c r="E1213" s="1">
        <v>133603</v>
      </c>
      <c r="F1213" s="2">
        <v>65167</v>
      </c>
    </row>
    <row r="1214" spans="1:6" x14ac:dyDescent="0.3">
      <c r="A1214">
        <v>2018</v>
      </c>
      <c r="B1214" t="s">
        <v>56</v>
      </c>
      <c r="C1214" t="s">
        <v>13</v>
      </c>
      <c r="D1214" s="1">
        <v>10213</v>
      </c>
      <c r="E1214" s="1">
        <v>109030</v>
      </c>
      <c r="F1214" s="2">
        <v>73894</v>
      </c>
    </row>
    <row r="1215" spans="1:6" x14ac:dyDescent="0.3">
      <c r="A1215">
        <v>2018</v>
      </c>
      <c r="B1215" t="s">
        <v>56</v>
      </c>
      <c r="C1215" t="s">
        <v>14</v>
      </c>
      <c r="D1215" s="1">
        <v>8870</v>
      </c>
      <c r="E1215" s="1">
        <v>73500</v>
      </c>
      <c r="F1215" s="2">
        <v>67710</v>
      </c>
    </row>
    <row r="1216" spans="1:6" x14ac:dyDescent="0.3">
      <c r="A1216">
        <v>2018</v>
      </c>
      <c r="B1216" t="s">
        <v>56</v>
      </c>
      <c r="C1216" t="s">
        <v>15</v>
      </c>
      <c r="D1216" s="1">
        <v>11035</v>
      </c>
      <c r="E1216" s="1">
        <v>92881</v>
      </c>
      <c r="F1216" s="2">
        <v>67733</v>
      </c>
    </row>
    <row r="1217" spans="1:6" x14ac:dyDescent="0.3">
      <c r="A1217">
        <v>2018</v>
      </c>
      <c r="B1217" t="s">
        <v>56</v>
      </c>
      <c r="C1217" t="s">
        <v>16</v>
      </c>
      <c r="D1217" s="1">
        <v>13754</v>
      </c>
      <c r="E1217" s="1">
        <v>85071</v>
      </c>
      <c r="F1217" s="2">
        <v>62731</v>
      </c>
    </row>
    <row r="1218" spans="1:6" x14ac:dyDescent="0.3">
      <c r="A1218">
        <v>2018</v>
      </c>
      <c r="B1218" t="s">
        <v>56</v>
      </c>
      <c r="C1218" t="s">
        <v>17</v>
      </c>
      <c r="D1218" s="1">
        <v>3804</v>
      </c>
      <c r="E1218" s="1">
        <v>29811</v>
      </c>
      <c r="F1218" s="2">
        <v>68174</v>
      </c>
    </row>
    <row r="1219" spans="1:6" x14ac:dyDescent="0.3">
      <c r="A1219">
        <v>2018</v>
      </c>
      <c r="B1219" t="s">
        <v>56</v>
      </c>
      <c r="C1219" t="s">
        <v>18</v>
      </c>
      <c r="D1219" s="1">
        <v>15277</v>
      </c>
      <c r="E1219" s="1">
        <v>138261</v>
      </c>
      <c r="F1219" s="2">
        <v>94201</v>
      </c>
    </row>
    <row r="1220" spans="1:6" x14ac:dyDescent="0.3">
      <c r="A1220">
        <v>2018</v>
      </c>
      <c r="B1220" t="s">
        <v>56</v>
      </c>
      <c r="C1220" t="s">
        <v>19</v>
      </c>
      <c r="D1220" s="1">
        <v>17504</v>
      </c>
      <c r="E1220" s="1">
        <v>217151</v>
      </c>
      <c r="F1220" s="2">
        <v>144514</v>
      </c>
    </row>
    <row r="1221" spans="1:6" x14ac:dyDescent="0.3">
      <c r="A1221">
        <v>2018</v>
      </c>
      <c r="B1221" t="s">
        <v>56</v>
      </c>
      <c r="C1221" t="s">
        <v>20</v>
      </c>
      <c r="D1221" s="1">
        <v>19082</v>
      </c>
      <c r="E1221" s="1">
        <v>203261</v>
      </c>
      <c r="F1221" s="2">
        <v>71568</v>
      </c>
    </row>
    <row r="1222" spans="1:6" x14ac:dyDescent="0.3">
      <c r="A1222">
        <v>2018</v>
      </c>
      <c r="B1222" t="s">
        <v>56</v>
      </c>
      <c r="C1222" t="s">
        <v>21</v>
      </c>
      <c r="D1222" s="1">
        <v>15877</v>
      </c>
      <c r="E1222" s="1">
        <v>178309</v>
      </c>
      <c r="F1222" s="2">
        <v>95604</v>
      </c>
    </row>
    <row r="1223" spans="1:6" x14ac:dyDescent="0.3">
      <c r="A1223">
        <v>2018</v>
      </c>
      <c r="B1223" t="s">
        <v>56</v>
      </c>
      <c r="C1223" t="s">
        <v>22</v>
      </c>
      <c r="D1223" s="1">
        <v>7959</v>
      </c>
      <c r="E1223" s="1">
        <v>42911</v>
      </c>
      <c r="F1223" s="2">
        <v>53281</v>
      </c>
    </row>
    <row r="1224" spans="1:6" x14ac:dyDescent="0.3">
      <c r="A1224">
        <v>2018</v>
      </c>
      <c r="B1224" t="s">
        <v>56</v>
      </c>
      <c r="C1224" t="s">
        <v>23</v>
      </c>
      <c r="D1224" s="1">
        <v>17251</v>
      </c>
      <c r="E1224" s="1">
        <v>162755</v>
      </c>
      <c r="F1224" s="2">
        <v>72947</v>
      </c>
    </row>
    <row r="1225" spans="1:6" x14ac:dyDescent="0.3">
      <c r="A1225">
        <v>2018</v>
      </c>
      <c r="B1225" t="s">
        <v>56</v>
      </c>
      <c r="C1225" t="s">
        <v>24</v>
      </c>
      <c r="D1225" s="1">
        <v>4297</v>
      </c>
      <c r="E1225" s="1">
        <v>21204</v>
      </c>
      <c r="F1225" s="2">
        <v>59315</v>
      </c>
    </row>
    <row r="1226" spans="1:6" x14ac:dyDescent="0.3">
      <c r="A1226">
        <v>2018</v>
      </c>
      <c r="B1226" t="s">
        <v>56</v>
      </c>
      <c r="C1226" t="s">
        <v>25</v>
      </c>
      <c r="D1226" s="1">
        <v>6683</v>
      </c>
      <c r="E1226" s="1">
        <v>66245</v>
      </c>
      <c r="F1226" s="2">
        <v>66817</v>
      </c>
    </row>
    <row r="1227" spans="1:6" x14ac:dyDescent="0.3">
      <c r="A1227">
        <v>2018</v>
      </c>
      <c r="B1227" t="s">
        <v>56</v>
      </c>
      <c r="C1227" t="s">
        <v>26</v>
      </c>
      <c r="D1227" s="1">
        <v>9082</v>
      </c>
      <c r="E1227" s="1">
        <v>63303</v>
      </c>
      <c r="F1227" s="2">
        <v>66612</v>
      </c>
    </row>
    <row r="1228" spans="1:6" x14ac:dyDescent="0.3">
      <c r="A1228">
        <v>2018</v>
      </c>
      <c r="B1228" t="s">
        <v>56</v>
      </c>
      <c r="C1228" t="s">
        <v>27</v>
      </c>
      <c r="D1228" s="1">
        <v>3838</v>
      </c>
      <c r="E1228" s="1">
        <v>33486</v>
      </c>
      <c r="F1228" s="2">
        <v>94889</v>
      </c>
    </row>
    <row r="1229" spans="1:6" x14ac:dyDescent="0.3">
      <c r="A1229">
        <v>2018</v>
      </c>
      <c r="B1229" t="s">
        <v>56</v>
      </c>
      <c r="C1229" t="s">
        <v>28</v>
      </c>
      <c r="D1229" s="1">
        <v>19963</v>
      </c>
      <c r="E1229" s="1">
        <v>242994</v>
      </c>
      <c r="F1229" s="2">
        <v>115066</v>
      </c>
    </row>
    <row r="1230" spans="1:6" x14ac:dyDescent="0.3">
      <c r="A1230">
        <v>2018</v>
      </c>
      <c r="B1230" t="s">
        <v>56</v>
      </c>
      <c r="C1230" t="s">
        <v>29</v>
      </c>
      <c r="D1230" s="1">
        <v>5293</v>
      </c>
      <c r="E1230" s="1">
        <v>32955</v>
      </c>
      <c r="F1230" s="2">
        <v>56048</v>
      </c>
    </row>
    <row r="1231" spans="1:6" x14ac:dyDescent="0.3">
      <c r="A1231">
        <v>2018</v>
      </c>
      <c r="B1231" t="s">
        <v>56</v>
      </c>
      <c r="C1231" t="s">
        <v>30</v>
      </c>
      <c r="D1231" s="1">
        <v>64317</v>
      </c>
      <c r="E1231" s="1">
        <v>714540</v>
      </c>
      <c r="F1231" s="2">
        <v>186871</v>
      </c>
    </row>
    <row r="1232" spans="1:6" x14ac:dyDescent="0.3">
      <c r="A1232">
        <v>2018</v>
      </c>
      <c r="B1232" t="s">
        <v>56</v>
      </c>
      <c r="C1232" t="s">
        <v>31</v>
      </c>
      <c r="D1232" s="1">
        <v>27776</v>
      </c>
      <c r="E1232" s="1">
        <v>233277</v>
      </c>
      <c r="F1232" s="2">
        <v>87311</v>
      </c>
    </row>
    <row r="1233" spans="1:6" x14ac:dyDescent="0.3">
      <c r="A1233">
        <v>2018</v>
      </c>
      <c r="B1233" t="s">
        <v>56</v>
      </c>
      <c r="C1233" t="s">
        <v>32</v>
      </c>
      <c r="D1233" s="1">
        <v>2995</v>
      </c>
      <c r="E1233" s="1">
        <v>23145</v>
      </c>
      <c r="F1233" s="2">
        <v>63251</v>
      </c>
    </row>
    <row r="1234" spans="1:6" x14ac:dyDescent="0.3">
      <c r="A1234">
        <v>2018</v>
      </c>
      <c r="B1234" t="s">
        <v>56</v>
      </c>
      <c r="C1234" t="s">
        <v>33</v>
      </c>
      <c r="D1234" s="1">
        <v>28783</v>
      </c>
      <c r="E1234" s="1">
        <v>293549</v>
      </c>
      <c r="F1234" s="2">
        <v>72736</v>
      </c>
    </row>
    <row r="1235" spans="1:6" x14ac:dyDescent="0.3">
      <c r="A1235">
        <v>2018</v>
      </c>
      <c r="B1235" t="s">
        <v>56</v>
      </c>
      <c r="C1235" t="s">
        <v>34</v>
      </c>
      <c r="D1235" s="1">
        <v>11458</v>
      </c>
      <c r="E1235" s="1">
        <v>77052</v>
      </c>
      <c r="F1235" s="2">
        <v>58044</v>
      </c>
    </row>
    <row r="1236" spans="1:6" x14ac:dyDescent="0.3">
      <c r="A1236">
        <v>2018</v>
      </c>
      <c r="B1236" t="s">
        <v>56</v>
      </c>
      <c r="C1236" t="s">
        <v>35</v>
      </c>
      <c r="D1236" s="1">
        <v>13030</v>
      </c>
      <c r="E1236" s="1">
        <v>84865</v>
      </c>
      <c r="F1236" s="2">
        <v>69649</v>
      </c>
    </row>
    <row r="1237" spans="1:6" x14ac:dyDescent="0.3">
      <c r="A1237">
        <v>2018</v>
      </c>
      <c r="B1237" t="s">
        <v>56</v>
      </c>
      <c r="C1237" t="s">
        <v>36</v>
      </c>
      <c r="D1237" s="1">
        <v>28823</v>
      </c>
      <c r="E1237" s="1">
        <v>325130</v>
      </c>
      <c r="F1237" s="2">
        <v>88831</v>
      </c>
    </row>
    <row r="1238" spans="1:6" x14ac:dyDescent="0.3">
      <c r="A1238">
        <v>2018</v>
      </c>
      <c r="B1238" t="s">
        <v>56</v>
      </c>
      <c r="C1238" t="s">
        <v>37</v>
      </c>
      <c r="D1238" s="1">
        <v>2869</v>
      </c>
      <c r="E1238" s="1">
        <v>32305</v>
      </c>
      <c r="F1238" s="2">
        <v>88061</v>
      </c>
    </row>
    <row r="1239" spans="1:6" x14ac:dyDescent="0.3">
      <c r="A1239">
        <v>2018</v>
      </c>
      <c r="B1239" t="s">
        <v>56</v>
      </c>
      <c r="C1239" t="s">
        <v>38</v>
      </c>
      <c r="D1239" s="1">
        <v>13166</v>
      </c>
      <c r="E1239" s="1">
        <v>100794</v>
      </c>
      <c r="F1239" s="2">
        <v>61713</v>
      </c>
    </row>
    <row r="1240" spans="1:6" x14ac:dyDescent="0.3">
      <c r="A1240">
        <v>2018</v>
      </c>
      <c r="B1240" t="s">
        <v>56</v>
      </c>
      <c r="C1240" t="s">
        <v>39</v>
      </c>
      <c r="D1240" s="1">
        <v>3259</v>
      </c>
      <c r="E1240" s="1">
        <v>28739</v>
      </c>
      <c r="F1240" s="2">
        <v>60160</v>
      </c>
    </row>
    <row r="1241" spans="1:6" x14ac:dyDescent="0.3">
      <c r="A1241">
        <v>2018</v>
      </c>
      <c r="B1241" t="s">
        <v>56</v>
      </c>
      <c r="C1241" t="s">
        <v>40</v>
      </c>
      <c r="D1241" s="1">
        <v>15698</v>
      </c>
      <c r="E1241" s="1">
        <v>150833</v>
      </c>
      <c r="F1241" s="2">
        <v>76718</v>
      </c>
    </row>
    <row r="1242" spans="1:6" x14ac:dyDescent="0.3">
      <c r="A1242">
        <v>2018</v>
      </c>
      <c r="B1242" t="s">
        <v>56</v>
      </c>
      <c r="C1242" t="s">
        <v>41</v>
      </c>
      <c r="D1242" s="1">
        <v>73679</v>
      </c>
      <c r="E1242" s="1">
        <v>756318</v>
      </c>
      <c r="F1242" s="2">
        <v>83356</v>
      </c>
    </row>
    <row r="1243" spans="1:6" x14ac:dyDescent="0.3">
      <c r="A1243">
        <v>2018</v>
      </c>
      <c r="B1243" t="s">
        <v>56</v>
      </c>
      <c r="C1243" t="s">
        <v>42</v>
      </c>
      <c r="D1243" s="1">
        <v>11520</v>
      </c>
      <c r="E1243" s="1">
        <v>87530</v>
      </c>
      <c r="F1243" s="2">
        <v>67933</v>
      </c>
    </row>
    <row r="1244" spans="1:6" x14ac:dyDescent="0.3">
      <c r="A1244">
        <v>2018</v>
      </c>
      <c r="B1244" t="s">
        <v>56</v>
      </c>
      <c r="C1244" t="s">
        <v>43</v>
      </c>
      <c r="D1244" s="1">
        <v>1694</v>
      </c>
      <c r="E1244" s="1">
        <v>11814</v>
      </c>
      <c r="F1244" s="2">
        <v>72078</v>
      </c>
    </row>
    <row r="1245" spans="1:6" x14ac:dyDescent="0.3">
      <c r="A1245">
        <v>2018</v>
      </c>
      <c r="B1245" t="s">
        <v>56</v>
      </c>
      <c r="C1245" t="s">
        <v>44</v>
      </c>
      <c r="D1245" s="1">
        <v>21938</v>
      </c>
      <c r="E1245" s="1">
        <v>194731</v>
      </c>
      <c r="F1245" s="2">
        <v>85723</v>
      </c>
    </row>
    <row r="1246" spans="1:6" x14ac:dyDescent="0.3">
      <c r="A1246">
        <v>2018</v>
      </c>
      <c r="B1246" t="s">
        <v>56</v>
      </c>
      <c r="C1246" t="s">
        <v>45</v>
      </c>
      <c r="D1246" s="1">
        <v>17577</v>
      </c>
      <c r="E1246" s="1">
        <v>147871</v>
      </c>
      <c r="F1246" s="2">
        <v>80466</v>
      </c>
    </row>
    <row r="1247" spans="1:6" x14ac:dyDescent="0.3">
      <c r="A1247">
        <v>2018</v>
      </c>
      <c r="B1247" t="s">
        <v>56</v>
      </c>
      <c r="C1247" t="s">
        <v>46</v>
      </c>
      <c r="D1247" s="1">
        <v>4029</v>
      </c>
      <c r="E1247" s="1">
        <v>24510</v>
      </c>
      <c r="F1247" s="2">
        <v>53206</v>
      </c>
    </row>
    <row r="1248" spans="1:6" x14ac:dyDescent="0.3">
      <c r="A1248">
        <v>2018</v>
      </c>
      <c r="B1248" t="s">
        <v>56</v>
      </c>
      <c r="C1248" t="s">
        <v>47</v>
      </c>
      <c r="D1248" s="1">
        <v>13917</v>
      </c>
      <c r="E1248" s="1">
        <v>148837</v>
      </c>
      <c r="F1248" s="2">
        <v>71561</v>
      </c>
    </row>
    <row r="1249" spans="1:6" x14ac:dyDescent="0.3">
      <c r="A1249">
        <v>2018</v>
      </c>
      <c r="B1249" t="s">
        <v>56</v>
      </c>
      <c r="C1249" t="s">
        <v>48</v>
      </c>
      <c r="D1249" s="1">
        <v>2283</v>
      </c>
      <c r="E1249" s="1">
        <v>11124</v>
      </c>
      <c r="F1249" s="2">
        <v>57486</v>
      </c>
    </row>
    <row r="1250" spans="1:6" x14ac:dyDescent="0.3">
      <c r="A1250">
        <v>2018</v>
      </c>
      <c r="B1250" t="s">
        <v>57</v>
      </c>
      <c r="C1250" t="s">
        <v>1</v>
      </c>
      <c r="D1250" s="1">
        <v>21888</v>
      </c>
      <c r="E1250" s="1">
        <v>245234</v>
      </c>
      <c r="F1250" s="2">
        <v>55653</v>
      </c>
    </row>
    <row r="1251" spans="1:6" x14ac:dyDescent="0.3">
      <c r="A1251">
        <v>2018</v>
      </c>
      <c r="B1251" t="s">
        <v>57</v>
      </c>
      <c r="C1251" t="s">
        <v>2</v>
      </c>
      <c r="D1251" s="1">
        <v>35993</v>
      </c>
      <c r="E1251" s="1">
        <v>430516</v>
      </c>
      <c r="F1251" s="2">
        <v>56745</v>
      </c>
    </row>
    <row r="1252" spans="1:6" x14ac:dyDescent="0.3">
      <c r="A1252">
        <v>2018</v>
      </c>
      <c r="B1252" t="s">
        <v>57</v>
      </c>
      <c r="C1252" t="s">
        <v>3</v>
      </c>
      <c r="D1252" s="1">
        <v>14308</v>
      </c>
      <c r="E1252" s="1">
        <v>146700</v>
      </c>
      <c r="F1252" s="2">
        <v>60316</v>
      </c>
    </row>
    <row r="1253" spans="1:6" x14ac:dyDescent="0.3">
      <c r="A1253">
        <v>2018</v>
      </c>
      <c r="B1253" t="s">
        <v>57</v>
      </c>
      <c r="C1253" t="s">
        <v>4</v>
      </c>
      <c r="D1253" s="1">
        <v>208425</v>
      </c>
      <c r="E1253" s="1">
        <v>2667839</v>
      </c>
      <c r="F1253" s="2">
        <v>91070</v>
      </c>
    </row>
    <row r="1254" spans="1:6" x14ac:dyDescent="0.3">
      <c r="A1254">
        <v>2018</v>
      </c>
      <c r="B1254" t="s">
        <v>57</v>
      </c>
      <c r="C1254" t="s">
        <v>5</v>
      </c>
      <c r="D1254" s="1">
        <v>52525</v>
      </c>
      <c r="E1254" s="1">
        <v>423946</v>
      </c>
      <c r="F1254" s="2">
        <v>81401</v>
      </c>
    </row>
    <row r="1255" spans="1:6" x14ac:dyDescent="0.3">
      <c r="A1255">
        <v>2018</v>
      </c>
      <c r="B1255" t="s">
        <v>57</v>
      </c>
      <c r="C1255" t="s">
        <v>6</v>
      </c>
      <c r="D1255" s="1">
        <v>23279</v>
      </c>
      <c r="E1255" s="1">
        <v>221029</v>
      </c>
      <c r="F1255" s="2">
        <v>87958</v>
      </c>
    </row>
    <row r="1256" spans="1:6" x14ac:dyDescent="0.3">
      <c r="A1256">
        <v>2018</v>
      </c>
      <c r="B1256" t="s">
        <v>57</v>
      </c>
      <c r="C1256" t="s">
        <v>7</v>
      </c>
      <c r="D1256" s="1">
        <v>8956</v>
      </c>
      <c r="E1256" s="1">
        <v>63405</v>
      </c>
      <c r="F1256" s="2">
        <v>80066</v>
      </c>
    </row>
    <row r="1257" spans="1:6" x14ac:dyDescent="0.3">
      <c r="A1257">
        <v>2018</v>
      </c>
      <c r="B1257" t="s">
        <v>57</v>
      </c>
      <c r="C1257" t="s">
        <v>8</v>
      </c>
      <c r="D1257" s="1">
        <v>161890</v>
      </c>
      <c r="E1257" s="1">
        <v>1365136</v>
      </c>
      <c r="F1257" s="2">
        <v>60914</v>
      </c>
    </row>
    <row r="1258" spans="1:6" x14ac:dyDescent="0.3">
      <c r="A1258">
        <v>2018</v>
      </c>
      <c r="B1258" t="s">
        <v>57</v>
      </c>
      <c r="C1258" t="s">
        <v>9</v>
      </c>
      <c r="D1258" s="1">
        <v>54714</v>
      </c>
      <c r="E1258" s="1">
        <v>687321</v>
      </c>
      <c r="F1258" s="2">
        <v>66989</v>
      </c>
    </row>
    <row r="1259" spans="1:6" x14ac:dyDescent="0.3">
      <c r="A1259">
        <v>2018</v>
      </c>
      <c r="B1259" t="s">
        <v>57</v>
      </c>
      <c r="C1259" t="s">
        <v>10</v>
      </c>
      <c r="D1259" s="1">
        <v>11562</v>
      </c>
      <c r="E1259" s="1">
        <v>91631</v>
      </c>
      <c r="F1259" s="2">
        <v>51695</v>
      </c>
    </row>
    <row r="1260" spans="1:6" x14ac:dyDescent="0.3">
      <c r="A1260">
        <v>2018</v>
      </c>
      <c r="B1260" t="s">
        <v>57</v>
      </c>
      <c r="C1260" t="s">
        <v>11</v>
      </c>
      <c r="D1260" s="1">
        <v>74587</v>
      </c>
      <c r="E1260" s="1">
        <v>948766</v>
      </c>
      <c r="F1260" s="2">
        <v>76586</v>
      </c>
    </row>
    <row r="1261" spans="1:6" x14ac:dyDescent="0.3">
      <c r="A1261">
        <v>2018</v>
      </c>
      <c r="B1261" t="s">
        <v>57</v>
      </c>
      <c r="C1261" t="s">
        <v>12</v>
      </c>
      <c r="D1261" s="1">
        <v>29755</v>
      </c>
      <c r="E1261" s="1">
        <v>342835</v>
      </c>
      <c r="F1261" s="2">
        <v>52468</v>
      </c>
    </row>
    <row r="1262" spans="1:6" x14ac:dyDescent="0.3">
      <c r="A1262">
        <v>2018</v>
      </c>
      <c r="B1262" t="s">
        <v>57</v>
      </c>
      <c r="C1262" t="s">
        <v>13</v>
      </c>
      <c r="D1262" s="1">
        <v>15839</v>
      </c>
      <c r="E1262" s="1">
        <v>140535</v>
      </c>
      <c r="F1262" s="2">
        <v>54071</v>
      </c>
    </row>
    <row r="1263" spans="1:6" x14ac:dyDescent="0.3">
      <c r="A1263">
        <v>2018</v>
      </c>
      <c r="B1263" t="s">
        <v>57</v>
      </c>
      <c r="C1263" t="s">
        <v>14</v>
      </c>
      <c r="D1263" s="1">
        <v>16731</v>
      </c>
      <c r="E1263" s="1">
        <v>179413</v>
      </c>
      <c r="F1263" s="2">
        <v>61288</v>
      </c>
    </row>
    <row r="1264" spans="1:6" x14ac:dyDescent="0.3">
      <c r="A1264">
        <v>2018</v>
      </c>
      <c r="B1264" t="s">
        <v>57</v>
      </c>
      <c r="C1264" t="s">
        <v>15</v>
      </c>
      <c r="D1264" s="1">
        <v>20542</v>
      </c>
      <c r="E1264" s="1">
        <v>217081</v>
      </c>
      <c r="F1264" s="2">
        <v>50087</v>
      </c>
    </row>
    <row r="1265" spans="1:6" x14ac:dyDescent="0.3">
      <c r="A1265">
        <v>2018</v>
      </c>
      <c r="B1265" t="s">
        <v>57</v>
      </c>
      <c r="C1265" t="s">
        <v>16</v>
      </c>
      <c r="D1265" s="1">
        <v>24537</v>
      </c>
      <c r="E1265" s="1">
        <v>213171</v>
      </c>
      <c r="F1265" s="2">
        <v>56446</v>
      </c>
    </row>
    <row r="1266" spans="1:6" x14ac:dyDescent="0.3">
      <c r="A1266">
        <v>2018</v>
      </c>
      <c r="B1266" t="s">
        <v>57</v>
      </c>
      <c r="C1266" t="s">
        <v>17</v>
      </c>
      <c r="D1266" s="1">
        <v>9940</v>
      </c>
      <c r="E1266" s="1">
        <v>69285</v>
      </c>
      <c r="F1266" s="2">
        <v>57328</v>
      </c>
    </row>
    <row r="1267" spans="1:6" x14ac:dyDescent="0.3">
      <c r="A1267">
        <v>2018</v>
      </c>
      <c r="B1267" t="s">
        <v>57</v>
      </c>
      <c r="C1267" t="s">
        <v>18</v>
      </c>
      <c r="D1267" s="1">
        <v>42809</v>
      </c>
      <c r="E1267" s="1">
        <v>452753</v>
      </c>
      <c r="F1267" s="2">
        <v>79500</v>
      </c>
    </row>
    <row r="1268" spans="1:6" x14ac:dyDescent="0.3">
      <c r="A1268">
        <v>2018</v>
      </c>
      <c r="B1268" t="s">
        <v>57</v>
      </c>
      <c r="C1268" t="s">
        <v>19</v>
      </c>
      <c r="D1268" s="1">
        <v>47416</v>
      </c>
      <c r="E1268" s="1">
        <v>587518</v>
      </c>
      <c r="F1268" s="2">
        <v>107875</v>
      </c>
    </row>
    <row r="1269" spans="1:6" x14ac:dyDescent="0.3">
      <c r="A1269">
        <v>2018</v>
      </c>
      <c r="B1269" t="s">
        <v>57</v>
      </c>
      <c r="C1269" t="s">
        <v>20</v>
      </c>
      <c r="D1269" s="1">
        <v>42545</v>
      </c>
      <c r="E1269" s="1">
        <v>657930</v>
      </c>
      <c r="F1269" s="2">
        <v>69377</v>
      </c>
    </row>
    <row r="1270" spans="1:6" x14ac:dyDescent="0.3">
      <c r="A1270">
        <v>2018</v>
      </c>
      <c r="B1270" t="s">
        <v>57</v>
      </c>
      <c r="C1270" t="s">
        <v>21</v>
      </c>
      <c r="D1270" s="1">
        <v>32020</v>
      </c>
      <c r="E1270" s="1">
        <v>378493</v>
      </c>
      <c r="F1270" s="2">
        <v>82535</v>
      </c>
    </row>
    <row r="1271" spans="1:6" x14ac:dyDescent="0.3">
      <c r="A1271">
        <v>2018</v>
      </c>
      <c r="B1271" t="s">
        <v>57</v>
      </c>
      <c r="C1271" t="s">
        <v>22</v>
      </c>
      <c r="D1271" s="1">
        <v>12259</v>
      </c>
      <c r="E1271" s="1">
        <v>109842</v>
      </c>
      <c r="F1271" s="2">
        <v>42132</v>
      </c>
    </row>
    <row r="1272" spans="1:6" x14ac:dyDescent="0.3">
      <c r="A1272">
        <v>2018</v>
      </c>
      <c r="B1272" t="s">
        <v>57</v>
      </c>
      <c r="C1272" t="s">
        <v>23</v>
      </c>
      <c r="D1272" s="1">
        <v>32577</v>
      </c>
      <c r="E1272" s="1">
        <v>385727</v>
      </c>
      <c r="F1272" s="2">
        <v>66429</v>
      </c>
    </row>
    <row r="1273" spans="1:6" x14ac:dyDescent="0.3">
      <c r="A1273">
        <v>2018</v>
      </c>
      <c r="B1273" t="s">
        <v>57</v>
      </c>
      <c r="C1273" t="s">
        <v>24</v>
      </c>
      <c r="D1273" s="1">
        <v>9359</v>
      </c>
      <c r="E1273" s="1">
        <v>42410</v>
      </c>
      <c r="F1273" s="2">
        <v>52271</v>
      </c>
    </row>
    <row r="1274" spans="1:6" x14ac:dyDescent="0.3">
      <c r="A1274">
        <v>2018</v>
      </c>
      <c r="B1274" t="s">
        <v>57</v>
      </c>
      <c r="C1274" t="s">
        <v>25</v>
      </c>
      <c r="D1274" s="1">
        <v>11582</v>
      </c>
      <c r="E1274" s="1">
        <v>119167</v>
      </c>
      <c r="F1274" s="2">
        <v>58836</v>
      </c>
    </row>
    <row r="1275" spans="1:6" x14ac:dyDescent="0.3">
      <c r="A1275">
        <v>2018</v>
      </c>
      <c r="B1275" t="s">
        <v>57</v>
      </c>
      <c r="C1275" t="s">
        <v>26</v>
      </c>
      <c r="D1275" s="1">
        <v>19970</v>
      </c>
      <c r="E1275" s="1">
        <v>190736</v>
      </c>
      <c r="F1275" s="2">
        <v>61821</v>
      </c>
    </row>
    <row r="1276" spans="1:6" x14ac:dyDescent="0.3">
      <c r="A1276">
        <v>2018</v>
      </c>
      <c r="B1276" t="s">
        <v>57</v>
      </c>
      <c r="C1276" t="s">
        <v>27</v>
      </c>
      <c r="D1276" s="1">
        <v>12323</v>
      </c>
      <c r="E1276" s="1">
        <v>82831</v>
      </c>
      <c r="F1276" s="2">
        <v>77486</v>
      </c>
    </row>
    <row r="1277" spans="1:6" x14ac:dyDescent="0.3">
      <c r="A1277">
        <v>2018</v>
      </c>
      <c r="B1277" t="s">
        <v>57</v>
      </c>
      <c r="C1277" t="s">
        <v>28</v>
      </c>
      <c r="D1277" s="1">
        <v>51837</v>
      </c>
      <c r="E1277" s="1">
        <v>671419</v>
      </c>
      <c r="F1277" s="2">
        <v>90784</v>
      </c>
    </row>
    <row r="1278" spans="1:6" x14ac:dyDescent="0.3">
      <c r="A1278">
        <v>2018</v>
      </c>
      <c r="B1278" t="s">
        <v>57</v>
      </c>
      <c r="C1278" t="s">
        <v>29</v>
      </c>
      <c r="D1278" s="1">
        <v>10669</v>
      </c>
      <c r="E1278" s="1">
        <v>106930</v>
      </c>
      <c r="F1278" s="2">
        <v>61899</v>
      </c>
    </row>
    <row r="1279" spans="1:6" x14ac:dyDescent="0.3">
      <c r="A1279">
        <v>2018</v>
      </c>
      <c r="B1279" t="s">
        <v>57</v>
      </c>
      <c r="C1279" t="s">
        <v>30</v>
      </c>
      <c r="D1279" s="1">
        <v>112471</v>
      </c>
      <c r="E1279" s="1">
        <v>1339421</v>
      </c>
      <c r="F1279" s="2">
        <v>95057</v>
      </c>
    </row>
    <row r="1280" spans="1:6" x14ac:dyDescent="0.3">
      <c r="A1280">
        <v>2018</v>
      </c>
      <c r="B1280" t="s">
        <v>57</v>
      </c>
      <c r="C1280" t="s">
        <v>31</v>
      </c>
      <c r="D1280" s="1">
        <v>58892</v>
      </c>
      <c r="E1280" s="1">
        <v>635554</v>
      </c>
      <c r="F1280" s="2">
        <v>65609</v>
      </c>
    </row>
    <row r="1281" spans="1:6" x14ac:dyDescent="0.3">
      <c r="A1281">
        <v>2018</v>
      </c>
      <c r="B1281" t="s">
        <v>57</v>
      </c>
      <c r="C1281" t="s">
        <v>32</v>
      </c>
      <c r="D1281" s="1">
        <v>5130</v>
      </c>
      <c r="E1281" s="1">
        <v>34560</v>
      </c>
      <c r="F1281" s="2">
        <v>61774</v>
      </c>
    </row>
    <row r="1282" spans="1:6" x14ac:dyDescent="0.3">
      <c r="A1282">
        <v>2018</v>
      </c>
      <c r="B1282" t="s">
        <v>57</v>
      </c>
      <c r="C1282" t="s">
        <v>33</v>
      </c>
      <c r="D1282" s="1">
        <v>53280</v>
      </c>
      <c r="E1282" s="1">
        <v>729430</v>
      </c>
      <c r="F1282" s="2">
        <v>64006</v>
      </c>
    </row>
    <row r="1283" spans="1:6" x14ac:dyDescent="0.3">
      <c r="A1283">
        <v>2018</v>
      </c>
      <c r="B1283" t="s">
        <v>57</v>
      </c>
      <c r="C1283" t="s">
        <v>34</v>
      </c>
      <c r="D1283" s="1">
        <v>20594</v>
      </c>
      <c r="E1283" s="1">
        <v>191261</v>
      </c>
      <c r="F1283" s="2">
        <v>52227</v>
      </c>
    </row>
    <row r="1284" spans="1:6" x14ac:dyDescent="0.3">
      <c r="A1284">
        <v>2018</v>
      </c>
      <c r="B1284" t="s">
        <v>57</v>
      </c>
      <c r="C1284" t="s">
        <v>35</v>
      </c>
      <c r="D1284" s="1">
        <v>25462</v>
      </c>
      <c r="E1284" s="1">
        <v>248627</v>
      </c>
      <c r="F1284" s="2">
        <v>69806</v>
      </c>
    </row>
    <row r="1285" spans="1:6" x14ac:dyDescent="0.3">
      <c r="A1285">
        <v>2018</v>
      </c>
      <c r="B1285" t="s">
        <v>57</v>
      </c>
      <c r="C1285" t="s">
        <v>36</v>
      </c>
      <c r="D1285" s="1">
        <v>63415</v>
      </c>
      <c r="E1285" s="1">
        <v>806555</v>
      </c>
      <c r="F1285" s="2">
        <v>78092</v>
      </c>
    </row>
    <row r="1286" spans="1:6" x14ac:dyDescent="0.3">
      <c r="A1286">
        <v>2018</v>
      </c>
      <c r="B1286" t="s">
        <v>57</v>
      </c>
      <c r="C1286" t="s">
        <v>37</v>
      </c>
      <c r="D1286" s="1">
        <v>8651</v>
      </c>
      <c r="E1286" s="1">
        <v>68430</v>
      </c>
      <c r="F1286" s="2">
        <v>68957</v>
      </c>
    </row>
    <row r="1287" spans="1:6" x14ac:dyDescent="0.3">
      <c r="A1287">
        <v>2018</v>
      </c>
      <c r="B1287" t="s">
        <v>57</v>
      </c>
      <c r="C1287" t="s">
        <v>38</v>
      </c>
      <c r="D1287" s="1">
        <v>26993</v>
      </c>
      <c r="E1287" s="1">
        <v>293499</v>
      </c>
      <c r="F1287" s="2">
        <v>50391</v>
      </c>
    </row>
    <row r="1288" spans="1:6" x14ac:dyDescent="0.3">
      <c r="A1288">
        <v>2018</v>
      </c>
      <c r="B1288" t="s">
        <v>57</v>
      </c>
      <c r="C1288" t="s">
        <v>39</v>
      </c>
      <c r="D1288" s="1">
        <v>5205</v>
      </c>
      <c r="E1288" s="1">
        <v>32354</v>
      </c>
      <c r="F1288" s="2">
        <v>56384</v>
      </c>
    </row>
    <row r="1289" spans="1:6" x14ac:dyDescent="0.3">
      <c r="A1289">
        <v>2018</v>
      </c>
      <c r="B1289" t="s">
        <v>57</v>
      </c>
      <c r="C1289" t="s">
        <v>40</v>
      </c>
      <c r="D1289" s="1">
        <v>29519</v>
      </c>
      <c r="E1289" s="1">
        <v>417345</v>
      </c>
      <c r="F1289" s="2">
        <v>59851</v>
      </c>
    </row>
    <row r="1290" spans="1:6" x14ac:dyDescent="0.3">
      <c r="A1290">
        <v>2018</v>
      </c>
      <c r="B1290" t="s">
        <v>57</v>
      </c>
      <c r="C1290" t="s">
        <v>41</v>
      </c>
      <c r="D1290" s="1">
        <v>134025</v>
      </c>
      <c r="E1290" s="1">
        <v>1736415</v>
      </c>
      <c r="F1290" s="2">
        <v>74443</v>
      </c>
    </row>
    <row r="1291" spans="1:6" x14ac:dyDescent="0.3">
      <c r="A1291">
        <v>2018</v>
      </c>
      <c r="B1291" t="s">
        <v>57</v>
      </c>
      <c r="C1291" t="s">
        <v>42</v>
      </c>
      <c r="D1291" s="1">
        <v>23036</v>
      </c>
      <c r="E1291" s="1">
        <v>215564</v>
      </c>
      <c r="F1291" s="2">
        <v>59543</v>
      </c>
    </row>
    <row r="1292" spans="1:6" x14ac:dyDescent="0.3">
      <c r="A1292">
        <v>2018</v>
      </c>
      <c r="B1292" t="s">
        <v>57</v>
      </c>
      <c r="C1292" t="s">
        <v>43</v>
      </c>
      <c r="D1292" s="1">
        <v>5661</v>
      </c>
      <c r="E1292" s="1">
        <v>28976</v>
      </c>
      <c r="F1292" s="2">
        <v>64917</v>
      </c>
    </row>
    <row r="1293" spans="1:6" x14ac:dyDescent="0.3">
      <c r="A1293">
        <v>2018</v>
      </c>
      <c r="B1293" t="s">
        <v>57</v>
      </c>
      <c r="C1293" t="s">
        <v>44</v>
      </c>
      <c r="D1293" s="1">
        <v>58849</v>
      </c>
      <c r="E1293" s="1">
        <v>746452</v>
      </c>
      <c r="F1293" s="2">
        <v>87511</v>
      </c>
    </row>
    <row r="1294" spans="1:6" x14ac:dyDescent="0.3">
      <c r="A1294">
        <v>2018</v>
      </c>
      <c r="B1294" t="s">
        <v>57</v>
      </c>
      <c r="C1294" t="s">
        <v>45</v>
      </c>
      <c r="D1294" s="1">
        <v>40209</v>
      </c>
      <c r="E1294" s="1">
        <v>414712</v>
      </c>
      <c r="F1294" s="2">
        <v>82245</v>
      </c>
    </row>
    <row r="1295" spans="1:6" x14ac:dyDescent="0.3">
      <c r="A1295">
        <v>2018</v>
      </c>
      <c r="B1295" t="s">
        <v>57</v>
      </c>
      <c r="C1295" t="s">
        <v>46</v>
      </c>
      <c r="D1295" s="1">
        <v>8323</v>
      </c>
      <c r="E1295" s="1">
        <v>68965</v>
      </c>
      <c r="F1295" s="2">
        <v>51745</v>
      </c>
    </row>
    <row r="1296" spans="1:6" x14ac:dyDescent="0.3">
      <c r="A1296">
        <v>2018</v>
      </c>
      <c r="B1296" t="s">
        <v>57</v>
      </c>
      <c r="C1296" t="s">
        <v>47</v>
      </c>
      <c r="D1296" s="1">
        <v>25856</v>
      </c>
      <c r="E1296" s="1">
        <v>327719</v>
      </c>
      <c r="F1296" s="2">
        <v>60773</v>
      </c>
    </row>
    <row r="1297" spans="1:6" x14ac:dyDescent="0.3">
      <c r="A1297">
        <v>2018</v>
      </c>
      <c r="B1297" t="s">
        <v>57</v>
      </c>
      <c r="C1297" t="s">
        <v>48</v>
      </c>
      <c r="D1297" s="1">
        <v>4559</v>
      </c>
      <c r="E1297" s="1">
        <v>18733</v>
      </c>
      <c r="F1297" s="2">
        <v>52783</v>
      </c>
    </row>
    <row r="1298" spans="1:6" x14ac:dyDescent="0.3">
      <c r="A1298">
        <v>2018</v>
      </c>
      <c r="B1298" t="s">
        <v>58</v>
      </c>
      <c r="C1298" t="s">
        <v>1</v>
      </c>
      <c r="D1298" s="1">
        <v>12678</v>
      </c>
      <c r="E1298" s="1">
        <v>233306</v>
      </c>
      <c r="F1298" s="2">
        <v>46432</v>
      </c>
    </row>
    <row r="1299" spans="1:6" x14ac:dyDescent="0.3">
      <c r="A1299">
        <v>2018</v>
      </c>
      <c r="B1299" t="s">
        <v>58</v>
      </c>
      <c r="C1299" t="s">
        <v>2</v>
      </c>
      <c r="D1299" s="1">
        <v>18037</v>
      </c>
      <c r="E1299" s="1">
        <v>440616</v>
      </c>
      <c r="F1299" s="2">
        <v>51125</v>
      </c>
    </row>
    <row r="1300" spans="1:6" x14ac:dyDescent="0.3">
      <c r="A1300">
        <v>2018</v>
      </c>
      <c r="B1300" t="s">
        <v>58</v>
      </c>
      <c r="C1300" t="s">
        <v>3</v>
      </c>
      <c r="D1300" s="1">
        <v>15788</v>
      </c>
      <c r="E1300" s="1">
        <v>186119</v>
      </c>
      <c r="F1300" s="2">
        <v>42468</v>
      </c>
    </row>
    <row r="1301" spans="1:6" x14ac:dyDescent="0.3">
      <c r="A1301">
        <v>2018</v>
      </c>
      <c r="B1301" t="s">
        <v>58</v>
      </c>
      <c r="C1301" t="s">
        <v>4</v>
      </c>
      <c r="D1301" s="1">
        <v>618901</v>
      </c>
      <c r="E1301" s="1">
        <v>2649228</v>
      </c>
      <c r="F1301" s="2">
        <v>52187</v>
      </c>
    </row>
    <row r="1302" spans="1:6" x14ac:dyDescent="0.3">
      <c r="A1302">
        <v>2018</v>
      </c>
      <c r="B1302" t="s">
        <v>58</v>
      </c>
      <c r="C1302" t="s">
        <v>5</v>
      </c>
      <c r="D1302" s="1">
        <v>21666</v>
      </c>
      <c r="E1302" s="1">
        <v>335274</v>
      </c>
      <c r="F1302" s="2">
        <v>50156</v>
      </c>
    </row>
    <row r="1303" spans="1:6" x14ac:dyDescent="0.3">
      <c r="A1303">
        <v>2018</v>
      </c>
      <c r="B1303" t="s">
        <v>58</v>
      </c>
      <c r="C1303" t="s">
        <v>6</v>
      </c>
      <c r="D1303" s="1">
        <v>13090</v>
      </c>
      <c r="E1303" s="1">
        <v>326866</v>
      </c>
      <c r="F1303" s="2">
        <v>55369</v>
      </c>
    </row>
    <row r="1304" spans="1:6" x14ac:dyDescent="0.3">
      <c r="A1304">
        <v>2018</v>
      </c>
      <c r="B1304" t="s">
        <v>58</v>
      </c>
      <c r="C1304" t="s">
        <v>7</v>
      </c>
      <c r="D1304" s="1">
        <v>5063</v>
      </c>
      <c r="E1304" s="1">
        <v>75524</v>
      </c>
      <c r="F1304" s="2">
        <v>53795</v>
      </c>
    </row>
    <row r="1305" spans="1:6" x14ac:dyDescent="0.3">
      <c r="A1305">
        <v>2018</v>
      </c>
      <c r="B1305" t="s">
        <v>58</v>
      </c>
      <c r="C1305" t="s">
        <v>8</v>
      </c>
      <c r="D1305" s="1">
        <v>73761</v>
      </c>
      <c r="E1305" s="1">
        <v>1287814</v>
      </c>
      <c r="F1305" s="2">
        <v>50781</v>
      </c>
    </row>
    <row r="1306" spans="1:6" x14ac:dyDescent="0.3">
      <c r="A1306">
        <v>2018</v>
      </c>
      <c r="B1306" t="s">
        <v>58</v>
      </c>
      <c r="C1306" t="s">
        <v>9</v>
      </c>
      <c r="D1306" s="1">
        <v>28952</v>
      </c>
      <c r="E1306" s="1">
        <v>562436</v>
      </c>
      <c r="F1306" s="2">
        <v>52062</v>
      </c>
    </row>
    <row r="1307" spans="1:6" x14ac:dyDescent="0.3">
      <c r="A1307">
        <v>2018</v>
      </c>
      <c r="B1307" t="s">
        <v>58</v>
      </c>
      <c r="C1307" t="s">
        <v>10</v>
      </c>
      <c r="D1307" s="1">
        <v>7824</v>
      </c>
      <c r="E1307" s="1">
        <v>100212</v>
      </c>
      <c r="F1307" s="2">
        <v>42047</v>
      </c>
    </row>
    <row r="1308" spans="1:6" x14ac:dyDescent="0.3">
      <c r="A1308">
        <v>2018</v>
      </c>
      <c r="B1308" t="s">
        <v>58</v>
      </c>
      <c r="C1308" t="s">
        <v>11</v>
      </c>
      <c r="D1308" s="1">
        <v>34720</v>
      </c>
      <c r="E1308" s="1">
        <v>919288</v>
      </c>
      <c r="F1308" s="2">
        <v>50959</v>
      </c>
    </row>
    <row r="1309" spans="1:6" x14ac:dyDescent="0.3">
      <c r="A1309">
        <v>2018</v>
      </c>
      <c r="B1309" t="s">
        <v>58</v>
      </c>
      <c r="C1309" t="s">
        <v>12</v>
      </c>
      <c r="D1309" s="1">
        <v>15692</v>
      </c>
      <c r="E1309" s="1">
        <v>459398</v>
      </c>
      <c r="F1309" s="2">
        <v>47681</v>
      </c>
    </row>
    <row r="1310" spans="1:6" x14ac:dyDescent="0.3">
      <c r="A1310">
        <v>2018</v>
      </c>
      <c r="B1310" t="s">
        <v>58</v>
      </c>
      <c r="C1310" t="s">
        <v>13</v>
      </c>
      <c r="D1310" s="1">
        <v>11589</v>
      </c>
      <c r="E1310" s="1">
        <v>219674</v>
      </c>
      <c r="F1310" s="2">
        <v>43022</v>
      </c>
    </row>
    <row r="1311" spans="1:6" x14ac:dyDescent="0.3">
      <c r="A1311">
        <v>2018</v>
      </c>
      <c r="B1311" t="s">
        <v>58</v>
      </c>
      <c r="C1311" t="s">
        <v>14</v>
      </c>
      <c r="D1311" s="1">
        <v>10277</v>
      </c>
      <c r="E1311" s="1">
        <v>195132</v>
      </c>
      <c r="F1311" s="2">
        <v>42586</v>
      </c>
    </row>
    <row r="1312" spans="1:6" x14ac:dyDescent="0.3">
      <c r="A1312">
        <v>2018</v>
      </c>
      <c r="B1312" t="s">
        <v>58</v>
      </c>
      <c r="C1312" t="s">
        <v>15</v>
      </c>
      <c r="D1312" s="1">
        <v>18161</v>
      </c>
      <c r="E1312" s="1">
        <v>267486</v>
      </c>
      <c r="F1312" s="2">
        <v>48210</v>
      </c>
    </row>
    <row r="1313" spans="1:6" x14ac:dyDescent="0.3">
      <c r="A1313">
        <v>2018</v>
      </c>
      <c r="B1313" t="s">
        <v>58</v>
      </c>
      <c r="C1313" t="s">
        <v>16</v>
      </c>
      <c r="D1313" s="1">
        <v>15480</v>
      </c>
      <c r="E1313" s="1">
        <v>300015</v>
      </c>
      <c r="F1313" s="2">
        <v>43339</v>
      </c>
    </row>
    <row r="1314" spans="1:6" x14ac:dyDescent="0.3">
      <c r="A1314">
        <v>2018</v>
      </c>
      <c r="B1314" t="s">
        <v>58</v>
      </c>
      <c r="C1314" t="s">
        <v>17</v>
      </c>
      <c r="D1314" s="1">
        <v>5483</v>
      </c>
      <c r="E1314" s="1">
        <v>118009</v>
      </c>
      <c r="F1314" s="2">
        <v>47535</v>
      </c>
    </row>
    <row r="1315" spans="1:6" x14ac:dyDescent="0.3">
      <c r="A1315">
        <v>2018</v>
      </c>
      <c r="B1315" t="s">
        <v>58</v>
      </c>
      <c r="C1315" t="s">
        <v>18</v>
      </c>
      <c r="D1315" s="1">
        <v>20856</v>
      </c>
      <c r="E1315" s="1">
        <v>445328</v>
      </c>
      <c r="F1315" s="2">
        <v>54310</v>
      </c>
    </row>
    <row r="1316" spans="1:6" x14ac:dyDescent="0.3">
      <c r="A1316">
        <v>2018</v>
      </c>
      <c r="B1316" t="s">
        <v>58</v>
      </c>
      <c r="C1316" t="s">
        <v>19</v>
      </c>
      <c r="D1316" s="1">
        <v>66364</v>
      </c>
      <c r="E1316" s="1">
        <v>773683</v>
      </c>
      <c r="F1316" s="2">
        <v>58448</v>
      </c>
    </row>
    <row r="1317" spans="1:6" x14ac:dyDescent="0.3">
      <c r="A1317">
        <v>2018</v>
      </c>
      <c r="B1317" t="s">
        <v>58</v>
      </c>
      <c r="C1317" t="s">
        <v>20</v>
      </c>
      <c r="D1317" s="1">
        <v>24822</v>
      </c>
      <c r="E1317" s="1">
        <v>659230</v>
      </c>
      <c r="F1317" s="2">
        <v>49739</v>
      </c>
    </row>
    <row r="1318" spans="1:6" x14ac:dyDescent="0.3">
      <c r="A1318">
        <v>2018</v>
      </c>
      <c r="B1318" t="s">
        <v>58</v>
      </c>
      <c r="C1318" t="s">
        <v>21</v>
      </c>
      <c r="D1318" s="1">
        <v>19210</v>
      </c>
      <c r="E1318" s="1">
        <v>526556</v>
      </c>
      <c r="F1318" s="2">
        <v>51469</v>
      </c>
    </row>
    <row r="1319" spans="1:6" x14ac:dyDescent="0.3">
      <c r="A1319">
        <v>2018</v>
      </c>
      <c r="B1319" t="s">
        <v>58</v>
      </c>
      <c r="C1319" t="s">
        <v>22</v>
      </c>
      <c r="D1319" s="1">
        <v>7531</v>
      </c>
      <c r="E1319" s="1">
        <v>144105</v>
      </c>
      <c r="F1319" s="2">
        <v>41620</v>
      </c>
    </row>
    <row r="1320" spans="1:6" x14ac:dyDescent="0.3">
      <c r="A1320">
        <v>2018</v>
      </c>
      <c r="B1320" t="s">
        <v>58</v>
      </c>
      <c r="C1320" t="s">
        <v>23</v>
      </c>
      <c r="D1320" s="1">
        <v>48555</v>
      </c>
      <c r="E1320" s="1">
        <v>454728</v>
      </c>
      <c r="F1320" s="2">
        <v>46127</v>
      </c>
    </row>
    <row r="1321" spans="1:6" x14ac:dyDescent="0.3">
      <c r="A1321">
        <v>2018</v>
      </c>
      <c r="B1321" t="s">
        <v>58</v>
      </c>
      <c r="C1321" t="s">
        <v>24</v>
      </c>
      <c r="D1321" s="1">
        <v>4637</v>
      </c>
      <c r="E1321" s="1">
        <v>73530</v>
      </c>
      <c r="F1321" s="2">
        <v>47539</v>
      </c>
    </row>
    <row r="1322" spans="1:6" x14ac:dyDescent="0.3">
      <c r="A1322">
        <v>2018</v>
      </c>
      <c r="B1322" t="s">
        <v>58</v>
      </c>
      <c r="C1322" t="s">
        <v>25</v>
      </c>
      <c r="D1322" s="1">
        <v>12205</v>
      </c>
      <c r="E1322" s="1">
        <v>138155</v>
      </c>
      <c r="F1322" s="2">
        <v>46678</v>
      </c>
    </row>
    <row r="1323" spans="1:6" x14ac:dyDescent="0.3">
      <c r="A1323">
        <v>2018</v>
      </c>
      <c r="B1323" t="s">
        <v>58</v>
      </c>
      <c r="C1323" t="s">
        <v>26</v>
      </c>
      <c r="D1323" s="1">
        <v>8913</v>
      </c>
      <c r="E1323" s="1">
        <v>139036</v>
      </c>
      <c r="F1323" s="2">
        <v>54167</v>
      </c>
    </row>
    <row r="1324" spans="1:6" x14ac:dyDescent="0.3">
      <c r="A1324">
        <v>2018</v>
      </c>
      <c r="B1324" t="s">
        <v>58</v>
      </c>
      <c r="C1324" t="s">
        <v>27</v>
      </c>
      <c r="D1324" s="1">
        <v>4700</v>
      </c>
      <c r="E1324" s="1">
        <v>112567</v>
      </c>
      <c r="F1324" s="2">
        <v>56317</v>
      </c>
    </row>
    <row r="1325" spans="1:6" x14ac:dyDescent="0.3">
      <c r="A1325">
        <v>2018</v>
      </c>
      <c r="B1325" t="s">
        <v>58</v>
      </c>
      <c r="C1325" t="s">
        <v>28</v>
      </c>
      <c r="D1325" s="1">
        <v>37328</v>
      </c>
      <c r="E1325" s="1">
        <v>656716</v>
      </c>
      <c r="F1325" s="2">
        <v>53402</v>
      </c>
    </row>
    <row r="1326" spans="1:6" x14ac:dyDescent="0.3">
      <c r="A1326">
        <v>2018</v>
      </c>
      <c r="B1326" t="s">
        <v>58</v>
      </c>
      <c r="C1326" t="s">
        <v>29</v>
      </c>
      <c r="D1326" s="1">
        <v>10221</v>
      </c>
      <c r="E1326" s="1">
        <v>128590</v>
      </c>
      <c r="F1326" s="2">
        <v>41645</v>
      </c>
    </row>
    <row r="1327" spans="1:6" x14ac:dyDescent="0.3">
      <c r="A1327">
        <v>2018</v>
      </c>
      <c r="B1327" t="s">
        <v>58</v>
      </c>
      <c r="C1327" t="s">
        <v>30</v>
      </c>
      <c r="D1327" s="1">
        <v>67399</v>
      </c>
      <c r="E1327" s="1">
        <v>1914153</v>
      </c>
      <c r="F1327" s="2">
        <v>53467</v>
      </c>
    </row>
    <row r="1328" spans="1:6" x14ac:dyDescent="0.3">
      <c r="A1328">
        <v>2018</v>
      </c>
      <c r="B1328" t="s">
        <v>58</v>
      </c>
      <c r="C1328" t="s">
        <v>31</v>
      </c>
      <c r="D1328" s="1">
        <v>27210</v>
      </c>
      <c r="E1328" s="1">
        <v>592067</v>
      </c>
      <c r="F1328" s="2">
        <v>48381</v>
      </c>
    </row>
    <row r="1329" spans="1:6" x14ac:dyDescent="0.3">
      <c r="A1329">
        <v>2018</v>
      </c>
      <c r="B1329" t="s">
        <v>58</v>
      </c>
      <c r="C1329" t="s">
        <v>32</v>
      </c>
      <c r="D1329" s="1">
        <v>2558</v>
      </c>
      <c r="E1329" s="1">
        <v>62184</v>
      </c>
      <c r="F1329" s="2">
        <v>51404</v>
      </c>
    </row>
    <row r="1330" spans="1:6" x14ac:dyDescent="0.3">
      <c r="A1330">
        <v>2018</v>
      </c>
      <c r="B1330" t="s">
        <v>58</v>
      </c>
      <c r="C1330" t="s">
        <v>33</v>
      </c>
      <c r="D1330" s="1">
        <v>34508</v>
      </c>
      <c r="E1330" s="1">
        <v>904140</v>
      </c>
      <c r="F1330" s="2">
        <v>46408</v>
      </c>
    </row>
    <row r="1331" spans="1:6" x14ac:dyDescent="0.3">
      <c r="A1331">
        <v>2018</v>
      </c>
      <c r="B1331" t="s">
        <v>58</v>
      </c>
      <c r="C1331" t="s">
        <v>34</v>
      </c>
      <c r="D1331" s="1">
        <v>13563</v>
      </c>
      <c r="E1331" s="1">
        <v>209863</v>
      </c>
      <c r="F1331" s="2">
        <v>45570</v>
      </c>
    </row>
    <row r="1332" spans="1:6" x14ac:dyDescent="0.3">
      <c r="A1332">
        <v>2018</v>
      </c>
      <c r="B1332" t="s">
        <v>58</v>
      </c>
      <c r="C1332" t="s">
        <v>35</v>
      </c>
      <c r="D1332" s="1">
        <v>15708</v>
      </c>
      <c r="E1332" s="1">
        <v>288939</v>
      </c>
      <c r="F1332" s="2">
        <v>50107</v>
      </c>
    </row>
    <row r="1333" spans="1:6" x14ac:dyDescent="0.3">
      <c r="A1333">
        <v>2018</v>
      </c>
      <c r="B1333" t="s">
        <v>58</v>
      </c>
      <c r="C1333" t="s">
        <v>36</v>
      </c>
      <c r="D1333" s="1">
        <v>57768</v>
      </c>
      <c r="E1333" s="1">
        <v>1209344</v>
      </c>
      <c r="F1333" s="2">
        <v>51808</v>
      </c>
    </row>
    <row r="1334" spans="1:6" x14ac:dyDescent="0.3">
      <c r="A1334">
        <v>2018</v>
      </c>
      <c r="B1334" t="s">
        <v>58</v>
      </c>
      <c r="C1334" t="s">
        <v>37</v>
      </c>
      <c r="D1334" s="1">
        <v>4545</v>
      </c>
      <c r="E1334" s="1">
        <v>100506</v>
      </c>
      <c r="F1334" s="2">
        <v>48716</v>
      </c>
    </row>
    <row r="1335" spans="1:6" x14ac:dyDescent="0.3">
      <c r="A1335">
        <v>2018</v>
      </c>
      <c r="B1335" t="s">
        <v>58</v>
      </c>
      <c r="C1335" t="s">
        <v>38</v>
      </c>
      <c r="D1335" s="1">
        <v>11971</v>
      </c>
      <c r="E1335" s="1">
        <v>234487</v>
      </c>
      <c r="F1335" s="2">
        <v>45993</v>
      </c>
    </row>
    <row r="1336" spans="1:6" x14ac:dyDescent="0.3">
      <c r="A1336">
        <v>2018</v>
      </c>
      <c r="B1336" t="s">
        <v>58</v>
      </c>
      <c r="C1336" t="s">
        <v>39</v>
      </c>
      <c r="D1336" s="1">
        <v>2839</v>
      </c>
      <c r="E1336" s="1">
        <v>67868</v>
      </c>
      <c r="F1336" s="2">
        <v>50399</v>
      </c>
    </row>
    <row r="1337" spans="1:6" x14ac:dyDescent="0.3">
      <c r="A1337">
        <v>2018</v>
      </c>
      <c r="B1337" t="s">
        <v>58</v>
      </c>
      <c r="C1337" t="s">
        <v>40</v>
      </c>
      <c r="D1337" s="1">
        <v>16127</v>
      </c>
      <c r="E1337" s="1">
        <v>420817</v>
      </c>
      <c r="F1337" s="2">
        <v>52099</v>
      </c>
    </row>
    <row r="1338" spans="1:6" x14ac:dyDescent="0.3">
      <c r="A1338">
        <v>2018</v>
      </c>
      <c r="B1338" t="s">
        <v>58</v>
      </c>
      <c r="C1338" t="s">
        <v>41</v>
      </c>
      <c r="D1338" s="1">
        <v>90552</v>
      </c>
      <c r="E1338" s="1">
        <v>1641637</v>
      </c>
      <c r="F1338" s="2">
        <v>48036</v>
      </c>
    </row>
    <row r="1339" spans="1:6" x14ac:dyDescent="0.3">
      <c r="A1339">
        <v>2018</v>
      </c>
      <c r="B1339" t="s">
        <v>58</v>
      </c>
      <c r="C1339" t="s">
        <v>42</v>
      </c>
      <c r="D1339" s="1">
        <v>12264</v>
      </c>
      <c r="E1339" s="1">
        <v>186785</v>
      </c>
      <c r="F1339" s="2">
        <v>43696</v>
      </c>
    </row>
    <row r="1340" spans="1:6" x14ac:dyDescent="0.3">
      <c r="A1340">
        <v>2018</v>
      </c>
      <c r="B1340" t="s">
        <v>58</v>
      </c>
      <c r="C1340" t="s">
        <v>43</v>
      </c>
      <c r="D1340" s="1">
        <v>2463</v>
      </c>
      <c r="E1340" s="1">
        <v>62630</v>
      </c>
      <c r="F1340" s="2">
        <v>46699</v>
      </c>
    </row>
    <row r="1341" spans="1:6" x14ac:dyDescent="0.3">
      <c r="A1341">
        <v>2018</v>
      </c>
      <c r="B1341" t="s">
        <v>58</v>
      </c>
      <c r="C1341" t="s">
        <v>44</v>
      </c>
      <c r="D1341" s="1">
        <v>43566</v>
      </c>
      <c r="E1341" s="1">
        <v>505487</v>
      </c>
      <c r="F1341" s="2">
        <v>49627</v>
      </c>
    </row>
    <row r="1342" spans="1:6" x14ac:dyDescent="0.3">
      <c r="A1342">
        <v>2018</v>
      </c>
      <c r="B1342" t="s">
        <v>58</v>
      </c>
      <c r="C1342" t="s">
        <v>45</v>
      </c>
      <c r="D1342" s="1">
        <v>61026</v>
      </c>
      <c r="E1342" s="1">
        <v>465717</v>
      </c>
      <c r="F1342" s="2">
        <v>51354</v>
      </c>
    </row>
    <row r="1343" spans="1:6" x14ac:dyDescent="0.3">
      <c r="A1343">
        <v>2018</v>
      </c>
      <c r="B1343" t="s">
        <v>58</v>
      </c>
      <c r="C1343" t="s">
        <v>46</v>
      </c>
      <c r="D1343" s="1">
        <v>5765</v>
      </c>
      <c r="E1343" s="1">
        <v>124431</v>
      </c>
      <c r="F1343" s="2">
        <v>46182</v>
      </c>
    </row>
    <row r="1344" spans="1:6" x14ac:dyDescent="0.3">
      <c r="A1344">
        <v>2018</v>
      </c>
      <c r="B1344" t="s">
        <v>58</v>
      </c>
      <c r="C1344" t="s">
        <v>47</v>
      </c>
      <c r="D1344" s="1">
        <v>28013</v>
      </c>
      <c r="E1344" s="1">
        <v>434143</v>
      </c>
      <c r="F1344" s="2">
        <v>49195</v>
      </c>
    </row>
    <row r="1345" spans="1:6" x14ac:dyDescent="0.3">
      <c r="A1345">
        <v>2018</v>
      </c>
      <c r="B1345" t="s">
        <v>58</v>
      </c>
      <c r="C1345" t="s">
        <v>48</v>
      </c>
      <c r="D1345" s="1">
        <v>3338</v>
      </c>
      <c r="E1345" s="1">
        <v>26972</v>
      </c>
      <c r="F1345" s="2">
        <v>42906</v>
      </c>
    </row>
    <row r="1346" spans="1:6" x14ac:dyDescent="0.3">
      <c r="A1346">
        <v>2018</v>
      </c>
      <c r="B1346" t="s">
        <v>59</v>
      </c>
      <c r="C1346" t="s">
        <v>1</v>
      </c>
      <c r="D1346" s="1">
        <v>10993</v>
      </c>
      <c r="E1346" s="1">
        <v>205942</v>
      </c>
      <c r="F1346" s="2">
        <v>16798</v>
      </c>
    </row>
    <row r="1347" spans="1:6" x14ac:dyDescent="0.3">
      <c r="A1347">
        <v>2018</v>
      </c>
      <c r="B1347" t="s">
        <v>59</v>
      </c>
      <c r="C1347" t="s">
        <v>2</v>
      </c>
      <c r="D1347" s="1">
        <v>13627</v>
      </c>
      <c r="E1347" s="1">
        <v>325897</v>
      </c>
      <c r="F1347" s="2">
        <v>24580</v>
      </c>
    </row>
    <row r="1348" spans="1:6" x14ac:dyDescent="0.3">
      <c r="A1348">
        <v>2018</v>
      </c>
      <c r="B1348" t="s">
        <v>59</v>
      </c>
      <c r="C1348" t="s">
        <v>3</v>
      </c>
      <c r="D1348" s="1">
        <v>7168</v>
      </c>
      <c r="E1348" s="1">
        <v>118405</v>
      </c>
      <c r="F1348" s="2">
        <v>16536</v>
      </c>
    </row>
    <row r="1349" spans="1:6" x14ac:dyDescent="0.3">
      <c r="A1349">
        <v>2018</v>
      </c>
      <c r="B1349" t="s">
        <v>59</v>
      </c>
      <c r="C1349" t="s">
        <v>4</v>
      </c>
      <c r="D1349" s="1">
        <v>111455</v>
      </c>
      <c r="E1349" s="1">
        <v>1988750</v>
      </c>
      <c r="F1349" s="2">
        <v>30527</v>
      </c>
    </row>
    <row r="1350" spans="1:6" x14ac:dyDescent="0.3">
      <c r="A1350">
        <v>2018</v>
      </c>
      <c r="B1350" t="s">
        <v>59</v>
      </c>
      <c r="C1350" t="s">
        <v>5</v>
      </c>
      <c r="D1350" s="1">
        <v>16939</v>
      </c>
      <c r="E1350" s="1">
        <v>339407</v>
      </c>
      <c r="F1350" s="2">
        <v>25878</v>
      </c>
    </row>
    <row r="1351" spans="1:6" x14ac:dyDescent="0.3">
      <c r="A1351">
        <v>2018</v>
      </c>
      <c r="B1351" t="s">
        <v>59</v>
      </c>
      <c r="C1351" t="s">
        <v>6</v>
      </c>
      <c r="D1351" s="1">
        <v>10668</v>
      </c>
      <c r="E1351" s="1">
        <v>157709</v>
      </c>
      <c r="F1351" s="2">
        <v>23705</v>
      </c>
    </row>
    <row r="1352" spans="1:6" x14ac:dyDescent="0.3">
      <c r="A1352">
        <v>2018</v>
      </c>
      <c r="B1352" t="s">
        <v>59</v>
      </c>
      <c r="C1352" t="s">
        <v>7</v>
      </c>
      <c r="D1352" s="1">
        <v>2637</v>
      </c>
      <c r="E1352" s="1">
        <v>51696</v>
      </c>
      <c r="F1352" s="2">
        <v>20414</v>
      </c>
    </row>
    <row r="1353" spans="1:6" x14ac:dyDescent="0.3">
      <c r="A1353">
        <v>2018</v>
      </c>
      <c r="B1353" t="s">
        <v>59</v>
      </c>
      <c r="C1353" t="s">
        <v>8</v>
      </c>
      <c r="D1353" s="1">
        <v>56587</v>
      </c>
      <c r="E1353" s="1">
        <v>1226786</v>
      </c>
      <c r="F1353" s="2">
        <v>25881</v>
      </c>
    </row>
    <row r="1354" spans="1:6" x14ac:dyDescent="0.3">
      <c r="A1354">
        <v>2018</v>
      </c>
      <c r="B1354" t="s">
        <v>59</v>
      </c>
      <c r="C1354" t="s">
        <v>9</v>
      </c>
      <c r="D1354" s="1">
        <v>24275</v>
      </c>
      <c r="E1354" s="1">
        <v>487598</v>
      </c>
      <c r="F1354" s="2">
        <v>20604</v>
      </c>
    </row>
    <row r="1355" spans="1:6" x14ac:dyDescent="0.3">
      <c r="A1355">
        <v>2018</v>
      </c>
      <c r="B1355" t="s">
        <v>59</v>
      </c>
      <c r="C1355" t="s">
        <v>10</v>
      </c>
      <c r="D1355" s="1">
        <v>5008</v>
      </c>
      <c r="E1355" s="1">
        <v>78912</v>
      </c>
      <c r="F1355" s="2">
        <v>17141</v>
      </c>
    </row>
    <row r="1356" spans="1:6" x14ac:dyDescent="0.3">
      <c r="A1356">
        <v>2018</v>
      </c>
      <c r="B1356" t="s">
        <v>59</v>
      </c>
      <c r="C1356" t="s">
        <v>11</v>
      </c>
      <c r="D1356" s="1">
        <v>32619</v>
      </c>
      <c r="E1356" s="1">
        <v>617101</v>
      </c>
      <c r="F1356" s="2">
        <v>23765</v>
      </c>
    </row>
    <row r="1357" spans="1:6" x14ac:dyDescent="0.3">
      <c r="A1357">
        <v>2018</v>
      </c>
      <c r="B1357" t="s">
        <v>59</v>
      </c>
      <c r="C1357" t="s">
        <v>12</v>
      </c>
      <c r="D1357" s="1">
        <v>15564</v>
      </c>
      <c r="E1357" s="1">
        <v>310335</v>
      </c>
      <c r="F1357" s="2">
        <v>18981</v>
      </c>
    </row>
    <row r="1358" spans="1:6" x14ac:dyDescent="0.3">
      <c r="A1358">
        <v>2018</v>
      </c>
      <c r="B1358" t="s">
        <v>59</v>
      </c>
      <c r="C1358" t="s">
        <v>13</v>
      </c>
      <c r="D1358" s="1">
        <v>8670</v>
      </c>
      <c r="E1358" s="1">
        <v>143729</v>
      </c>
      <c r="F1358" s="2">
        <v>16799</v>
      </c>
    </row>
    <row r="1359" spans="1:6" x14ac:dyDescent="0.3">
      <c r="A1359">
        <v>2018</v>
      </c>
      <c r="B1359" t="s">
        <v>59</v>
      </c>
      <c r="C1359" t="s">
        <v>14</v>
      </c>
      <c r="D1359" s="1">
        <v>6895</v>
      </c>
      <c r="E1359" s="1">
        <v>129372</v>
      </c>
      <c r="F1359" s="2">
        <v>16764</v>
      </c>
    </row>
    <row r="1360" spans="1:6" x14ac:dyDescent="0.3">
      <c r="A1360">
        <v>2018</v>
      </c>
      <c r="B1360" t="s">
        <v>59</v>
      </c>
      <c r="C1360" t="s">
        <v>15</v>
      </c>
      <c r="D1360" s="1">
        <v>10080</v>
      </c>
      <c r="E1360" s="1">
        <v>197894</v>
      </c>
      <c r="F1360" s="2">
        <v>17719</v>
      </c>
    </row>
    <row r="1361" spans="1:6" x14ac:dyDescent="0.3">
      <c r="A1361">
        <v>2018</v>
      </c>
      <c r="B1361" t="s">
        <v>59</v>
      </c>
      <c r="C1361" t="s">
        <v>16</v>
      </c>
      <c r="D1361" s="1">
        <v>12415</v>
      </c>
      <c r="E1361" s="1">
        <v>236357</v>
      </c>
      <c r="F1361" s="2">
        <v>21264</v>
      </c>
    </row>
    <row r="1362" spans="1:6" x14ac:dyDescent="0.3">
      <c r="A1362">
        <v>2018</v>
      </c>
      <c r="B1362" t="s">
        <v>59</v>
      </c>
      <c r="C1362" t="s">
        <v>17</v>
      </c>
      <c r="D1362" s="1">
        <v>5047</v>
      </c>
      <c r="E1362" s="1">
        <v>68406</v>
      </c>
      <c r="F1362" s="2">
        <v>22087</v>
      </c>
    </row>
    <row r="1363" spans="1:6" x14ac:dyDescent="0.3">
      <c r="A1363">
        <v>2018</v>
      </c>
      <c r="B1363" t="s">
        <v>59</v>
      </c>
      <c r="C1363" t="s">
        <v>18</v>
      </c>
      <c r="D1363" s="1">
        <v>14772</v>
      </c>
      <c r="E1363" s="1">
        <v>282009</v>
      </c>
      <c r="F1363" s="2">
        <v>24012</v>
      </c>
    </row>
    <row r="1364" spans="1:6" x14ac:dyDescent="0.3">
      <c r="A1364">
        <v>2018</v>
      </c>
      <c r="B1364" t="s">
        <v>59</v>
      </c>
      <c r="C1364" t="s">
        <v>19</v>
      </c>
      <c r="D1364" s="1">
        <v>20642</v>
      </c>
      <c r="E1364" s="1">
        <v>375767</v>
      </c>
      <c r="F1364" s="2">
        <v>27758</v>
      </c>
    </row>
    <row r="1365" spans="1:6" x14ac:dyDescent="0.3">
      <c r="A1365">
        <v>2018</v>
      </c>
      <c r="B1365" t="s">
        <v>59</v>
      </c>
      <c r="C1365" t="s">
        <v>20</v>
      </c>
      <c r="D1365" s="1">
        <v>22025</v>
      </c>
      <c r="E1365" s="1">
        <v>432290</v>
      </c>
      <c r="F1365" s="2">
        <v>20566</v>
      </c>
    </row>
    <row r="1366" spans="1:6" x14ac:dyDescent="0.3">
      <c r="A1366">
        <v>2018</v>
      </c>
      <c r="B1366" t="s">
        <v>59</v>
      </c>
      <c r="C1366" t="s">
        <v>21</v>
      </c>
      <c r="D1366" s="1">
        <v>15294</v>
      </c>
      <c r="E1366" s="1">
        <v>272821</v>
      </c>
      <c r="F1366" s="2">
        <v>22507</v>
      </c>
    </row>
    <row r="1367" spans="1:6" x14ac:dyDescent="0.3">
      <c r="A1367">
        <v>2018</v>
      </c>
      <c r="B1367" t="s">
        <v>59</v>
      </c>
      <c r="C1367" t="s">
        <v>22</v>
      </c>
      <c r="D1367" s="1">
        <v>6464</v>
      </c>
      <c r="E1367" s="1">
        <v>134785</v>
      </c>
      <c r="F1367" s="2">
        <v>17523</v>
      </c>
    </row>
    <row r="1368" spans="1:6" x14ac:dyDescent="0.3">
      <c r="A1368">
        <v>2018</v>
      </c>
      <c r="B1368" t="s">
        <v>59</v>
      </c>
      <c r="C1368" t="s">
        <v>23</v>
      </c>
      <c r="D1368" s="1">
        <v>14797</v>
      </c>
      <c r="E1368" s="1">
        <v>305418</v>
      </c>
      <c r="F1368" s="2">
        <v>20892</v>
      </c>
    </row>
    <row r="1369" spans="1:6" x14ac:dyDescent="0.3">
      <c r="A1369">
        <v>2018</v>
      </c>
      <c r="B1369" t="s">
        <v>59</v>
      </c>
      <c r="C1369" t="s">
        <v>24</v>
      </c>
      <c r="D1369" s="1">
        <v>5071</v>
      </c>
      <c r="E1369" s="1">
        <v>66044</v>
      </c>
      <c r="F1369" s="2">
        <v>19150</v>
      </c>
    </row>
    <row r="1370" spans="1:6" x14ac:dyDescent="0.3">
      <c r="A1370">
        <v>2018</v>
      </c>
      <c r="B1370" t="s">
        <v>59</v>
      </c>
      <c r="C1370" t="s">
        <v>25</v>
      </c>
      <c r="D1370" s="1">
        <v>5561</v>
      </c>
      <c r="E1370" s="1">
        <v>92581</v>
      </c>
      <c r="F1370" s="2">
        <v>16715</v>
      </c>
    </row>
    <row r="1371" spans="1:6" x14ac:dyDescent="0.3">
      <c r="A1371">
        <v>2018</v>
      </c>
      <c r="B1371" t="s">
        <v>59</v>
      </c>
      <c r="C1371" t="s">
        <v>26</v>
      </c>
      <c r="D1371" s="1">
        <v>8499</v>
      </c>
      <c r="E1371" s="1">
        <v>352051</v>
      </c>
      <c r="F1371" s="2">
        <v>33688</v>
      </c>
    </row>
    <row r="1372" spans="1:6" x14ac:dyDescent="0.3">
      <c r="A1372">
        <v>2018</v>
      </c>
      <c r="B1372" t="s">
        <v>59</v>
      </c>
      <c r="C1372" t="s">
        <v>27</v>
      </c>
      <c r="D1372" s="1">
        <v>4595</v>
      </c>
      <c r="E1372" s="1">
        <v>71975</v>
      </c>
      <c r="F1372" s="2">
        <v>21945</v>
      </c>
    </row>
    <row r="1373" spans="1:6" x14ac:dyDescent="0.3">
      <c r="A1373">
        <v>2018</v>
      </c>
      <c r="B1373" t="s">
        <v>59</v>
      </c>
      <c r="C1373" t="s">
        <v>28</v>
      </c>
      <c r="D1373" s="1">
        <v>24132</v>
      </c>
      <c r="E1373" s="1">
        <v>385616</v>
      </c>
      <c r="F1373" s="2">
        <v>26316</v>
      </c>
    </row>
    <row r="1374" spans="1:6" x14ac:dyDescent="0.3">
      <c r="A1374">
        <v>2018</v>
      </c>
      <c r="B1374" t="s">
        <v>59</v>
      </c>
      <c r="C1374" t="s">
        <v>29</v>
      </c>
      <c r="D1374" s="1">
        <v>5107</v>
      </c>
      <c r="E1374" s="1">
        <v>97785</v>
      </c>
      <c r="F1374" s="2">
        <v>18651</v>
      </c>
    </row>
    <row r="1375" spans="1:6" x14ac:dyDescent="0.3">
      <c r="A1375">
        <v>2018</v>
      </c>
      <c r="B1375" t="s">
        <v>59</v>
      </c>
      <c r="C1375" t="s">
        <v>30</v>
      </c>
      <c r="D1375" s="1">
        <v>66285</v>
      </c>
      <c r="E1375" s="1">
        <v>957343</v>
      </c>
      <c r="F1375" s="2">
        <v>33850</v>
      </c>
    </row>
    <row r="1376" spans="1:6" x14ac:dyDescent="0.3">
      <c r="A1376">
        <v>2018</v>
      </c>
      <c r="B1376" t="s">
        <v>59</v>
      </c>
      <c r="C1376" t="s">
        <v>31</v>
      </c>
      <c r="D1376" s="1">
        <v>25859</v>
      </c>
      <c r="E1376" s="1">
        <v>502877</v>
      </c>
      <c r="F1376" s="2">
        <v>19767</v>
      </c>
    </row>
    <row r="1377" spans="1:6" x14ac:dyDescent="0.3">
      <c r="A1377">
        <v>2018</v>
      </c>
      <c r="B1377" t="s">
        <v>59</v>
      </c>
      <c r="C1377" t="s">
        <v>32</v>
      </c>
      <c r="D1377" s="1">
        <v>2627</v>
      </c>
      <c r="E1377" s="1">
        <v>40375</v>
      </c>
      <c r="F1377" s="2">
        <v>17889</v>
      </c>
    </row>
    <row r="1378" spans="1:6" x14ac:dyDescent="0.3">
      <c r="A1378">
        <v>2018</v>
      </c>
      <c r="B1378" t="s">
        <v>59</v>
      </c>
      <c r="C1378" t="s">
        <v>33</v>
      </c>
      <c r="D1378" s="1">
        <v>28523</v>
      </c>
      <c r="E1378" s="1">
        <v>566681</v>
      </c>
      <c r="F1378" s="2">
        <v>19459</v>
      </c>
    </row>
    <row r="1379" spans="1:6" x14ac:dyDescent="0.3">
      <c r="A1379">
        <v>2018</v>
      </c>
      <c r="B1379" t="s">
        <v>59</v>
      </c>
      <c r="C1379" t="s">
        <v>34</v>
      </c>
      <c r="D1379" s="1">
        <v>9140</v>
      </c>
      <c r="E1379" s="1">
        <v>171567</v>
      </c>
      <c r="F1379" s="2">
        <v>18204</v>
      </c>
    </row>
    <row r="1380" spans="1:6" x14ac:dyDescent="0.3">
      <c r="A1380">
        <v>2018</v>
      </c>
      <c r="B1380" t="s">
        <v>59</v>
      </c>
      <c r="C1380" t="s">
        <v>35</v>
      </c>
      <c r="D1380" s="1">
        <v>13794</v>
      </c>
      <c r="E1380" s="1">
        <v>210781</v>
      </c>
      <c r="F1380" s="2">
        <v>22754</v>
      </c>
    </row>
    <row r="1381" spans="1:6" x14ac:dyDescent="0.3">
      <c r="A1381">
        <v>2018</v>
      </c>
      <c r="B1381" t="s">
        <v>59</v>
      </c>
      <c r="C1381" t="s">
        <v>36</v>
      </c>
      <c r="D1381" s="1">
        <v>33471</v>
      </c>
      <c r="E1381" s="1">
        <v>571799</v>
      </c>
      <c r="F1381" s="2">
        <v>21102</v>
      </c>
    </row>
    <row r="1382" spans="1:6" x14ac:dyDescent="0.3">
      <c r="A1382">
        <v>2018</v>
      </c>
      <c r="B1382" t="s">
        <v>59</v>
      </c>
      <c r="C1382" t="s">
        <v>37</v>
      </c>
      <c r="D1382" s="1">
        <v>3748</v>
      </c>
      <c r="E1382" s="1">
        <v>59154</v>
      </c>
      <c r="F1382" s="2">
        <v>22818</v>
      </c>
    </row>
    <row r="1383" spans="1:6" x14ac:dyDescent="0.3">
      <c r="A1383">
        <v>2018</v>
      </c>
      <c r="B1383" t="s">
        <v>59</v>
      </c>
      <c r="C1383" t="s">
        <v>38</v>
      </c>
      <c r="D1383" s="1">
        <v>12841</v>
      </c>
      <c r="E1383" s="1">
        <v>263743</v>
      </c>
      <c r="F1383" s="2">
        <v>17991</v>
      </c>
    </row>
    <row r="1384" spans="1:6" x14ac:dyDescent="0.3">
      <c r="A1384">
        <v>2018</v>
      </c>
      <c r="B1384" t="s">
        <v>59</v>
      </c>
      <c r="C1384" t="s">
        <v>39</v>
      </c>
      <c r="D1384" s="1">
        <v>3149</v>
      </c>
      <c r="E1384" s="1">
        <v>47321</v>
      </c>
      <c r="F1384" s="2">
        <v>16954</v>
      </c>
    </row>
    <row r="1385" spans="1:6" x14ac:dyDescent="0.3">
      <c r="A1385">
        <v>2018</v>
      </c>
      <c r="B1385" t="s">
        <v>59</v>
      </c>
      <c r="C1385" t="s">
        <v>40</v>
      </c>
      <c r="D1385" s="1">
        <v>16427</v>
      </c>
      <c r="E1385" s="1">
        <v>337857</v>
      </c>
      <c r="F1385" s="2">
        <v>23524</v>
      </c>
    </row>
    <row r="1386" spans="1:6" x14ac:dyDescent="0.3">
      <c r="A1386">
        <v>2018</v>
      </c>
      <c r="B1386" t="s">
        <v>59</v>
      </c>
      <c r="C1386" t="s">
        <v>41</v>
      </c>
      <c r="D1386" s="1">
        <v>62760</v>
      </c>
      <c r="E1386" s="1">
        <v>1354468</v>
      </c>
      <c r="F1386" s="2">
        <v>21861</v>
      </c>
    </row>
    <row r="1387" spans="1:6" x14ac:dyDescent="0.3">
      <c r="A1387">
        <v>2018</v>
      </c>
      <c r="B1387" t="s">
        <v>59</v>
      </c>
      <c r="C1387" t="s">
        <v>42</v>
      </c>
      <c r="D1387" s="1">
        <v>7374</v>
      </c>
      <c r="E1387" s="1">
        <v>148446</v>
      </c>
      <c r="F1387" s="2">
        <v>20121</v>
      </c>
    </row>
    <row r="1388" spans="1:6" x14ac:dyDescent="0.3">
      <c r="A1388">
        <v>2018</v>
      </c>
      <c r="B1388" t="s">
        <v>59</v>
      </c>
      <c r="C1388" t="s">
        <v>43</v>
      </c>
      <c r="D1388" s="1">
        <v>2279</v>
      </c>
      <c r="E1388" s="1">
        <v>37198</v>
      </c>
      <c r="F1388" s="2">
        <v>23107</v>
      </c>
    </row>
    <row r="1389" spans="1:6" x14ac:dyDescent="0.3">
      <c r="A1389">
        <v>2018</v>
      </c>
      <c r="B1389" t="s">
        <v>59</v>
      </c>
      <c r="C1389" t="s">
        <v>44</v>
      </c>
      <c r="D1389" s="1">
        <v>20479</v>
      </c>
      <c r="E1389" s="1">
        <v>406321</v>
      </c>
      <c r="F1389" s="2">
        <v>20678</v>
      </c>
    </row>
    <row r="1390" spans="1:6" x14ac:dyDescent="0.3">
      <c r="A1390">
        <v>2018</v>
      </c>
      <c r="B1390" t="s">
        <v>59</v>
      </c>
      <c r="C1390" t="s">
        <v>45</v>
      </c>
      <c r="D1390" s="1">
        <v>20431</v>
      </c>
      <c r="E1390" s="1">
        <v>335635</v>
      </c>
      <c r="F1390" s="2">
        <v>25357</v>
      </c>
    </row>
    <row r="1391" spans="1:6" x14ac:dyDescent="0.3">
      <c r="A1391">
        <v>2018</v>
      </c>
      <c r="B1391" t="s">
        <v>59</v>
      </c>
      <c r="C1391" t="s">
        <v>46</v>
      </c>
      <c r="D1391" s="1">
        <v>4722</v>
      </c>
      <c r="E1391" s="1">
        <v>74133</v>
      </c>
      <c r="F1391" s="2">
        <v>17916</v>
      </c>
    </row>
    <row r="1392" spans="1:6" x14ac:dyDescent="0.3">
      <c r="A1392">
        <v>2018</v>
      </c>
      <c r="B1392" t="s">
        <v>59</v>
      </c>
      <c r="C1392" t="s">
        <v>47</v>
      </c>
      <c r="D1392" s="1">
        <v>16931</v>
      </c>
      <c r="E1392" s="1">
        <v>282313</v>
      </c>
      <c r="F1392" s="2">
        <v>18305</v>
      </c>
    </row>
    <row r="1393" spans="1:6" x14ac:dyDescent="0.3">
      <c r="A1393">
        <v>2018</v>
      </c>
      <c r="B1393" t="s">
        <v>59</v>
      </c>
      <c r="C1393" t="s">
        <v>48</v>
      </c>
      <c r="D1393" s="1">
        <v>2383</v>
      </c>
      <c r="E1393" s="1">
        <v>36403</v>
      </c>
      <c r="F1393" s="2">
        <v>21270</v>
      </c>
    </row>
    <row r="1394" spans="1:6" x14ac:dyDescent="0.3">
      <c r="A1394">
        <v>2018</v>
      </c>
      <c r="B1394" t="s">
        <v>60</v>
      </c>
      <c r="C1394" t="s">
        <v>1</v>
      </c>
      <c r="D1394" s="1">
        <v>10102</v>
      </c>
      <c r="E1394" s="1">
        <v>46094</v>
      </c>
      <c r="F1394" s="2">
        <v>37839</v>
      </c>
    </row>
    <row r="1395" spans="1:6" x14ac:dyDescent="0.3">
      <c r="A1395">
        <v>2018</v>
      </c>
      <c r="B1395" t="s">
        <v>60</v>
      </c>
      <c r="C1395" t="s">
        <v>2</v>
      </c>
      <c r="D1395" s="1">
        <v>11119</v>
      </c>
      <c r="E1395" s="1">
        <v>75319</v>
      </c>
      <c r="F1395" s="2">
        <v>37697</v>
      </c>
    </row>
    <row r="1396" spans="1:6" x14ac:dyDescent="0.3">
      <c r="A1396">
        <v>2018</v>
      </c>
      <c r="B1396" t="s">
        <v>60</v>
      </c>
      <c r="C1396" t="s">
        <v>3</v>
      </c>
      <c r="D1396" s="1">
        <v>5345</v>
      </c>
      <c r="E1396" s="1">
        <v>24966</v>
      </c>
      <c r="F1396" s="2">
        <v>34843</v>
      </c>
    </row>
    <row r="1397" spans="1:6" x14ac:dyDescent="0.3">
      <c r="A1397">
        <v>2018</v>
      </c>
      <c r="B1397" t="s">
        <v>60</v>
      </c>
      <c r="C1397" t="s">
        <v>4</v>
      </c>
      <c r="D1397" s="1">
        <v>95398</v>
      </c>
      <c r="E1397" s="1">
        <v>541832</v>
      </c>
      <c r="F1397" s="2">
        <v>40668</v>
      </c>
    </row>
    <row r="1398" spans="1:6" x14ac:dyDescent="0.3">
      <c r="A1398">
        <v>2018</v>
      </c>
      <c r="B1398" t="s">
        <v>60</v>
      </c>
      <c r="C1398" t="s">
        <v>5</v>
      </c>
      <c r="D1398" s="1">
        <v>16405</v>
      </c>
      <c r="E1398" s="1">
        <v>82040</v>
      </c>
      <c r="F1398" s="2">
        <v>40987</v>
      </c>
    </row>
    <row r="1399" spans="1:6" x14ac:dyDescent="0.3">
      <c r="A1399">
        <v>2018</v>
      </c>
      <c r="B1399" t="s">
        <v>60</v>
      </c>
      <c r="C1399" t="s">
        <v>6</v>
      </c>
      <c r="D1399" s="1">
        <v>17517</v>
      </c>
      <c r="E1399" s="1">
        <v>66913</v>
      </c>
      <c r="F1399" s="2">
        <v>33615</v>
      </c>
    </row>
    <row r="1400" spans="1:6" x14ac:dyDescent="0.3">
      <c r="A1400">
        <v>2018</v>
      </c>
      <c r="B1400" t="s">
        <v>60</v>
      </c>
      <c r="C1400" t="s">
        <v>7</v>
      </c>
      <c r="D1400" s="1">
        <v>2054</v>
      </c>
      <c r="E1400" s="1">
        <v>11930</v>
      </c>
      <c r="F1400" s="2">
        <v>34259</v>
      </c>
    </row>
    <row r="1401" spans="1:6" x14ac:dyDescent="0.3">
      <c r="A1401">
        <v>2018</v>
      </c>
      <c r="B1401" t="s">
        <v>60</v>
      </c>
      <c r="C1401" t="s">
        <v>8</v>
      </c>
      <c r="D1401" s="1">
        <v>55687</v>
      </c>
      <c r="E1401" s="1">
        <v>279269</v>
      </c>
      <c r="F1401" s="2">
        <v>36402</v>
      </c>
    </row>
    <row r="1402" spans="1:6" x14ac:dyDescent="0.3">
      <c r="A1402">
        <v>2018</v>
      </c>
      <c r="B1402" t="s">
        <v>60</v>
      </c>
      <c r="C1402" t="s">
        <v>9</v>
      </c>
      <c r="D1402" s="1">
        <v>17999</v>
      </c>
      <c r="E1402" s="1">
        <v>108656</v>
      </c>
      <c r="F1402" s="2">
        <v>36377</v>
      </c>
    </row>
    <row r="1403" spans="1:6" x14ac:dyDescent="0.3">
      <c r="A1403">
        <v>2018</v>
      </c>
      <c r="B1403" t="s">
        <v>60</v>
      </c>
      <c r="C1403" t="s">
        <v>10</v>
      </c>
      <c r="D1403" s="1">
        <v>3985</v>
      </c>
      <c r="E1403" s="1">
        <v>18622</v>
      </c>
      <c r="F1403" s="2">
        <v>31284</v>
      </c>
    </row>
    <row r="1404" spans="1:6" x14ac:dyDescent="0.3">
      <c r="A1404">
        <v>2018</v>
      </c>
      <c r="B1404" t="s">
        <v>60</v>
      </c>
      <c r="C1404" t="s">
        <v>11</v>
      </c>
      <c r="D1404" s="1">
        <v>39449</v>
      </c>
      <c r="E1404" s="1">
        <v>208655</v>
      </c>
      <c r="F1404" s="2">
        <v>42392</v>
      </c>
    </row>
    <row r="1405" spans="1:6" x14ac:dyDescent="0.3">
      <c r="A1405">
        <v>2018</v>
      </c>
      <c r="B1405" t="s">
        <v>60</v>
      </c>
      <c r="C1405" t="s">
        <v>12</v>
      </c>
      <c r="D1405" s="1">
        <v>13122</v>
      </c>
      <c r="E1405" s="1">
        <v>87997</v>
      </c>
      <c r="F1405" s="2">
        <v>32900</v>
      </c>
    </row>
    <row r="1406" spans="1:6" x14ac:dyDescent="0.3">
      <c r="A1406">
        <v>2018</v>
      </c>
      <c r="B1406" t="s">
        <v>60</v>
      </c>
      <c r="C1406" t="s">
        <v>13</v>
      </c>
      <c r="D1406" s="1">
        <v>8669</v>
      </c>
      <c r="E1406" s="1">
        <v>42339</v>
      </c>
      <c r="F1406" s="2">
        <v>34313</v>
      </c>
    </row>
    <row r="1407" spans="1:6" x14ac:dyDescent="0.3">
      <c r="A1407">
        <v>2018</v>
      </c>
      <c r="B1407" t="s">
        <v>60</v>
      </c>
      <c r="C1407" t="s">
        <v>14</v>
      </c>
      <c r="D1407" s="1">
        <v>5983</v>
      </c>
      <c r="E1407" s="1">
        <v>33757</v>
      </c>
      <c r="F1407" s="2">
        <v>34478</v>
      </c>
    </row>
    <row r="1408" spans="1:6" x14ac:dyDescent="0.3">
      <c r="A1408">
        <v>2018</v>
      </c>
      <c r="B1408" t="s">
        <v>60</v>
      </c>
      <c r="C1408" t="s">
        <v>15</v>
      </c>
      <c r="D1408" s="1">
        <v>10697</v>
      </c>
      <c r="E1408" s="1">
        <v>46476</v>
      </c>
      <c r="F1408" s="2">
        <v>33616</v>
      </c>
    </row>
    <row r="1409" spans="1:6" x14ac:dyDescent="0.3">
      <c r="A1409">
        <v>2018</v>
      </c>
      <c r="B1409" t="s">
        <v>60</v>
      </c>
      <c r="C1409" t="s">
        <v>16</v>
      </c>
      <c r="D1409" s="1">
        <v>9230</v>
      </c>
      <c r="E1409" s="1">
        <v>45904</v>
      </c>
      <c r="F1409" s="2">
        <v>37854</v>
      </c>
    </row>
    <row r="1410" spans="1:6" x14ac:dyDescent="0.3">
      <c r="A1410">
        <v>2018</v>
      </c>
      <c r="B1410" t="s">
        <v>60</v>
      </c>
      <c r="C1410" t="s">
        <v>17</v>
      </c>
      <c r="D1410" s="1">
        <v>3832</v>
      </c>
      <c r="E1410" s="1">
        <v>18021</v>
      </c>
      <c r="F1410" s="2">
        <v>33967</v>
      </c>
    </row>
    <row r="1411" spans="1:6" x14ac:dyDescent="0.3">
      <c r="A1411">
        <v>2018</v>
      </c>
      <c r="B1411" t="s">
        <v>60</v>
      </c>
      <c r="C1411" t="s">
        <v>18</v>
      </c>
      <c r="D1411" s="1">
        <v>19354</v>
      </c>
      <c r="E1411" s="1">
        <v>91803</v>
      </c>
      <c r="F1411" s="2">
        <v>43222</v>
      </c>
    </row>
    <row r="1412" spans="1:6" x14ac:dyDescent="0.3">
      <c r="A1412">
        <v>2018</v>
      </c>
      <c r="B1412" t="s">
        <v>60</v>
      </c>
      <c r="C1412" t="s">
        <v>19</v>
      </c>
      <c r="D1412" s="1">
        <v>21621</v>
      </c>
      <c r="E1412" s="1">
        <v>119963</v>
      </c>
      <c r="F1412" s="2">
        <v>38569</v>
      </c>
    </row>
    <row r="1413" spans="1:6" x14ac:dyDescent="0.3">
      <c r="A1413">
        <v>2018</v>
      </c>
      <c r="B1413" t="s">
        <v>60</v>
      </c>
      <c r="C1413" t="s">
        <v>20</v>
      </c>
      <c r="D1413" s="1">
        <v>31024</v>
      </c>
      <c r="E1413" s="1">
        <v>139968</v>
      </c>
      <c r="F1413" s="2">
        <v>33275</v>
      </c>
    </row>
    <row r="1414" spans="1:6" x14ac:dyDescent="0.3">
      <c r="A1414">
        <v>2018</v>
      </c>
      <c r="B1414" t="s">
        <v>60</v>
      </c>
      <c r="C1414" t="s">
        <v>21</v>
      </c>
      <c r="D1414" s="1">
        <v>17099</v>
      </c>
      <c r="E1414" s="1">
        <v>90096</v>
      </c>
      <c r="F1414" s="2">
        <v>34221</v>
      </c>
    </row>
    <row r="1415" spans="1:6" x14ac:dyDescent="0.3">
      <c r="A1415">
        <v>2018</v>
      </c>
      <c r="B1415" t="s">
        <v>60</v>
      </c>
      <c r="C1415" t="s">
        <v>22</v>
      </c>
      <c r="D1415" s="1">
        <v>4645</v>
      </c>
      <c r="E1415" s="1">
        <v>21202</v>
      </c>
      <c r="F1415" s="2">
        <v>34491</v>
      </c>
    </row>
    <row r="1416" spans="1:6" x14ac:dyDescent="0.3">
      <c r="A1416">
        <v>2018</v>
      </c>
      <c r="B1416" t="s">
        <v>60</v>
      </c>
      <c r="C1416" t="s">
        <v>23</v>
      </c>
      <c r="D1416" s="1">
        <v>12996</v>
      </c>
      <c r="E1416" s="1">
        <v>75350</v>
      </c>
      <c r="F1416" s="2">
        <v>34075</v>
      </c>
    </row>
    <row r="1417" spans="1:6" x14ac:dyDescent="0.3">
      <c r="A1417">
        <v>2018</v>
      </c>
      <c r="B1417" t="s">
        <v>60</v>
      </c>
      <c r="C1417" t="s">
        <v>24</v>
      </c>
      <c r="D1417" s="1">
        <v>4285</v>
      </c>
      <c r="E1417" s="1">
        <v>18301</v>
      </c>
      <c r="F1417" s="2">
        <v>30293</v>
      </c>
    </row>
    <row r="1418" spans="1:6" x14ac:dyDescent="0.3">
      <c r="A1418">
        <v>2018</v>
      </c>
      <c r="B1418" t="s">
        <v>60</v>
      </c>
      <c r="C1418" t="s">
        <v>25</v>
      </c>
      <c r="D1418" s="1">
        <v>4614</v>
      </c>
      <c r="E1418" s="1">
        <v>25333</v>
      </c>
      <c r="F1418" s="2">
        <v>32212</v>
      </c>
    </row>
    <row r="1419" spans="1:6" x14ac:dyDescent="0.3">
      <c r="A1419">
        <v>2018</v>
      </c>
      <c r="B1419" t="s">
        <v>60</v>
      </c>
      <c r="C1419" t="s">
        <v>26</v>
      </c>
      <c r="D1419" s="1">
        <v>5080</v>
      </c>
      <c r="E1419" s="1">
        <v>34964</v>
      </c>
      <c r="F1419" s="2">
        <v>37484</v>
      </c>
    </row>
    <row r="1420" spans="1:6" x14ac:dyDescent="0.3">
      <c r="A1420">
        <v>2018</v>
      </c>
      <c r="B1420" t="s">
        <v>60</v>
      </c>
      <c r="C1420" t="s">
        <v>27</v>
      </c>
      <c r="D1420" s="1">
        <v>3934</v>
      </c>
      <c r="E1420" s="1">
        <v>20991</v>
      </c>
      <c r="F1420" s="2">
        <v>37927</v>
      </c>
    </row>
    <row r="1421" spans="1:6" x14ac:dyDescent="0.3">
      <c r="A1421">
        <v>2018</v>
      </c>
      <c r="B1421" t="s">
        <v>60</v>
      </c>
      <c r="C1421" t="s">
        <v>28</v>
      </c>
      <c r="D1421" s="1">
        <v>24105</v>
      </c>
      <c r="E1421" s="1">
        <v>135824</v>
      </c>
      <c r="F1421" s="2">
        <v>36518</v>
      </c>
    </row>
    <row r="1422" spans="1:6" x14ac:dyDescent="0.3">
      <c r="A1422">
        <v>2018</v>
      </c>
      <c r="B1422" t="s">
        <v>60</v>
      </c>
      <c r="C1422" t="s">
        <v>29</v>
      </c>
      <c r="D1422" s="1">
        <v>4073</v>
      </c>
      <c r="E1422" s="1">
        <v>20964</v>
      </c>
      <c r="F1422" s="2">
        <v>34365</v>
      </c>
    </row>
    <row r="1423" spans="1:6" x14ac:dyDescent="0.3">
      <c r="A1423">
        <v>2018</v>
      </c>
      <c r="B1423" t="s">
        <v>60</v>
      </c>
      <c r="C1423" t="s">
        <v>30</v>
      </c>
      <c r="D1423" s="1">
        <v>73275</v>
      </c>
      <c r="E1423" s="1">
        <v>370268</v>
      </c>
      <c r="F1423" s="2">
        <v>41910</v>
      </c>
    </row>
    <row r="1424" spans="1:6" x14ac:dyDescent="0.3">
      <c r="A1424">
        <v>2018</v>
      </c>
      <c r="B1424" t="s">
        <v>60</v>
      </c>
      <c r="C1424" t="s">
        <v>31</v>
      </c>
      <c r="D1424" s="1">
        <v>23444</v>
      </c>
      <c r="E1424" s="1">
        <v>109986</v>
      </c>
      <c r="F1424" s="2">
        <v>35102</v>
      </c>
    </row>
    <row r="1425" spans="1:6" x14ac:dyDescent="0.3">
      <c r="A1425">
        <v>2018</v>
      </c>
      <c r="B1425" t="s">
        <v>60</v>
      </c>
      <c r="C1425" t="s">
        <v>32</v>
      </c>
      <c r="D1425" s="1">
        <v>2051</v>
      </c>
      <c r="E1425" s="1">
        <v>11307</v>
      </c>
      <c r="F1425" s="2">
        <v>37216</v>
      </c>
    </row>
    <row r="1426" spans="1:6" x14ac:dyDescent="0.3">
      <c r="A1426">
        <v>2018</v>
      </c>
      <c r="B1426" t="s">
        <v>60</v>
      </c>
      <c r="C1426" t="s">
        <v>33</v>
      </c>
      <c r="D1426" s="1">
        <v>23542</v>
      </c>
      <c r="E1426" s="1">
        <v>156685</v>
      </c>
      <c r="F1426" s="2">
        <v>34001</v>
      </c>
    </row>
    <row r="1427" spans="1:6" x14ac:dyDescent="0.3">
      <c r="A1427">
        <v>2018</v>
      </c>
      <c r="B1427" t="s">
        <v>60</v>
      </c>
      <c r="C1427" t="s">
        <v>34</v>
      </c>
      <c r="D1427" s="1">
        <v>6640</v>
      </c>
      <c r="E1427" s="1">
        <v>36417</v>
      </c>
      <c r="F1427" s="2">
        <v>35221</v>
      </c>
    </row>
    <row r="1428" spans="1:6" x14ac:dyDescent="0.3">
      <c r="A1428">
        <v>2018</v>
      </c>
      <c r="B1428" t="s">
        <v>60</v>
      </c>
      <c r="C1428" t="s">
        <v>35</v>
      </c>
      <c r="D1428" s="1">
        <v>24302</v>
      </c>
      <c r="E1428" s="1">
        <v>77296</v>
      </c>
      <c r="F1428" s="2">
        <v>34031</v>
      </c>
    </row>
    <row r="1429" spans="1:6" x14ac:dyDescent="0.3">
      <c r="A1429">
        <v>2018</v>
      </c>
      <c r="B1429" t="s">
        <v>60</v>
      </c>
      <c r="C1429" t="s">
        <v>36</v>
      </c>
      <c r="D1429" s="1">
        <v>32530</v>
      </c>
      <c r="E1429" s="1">
        <v>199883</v>
      </c>
      <c r="F1429" s="2">
        <v>33988</v>
      </c>
    </row>
    <row r="1430" spans="1:6" x14ac:dyDescent="0.3">
      <c r="A1430">
        <v>2018</v>
      </c>
      <c r="B1430" t="s">
        <v>60</v>
      </c>
      <c r="C1430" t="s">
        <v>37</v>
      </c>
      <c r="D1430" s="1">
        <v>3459</v>
      </c>
      <c r="E1430" s="1">
        <v>17990</v>
      </c>
      <c r="F1430" s="2">
        <v>33322</v>
      </c>
    </row>
    <row r="1431" spans="1:6" x14ac:dyDescent="0.3">
      <c r="A1431">
        <v>2018</v>
      </c>
      <c r="B1431" t="s">
        <v>60</v>
      </c>
      <c r="C1431" t="s">
        <v>38</v>
      </c>
      <c r="D1431" s="1">
        <v>11329</v>
      </c>
      <c r="E1431" s="1">
        <v>53632</v>
      </c>
      <c r="F1431" s="2">
        <v>32985</v>
      </c>
    </row>
    <row r="1432" spans="1:6" x14ac:dyDescent="0.3">
      <c r="A1432">
        <v>2018</v>
      </c>
      <c r="B1432" t="s">
        <v>60</v>
      </c>
      <c r="C1432" t="s">
        <v>39</v>
      </c>
      <c r="D1432" s="1">
        <v>2201</v>
      </c>
      <c r="E1432" s="1">
        <v>11149</v>
      </c>
      <c r="F1432" s="2">
        <v>32874</v>
      </c>
    </row>
    <row r="1433" spans="1:6" x14ac:dyDescent="0.3">
      <c r="A1433">
        <v>2018</v>
      </c>
      <c r="B1433" t="s">
        <v>60</v>
      </c>
      <c r="C1433" t="s">
        <v>40</v>
      </c>
      <c r="D1433" s="1">
        <v>15494</v>
      </c>
      <c r="E1433" s="1">
        <v>78706</v>
      </c>
      <c r="F1433" s="2">
        <v>35137</v>
      </c>
    </row>
    <row r="1434" spans="1:6" x14ac:dyDescent="0.3">
      <c r="A1434">
        <v>2018</v>
      </c>
      <c r="B1434" t="s">
        <v>60</v>
      </c>
      <c r="C1434" t="s">
        <v>41</v>
      </c>
      <c r="D1434" s="1">
        <v>56598</v>
      </c>
      <c r="E1434" s="1">
        <v>334126</v>
      </c>
      <c r="F1434" s="2">
        <v>39429</v>
      </c>
    </row>
    <row r="1435" spans="1:6" x14ac:dyDescent="0.3">
      <c r="A1435">
        <v>2018</v>
      </c>
      <c r="B1435" t="s">
        <v>60</v>
      </c>
      <c r="C1435" t="s">
        <v>42</v>
      </c>
      <c r="D1435" s="1">
        <v>6320</v>
      </c>
      <c r="E1435" s="1">
        <v>36120</v>
      </c>
      <c r="F1435" s="2">
        <v>35627</v>
      </c>
    </row>
    <row r="1436" spans="1:6" x14ac:dyDescent="0.3">
      <c r="A1436">
        <v>2018</v>
      </c>
      <c r="B1436" t="s">
        <v>60</v>
      </c>
      <c r="C1436" t="s">
        <v>43</v>
      </c>
      <c r="D1436" s="1">
        <v>1954</v>
      </c>
      <c r="E1436" s="1">
        <v>8748</v>
      </c>
      <c r="F1436" s="2">
        <v>36288</v>
      </c>
    </row>
    <row r="1437" spans="1:6" x14ac:dyDescent="0.3">
      <c r="A1437">
        <v>2018</v>
      </c>
      <c r="B1437" t="s">
        <v>60</v>
      </c>
      <c r="C1437" t="s">
        <v>44</v>
      </c>
      <c r="D1437" s="1">
        <v>36204</v>
      </c>
      <c r="E1437" s="1">
        <v>145640</v>
      </c>
      <c r="F1437" s="2">
        <v>42804</v>
      </c>
    </row>
    <row r="1438" spans="1:6" x14ac:dyDescent="0.3">
      <c r="A1438">
        <v>2018</v>
      </c>
      <c r="B1438" t="s">
        <v>60</v>
      </c>
      <c r="C1438" t="s">
        <v>45</v>
      </c>
      <c r="D1438" s="1">
        <v>19893</v>
      </c>
      <c r="E1438" s="1">
        <v>99054</v>
      </c>
      <c r="F1438" s="2">
        <v>40310</v>
      </c>
    </row>
    <row r="1439" spans="1:6" x14ac:dyDescent="0.3">
      <c r="A1439">
        <v>2018</v>
      </c>
      <c r="B1439" t="s">
        <v>60</v>
      </c>
      <c r="C1439" t="s">
        <v>46</v>
      </c>
      <c r="D1439" s="1">
        <v>5536</v>
      </c>
      <c r="E1439" s="1">
        <v>19873</v>
      </c>
      <c r="F1439" s="2">
        <v>31425</v>
      </c>
    </row>
    <row r="1440" spans="1:6" x14ac:dyDescent="0.3">
      <c r="A1440">
        <v>2018</v>
      </c>
      <c r="B1440" t="s">
        <v>60</v>
      </c>
      <c r="C1440" t="s">
        <v>47</v>
      </c>
      <c r="D1440" s="1">
        <v>14009</v>
      </c>
      <c r="E1440" s="1">
        <v>84183</v>
      </c>
      <c r="F1440" s="2">
        <v>30593</v>
      </c>
    </row>
    <row r="1441" spans="1:6" x14ac:dyDescent="0.3">
      <c r="A1441">
        <v>2018</v>
      </c>
      <c r="B1441" t="s">
        <v>60</v>
      </c>
      <c r="C1441" t="s">
        <v>48</v>
      </c>
      <c r="D1441" s="1">
        <v>1664</v>
      </c>
      <c r="E1441" s="1">
        <v>7261</v>
      </c>
      <c r="F1441" s="2">
        <v>37155</v>
      </c>
    </row>
    <row r="1442" spans="1:6" x14ac:dyDescent="0.3">
      <c r="A1442">
        <v>2017</v>
      </c>
      <c r="B1442" t="s">
        <v>55</v>
      </c>
      <c r="C1442" t="s">
        <v>1</v>
      </c>
      <c r="D1442" s="1">
        <v>1815</v>
      </c>
      <c r="E1442" s="1">
        <v>17999</v>
      </c>
      <c r="F1442" s="2">
        <v>52748</v>
      </c>
    </row>
    <row r="1443" spans="1:6" x14ac:dyDescent="0.3">
      <c r="A1443">
        <v>2017</v>
      </c>
      <c r="B1443" t="s">
        <v>55</v>
      </c>
      <c r="C1443" t="s">
        <v>2</v>
      </c>
      <c r="D1443" s="1">
        <v>1257</v>
      </c>
      <c r="E1443" s="1">
        <v>37216</v>
      </c>
      <c r="F1443" s="2">
        <v>47116</v>
      </c>
    </row>
    <row r="1444" spans="1:6" x14ac:dyDescent="0.3">
      <c r="A1444">
        <v>2017</v>
      </c>
      <c r="B1444" t="s">
        <v>55</v>
      </c>
      <c r="C1444" t="s">
        <v>3</v>
      </c>
      <c r="D1444" s="1">
        <v>2551</v>
      </c>
      <c r="E1444" s="1">
        <v>16476</v>
      </c>
      <c r="F1444" s="2">
        <v>46191</v>
      </c>
    </row>
    <row r="1445" spans="1:6" x14ac:dyDescent="0.3">
      <c r="A1445">
        <v>2017</v>
      </c>
      <c r="B1445" t="s">
        <v>55</v>
      </c>
      <c r="C1445" t="s">
        <v>4</v>
      </c>
      <c r="D1445" s="1">
        <v>17021</v>
      </c>
      <c r="E1445" s="1">
        <v>441460</v>
      </c>
      <c r="F1445" s="2">
        <v>37249</v>
      </c>
    </row>
    <row r="1446" spans="1:6" x14ac:dyDescent="0.3">
      <c r="A1446">
        <v>2017</v>
      </c>
      <c r="B1446" t="s">
        <v>55</v>
      </c>
      <c r="C1446" t="s">
        <v>5</v>
      </c>
      <c r="D1446" s="1">
        <v>3202</v>
      </c>
      <c r="E1446" s="1">
        <v>43394</v>
      </c>
      <c r="F1446" s="2">
        <v>84161</v>
      </c>
    </row>
    <row r="1447" spans="1:6" x14ac:dyDescent="0.3">
      <c r="A1447">
        <v>2017</v>
      </c>
      <c r="B1447" t="s">
        <v>55</v>
      </c>
      <c r="C1447" t="s">
        <v>6</v>
      </c>
      <c r="D1447">
        <v>433</v>
      </c>
      <c r="E1447" s="1">
        <v>5305</v>
      </c>
      <c r="F1447" s="2">
        <v>40017</v>
      </c>
    </row>
    <row r="1448" spans="1:6" x14ac:dyDescent="0.3">
      <c r="A1448">
        <v>2017</v>
      </c>
      <c r="B1448" t="s">
        <v>55</v>
      </c>
      <c r="C1448" t="s">
        <v>7</v>
      </c>
      <c r="D1448">
        <v>177</v>
      </c>
      <c r="E1448" s="1">
        <v>1538</v>
      </c>
      <c r="F1448" s="2">
        <v>39651</v>
      </c>
    </row>
    <row r="1449" spans="1:6" x14ac:dyDescent="0.3">
      <c r="A1449">
        <v>2017</v>
      </c>
      <c r="B1449" t="s">
        <v>55</v>
      </c>
      <c r="C1449" t="s">
        <v>8</v>
      </c>
      <c r="D1449" s="1">
        <v>5285</v>
      </c>
      <c r="E1449" s="1">
        <v>75471</v>
      </c>
      <c r="F1449" s="2">
        <v>32773</v>
      </c>
    </row>
    <row r="1450" spans="1:6" x14ac:dyDescent="0.3">
      <c r="A1450">
        <v>2017</v>
      </c>
      <c r="B1450" t="s">
        <v>55</v>
      </c>
      <c r="C1450" t="s">
        <v>9</v>
      </c>
      <c r="D1450" s="1">
        <v>2594</v>
      </c>
      <c r="E1450" s="1">
        <v>29299</v>
      </c>
      <c r="F1450" s="2">
        <v>41048</v>
      </c>
    </row>
    <row r="1451" spans="1:6" x14ac:dyDescent="0.3">
      <c r="A1451">
        <v>2017</v>
      </c>
      <c r="B1451" t="s">
        <v>55</v>
      </c>
      <c r="C1451" t="s">
        <v>10</v>
      </c>
      <c r="D1451" s="1">
        <v>2448</v>
      </c>
      <c r="E1451" s="1">
        <v>26790</v>
      </c>
      <c r="F1451" s="2">
        <v>38417</v>
      </c>
    </row>
    <row r="1452" spans="1:6" x14ac:dyDescent="0.3">
      <c r="A1452">
        <v>2017</v>
      </c>
      <c r="B1452" t="s">
        <v>55</v>
      </c>
      <c r="C1452" t="s">
        <v>11</v>
      </c>
      <c r="D1452" s="1">
        <v>2730</v>
      </c>
      <c r="E1452" s="1">
        <v>26665</v>
      </c>
      <c r="F1452" s="2">
        <v>48549</v>
      </c>
    </row>
    <row r="1453" spans="1:6" x14ac:dyDescent="0.3">
      <c r="A1453">
        <v>2017</v>
      </c>
      <c r="B1453" t="s">
        <v>55</v>
      </c>
      <c r="C1453" t="s">
        <v>12</v>
      </c>
      <c r="D1453" s="1">
        <v>2183</v>
      </c>
      <c r="E1453" s="1">
        <v>21072</v>
      </c>
      <c r="F1453" s="2">
        <v>47269</v>
      </c>
    </row>
    <row r="1454" spans="1:6" x14ac:dyDescent="0.3">
      <c r="A1454">
        <v>2017</v>
      </c>
      <c r="B1454" t="s">
        <v>55</v>
      </c>
      <c r="C1454" t="s">
        <v>13</v>
      </c>
      <c r="D1454" s="1">
        <v>2766</v>
      </c>
      <c r="E1454" s="1">
        <v>22503</v>
      </c>
      <c r="F1454" s="2">
        <v>41388</v>
      </c>
    </row>
    <row r="1455" spans="1:6" x14ac:dyDescent="0.3">
      <c r="A1455">
        <v>2017</v>
      </c>
      <c r="B1455" t="s">
        <v>55</v>
      </c>
      <c r="C1455" t="s">
        <v>14</v>
      </c>
      <c r="D1455" s="1">
        <v>2686</v>
      </c>
      <c r="E1455" s="1">
        <v>19024</v>
      </c>
      <c r="F1455" s="2">
        <v>45105</v>
      </c>
    </row>
    <row r="1456" spans="1:6" x14ac:dyDescent="0.3">
      <c r="A1456">
        <v>2017</v>
      </c>
      <c r="B1456" t="s">
        <v>55</v>
      </c>
      <c r="C1456" t="s">
        <v>15</v>
      </c>
      <c r="D1456" s="1">
        <v>1584</v>
      </c>
      <c r="E1456" s="1">
        <v>18306</v>
      </c>
      <c r="F1456" s="2">
        <v>54943</v>
      </c>
    </row>
    <row r="1457" spans="1:6" x14ac:dyDescent="0.3">
      <c r="A1457">
        <v>2017</v>
      </c>
      <c r="B1457" t="s">
        <v>55</v>
      </c>
      <c r="C1457" t="s">
        <v>16</v>
      </c>
      <c r="D1457" s="1">
        <v>3082</v>
      </c>
      <c r="E1457" s="1">
        <v>42251</v>
      </c>
      <c r="F1457" s="2">
        <v>80128</v>
      </c>
    </row>
    <row r="1458" spans="1:6" x14ac:dyDescent="0.3">
      <c r="A1458">
        <v>2017</v>
      </c>
      <c r="B1458" t="s">
        <v>55</v>
      </c>
      <c r="C1458" t="s">
        <v>17</v>
      </c>
      <c r="D1458" s="1">
        <v>1370</v>
      </c>
      <c r="E1458" s="1">
        <v>6817</v>
      </c>
      <c r="F1458" s="2">
        <v>40118</v>
      </c>
    </row>
    <row r="1459" spans="1:6" x14ac:dyDescent="0.3">
      <c r="A1459">
        <v>2017</v>
      </c>
      <c r="B1459" t="s">
        <v>55</v>
      </c>
      <c r="C1459" t="s">
        <v>18</v>
      </c>
      <c r="D1459">
        <v>723</v>
      </c>
      <c r="E1459" s="1">
        <v>6432</v>
      </c>
      <c r="F1459" s="2">
        <v>42478</v>
      </c>
    </row>
    <row r="1460" spans="1:6" x14ac:dyDescent="0.3">
      <c r="A1460">
        <v>2017</v>
      </c>
      <c r="B1460" t="s">
        <v>55</v>
      </c>
      <c r="C1460" t="s">
        <v>19</v>
      </c>
      <c r="D1460" s="1">
        <v>1030</v>
      </c>
      <c r="E1460" s="1">
        <v>9290</v>
      </c>
      <c r="F1460" s="2">
        <v>61286</v>
      </c>
    </row>
    <row r="1461" spans="1:6" x14ac:dyDescent="0.3">
      <c r="A1461">
        <v>2017</v>
      </c>
      <c r="B1461" t="s">
        <v>55</v>
      </c>
      <c r="C1461" t="s">
        <v>20</v>
      </c>
      <c r="D1461" s="1">
        <v>3203</v>
      </c>
      <c r="E1461" s="1">
        <v>36801</v>
      </c>
      <c r="F1461" s="2">
        <v>38160</v>
      </c>
    </row>
    <row r="1462" spans="1:6" x14ac:dyDescent="0.3">
      <c r="A1462">
        <v>2017</v>
      </c>
      <c r="B1462" t="s">
        <v>55</v>
      </c>
      <c r="C1462" t="s">
        <v>21</v>
      </c>
      <c r="D1462" s="1">
        <v>2992</v>
      </c>
      <c r="E1462" s="1">
        <v>27804</v>
      </c>
      <c r="F1462" s="2">
        <v>47599</v>
      </c>
    </row>
    <row r="1463" spans="1:6" x14ac:dyDescent="0.3">
      <c r="A1463">
        <v>2017</v>
      </c>
      <c r="B1463" t="s">
        <v>55</v>
      </c>
      <c r="C1463" t="s">
        <v>22</v>
      </c>
      <c r="D1463" s="1">
        <v>2168</v>
      </c>
      <c r="E1463" s="1">
        <v>16360</v>
      </c>
      <c r="F1463" s="2">
        <v>45681</v>
      </c>
    </row>
    <row r="1464" spans="1:6" x14ac:dyDescent="0.3">
      <c r="A1464">
        <v>2017</v>
      </c>
      <c r="B1464" t="s">
        <v>55</v>
      </c>
      <c r="C1464" t="s">
        <v>23</v>
      </c>
      <c r="D1464" s="1">
        <v>1950</v>
      </c>
      <c r="E1464" s="1">
        <v>16365</v>
      </c>
      <c r="F1464" s="2">
        <v>42894</v>
      </c>
    </row>
    <row r="1465" spans="1:6" x14ac:dyDescent="0.3">
      <c r="A1465">
        <v>2017</v>
      </c>
      <c r="B1465" t="s">
        <v>55</v>
      </c>
      <c r="C1465" t="s">
        <v>24</v>
      </c>
      <c r="D1465" s="1">
        <v>1753</v>
      </c>
      <c r="E1465" s="1">
        <v>11976</v>
      </c>
      <c r="F1465" s="2">
        <v>64781</v>
      </c>
    </row>
    <row r="1466" spans="1:6" x14ac:dyDescent="0.3">
      <c r="A1466">
        <v>2017</v>
      </c>
      <c r="B1466" t="s">
        <v>55</v>
      </c>
      <c r="C1466" t="s">
        <v>25</v>
      </c>
      <c r="D1466" s="1">
        <v>2337</v>
      </c>
      <c r="E1466" s="1">
        <v>15500</v>
      </c>
      <c r="F1466" s="2">
        <v>39544</v>
      </c>
    </row>
    <row r="1467" spans="1:6" x14ac:dyDescent="0.3">
      <c r="A1467">
        <v>2017</v>
      </c>
      <c r="B1467" t="s">
        <v>55</v>
      </c>
      <c r="C1467" t="s">
        <v>26</v>
      </c>
      <c r="D1467">
        <v>612</v>
      </c>
      <c r="E1467" s="1">
        <v>17902</v>
      </c>
      <c r="F1467" s="2">
        <v>82999</v>
      </c>
    </row>
    <row r="1468" spans="1:6" x14ac:dyDescent="0.3">
      <c r="A1468">
        <v>2017</v>
      </c>
      <c r="B1468" t="s">
        <v>55</v>
      </c>
      <c r="C1468" t="s">
        <v>27</v>
      </c>
      <c r="D1468">
        <v>350</v>
      </c>
      <c r="E1468" s="1">
        <v>2556</v>
      </c>
      <c r="F1468" s="2">
        <v>41972</v>
      </c>
    </row>
    <row r="1469" spans="1:6" x14ac:dyDescent="0.3">
      <c r="A1469">
        <v>2017</v>
      </c>
      <c r="B1469" t="s">
        <v>55</v>
      </c>
      <c r="C1469" t="s">
        <v>28</v>
      </c>
      <c r="D1469" s="1">
        <v>1018</v>
      </c>
      <c r="E1469" s="1">
        <v>12853</v>
      </c>
      <c r="F1469" s="2">
        <v>37279</v>
      </c>
    </row>
    <row r="1470" spans="1:6" x14ac:dyDescent="0.3">
      <c r="A1470">
        <v>2017</v>
      </c>
      <c r="B1470" t="s">
        <v>55</v>
      </c>
      <c r="C1470" t="s">
        <v>29</v>
      </c>
      <c r="D1470" s="1">
        <v>1991</v>
      </c>
      <c r="E1470" s="1">
        <v>32275</v>
      </c>
      <c r="F1470" s="2">
        <v>59989</v>
      </c>
    </row>
    <row r="1471" spans="1:6" x14ac:dyDescent="0.3">
      <c r="A1471">
        <v>2017</v>
      </c>
      <c r="B1471" t="s">
        <v>55</v>
      </c>
      <c r="C1471" t="s">
        <v>30</v>
      </c>
      <c r="D1471" s="1">
        <v>3023</v>
      </c>
      <c r="E1471" s="1">
        <v>30834</v>
      </c>
      <c r="F1471" s="2">
        <v>39487</v>
      </c>
    </row>
    <row r="1472" spans="1:6" x14ac:dyDescent="0.3">
      <c r="A1472">
        <v>2017</v>
      </c>
      <c r="B1472" t="s">
        <v>55</v>
      </c>
      <c r="C1472" t="s">
        <v>31</v>
      </c>
      <c r="D1472" s="1">
        <v>3306</v>
      </c>
      <c r="E1472" s="1">
        <v>30981</v>
      </c>
      <c r="F1472" s="2">
        <v>37636</v>
      </c>
    </row>
    <row r="1473" spans="1:6" x14ac:dyDescent="0.3">
      <c r="A1473">
        <v>2017</v>
      </c>
      <c r="B1473" t="s">
        <v>55</v>
      </c>
      <c r="C1473" t="s">
        <v>32</v>
      </c>
      <c r="D1473" s="1">
        <v>1771</v>
      </c>
      <c r="E1473" s="1">
        <v>22394</v>
      </c>
      <c r="F1473" s="2">
        <v>89578</v>
      </c>
    </row>
    <row r="1474" spans="1:6" x14ac:dyDescent="0.3">
      <c r="A1474">
        <v>2017</v>
      </c>
      <c r="B1474" t="s">
        <v>55</v>
      </c>
      <c r="C1474" t="s">
        <v>33</v>
      </c>
      <c r="D1474" s="1">
        <v>2483</v>
      </c>
      <c r="E1474" s="1">
        <v>27504</v>
      </c>
      <c r="F1474" s="2">
        <v>48849</v>
      </c>
    </row>
    <row r="1475" spans="1:6" x14ac:dyDescent="0.3">
      <c r="A1475">
        <v>2017</v>
      </c>
      <c r="B1475" t="s">
        <v>55</v>
      </c>
      <c r="C1475" t="s">
        <v>34</v>
      </c>
      <c r="D1475" s="1">
        <v>4333</v>
      </c>
      <c r="E1475" s="1">
        <v>58716</v>
      </c>
      <c r="F1475" s="2">
        <v>88899</v>
      </c>
    </row>
    <row r="1476" spans="1:6" x14ac:dyDescent="0.3">
      <c r="A1476">
        <v>2017</v>
      </c>
      <c r="B1476" t="s">
        <v>55</v>
      </c>
      <c r="C1476" t="s">
        <v>35</v>
      </c>
      <c r="D1476" s="1">
        <v>4453</v>
      </c>
      <c r="E1476" s="1">
        <v>52439</v>
      </c>
      <c r="F1476" s="2">
        <v>35362</v>
      </c>
    </row>
    <row r="1477" spans="1:6" x14ac:dyDescent="0.3">
      <c r="A1477">
        <v>2017</v>
      </c>
      <c r="B1477" t="s">
        <v>55</v>
      </c>
      <c r="C1477" t="s">
        <v>36</v>
      </c>
      <c r="D1477" s="1">
        <v>3498</v>
      </c>
      <c r="E1477" s="1">
        <v>50197</v>
      </c>
      <c r="F1477" s="2">
        <v>63021</v>
      </c>
    </row>
    <row r="1478" spans="1:6" x14ac:dyDescent="0.3">
      <c r="A1478">
        <v>2017</v>
      </c>
      <c r="B1478" t="s">
        <v>55</v>
      </c>
      <c r="C1478" t="s">
        <v>38</v>
      </c>
      <c r="D1478" s="1">
        <v>1230</v>
      </c>
      <c r="E1478" s="1">
        <v>12432</v>
      </c>
      <c r="F1478" s="2">
        <v>40520</v>
      </c>
    </row>
    <row r="1479" spans="1:6" x14ac:dyDescent="0.3">
      <c r="A1479">
        <v>2017</v>
      </c>
      <c r="B1479" t="s">
        <v>55</v>
      </c>
      <c r="C1479" t="s">
        <v>39</v>
      </c>
      <c r="D1479" s="1">
        <v>1026</v>
      </c>
      <c r="E1479" s="1">
        <v>6646</v>
      </c>
      <c r="F1479" s="2">
        <v>41459</v>
      </c>
    </row>
    <row r="1480" spans="1:6" x14ac:dyDescent="0.3">
      <c r="A1480">
        <v>2017</v>
      </c>
      <c r="B1480" t="s">
        <v>55</v>
      </c>
      <c r="C1480" t="s">
        <v>40</v>
      </c>
      <c r="D1480" s="1">
        <v>1071</v>
      </c>
      <c r="E1480" s="1">
        <v>10750</v>
      </c>
      <c r="F1480" s="2">
        <v>43908</v>
      </c>
    </row>
    <row r="1481" spans="1:6" x14ac:dyDescent="0.3">
      <c r="A1481">
        <v>2017</v>
      </c>
      <c r="B1481" t="s">
        <v>55</v>
      </c>
      <c r="C1481" t="s">
        <v>41</v>
      </c>
      <c r="D1481" s="1">
        <v>19580</v>
      </c>
      <c r="E1481" s="1">
        <v>281110</v>
      </c>
      <c r="F1481" s="2">
        <v>107415</v>
      </c>
    </row>
    <row r="1482" spans="1:6" x14ac:dyDescent="0.3">
      <c r="A1482">
        <v>2017</v>
      </c>
      <c r="B1482" t="s">
        <v>55</v>
      </c>
      <c r="C1482" t="s">
        <v>42</v>
      </c>
      <c r="D1482" s="1">
        <v>1034</v>
      </c>
      <c r="E1482" s="1">
        <v>14217</v>
      </c>
      <c r="F1482" s="2">
        <v>59120</v>
      </c>
    </row>
    <row r="1483" spans="1:6" x14ac:dyDescent="0.3">
      <c r="A1483">
        <v>2017</v>
      </c>
      <c r="B1483" t="s">
        <v>55</v>
      </c>
      <c r="C1483" t="s">
        <v>43</v>
      </c>
      <c r="D1483">
        <v>551</v>
      </c>
      <c r="E1483" s="1">
        <v>3901</v>
      </c>
      <c r="F1483" s="2">
        <v>37223</v>
      </c>
    </row>
    <row r="1484" spans="1:6" x14ac:dyDescent="0.3">
      <c r="A1484">
        <v>2017</v>
      </c>
      <c r="B1484" t="s">
        <v>55</v>
      </c>
      <c r="C1484" t="s">
        <v>44</v>
      </c>
      <c r="D1484" s="1">
        <v>2061</v>
      </c>
      <c r="E1484" s="1">
        <v>19558</v>
      </c>
      <c r="F1484" s="2">
        <v>44371</v>
      </c>
    </row>
    <row r="1485" spans="1:6" x14ac:dyDescent="0.3">
      <c r="A1485">
        <v>2017</v>
      </c>
      <c r="B1485" t="s">
        <v>55</v>
      </c>
      <c r="C1485" t="s">
        <v>45</v>
      </c>
      <c r="D1485" s="1">
        <v>7493</v>
      </c>
      <c r="E1485" s="1">
        <v>107674</v>
      </c>
      <c r="F1485" s="2">
        <v>32082</v>
      </c>
    </row>
    <row r="1486" spans="1:6" x14ac:dyDescent="0.3">
      <c r="A1486">
        <v>2017</v>
      </c>
      <c r="B1486" t="s">
        <v>55</v>
      </c>
      <c r="C1486" t="s">
        <v>46</v>
      </c>
      <c r="D1486" s="1">
        <v>1221</v>
      </c>
      <c r="E1486" s="1">
        <v>22793</v>
      </c>
      <c r="F1486" s="2">
        <v>76848</v>
      </c>
    </row>
    <row r="1487" spans="1:6" x14ac:dyDescent="0.3">
      <c r="A1487">
        <v>2017</v>
      </c>
      <c r="B1487" t="s">
        <v>55</v>
      </c>
      <c r="C1487" t="s">
        <v>47</v>
      </c>
      <c r="D1487" s="1">
        <v>2865</v>
      </c>
      <c r="E1487" s="1">
        <v>31986</v>
      </c>
      <c r="F1487" s="2">
        <v>37981</v>
      </c>
    </row>
    <row r="1488" spans="1:6" x14ac:dyDescent="0.3">
      <c r="A1488">
        <v>2017</v>
      </c>
      <c r="B1488" t="s">
        <v>55</v>
      </c>
      <c r="C1488" t="s">
        <v>48</v>
      </c>
      <c r="D1488" s="1">
        <v>1442</v>
      </c>
      <c r="E1488" s="1">
        <v>22390</v>
      </c>
      <c r="F1488" s="2">
        <v>81163</v>
      </c>
    </row>
    <row r="1489" spans="1:6" x14ac:dyDescent="0.3">
      <c r="A1489">
        <v>2017</v>
      </c>
      <c r="B1489" t="s">
        <v>51</v>
      </c>
      <c r="C1489" t="s">
        <v>1</v>
      </c>
      <c r="D1489" s="1">
        <v>9645</v>
      </c>
      <c r="E1489" s="1">
        <v>85262</v>
      </c>
      <c r="F1489" s="2">
        <v>52230</v>
      </c>
    </row>
    <row r="1490" spans="1:6" x14ac:dyDescent="0.3">
      <c r="A1490">
        <v>2017</v>
      </c>
      <c r="B1490" t="s">
        <v>51</v>
      </c>
      <c r="C1490" t="s">
        <v>2</v>
      </c>
      <c r="D1490" s="1">
        <v>11368</v>
      </c>
      <c r="E1490" s="1">
        <v>144747</v>
      </c>
      <c r="F1490" s="2">
        <v>53440</v>
      </c>
    </row>
    <row r="1491" spans="1:6" x14ac:dyDescent="0.3">
      <c r="A1491">
        <v>2017</v>
      </c>
      <c r="B1491" t="s">
        <v>51</v>
      </c>
      <c r="C1491" t="s">
        <v>3</v>
      </c>
      <c r="D1491" s="1">
        <v>6817</v>
      </c>
      <c r="E1491" s="1">
        <v>51130</v>
      </c>
      <c r="F1491" s="2">
        <v>47283</v>
      </c>
    </row>
    <row r="1492" spans="1:6" x14ac:dyDescent="0.3">
      <c r="A1492">
        <v>2017</v>
      </c>
      <c r="B1492" t="s">
        <v>51</v>
      </c>
      <c r="C1492" t="s">
        <v>4</v>
      </c>
      <c r="D1492" s="1">
        <v>72972</v>
      </c>
      <c r="E1492" s="1">
        <v>805942</v>
      </c>
      <c r="F1492" s="2">
        <v>67561</v>
      </c>
    </row>
    <row r="1493" spans="1:6" x14ac:dyDescent="0.3">
      <c r="A1493">
        <v>2017</v>
      </c>
      <c r="B1493" t="s">
        <v>51</v>
      </c>
      <c r="C1493" t="s">
        <v>5</v>
      </c>
      <c r="D1493" s="1">
        <v>19243</v>
      </c>
      <c r="E1493" s="1">
        <v>163473</v>
      </c>
      <c r="F1493" s="2">
        <v>59444</v>
      </c>
    </row>
    <row r="1494" spans="1:6" x14ac:dyDescent="0.3">
      <c r="A1494">
        <v>2017</v>
      </c>
      <c r="B1494" t="s">
        <v>51</v>
      </c>
      <c r="C1494" t="s">
        <v>6</v>
      </c>
      <c r="D1494" s="1">
        <v>9351</v>
      </c>
      <c r="E1494" s="1">
        <v>58327</v>
      </c>
      <c r="F1494" s="2">
        <v>68641</v>
      </c>
    </row>
    <row r="1495" spans="1:6" x14ac:dyDescent="0.3">
      <c r="A1495">
        <v>2017</v>
      </c>
      <c r="B1495" t="s">
        <v>51</v>
      </c>
      <c r="C1495" t="s">
        <v>7</v>
      </c>
      <c r="D1495" s="1">
        <v>2777</v>
      </c>
      <c r="E1495" s="1">
        <v>21591</v>
      </c>
      <c r="F1495" s="2">
        <v>59040</v>
      </c>
    </row>
    <row r="1496" spans="1:6" x14ac:dyDescent="0.3">
      <c r="A1496">
        <v>2017</v>
      </c>
      <c r="B1496" t="s">
        <v>51</v>
      </c>
      <c r="C1496" t="s">
        <v>8</v>
      </c>
      <c r="D1496" s="1">
        <v>67384</v>
      </c>
      <c r="E1496" s="1">
        <v>503704</v>
      </c>
      <c r="F1496" s="2">
        <v>49256</v>
      </c>
    </row>
    <row r="1497" spans="1:6" x14ac:dyDescent="0.3">
      <c r="A1497">
        <v>2017</v>
      </c>
      <c r="B1497" t="s">
        <v>51</v>
      </c>
      <c r="C1497" t="s">
        <v>9</v>
      </c>
      <c r="D1497" s="1">
        <v>20135</v>
      </c>
      <c r="E1497" s="1">
        <v>182259</v>
      </c>
      <c r="F1497" s="2">
        <v>58213</v>
      </c>
    </row>
    <row r="1498" spans="1:6" x14ac:dyDescent="0.3">
      <c r="A1498">
        <v>2017</v>
      </c>
      <c r="B1498" t="s">
        <v>51</v>
      </c>
      <c r="C1498" t="s">
        <v>10</v>
      </c>
      <c r="D1498" s="1">
        <v>7660</v>
      </c>
      <c r="E1498" s="1">
        <v>42668</v>
      </c>
      <c r="F1498" s="2">
        <v>42865</v>
      </c>
    </row>
    <row r="1499" spans="1:6" x14ac:dyDescent="0.3">
      <c r="A1499">
        <v>2017</v>
      </c>
      <c r="B1499" t="s">
        <v>51</v>
      </c>
      <c r="C1499" t="s">
        <v>11</v>
      </c>
      <c r="D1499" s="1">
        <v>31422</v>
      </c>
      <c r="E1499" s="1">
        <v>220019</v>
      </c>
      <c r="F1499" s="2">
        <v>70893</v>
      </c>
    </row>
    <row r="1500" spans="1:6" x14ac:dyDescent="0.3">
      <c r="A1500">
        <v>2017</v>
      </c>
      <c r="B1500" t="s">
        <v>51</v>
      </c>
      <c r="C1500" t="s">
        <v>12</v>
      </c>
      <c r="D1500" s="1">
        <v>14839</v>
      </c>
      <c r="E1500" s="1">
        <v>138040</v>
      </c>
      <c r="F1500" s="2">
        <v>57099</v>
      </c>
    </row>
    <row r="1501" spans="1:6" x14ac:dyDescent="0.3">
      <c r="A1501">
        <v>2017</v>
      </c>
      <c r="B1501" t="s">
        <v>51</v>
      </c>
      <c r="C1501" t="s">
        <v>13</v>
      </c>
      <c r="D1501" s="1">
        <v>9417</v>
      </c>
      <c r="E1501" s="1">
        <v>76086</v>
      </c>
      <c r="F1501" s="2">
        <v>55415</v>
      </c>
    </row>
    <row r="1502" spans="1:6" x14ac:dyDescent="0.3">
      <c r="A1502">
        <v>2017</v>
      </c>
      <c r="B1502" t="s">
        <v>51</v>
      </c>
      <c r="C1502" t="s">
        <v>14</v>
      </c>
      <c r="D1502" s="1">
        <v>7584</v>
      </c>
      <c r="E1502" s="1">
        <v>60238</v>
      </c>
      <c r="F1502" s="2">
        <v>52807</v>
      </c>
    </row>
    <row r="1503" spans="1:6" x14ac:dyDescent="0.3">
      <c r="A1503">
        <v>2017</v>
      </c>
      <c r="B1503" t="s">
        <v>51</v>
      </c>
      <c r="C1503" t="s">
        <v>15</v>
      </c>
      <c r="D1503" s="1">
        <v>9339</v>
      </c>
      <c r="E1503" s="1">
        <v>77332</v>
      </c>
      <c r="F1503" s="2">
        <v>53194</v>
      </c>
    </row>
    <row r="1504" spans="1:6" x14ac:dyDescent="0.3">
      <c r="A1504">
        <v>2017</v>
      </c>
      <c r="B1504" t="s">
        <v>51</v>
      </c>
      <c r="C1504" t="s">
        <v>16</v>
      </c>
      <c r="D1504" s="1">
        <v>10825</v>
      </c>
      <c r="E1504" s="1">
        <v>147021</v>
      </c>
      <c r="F1504" s="2">
        <v>61781</v>
      </c>
    </row>
    <row r="1505" spans="1:6" x14ac:dyDescent="0.3">
      <c r="A1505">
        <v>2017</v>
      </c>
      <c r="B1505" t="s">
        <v>51</v>
      </c>
      <c r="C1505" t="s">
        <v>17</v>
      </c>
      <c r="D1505" s="1">
        <v>5502</v>
      </c>
      <c r="E1505" s="1">
        <v>28253</v>
      </c>
      <c r="F1505" s="2">
        <v>47930</v>
      </c>
    </row>
    <row r="1506" spans="1:6" x14ac:dyDescent="0.3">
      <c r="A1506">
        <v>2017</v>
      </c>
      <c r="B1506" t="s">
        <v>51</v>
      </c>
      <c r="C1506" t="s">
        <v>18</v>
      </c>
      <c r="D1506" s="1">
        <v>16463</v>
      </c>
      <c r="E1506" s="1">
        <v>162140</v>
      </c>
      <c r="F1506" s="2">
        <v>65027</v>
      </c>
    </row>
    <row r="1507" spans="1:6" x14ac:dyDescent="0.3">
      <c r="A1507">
        <v>2017</v>
      </c>
      <c r="B1507" t="s">
        <v>51</v>
      </c>
      <c r="C1507" t="s">
        <v>19</v>
      </c>
      <c r="D1507" s="1">
        <v>21055</v>
      </c>
      <c r="E1507" s="1">
        <v>152131</v>
      </c>
      <c r="F1507" s="2">
        <v>75405</v>
      </c>
    </row>
    <row r="1508" spans="1:6" x14ac:dyDescent="0.3">
      <c r="A1508">
        <v>2017</v>
      </c>
      <c r="B1508" t="s">
        <v>51</v>
      </c>
      <c r="C1508" t="s">
        <v>20</v>
      </c>
      <c r="D1508" s="1">
        <v>19544</v>
      </c>
      <c r="E1508" s="1">
        <v>161903</v>
      </c>
      <c r="F1508" s="2">
        <v>61511</v>
      </c>
    </row>
    <row r="1509" spans="1:6" x14ac:dyDescent="0.3">
      <c r="A1509">
        <v>2017</v>
      </c>
      <c r="B1509" t="s">
        <v>51</v>
      </c>
      <c r="C1509" t="s">
        <v>21</v>
      </c>
      <c r="D1509" s="1">
        <v>15746</v>
      </c>
      <c r="E1509" s="1">
        <v>119642</v>
      </c>
      <c r="F1509" s="2">
        <v>65464</v>
      </c>
    </row>
    <row r="1510" spans="1:6" x14ac:dyDescent="0.3">
      <c r="A1510">
        <v>2017</v>
      </c>
      <c r="B1510" t="s">
        <v>51</v>
      </c>
      <c r="C1510" t="s">
        <v>22</v>
      </c>
      <c r="D1510" s="1">
        <v>5670</v>
      </c>
      <c r="E1510" s="1">
        <v>43467</v>
      </c>
      <c r="F1510" s="2">
        <v>48782</v>
      </c>
    </row>
    <row r="1511" spans="1:6" x14ac:dyDescent="0.3">
      <c r="A1511">
        <v>2017</v>
      </c>
      <c r="B1511" t="s">
        <v>51</v>
      </c>
      <c r="C1511" t="s">
        <v>23</v>
      </c>
      <c r="D1511" s="1">
        <v>15141</v>
      </c>
      <c r="E1511" s="1">
        <v>123034</v>
      </c>
      <c r="F1511" s="2">
        <v>57823</v>
      </c>
    </row>
    <row r="1512" spans="1:6" x14ac:dyDescent="0.3">
      <c r="A1512">
        <v>2017</v>
      </c>
      <c r="B1512" t="s">
        <v>51</v>
      </c>
      <c r="C1512" t="s">
        <v>24</v>
      </c>
      <c r="D1512" s="1">
        <v>6287</v>
      </c>
      <c r="E1512" s="1">
        <v>27712</v>
      </c>
      <c r="F1512" s="2">
        <v>50369</v>
      </c>
    </row>
    <row r="1513" spans="1:6" x14ac:dyDescent="0.3">
      <c r="A1513">
        <v>2017</v>
      </c>
      <c r="B1513" t="s">
        <v>51</v>
      </c>
      <c r="C1513" t="s">
        <v>25</v>
      </c>
      <c r="D1513" s="1">
        <v>7053</v>
      </c>
      <c r="E1513" s="1">
        <v>51174</v>
      </c>
      <c r="F1513" s="2">
        <v>49634</v>
      </c>
    </row>
    <row r="1514" spans="1:6" x14ac:dyDescent="0.3">
      <c r="A1514">
        <v>2017</v>
      </c>
      <c r="B1514" t="s">
        <v>51</v>
      </c>
      <c r="C1514" t="s">
        <v>26</v>
      </c>
      <c r="D1514" s="1">
        <v>5859</v>
      </c>
      <c r="E1514" s="1">
        <v>82998</v>
      </c>
      <c r="F1514" s="2">
        <v>58071</v>
      </c>
    </row>
    <row r="1515" spans="1:6" x14ac:dyDescent="0.3">
      <c r="A1515">
        <v>2017</v>
      </c>
      <c r="B1515" t="s">
        <v>51</v>
      </c>
      <c r="C1515" t="s">
        <v>27</v>
      </c>
      <c r="D1515" s="1">
        <v>4363</v>
      </c>
      <c r="E1515" s="1">
        <v>26466</v>
      </c>
      <c r="F1515" s="2">
        <v>61497</v>
      </c>
    </row>
    <row r="1516" spans="1:6" x14ac:dyDescent="0.3">
      <c r="A1516">
        <v>2017</v>
      </c>
      <c r="B1516" t="s">
        <v>51</v>
      </c>
      <c r="C1516" t="s">
        <v>28</v>
      </c>
      <c r="D1516" s="1">
        <v>21672</v>
      </c>
      <c r="E1516" s="1">
        <v>154907</v>
      </c>
      <c r="F1516" s="2">
        <v>71145</v>
      </c>
    </row>
    <row r="1517" spans="1:6" x14ac:dyDescent="0.3">
      <c r="A1517">
        <v>2017</v>
      </c>
      <c r="B1517" t="s">
        <v>51</v>
      </c>
      <c r="C1517" t="s">
        <v>29</v>
      </c>
      <c r="D1517" s="1">
        <v>5141</v>
      </c>
      <c r="E1517" s="1">
        <v>45511</v>
      </c>
      <c r="F1517" s="2">
        <v>46369</v>
      </c>
    </row>
    <row r="1518" spans="1:6" x14ac:dyDescent="0.3">
      <c r="A1518">
        <v>2017</v>
      </c>
      <c r="B1518" t="s">
        <v>51</v>
      </c>
      <c r="C1518" t="s">
        <v>30</v>
      </c>
      <c r="D1518" s="1">
        <v>50064</v>
      </c>
      <c r="E1518" s="1">
        <v>386615</v>
      </c>
      <c r="F1518" s="2">
        <v>71408</v>
      </c>
    </row>
    <row r="1519" spans="1:6" x14ac:dyDescent="0.3">
      <c r="A1519">
        <v>2017</v>
      </c>
      <c r="B1519" t="s">
        <v>51</v>
      </c>
      <c r="C1519" t="s">
        <v>31</v>
      </c>
      <c r="D1519" s="1">
        <v>26057</v>
      </c>
      <c r="E1519" s="1">
        <v>208662</v>
      </c>
      <c r="F1519" s="2">
        <v>52372</v>
      </c>
    </row>
    <row r="1520" spans="1:6" x14ac:dyDescent="0.3">
      <c r="A1520">
        <v>2017</v>
      </c>
      <c r="B1520" t="s">
        <v>51</v>
      </c>
      <c r="C1520" t="s">
        <v>32</v>
      </c>
      <c r="D1520" s="1">
        <v>4035</v>
      </c>
      <c r="E1520" s="1">
        <v>26732</v>
      </c>
      <c r="F1520" s="2">
        <v>63029</v>
      </c>
    </row>
    <row r="1521" spans="1:6" x14ac:dyDescent="0.3">
      <c r="A1521">
        <v>2017</v>
      </c>
      <c r="B1521" t="s">
        <v>51</v>
      </c>
      <c r="C1521" t="s">
        <v>33</v>
      </c>
      <c r="D1521" s="1">
        <v>23022</v>
      </c>
      <c r="E1521" s="1">
        <v>217025</v>
      </c>
      <c r="F1521" s="2">
        <v>60831</v>
      </c>
    </row>
    <row r="1522" spans="1:6" x14ac:dyDescent="0.3">
      <c r="A1522">
        <v>2017</v>
      </c>
      <c r="B1522" t="s">
        <v>51</v>
      </c>
      <c r="C1522" t="s">
        <v>34</v>
      </c>
      <c r="D1522" s="1">
        <v>9823</v>
      </c>
      <c r="E1522" s="1">
        <v>77247</v>
      </c>
      <c r="F1522" s="2">
        <v>50585</v>
      </c>
    </row>
    <row r="1523" spans="1:6" x14ac:dyDescent="0.3">
      <c r="A1523">
        <v>2017</v>
      </c>
      <c r="B1523" t="s">
        <v>51</v>
      </c>
      <c r="C1523" t="s">
        <v>35</v>
      </c>
      <c r="D1523" s="1">
        <v>13468</v>
      </c>
      <c r="E1523" s="1">
        <v>96991</v>
      </c>
      <c r="F1523" s="2">
        <v>57987</v>
      </c>
    </row>
    <row r="1524" spans="1:6" x14ac:dyDescent="0.3">
      <c r="A1524">
        <v>2017</v>
      </c>
      <c r="B1524" t="s">
        <v>51</v>
      </c>
      <c r="C1524" t="s">
        <v>36</v>
      </c>
      <c r="D1524" s="1">
        <v>28397</v>
      </c>
      <c r="E1524" s="1">
        <v>248932</v>
      </c>
      <c r="F1524" s="2">
        <v>64769</v>
      </c>
    </row>
    <row r="1525" spans="1:6" x14ac:dyDescent="0.3">
      <c r="A1525">
        <v>2017</v>
      </c>
      <c r="B1525" t="s">
        <v>51</v>
      </c>
      <c r="C1525" t="s">
        <v>38</v>
      </c>
      <c r="D1525" s="1">
        <v>11635</v>
      </c>
      <c r="E1525" s="1">
        <v>100817</v>
      </c>
      <c r="F1525" s="2">
        <v>53542</v>
      </c>
    </row>
    <row r="1526" spans="1:6" x14ac:dyDescent="0.3">
      <c r="A1526">
        <v>2017</v>
      </c>
      <c r="B1526" t="s">
        <v>51</v>
      </c>
      <c r="C1526" t="s">
        <v>39</v>
      </c>
      <c r="D1526" s="1">
        <v>3883</v>
      </c>
      <c r="E1526" s="1">
        <v>22351</v>
      </c>
      <c r="F1526" s="2">
        <v>47385</v>
      </c>
    </row>
    <row r="1527" spans="1:6" x14ac:dyDescent="0.3">
      <c r="A1527">
        <v>2017</v>
      </c>
      <c r="B1527" t="s">
        <v>51</v>
      </c>
      <c r="C1527" t="s">
        <v>40</v>
      </c>
      <c r="D1527" s="1">
        <v>11745</v>
      </c>
      <c r="E1527" s="1">
        <v>119968</v>
      </c>
      <c r="F1527" s="2">
        <v>56642</v>
      </c>
    </row>
    <row r="1528" spans="1:6" x14ac:dyDescent="0.3">
      <c r="A1528">
        <v>2017</v>
      </c>
      <c r="B1528" t="s">
        <v>51</v>
      </c>
      <c r="C1528" t="s">
        <v>41</v>
      </c>
      <c r="D1528" s="1">
        <v>49310</v>
      </c>
      <c r="E1528" s="1">
        <v>711119</v>
      </c>
      <c r="F1528" s="2">
        <v>63219</v>
      </c>
    </row>
    <row r="1529" spans="1:6" x14ac:dyDescent="0.3">
      <c r="A1529">
        <v>2017</v>
      </c>
      <c r="B1529" t="s">
        <v>51</v>
      </c>
      <c r="C1529" t="s">
        <v>42</v>
      </c>
      <c r="D1529" s="1">
        <v>10886</v>
      </c>
      <c r="E1529" s="1">
        <v>97495</v>
      </c>
      <c r="F1529" s="2">
        <v>49132</v>
      </c>
    </row>
    <row r="1530" spans="1:6" x14ac:dyDescent="0.3">
      <c r="A1530">
        <v>2017</v>
      </c>
      <c r="B1530" t="s">
        <v>51</v>
      </c>
      <c r="C1530" t="s">
        <v>43</v>
      </c>
      <c r="D1530" s="1">
        <v>2865</v>
      </c>
      <c r="E1530" s="1">
        <v>15187</v>
      </c>
      <c r="F1530" s="2">
        <v>50125</v>
      </c>
    </row>
    <row r="1531" spans="1:6" x14ac:dyDescent="0.3">
      <c r="A1531">
        <v>2017</v>
      </c>
      <c r="B1531" t="s">
        <v>51</v>
      </c>
      <c r="C1531" t="s">
        <v>44</v>
      </c>
      <c r="D1531" s="1">
        <v>21256</v>
      </c>
      <c r="E1531" s="1">
        <v>192576</v>
      </c>
      <c r="F1531" s="2">
        <v>56166</v>
      </c>
    </row>
    <row r="1532" spans="1:6" x14ac:dyDescent="0.3">
      <c r="A1532">
        <v>2017</v>
      </c>
      <c r="B1532" t="s">
        <v>51</v>
      </c>
      <c r="C1532" t="s">
        <v>45</v>
      </c>
      <c r="D1532" s="1">
        <v>25279</v>
      </c>
      <c r="E1532" s="1">
        <v>187247</v>
      </c>
      <c r="F1532" s="2">
        <v>61249</v>
      </c>
    </row>
    <row r="1533" spans="1:6" x14ac:dyDescent="0.3">
      <c r="A1533">
        <v>2017</v>
      </c>
      <c r="B1533" t="s">
        <v>51</v>
      </c>
      <c r="C1533" t="s">
        <v>46</v>
      </c>
      <c r="D1533" s="1">
        <v>4402</v>
      </c>
      <c r="E1533" s="1">
        <v>31522</v>
      </c>
      <c r="F1533" s="2">
        <v>57987</v>
      </c>
    </row>
    <row r="1534" spans="1:6" x14ac:dyDescent="0.3">
      <c r="A1534">
        <v>2017</v>
      </c>
      <c r="B1534" t="s">
        <v>51</v>
      </c>
      <c r="C1534" t="s">
        <v>47</v>
      </c>
      <c r="D1534" s="1">
        <v>14158</v>
      </c>
      <c r="E1534" s="1">
        <v>117226</v>
      </c>
      <c r="F1534" s="2">
        <v>60136</v>
      </c>
    </row>
    <row r="1535" spans="1:6" x14ac:dyDescent="0.3">
      <c r="A1535">
        <v>2017</v>
      </c>
      <c r="B1535" t="s">
        <v>51</v>
      </c>
      <c r="C1535" t="s">
        <v>48</v>
      </c>
      <c r="D1535" s="1">
        <v>3427</v>
      </c>
      <c r="E1535" s="1">
        <v>19573</v>
      </c>
      <c r="F1535" s="2">
        <v>50877</v>
      </c>
    </row>
    <row r="1536" spans="1:6" x14ac:dyDescent="0.3">
      <c r="A1536">
        <v>2017</v>
      </c>
      <c r="B1536" t="s">
        <v>52</v>
      </c>
      <c r="C1536" t="s">
        <v>1</v>
      </c>
      <c r="D1536" s="1">
        <v>5447</v>
      </c>
      <c r="E1536" s="1">
        <v>263487</v>
      </c>
      <c r="F1536" s="2">
        <v>55197</v>
      </c>
    </row>
    <row r="1537" spans="1:6" x14ac:dyDescent="0.3">
      <c r="A1537">
        <v>2017</v>
      </c>
      <c r="B1537" t="s">
        <v>52</v>
      </c>
      <c r="C1537" t="s">
        <v>2</v>
      </c>
      <c r="D1537" s="1">
        <v>4657</v>
      </c>
      <c r="E1537" s="1">
        <v>162399</v>
      </c>
      <c r="F1537" s="2">
        <v>73528</v>
      </c>
    </row>
    <row r="1538" spans="1:6" x14ac:dyDescent="0.3">
      <c r="A1538">
        <v>2017</v>
      </c>
      <c r="B1538" t="s">
        <v>52</v>
      </c>
      <c r="C1538" t="s">
        <v>3</v>
      </c>
      <c r="D1538" s="1">
        <v>2928</v>
      </c>
      <c r="E1538" s="1">
        <v>157305</v>
      </c>
      <c r="F1538" s="2">
        <v>46766</v>
      </c>
    </row>
    <row r="1539" spans="1:6" x14ac:dyDescent="0.3">
      <c r="A1539">
        <v>2017</v>
      </c>
      <c r="B1539" t="s">
        <v>52</v>
      </c>
      <c r="C1539" t="s">
        <v>4</v>
      </c>
      <c r="D1539" s="1">
        <v>42215</v>
      </c>
      <c r="E1539" s="1">
        <v>1303550</v>
      </c>
      <c r="F1539" s="2">
        <v>92246</v>
      </c>
    </row>
    <row r="1540" spans="1:6" x14ac:dyDescent="0.3">
      <c r="A1540">
        <v>2017</v>
      </c>
      <c r="B1540" t="s">
        <v>52</v>
      </c>
      <c r="C1540" t="s">
        <v>5</v>
      </c>
      <c r="D1540" s="1">
        <v>5750</v>
      </c>
      <c r="E1540" s="1">
        <v>144067</v>
      </c>
      <c r="F1540" s="2">
        <v>69446</v>
      </c>
    </row>
    <row r="1541" spans="1:6" x14ac:dyDescent="0.3">
      <c r="A1541">
        <v>2017</v>
      </c>
      <c r="B1541" t="s">
        <v>52</v>
      </c>
      <c r="C1541" t="s">
        <v>6</v>
      </c>
      <c r="D1541" s="1">
        <v>4460</v>
      </c>
      <c r="E1541" s="1">
        <v>158891</v>
      </c>
      <c r="F1541" s="2">
        <v>81864</v>
      </c>
    </row>
    <row r="1542" spans="1:6" x14ac:dyDescent="0.3">
      <c r="A1542">
        <v>2017</v>
      </c>
      <c r="B1542" t="s">
        <v>52</v>
      </c>
      <c r="C1542" t="s">
        <v>7</v>
      </c>
      <c r="D1542">
        <v>688</v>
      </c>
      <c r="E1542" s="1">
        <v>25928</v>
      </c>
      <c r="F1542" s="2">
        <v>62417</v>
      </c>
    </row>
    <row r="1543" spans="1:6" x14ac:dyDescent="0.3">
      <c r="A1543">
        <v>2017</v>
      </c>
      <c r="B1543" t="s">
        <v>52</v>
      </c>
      <c r="C1543" t="s">
        <v>8</v>
      </c>
      <c r="D1543" s="1">
        <v>20513</v>
      </c>
      <c r="E1543" s="1">
        <v>363137</v>
      </c>
      <c r="F1543" s="2">
        <v>59389</v>
      </c>
    </row>
    <row r="1544" spans="1:6" x14ac:dyDescent="0.3">
      <c r="A1544">
        <v>2017</v>
      </c>
      <c r="B1544" t="s">
        <v>52</v>
      </c>
      <c r="C1544" t="s">
        <v>9</v>
      </c>
      <c r="D1544" s="1">
        <v>9745</v>
      </c>
      <c r="E1544" s="1">
        <v>395916</v>
      </c>
      <c r="F1544" s="2">
        <v>57889</v>
      </c>
    </row>
    <row r="1545" spans="1:6" x14ac:dyDescent="0.3">
      <c r="A1545">
        <v>2017</v>
      </c>
      <c r="B1545" t="s">
        <v>52</v>
      </c>
      <c r="C1545" t="s">
        <v>10</v>
      </c>
      <c r="D1545" s="1">
        <v>2750</v>
      </c>
      <c r="E1545" s="1">
        <v>66056</v>
      </c>
      <c r="F1545" s="2">
        <v>61543</v>
      </c>
    </row>
    <row r="1546" spans="1:6" x14ac:dyDescent="0.3">
      <c r="A1546">
        <v>2017</v>
      </c>
      <c r="B1546" t="s">
        <v>52</v>
      </c>
      <c r="C1546" t="s">
        <v>11</v>
      </c>
      <c r="D1546" s="1">
        <v>17979</v>
      </c>
      <c r="E1546" s="1">
        <v>574692</v>
      </c>
      <c r="F1546" s="2">
        <v>70174</v>
      </c>
    </row>
    <row r="1547" spans="1:6" x14ac:dyDescent="0.3">
      <c r="A1547">
        <v>2017</v>
      </c>
      <c r="B1547" t="s">
        <v>52</v>
      </c>
      <c r="C1547" t="s">
        <v>12</v>
      </c>
      <c r="D1547" s="1">
        <v>8554</v>
      </c>
      <c r="E1547" s="1">
        <v>531312</v>
      </c>
      <c r="F1547" s="2">
        <v>61118</v>
      </c>
    </row>
    <row r="1548" spans="1:6" x14ac:dyDescent="0.3">
      <c r="A1548">
        <v>2017</v>
      </c>
      <c r="B1548" t="s">
        <v>52</v>
      </c>
      <c r="C1548" t="s">
        <v>13</v>
      </c>
      <c r="D1548" s="1">
        <v>4125</v>
      </c>
      <c r="E1548" s="1">
        <v>215910</v>
      </c>
      <c r="F1548" s="2">
        <v>58617</v>
      </c>
    </row>
    <row r="1549" spans="1:6" x14ac:dyDescent="0.3">
      <c r="A1549">
        <v>2017</v>
      </c>
      <c r="B1549" t="s">
        <v>52</v>
      </c>
      <c r="C1549" t="s">
        <v>14</v>
      </c>
      <c r="D1549" s="1">
        <v>3164</v>
      </c>
      <c r="E1549" s="1">
        <v>161517</v>
      </c>
      <c r="F1549" s="2">
        <v>57532</v>
      </c>
    </row>
    <row r="1550" spans="1:6" x14ac:dyDescent="0.3">
      <c r="A1550">
        <v>2017</v>
      </c>
      <c r="B1550" t="s">
        <v>52</v>
      </c>
      <c r="C1550" t="s">
        <v>15</v>
      </c>
      <c r="D1550" s="1">
        <v>4368</v>
      </c>
      <c r="E1550" s="1">
        <v>250180</v>
      </c>
      <c r="F1550" s="2">
        <v>58143</v>
      </c>
    </row>
    <row r="1551" spans="1:6" x14ac:dyDescent="0.3">
      <c r="A1551">
        <v>2017</v>
      </c>
      <c r="B1551" t="s">
        <v>52</v>
      </c>
      <c r="C1551" t="s">
        <v>16</v>
      </c>
      <c r="D1551" s="1">
        <v>4464</v>
      </c>
      <c r="E1551" s="1">
        <v>134680</v>
      </c>
      <c r="F1551" s="2">
        <v>72604</v>
      </c>
    </row>
    <row r="1552" spans="1:6" x14ac:dyDescent="0.3">
      <c r="A1552">
        <v>2017</v>
      </c>
      <c r="B1552" t="s">
        <v>52</v>
      </c>
      <c r="C1552" t="s">
        <v>17</v>
      </c>
      <c r="D1552" s="1">
        <v>1877</v>
      </c>
      <c r="E1552" s="1">
        <v>50911</v>
      </c>
      <c r="F1552" s="2">
        <v>55458</v>
      </c>
    </row>
    <row r="1553" spans="1:6" x14ac:dyDescent="0.3">
      <c r="A1553">
        <v>2017</v>
      </c>
      <c r="B1553" t="s">
        <v>52</v>
      </c>
      <c r="C1553" t="s">
        <v>18</v>
      </c>
      <c r="D1553" s="1">
        <v>3901</v>
      </c>
      <c r="E1553" s="1">
        <v>106864</v>
      </c>
      <c r="F1553" s="2">
        <v>77289</v>
      </c>
    </row>
    <row r="1554" spans="1:6" x14ac:dyDescent="0.3">
      <c r="A1554">
        <v>2017</v>
      </c>
      <c r="B1554" t="s">
        <v>52</v>
      </c>
      <c r="C1554" t="s">
        <v>19</v>
      </c>
      <c r="D1554" s="1">
        <v>6850</v>
      </c>
      <c r="E1554" s="1">
        <v>244647</v>
      </c>
      <c r="F1554" s="2">
        <v>88132</v>
      </c>
    </row>
    <row r="1555" spans="1:6" x14ac:dyDescent="0.3">
      <c r="A1555">
        <v>2017</v>
      </c>
      <c r="B1555" t="s">
        <v>52</v>
      </c>
      <c r="C1555" t="s">
        <v>20</v>
      </c>
      <c r="D1555" s="1">
        <v>15721</v>
      </c>
      <c r="E1555" s="1">
        <v>615106</v>
      </c>
      <c r="F1555" s="2">
        <v>66395</v>
      </c>
    </row>
    <row r="1556" spans="1:6" x14ac:dyDescent="0.3">
      <c r="A1556">
        <v>2017</v>
      </c>
      <c r="B1556" t="s">
        <v>52</v>
      </c>
      <c r="C1556" t="s">
        <v>21</v>
      </c>
      <c r="D1556" s="1">
        <v>8369</v>
      </c>
      <c r="E1556" s="1">
        <v>319035</v>
      </c>
      <c r="F1556" s="2">
        <v>65734</v>
      </c>
    </row>
    <row r="1557" spans="1:6" x14ac:dyDescent="0.3">
      <c r="A1557">
        <v>2017</v>
      </c>
      <c r="B1557" t="s">
        <v>52</v>
      </c>
      <c r="C1557" t="s">
        <v>22</v>
      </c>
      <c r="D1557" s="1">
        <v>2441</v>
      </c>
      <c r="E1557" s="1">
        <v>144047</v>
      </c>
      <c r="F1557" s="2">
        <v>48199</v>
      </c>
    </row>
    <row r="1558" spans="1:6" x14ac:dyDescent="0.3">
      <c r="A1558">
        <v>2017</v>
      </c>
      <c r="B1558" t="s">
        <v>52</v>
      </c>
      <c r="C1558" t="s">
        <v>23</v>
      </c>
      <c r="D1558" s="1">
        <v>6636</v>
      </c>
      <c r="E1558" s="1">
        <v>265863</v>
      </c>
      <c r="F1558" s="2">
        <v>57139</v>
      </c>
    </row>
    <row r="1559" spans="1:6" x14ac:dyDescent="0.3">
      <c r="A1559">
        <v>2017</v>
      </c>
      <c r="B1559" t="s">
        <v>52</v>
      </c>
      <c r="C1559" t="s">
        <v>24</v>
      </c>
      <c r="D1559" s="1">
        <v>1572</v>
      </c>
      <c r="E1559" s="1">
        <v>19893</v>
      </c>
      <c r="F1559" s="2">
        <v>48758</v>
      </c>
    </row>
    <row r="1560" spans="1:6" x14ac:dyDescent="0.3">
      <c r="A1560">
        <v>2017</v>
      </c>
      <c r="B1560" t="s">
        <v>52</v>
      </c>
      <c r="C1560" t="s">
        <v>25</v>
      </c>
      <c r="D1560" s="1">
        <v>1977</v>
      </c>
      <c r="E1560" s="1">
        <v>98082</v>
      </c>
      <c r="F1560" s="2">
        <v>49568</v>
      </c>
    </row>
    <row r="1561" spans="1:6" x14ac:dyDescent="0.3">
      <c r="A1561">
        <v>2017</v>
      </c>
      <c r="B1561" t="s">
        <v>52</v>
      </c>
      <c r="C1561" t="s">
        <v>26</v>
      </c>
      <c r="D1561" s="1">
        <v>2043</v>
      </c>
      <c r="E1561" s="1">
        <v>47800</v>
      </c>
      <c r="F1561" s="2">
        <v>56486</v>
      </c>
    </row>
    <row r="1562" spans="1:6" x14ac:dyDescent="0.3">
      <c r="A1562">
        <v>2017</v>
      </c>
      <c r="B1562" t="s">
        <v>52</v>
      </c>
      <c r="C1562" t="s">
        <v>27</v>
      </c>
      <c r="D1562" s="1">
        <v>2011</v>
      </c>
      <c r="E1562" s="1">
        <v>68971</v>
      </c>
      <c r="F1562" s="2">
        <v>70482</v>
      </c>
    </row>
    <row r="1563" spans="1:6" x14ac:dyDescent="0.3">
      <c r="A1563">
        <v>2017</v>
      </c>
      <c r="B1563" t="s">
        <v>52</v>
      </c>
      <c r="C1563" t="s">
        <v>28</v>
      </c>
      <c r="D1563" s="1">
        <v>8962</v>
      </c>
      <c r="E1563" s="1">
        <v>242476</v>
      </c>
      <c r="F1563" s="2">
        <v>78813</v>
      </c>
    </row>
    <row r="1564" spans="1:6" x14ac:dyDescent="0.3">
      <c r="A1564">
        <v>2017</v>
      </c>
      <c r="B1564" t="s">
        <v>52</v>
      </c>
      <c r="C1564" t="s">
        <v>29</v>
      </c>
      <c r="D1564" s="1">
        <v>1724</v>
      </c>
      <c r="E1564" s="1">
        <v>26398</v>
      </c>
      <c r="F1564" s="2">
        <v>53328</v>
      </c>
    </row>
    <row r="1565" spans="1:6" x14ac:dyDescent="0.3">
      <c r="A1565">
        <v>2017</v>
      </c>
      <c r="B1565" t="s">
        <v>52</v>
      </c>
      <c r="C1565" t="s">
        <v>30</v>
      </c>
      <c r="D1565" s="1">
        <v>17319</v>
      </c>
      <c r="E1565" s="1">
        <v>444182</v>
      </c>
      <c r="F1565" s="2">
        <v>65899</v>
      </c>
    </row>
    <row r="1566" spans="1:6" x14ac:dyDescent="0.3">
      <c r="A1566">
        <v>2017</v>
      </c>
      <c r="B1566" t="s">
        <v>52</v>
      </c>
      <c r="C1566" t="s">
        <v>31</v>
      </c>
      <c r="D1566" s="1">
        <v>10287</v>
      </c>
      <c r="E1566" s="1">
        <v>467306</v>
      </c>
      <c r="F1566" s="2">
        <v>58368</v>
      </c>
    </row>
    <row r="1567" spans="1:6" x14ac:dyDescent="0.3">
      <c r="A1567">
        <v>2017</v>
      </c>
      <c r="B1567" t="s">
        <v>52</v>
      </c>
      <c r="C1567" t="s">
        <v>32</v>
      </c>
      <c r="D1567">
        <v>810</v>
      </c>
      <c r="E1567" s="1">
        <v>24680</v>
      </c>
      <c r="F1567" s="2">
        <v>52594</v>
      </c>
    </row>
    <row r="1568" spans="1:6" x14ac:dyDescent="0.3">
      <c r="A1568">
        <v>2017</v>
      </c>
      <c r="B1568" t="s">
        <v>52</v>
      </c>
      <c r="C1568" t="s">
        <v>33</v>
      </c>
      <c r="D1568" s="1">
        <v>15430</v>
      </c>
      <c r="E1568" s="1">
        <v>685942</v>
      </c>
      <c r="F1568" s="2">
        <v>60002</v>
      </c>
    </row>
    <row r="1569" spans="1:6" x14ac:dyDescent="0.3">
      <c r="A1569">
        <v>2017</v>
      </c>
      <c r="B1569" t="s">
        <v>52</v>
      </c>
      <c r="C1569" t="s">
        <v>34</v>
      </c>
      <c r="D1569" s="1">
        <v>4230</v>
      </c>
      <c r="E1569" s="1">
        <v>128122</v>
      </c>
      <c r="F1569" s="2">
        <v>55496</v>
      </c>
    </row>
    <row r="1570" spans="1:6" x14ac:dyDescent="0.3">
      <c r="A1570">
        <v>2017</v>
      </c>
      <c r="B1570" t="s">
        <v>52</v>
      </c>
      <c r="C1570" t="s">
        <v>35</v>
      </c>
      <c r="D1570" s="1">
        <v>6175</v>
      </c>
      <c r="E1570" s="1">
        <v>189318</v>
      </c>
      <c r="F1570" s="2">
        <v>68161</v>
      </c>
    </row>
    <row r="1571" spans="1:6" x14ac:dyDescent="0.3">
      <c r="A1571">
        <v>2017</v>
      </c>
      <c r="B1571" t="s">
        <v>52</v>
      </c>
      <c r="C1571" t="s">
        <v>36</v>
      </c>
      <c r="D1571" s="1">
        <v>14414</v>
      </c>
      <c r="E1571" s="1">
        <v>561774</v>
      </c>
      <c r="F1571" s="2">
        <v>61111</v>
      </c>
    </row>
    <row r="1572" spans="1:6" x14ac:dyDescent="0.3">
      <c r="A1572">
        <v>2017</v>
      </c>
      <c r="B1572" t="s">
        <v>52</v>
      </c>
      <c r="C1572" t="s">
        <v>37</v>
      </c>
      <c r="D1572" s="1">
        <v>1567</v>
      </c>
      <c r="E1572" s="1">
        <v>40341</v>
      </c>
      <c r="F1572" s="2">
        <v>57616</v>
      </c>
    </row>
    <row r="1573" spans="1:6" x14ac:dyDescent="0.3">
      <c r="A1573">
        <v>2017</v>
      </c>
      <c r="B1573" t="s">
        <v>52</v>
      </c>
      <c r="C1573" t="s">
        <v>38</v>
      </c>
      <c r="D1573" s="1">
        <v>5906</v>
      </c>
      <c r="E1573" s="1">
        <v>240456</v>
      </c>
      <c r="F1573" s="2">
        <v>58927</v>
      </c>
    </row>
    <row r="1574" spans="1:6" x14ac:dyDescent="0.3">
      <c r="A1574">
        <v>2017</v>
      </c>
      <c r="B1574" t="s">
        <v>52</v>
      </c>
      <c r="C1574" t="s">
        <v>39</v>
      </c>
      <c r="D1574" s="1">
        <v>1091</v>
      </c>
      <c r="E1574" s="1">
        <v>43081</v>
      </c>
      <c r="F1574" s="2">
        <v>47877</v>
      </c>
    </row>
    <row r="1575" spans="1:6" x14ac:dyDescent="0.3">
      <c r="A1575">
        <v>2017</v>
      </c>
      <c r="B1575" t="s">
        <v>52</v>
      </c>
      <c r="C1575" t="s">
        <v>40</v>
      </c>
      <c r="D1575" s="1">
        <v>6835</v>
      </c>
      <c r="E1575" s="1">
        <v>348417</v>
      </c>
      <c r="F1575" s="2">
        <v>59526</v>
      </c>
    </row>
    <row r="1576" spans="1:6" x14ac:dyDescent="0.3">
      <c r="A1576">
        <v>2017</v>
      </c>
      <c r="B1576" t="s">
        <v>52</v>
      </c>
      <c r="C1576" t="s">
        <v>41</v>
      </c>
      <c r="D1576" s="1">
        <v>24275</v>
      </c>
      <c r="E1576" s="1">
        <v>851513</v>
      </c>
      <c r="F1576" s="2">
        <v>75813</v>
      </c>
    </row>
    <row r="1577" spans="1:6" x14ac:dyDescent="0.3">
      <c r="A1577">
        <v>2017</v>
      </c>
      <c r="B1577" t="s">
        <v>52</v>
      </c>
      <c r="C1577" t="s">
        <v>42</v>
      </c>
      <c r="D1577" s="1">
        <v>4248</v>
      </c>
      <c r="E1577" s="1">
        <v>128365</v>
      </c>
      <c r="F1577" s="2">
        <v>56723</v>
      </c>
    </row>
    <row r="1578" spans="1:6" x14ac:dyDescent="0.3">
      <c r="A1578">
        <v>2017</v>
      </c>
      <c r="B1578" t="s">
        <v>52</v>
      </c>
      <c r="C1578" t="s">
        <v>43</v>
      </c>
      <c r="D1578" s="1">
        <v>1105</v>
      </c>
      <c r="E1578" s="1">
        <v>29550</v>
      </c>
      <c r="F1578" s="2">
        <v>58004</v>
      </c>
    </row>
    <row r="1579" spans="1:6" x14ac:dyDescent="0.3">
      <c r="A1579">
        <v>2017</v>
      </c>
      <c r="B1579" t="s">
        <v>52</v>
      </c>
      <c r="C1579" t="s">
        <v>44</v>
      </c>
      <c r="D1579" s="1">
        <v>6475</v>
      </c>
      <c r="E1579" s="1">
        <v>232927</v>
      </c>
      <c r="F1579" s="2">
        <v>57894</v>
      </c>
    </row>
    <row r="1580" spans="1:6" x14ac:dyDescent="0.3">
      <c r="A1580">
        <v>2017</v>
      </c>
      <c r="B1580" t="s">
        <v>52</v>
      </c>
      <c r="C1580" t="s">
        <v>45</v>
      </c>
      <c r="D1580" s="1">
        <v>7671</v>
      </c>
      <c r="E1580" s="1">
        <v>280368</v>
      </c>
      <c r="F1580" s="2">
        <v>76290</v>
      </c>
    </row>
    <row r="1581" spans="1:6" x14ac:dyDescent="0.3">
      <c r="A1581">
        <v>2017</v>
      </c>
      <c r="B1581" t="s">
        <v>52</v>
      </c>
      <c r="C1581" t="s">
        <v>46</v>
      </c>
      <c r="D1581" s="1">
        <v>1272</v>
      </c>
      <c r="E1581" s="1">
        <v>46575</v>
      </c>
      <c r="F1581" s="2">
        <v>58624</v>
      </c>
    </row>
    <row r="1582" spans="1:6" x14ac:dyDescent="0.3">
      <c r="A1582">
        <v>2017</v>
      </c>
      <c r="B1582" t="s">
        <v>52</v>
      </c>
      <c r="C1582" t="s">
        <v>47</v>
      </c>
      <c r="D1582" s="1">
        <v>9356</v>
      </c>
      <c r="E1582" s="1">
        <v>466595</v>
      </c>
      <c r="F1582" s="2">
        <v>57001</v>
      </c>
    </row>
    <row r="1583" spans="1:6" x14ac:dyDescent="0.3">
      <c r="A1583">
        <v>2017</v>
      </c>
      <c r="B1583" t="s">
        <v>52</v>
      </c>
      <c r="C1583" t="s">
        <v>48</v>
      </c>
      <c r="D1583">
        <v>598</v>
      </c>
      <c r="E1583" s="1">
        <v>9378</v>
      </c>
      <c r="F1583" s="2">
        <v>65834</v>
      </c>
    </row>
    <row r="1584" spans="1:6" x14ac:dyDescent="0.3">
      <c r="A1584">
        <v>2017</v>
      </c>
      <c r="B1584" t="s">
        <v>54</v>
      </c>
      <c r="C1584" t="s">
        <v>1</v>
      </c>
      <c r="D1584" s="1">
        <v>32410</v>
      </c>
      <c r="E1584" s="1">
        <v>375653</v>
      </c>
      <c r="F1584" s="2">
        <v>40518</v>
      </c>
    </row>
    <row r="1585" spans="1:6" x14ac:dyDescent="0.3">
      <c r="A1585">
        <v>2017</v>
      </c>
      <c r="B1585" t="s">
        <v>54</v>
      </c>
      <c r="C1585" t="s">
        <v>2</v>
      </c>
      <c r="D1585" s="1">
        <v>29489</v>
      </c>
      <c r="E1585" s="1">
        <v>518475</v>
      </c>
      <c r="F1585" s="2">
        <v>45126</v>
      </c>
    </row>
    <row r="1586" spans="1:6" x14ac:dyDescent="0.3">
      <c r="A1586">
        <v>2017</v>
      </c>
      <c r="B1586" t="s">
        <v>54</v>
      </c>
      <c r="C1586" t="s">
        <v>3</v>
      </c>
      <c r="D1586" s="1">
        <v>21486</v>
      </c>
      <c r="E1586" s="1">
        <v>247661</v>
      </c>
      <c r="F1586" s="2">
        <v>40275</v>
      </c>
    </row>
    <row r="1587" spans="1:6" x14ac:dyDescent="0.3">
      <c r="A1587">
        <v>2017</v>
      </c>
      <c r="B1587" t="s">
        <v>54</v>
      </c>
      <c r="C1587" t="s">
        <v>4</v>
      </c>
      <c r="D1587" s="1">
        <v>185826</v>
      </c>
      <c r="E1587" s="1">
        <v>3010983</v>
      </c>
      <c r="F1587" s="2">
        <v>51095</v>
      </c>
    </row>
    <row r="1588" spans="1:6" x14ac:dyDescent="0.3">
      <c r="A1588">
        <v>2017</v>
      </c>
      <c r="B1588" t="s">
        <v>54</v>
      </c>
      <c r="C1588" t="s">
        <v>5</v>
      </c>
      <c r="D1588" s="1">
        <v>35715</v>
      </c>
      <c r="E1588" s="1">
        <v>458174</v>
      </c>
      <c r="F1588" s="2">
        <v>48601</v>
      </c>
    </row>
    <row r="1589" spans="1:6" x14ac:dyDescent="0.3">
      <c r="A1589">
        <v>2017</v>
      </c>
      <c r="B1589" t="s">
        <v>54</v>
      </c>
      <c r="C1589" t="s">
        <v>6</v>
      </c>
      <c r="D1589" s="1">
        <v>25027</v>
      </c>
      <c r="E1589" s="1">
        <v>297198</v>
      </c>
      <c r="F1589" s="2">
        <v>50064</v>
      </c>
    </row>
    <row r="1590" spans="1:6" x14ac:dyDescent="0.3">
      <c r="A1590">
        <v>2017</v>
      </c>
      <c r="B1590" t="s">
        <v>54</v>
      </c>
      <c r="C1590" t="s">
        <v>7</v>
      </c>
      <c r="D1590" s="1">
        <v>6681</v>
      </c>
      <c r="E1590" s="1">
        <v>79724</v>
      </c>
      <c r="F1590" s="2">
        <v>39700</v>
      </c>
    </row>
    <row r="1591" spans="1:6" x14ac:dyDescent="0.3">
      <c r="A1591">
        <v>2017</v>
      </c>
      <c r="B1591" t="s">
        <v>54</v>
      </c>
      <c r="C1591" t="s">
        <v>8</v>
      </c>
      <c r="D1591" s="1">
        <v>139501</v>
      </c>
      <c r="E1591" s="1">
        <v>1739867</v>
      </c>
      <c r="F1591" s="2">
        <v>43229</v>
      </c>
    </row>
    <row r="1592" spans="1:6" x14ac:dyDescent="0.3">
      <c r="A1592">
        <v>2017</v>
      </c>
      <c r="B1592" t="s">
        <v>54</v>
      </c>
      <c r="C1592" t="s">
        <v>9</v>
      </c>
      <c r="D1592" s="1">
        <v>60382</v>
      </c>
      <c r="E1592" s="1">
        <v>930943</v>
      </c>
      <c r="F1592" s="2">
        <v>48763</v>
      </c>
    </row>
    <row r="1593" spans="1:6" x14ac:dyDescent="0.3">
      <c r="A1593">
        <v>2017</v>
      </c>
      <c r="B1593" t="s">
        <v>54</v>
      </c>
      <c r="C1593" t="s">
        <v>10</v>
      </c>
      <c r="D1593" s="1">
        <v>11706</v>
      </c>
      <c r="E1593" s="1">
        <v>136606</v>
      </c>
      <c r="F1593" s="2">
        <v>38856</v>
      </c>
    </row>
    <row r="1594" spans="1:6" x14ac:dyDescent="0.3">
      <c r="A1594">
        <v>2017</v>
      </c>
      <c r="B1594" t="s">
        <v>54</v>
      </c>
      <c r="C1594" t="s">
        <v>11</v>
      </c>
      <c r="D1594" s="1">
        <v>77273</v>
      </c>
      <c r="E1594" s="1">
        <v>1192805</v>
      </c>
      <c r="F1594" s="2">
        <v>50025</v>
      </c>
    </row>
    <row r="1595" spans="1:6" x14ac:dyDescent="0.3">
      <c r="A1595">
        <v>2017</v>
      </c>
      <c r="B1595" t="s">
        <v>54</v>
      </c>
      <c r="C1595" t="s">
        <v>12</v>
      </c>
      <c r="D1595" s="1">
        <v>40630</v>
      </c>
      <c r="E1595" s="1">
        <v>588381</v>
      </c>
      <c r="F1595" s="2">
        <v>40479</v>
      </c>
    </row>
    <row r="1596" spans="1:6" x14ac:dyDescent="0.3">
      <c r="A1596">
        <v>2017</v>
      </c>
      <c r="B1596" t="s">
        <v>54</v>
      </c>
      <c r="C1596" t="s">
        <v>13</v>
      </c>
      <c r="D1596" s="1">
        <v>23446</v>
      </c>
      <c r="E1596" s="1">
        <v>311763</v>
      </c>
      <c r="F1596" s="2">
        <v>39025</v>
      </c>
    </row>
    <row r="1597" spans="1:6" x14ac:dyDescent="0.3">
      <c r="A1597">
        <v>2017</v>
      </c>
      <c r="B1597" t="s">
        <v>54</v>
      </c>
      <c r="C1597" t="s">
        <v>14</v>
      </c>
      <c r="D1597" s="1">
        <v>20676</v>
      </c>
      <c r="E1597" s="1">
        <v>263529</v>
      </c>
      <c r="F1597" s="2">
        <v>40705</v>
      </c>
    </row>
    <row r="1598" spans="1:6" x14ac:dyDescent="0.3">
      <c r="A1598">
        <v>2017</v>
      </c>
      <c r="B1598" t="s">
        <v>54</v>
      </c>
      <c r="C1598" t="s">
        <v>15</v>
      </c>
      <c r="D1598" s="1">
        <v>27941</v>
      </c>
      <c r="E1598" s="1">
        <v>398217</v>
      </c>
      <c r="F1598" s="2">
        <v>41261</v>
      </c>
    </row>
    <row r="1599" spans="1:6" x14ac:dyDescent="0.3">
      <c r="A1599">
        <v>2017</v>
      </c>
      <c r="B1599" t="s">
        <v>54</v>
      </c>
      <c r="C1599" t="s">
        <v>16</v>
      </c>
      <c r="D1599" s="1">
        <v>30444</v>
      </c>
      <c r="E1599" s="1">
        <v>378830</v>
      </c>
      <c r="F1599" s="2">
        <v>40938</v>
      </c>
    </row>
    <row r="1600" spans="1:6" x14ac:dyDescent="0.3">
      <c r="A1600">
        <v>2017</v>
      </c>
      <c r="B1600" t="s">
        <v>54</v>
      </c>
      <c r="C1600" t="s">
        <v>17</v>
      </c>
      <c r="D1600" s="1">
        <v>11060</v>
      </c>
      <c r="E1600" s="1">
        <v>119329</v>
      </c>
      <c r="F1600" s="2">
        <v>36287</v>
      </c>
    </row>
    <row r="1601" spans="1:6" x14ac:dyDescent="0.3">
      <c r="A1601">
        <v>2017</v>
      </c>
      <c r="B1601" t="s">
        <v>54</v>
      </c>
      <c r="C1601" t="s">
        <v>18</v>
      </c>
      <c r="D1601" s="1">
        <v>33064</v>
      </c>
      <c r="E1601" s="1">
        <v>462131</v>
      </c>
      <c r="F1601" s="2">
        <v>45367</v>
      </c>
    </row>
    <row r="1602" spans="1:6" x14ac:dyDescent="0.3">
      <c r="A1602">
        <v>2017</v>
      </c>
      <c r="B1602" t="s">
        <v>54</v>
      </c>
      <c r="C1602" t="s">
        <v>19</v>
      </c>
      <c r="D1602" s="1">
        <v>42906</v>
      </c>
      <c r="E1602" s="1">
        <v>577319</v>
      </c>
      <c r="F1602" s="2">
        <v>51500</v>
      </c>
    </row>
    <row r="1603" spans="1:6" x14ac:dyDescent="0.3">
      <c r="A1603">
        <v>2017</v>
      </c>
      <c r="B1603" t="s">
        <v>54</v>
      </c>
      <c r="C1603" t="s">
        <v>20</v>
      </c>
      <c r="D1603" s="1">
        <v>52149</v>
      </c>
      <c r="E1603" s="1">
        <v>784393</v>
      </c>
      <c r="F1603" s="2">
        <v>45628</v>
      </c>
    </row>
    <row r="1604" spans="1:6" x14ac:dyDescent="0.3">
      <c r="A1604">
        <v>2017</v>
      </c>
      <c r="B1604" t="s">
        <v>54</v>
      </c>
      <c r="C1604" t="s">
        <v>21</v>
      </c>
      <c r="D1604" s="1">
        <v>36334</v>
      </c>
      <c r="E1604" s="1">
        <v>531926</v>
      </c>
      <c r="F1604" s="2">
        <v>48273</v>
      </c>
    </row>
    <row r="1605" spans="1:6" x14ac:dyDescent="0.3">
      <c r="A1605">
        <v>2017</v>
      </c>
      <c r="B1605" t="s">
        <v>54</v>
      </c>
      <c r="C1605" t="s">
        <v>22</v>
      </c>
      <c r="D1605" s="1">
        <v>19589</v>
      </c>
      <c r="E1605" s="1">
        <v>229775</v>
      </c>
      <c r="F1605" s="2">
        <v>35324</v>
      </c>
    </row>
    <row r="1606" spans="1:6" x14ac:dyDescent="0.3">
      <c r="A1606">
        <v>2017</v>
      </c>
      <c r="B1606" t="s">
        <v>54</v>
      </c>
      <c r="C1606" t="s">
        <v>23</v>
      </c>
      <c r="D1606" s="1">
        <v>40324</v>
      </c>
      <c r="E1606" s="1">
        <v>538185</v>
      </c>
      <c r="F1606" s="2">
        <v>41095</v>
      </c>
    </row>
    <row r="1607" spans="1:6" x14ac:dyDescent="0.3">
      <c r="A1607">
        <v>2017</v>
      </c>
      <c r="B1607" t="s">
        <v>54</v>
      </c>
      <c r="C1607" t="s">
        <v>24</v>
      </c>
      <c r="D1607" s="1">
        <v>9270</v>
      </c>
      <c r="E1607" s="1">
        <v>91194</v>
      </c>
      <c r="F1607" s="2">
        <v>38067</v>
      </c>
    </row>
    <row r="1608" spans="1:6" x14ac:dyDescent="0.3">
      <c r="A1608">
        <v>2017</v>
      </c>
      <c r="B1608" t="s">
        <v>54</v>
      </c>
      <c r="C1608" t="s">
        <v>25</v>
      </c>
      <c r="D1608" s="1">
        <v>15024</v>
      </c>
      <c r="E1608" s="1">
        <v>190930</v>
      </c>
      <c r="F1608" s="2">
        <v>38493</v>
      </c>
    </row>
    <row r="1609" spans="1:6" x14ac:dyDescent="0.3">
      <c r="A1609">
        <v>2017</v>
      </c>
      <c r="B1609" t="s">
        <v>54</v>
      </c>
      <c r="C1609" t="s">
        <v>26</v>
      </c>
      <c r="D1609" s="1">
        <v>15910</v>
      </c>
      <c r="E1609" s="1">
        <v>247973</v>
      </c>
      <c r="F1609" s="2">
        <v>42847</v>
      </c>
    </row>
    <row r="1610" spans="1:6" x14ac:dyDescent="0.3">
      <c r="A1610">
        <v>2017</v>
      </c>
      <c r="B1610" t="s">
        <v>54</v>
      </c>
      <c r="C1610" t="s">
        <v>27</v>
      </c>
      <c r="D1610" s="1">
        <v>12612</v>
      </c>
      <c r="E1610" s="1">
        <v>139876</v>
      </c>
      <c r="F1610" s="2">
        <v>46101</v>
      </c>
    </row>
    <row r="1611" spans="1:6" x14ac:dyDescent="0.3">
      <c r="A1611">
        <v>2017</v>
      </c>
      <c r="B1611" t="s">
        <v>54</v>
      </c>
      <c r="C1611" t="s">
        <v>28</v>
      </c>
      <c r="D1611" s="1">
        <v>53977</v>
      </c>
      <c r="E1611" s="1">
        <v>872180</v>
      </c>
      <c r="F1611" s="2">
        <v>52631</v>
      </c>
    </row>
    <row r="1612" spans="1:6" x14ac:dyDescent="0.3">
      <c r="A1612">
        <v>2017</v>
      </c>
      <c r="B1612" t="s">
        <v>54</v>
      </c>
      <c r="C1612" t="s">
        <v>29</v>
      </c>
      <c r="D1612" s="1">
        <v>10538</v>
      </c>
      <c r="E1612" s="1">
        <v>134696</v>
      </c>
      <c r="F1612" s="2">
        <v>36519</v>
      </c>
    </row>
    <row r="1613" spans="1:6" x14ac:dyDescent="0.3">
      <c r="A1613">
        <v>2017</v>
      </c>
      <c r="B1613" t="s">
        <v>54</v>
      </c>
      <c r="C1613" t="s">
        <v>30</v>
      </c>
      <c r="D1613" s="1">
        <v>126549</v>
      </c>
      <c r="E1613" s="1">
        <v>1562385</v>
      </c>
      <c r="F1613" s="2">
        <v>50389</v>
      </c>
    </row>
    <row r="1614" spans="1:6" x14ac:dyDescent="0.3">
      <c r="A1614">
        <v>2017</v>
      </c>
      <c r="B1614" t="s">
        <v>54</v>
      </c>
      <c r="C1614" t="s">
        <v>31</v>
      </c>
      <c r="D1614" s="1">
        <v>61042</v>
      </c>
      <c r="E1614" s="1">
        <v>824989</v>
      </c>
      <c r="F1614" s="2">
        <v>41845</v>
      </c>
    </row>
    <row r="1615" spans="1:6" x14ac:dyDescent="0.3">
      <c r="A1615">
        <v>2017</v>
      </c>
      <c r="B1615" t="s">
        <v>54</v>
      </c>
      <c r="C1615" t="s">
        <v>32</v>
      </c>
      <c r="D1615" s="1">
        <v>7819</v>
      </c>
      <c r="E1615" s="1">
        <v>92052</v>
      </c>
      <c r="F1615" s="2">
        <v>47910</v>
      </c>
    </row>
    <row r="1616" spans="1:6" x14ac:dyDescent="0.3">
      <c r="A1616">
        <v>2017</v>
      </c>
      <c r="B1616" t="s">
        <v>54</v>
      </c>
      <c r="C1616" t="s">
        <v>33</v>
      </c>
      <c r="D1616" s="1">
        <v>68763</v>
      </c>
      <c r="E1616" s="1">
        <v>1018161</v>
      </c>
      <c r="F1616" s="2">
        <v>42564</v>
      </c>
    </row>
    <row r="1617" spans="1:6" x14ac:dyDescent="0.3">
      <c r="A1617">
        <v>2017</v>
      </c>
      <c r="B1617" t="s">
        <v>54</v>
      </c>
      <c r="C1617" t="s">
        <v>34</v>
      </c>
      <c r="D1617" s="1">
        <v>23838</v>
      </c>
      <c r="E1617" s="1">
        <v>301165</v>
      </c>
      <c r="F1617" s="2">
        <v>41040</v>
      </c>
    </row>
    <row r="1618" spans="1:6" x14ac:dyDescent="0.3">
      <c r="A1618">
        <v>2017</v>
      </c>
      <c r="B1618" t="s">
        <v>54</v>
      </c>
      <c r="C1618" t="s">
        <v>35</v>
      </c>
      <c r="D1618" s="1">
        <v>26684</v>
      </c>
      <c r="E1618" s="1">
        <v>347515</v>
      </c>
      <c r="F1618" s="2">
        <v>42870</v>
      </c>
    </row>
    <row r="1619" spans="1:6" x14ac:dyDescent="0.3">
      <c r="A1619">
        <v>2017</v>
      </c>
      <c r="B1619" t="s">
        <v>54</v>
      </c>
      <c r="C1619" t="s">
        <v>36</v>
      </c>
      <c r="D1619" s="1">
        <v>75374</v>
      </c>
      <c r="E1619" s="1">
        <v>1115565</v>
      </c>
      <c r="F1619" s="2">
        <v>43972</v>
      </c>
    </row>
    <row r="1620" spans="1:6" x14ac:dyDescent="0.3">
      <c r="A1620">
        <v>2017</v>
      </c>
      <c r="B1620" t="s">
        <v>54</v>
      </c>
      <c r="C1620" t="s">
        <v>37</v>
      </c>
      <c r="D1620" s="1">
        <v>7674</v>
      </c>
      <c r="E1620" s="1">
        <v>76263</v>
      </c>
      <c r="F1620" s="2">
        <v>42503</v>
      </c>
    </row>
    <row r="1621" spans="1:6" x14ac:dyDescent="0.3">
      <c r="A1621">
        <v>2017</v>
      </c>
      <c r="B1621" t="s">
        <v>54</v>
      </c>
      <c r="C1621" t="s">
        <v>38</v>
      </c>
      <c r="D1621" s="1">
        <v>29784</v>
      </c>
      <c r="E1621" s="1">
        <v>395329</v>
      </c>
      <c r="F1621" s="2">
        <v>38973</v>
      </c>
    </row>
    <row r="1622" spans="1:6" x14ac:dyDescent="0.3">
      <c r="A1622">
        <v>2017</v>
      </c>
      <c r="B1622" t="s">
        <v>54</v>
      </c>
      <c r="C1622" t="s">
        <v>39</v>
      </c>
      <c r="D1622" s="1">
        <v>8036</v>
      </c>
      <c r="E1622" s="1">
        <v>86427</v>
      </c>
      <c r="F1622" s="2">
        <v>38278</v>
      </c>
    </row>
    <row r="1623" spans="1:6" x14ac:dyDescent="0.3">
      <c r="A1623">
        <v>2017</v>
      </c>
      <c r="B1623" t="s">
        <v>54</v>
      </c>
      <c r="C1623" t="s">
        <v>40</v>
      </c>
      <c r="D1623" s="1">
        <v>39250</v>
      </c>
      <c r="E1623" s="1">
        <v>618046</v>
      </c>
      <c r="F1623" s="2">
        <v>44773</v>
      </c>
    </row>
    <row r="1624" spans="1:6" x14ac:dyDescent="0.3">
      <c r="A1624">
        <v>2017</v>
      </c>
      <c r="B1624" t="s">
        <v>54</v>
      </c>
      <c r="C1624" t="s">
        <v>41</v>
      </c>
      <c r="D1624" s="1">
        <v>145842</v>
      </c>
      <c r="E1624" s="1">
        <v>2432880</v>
      </c>
      <c r="F1624" s="2">
        <v>50316</v>
      </c>
    </row>
    <row r="1625" spans="1:6" x14ac:dyDescent="0.3">
      <c r="A1625">
        <v>2017</v>
      </c>
      <c r="B1625" t="s">
        <v>54</v>
      </c>
      <c r="C1625" t="s">
        <v>42</v>
      </c>
      <c r="D1625" s="1">
        <v>19048</v>
      </c>
      <c r="E1625" s="1">
        <v>276552</v>
      </c>
      <c r="F1625" s="2">
        <v>42378</v>
      </c>
    </row>
    <row r="1626" spans="1:6" x14ac:dyDescent="0.3">
      <c r="A1626">
        <v>2017</v>
      </c>
      <c r="B1626" t="s">
        <v>54</v>
      </c>
      <c r="C1626" t="s">
        <v>43</v>
      </c>
      <c r="D1626" s="1">
        <v>5138</v>
      </c>
      <c r="E1626" s="1">
        <v>55012</v>
      </c>
      <c r="F1626" s="2">
        <v>38650</v>
      </c>
    </row>
    <row r="1627" spans="1:6" x14ac:dyDescent="0.3">
      <c r="A1627">
        <v>2017</v>
      </c>
      <c r="B1627" t="s">
        <v>54</v>
      </c>
      <c r="C1627" t="s">
        <v>44</v>
      </c>
      <c r="D1627" s="1">
        <v>42996</v>
      </c>
      <c r="E1627" s="1">
        <v>652711</v>
      </c>
      <c r="F1627" s="2">
        <v>42291</v>
      </c>
    </row>
    <row r="1628" spans="1:6" x14ac:dyDescent="0.3">
      <c r="A1628">
        <v>2017</v>
      </c>
      <c r="B1628" t="s">
        <v>54</v>
      </c>
      <c r="C1628" t="s">
        <v>45</v>
      </c>
      <c r="D1628" s="1">
        <v>39715</v>
      </c>
      <c r="E1628" s="1">
        <v>610599</v>
      </c>
      <c r="F1628" s="2">
        <v>58924</v>
      </c>
    </row>
    <row r="1629" spans="1:6" x14ac:dyDescent="0.3">
      <c r="A1629">
        <v>2017</v>
      </c>
      <c r="B1629" t="s">
        <v>54</v>
      </c>
      <c r="C1629" t="s">
        <v>46</v>
      </c>
      <c r="D1629" s="1">
        <v>10925</v>
      </c>
      <c r="E1629" s="1">
        <v>129300</v>
      </c>
      <c r="F1629" s="2">
        <v>37489</v>
      </c>
    </row>
    <row r="1630" spans="1:6" x14ac:dyDescent="0.3">
      <c r="A1630">
        <v>2017</v>
      </c>
      <c r="B1630" t="s">
        <v>54</v>
      </c>
      <c r="C1630" t="s">
        <v>47</v>
      </c>
      <c r="D1630" s="1">
        <v>35433</v>
      </c>
      <c r="E1630" s="1">
        <v>539603</v>
      </c>
      <c r="F1630" s="2">
        <v>39831</v>
      </c>
    </row>
    <row r="1631" spans="1:6" x14ac:dyDescent="0.3">
      <c r="A1631">
        <v>2017</v>
      </c>
      <c r="B1631" t="s">
        <v>54</v>
      </c>
      <c r="C1631" t="s">
        <v>48</v>
      </c>
      <c r="D1631" s="1">
        <v>4822</v>
      </c>
      <c r="E1631" s="1">
        <v>49799</v>
      </c>
      <c r="F1631" s="2">
        <v>40999</v>
      </c>
    </row>
    <row r="1632" spans="1:6" x14ac:dyDescent="0.3">
      <c r="A1632">
        <v>2017</v>
      </c>
      <c r="B1632" t="s">
        <v>53</v>
      </c>
      <c r="C1632" t="s">
        <v>1</v>
      </c>
      <c r="D1632" s="1">
        <v>1969</v>
      </c>
      <c r="E1632" s="1">
        <v>20807</v>
      </c>
      <c r="F1632" s="2">
        <v>58932</v>
      </c>
    </row>
    <row r="1633" spans="1:6" x14ac:dyDescent="0.3">
      <c r="A1633">
        <v>2017</v>
      </c>
      <c r="B1633" t="s">
        <v>53</v>
      </c>
      <c r="C1633" t="s">
        <v>2</v>
      </c>
      <c r="D1633" s="1">
        <v>2461</v>
      </c>
      <c r="E1633" s="1">
        <v>44962</v>
      </c>
      <c r="F1633" s="2">
        <v>71171</v>
      </c>
    </row>
    <row r="1634" spans="1:6" x14ac:dyDescent="0.3">
      <c r="A1634">
        <v>2017</v>
      </c>
      <c r="B1634" t="s">
        <v>53</v>
      </c>
      <c r="C1634" t="s">
        <v>3</v>
      </c>
      <c r="D1634" s="1">
        <v>1123</v>
      </c>
      <c r="E1634" s="1">
        <v>12766</v>
      </c>
      <c r="F1634" s="2">
        <v>56682</v>
      </c>
    </row>
    <row r="1635" spans="1:6" x14ac:dyDescent="0.3">
      <c r="A1635">
        <v>2017</v>
      </c>
      <c r="B1635" t="s">
        <v>53</v>
      </c>
      <c r="C1635" t="s">
        <v>4</v>
      </c>
      <c r="D1635" s="1">
        <v>22519</v>
      </c>
      <c r="E1635" s="1">
        <v>513029</v>
      </c>
      <c r="F1635" s="2">
        <v>172309</v>
      </c>
    </row>
    <row r="1636" spans="1:6" x14ac:dyDescent="0.3">
      <c r="A1636">
        <v>2017</v>
      </c>
      <c r="B1636" t="s">
        <v>53</v>
      </c>
      <c r="C1636" t="s">
        <v>5</v>
      </c>
      <c r="D1636" s="1">
        <v>3891</v>
      </c>
      <c r="E1636" s="1">
        <v>71641</v>
      </c>
      <c r="F1636" s="2">
        <v>100781</v>
      </c>
    </row>
    <row r="1637" spans="1:6" x14ac:dyDescent="0.3">
      <c r="A1637">
        <v>2017</v>
      </c>
      <c r="B1637" t="s">
        <v>53</v>
      </c>
      <c r="C1637" t="s">
        <v>6</v>
      </c>
      <c r="D1637" s="1">
        <v>2146</v>
      </c>
      <c r="E1637" s="1">
        <v>31542</v>
      </c>
      <c r="F1637" s="2">
        <v>103094</v>
      </c>
    </row>
    <row r="1638" spans="1:6" x14ac:dyDescent="0.3">
      <c r="A1638">
        <v>2017</v>
      </c>
      <c r="B1638" t="s">
        <v>53</v>
      </c>
      <c r="C1638" t="s">
        <v>7</v>
      </c>
      <c r="D1638">
        <v>409</v>
      </c>
      <c r="E1638" s="1">
        <v>4560</v>
      </c>
      <c r="F1638" s="2">
        <v>64686</v>
      </c>
    </row>
    <row r="1639" spans="1:6" x14ac:dyDescent="0.3">
      <c r="A1639">
        <v>2017</v>
      </c>
      <c r="B1639" t="s">
        <v>53</v>
      </c>
      <c r="C1639" t="s">
        <v>8</v>
      </c>
      <c r="D1639" s="1">
        <v>10983</v>
      </c>
      <c r="E1639" s="1">
        <v>138039</v>
      </c>
      <c r="F1639" s="2">
        <v>80305</v>
      </c>
    </row>
    <row r="1640" spans="1:6" x14ac:dyDescent="0.3">
      <c r="A1640">
        <v>2017</v>
      </c>
      <c r="B1640" t="s">
        <v>53</v>
      </c>
      <c r="C1640" t="s">
        <v>9</v>
      </c>
      <c r="D1640" s="1">
        <v>4911</v>
      </c>
      <c r="E1640" s="1">
        <v>116074</v>
      </c>
      <c r="F1640" s="2">
        <v>96306</v>
      </c>
    </row>
    <row r="1641" spans="1:6" x14ac:dyDescent="0.3">
      <c r="A1641">
        <v>2017</v>
      </c>
      <c r="B1641" t="s">
        <v>53</v>
      </c>
      <c r="C1641" t="s">
        <v>10</v>
      </c>
      <c r="D1641" s="1">
        <v>1175</v>
      </c>
      <c r="E1641" s="1">
        <v>8923</v>
      </c>
      <c r="F1641" s="2">
        <v>51032</v>
      </c>
    </row>
    <row r="1642" spans="1:6" x14ac:dyDescent="0.3">
      <c r="A1642">
        <v>2017</v>
      </c>
      <c r="B1642" t="s">
        <v>53</v>
      </c>
      <c r="C1642" t="s">
        <v>11</v>
      </c>
      <c r="D1642" s="1">
        <v>6534</v>
      </c>
      <c r="E1642" s="1">
        <v>96181</v>
      </c>
      <c r="F1642" s="2">
        <v>85328</v>
      </c>
    </row>
    <row r="1643" spans="1:6" x14ac:dyDescent="0.3">
      <c r="A1643">
        <v>2017</v>
      </c>
      <c r="B1643" t="s">
        <v>53</v>
      </c>
      <c r="C1643" t="s">
        <v>12</v>
      </c>
      <c r="D1643" s="1">
        <v>2019</v>
      </c>
      <c r="E1643" s="1">
        <v>31465</v>
      </c>
      <c r="F1643" s="2">
        <v>59391</v>
      </c>
    </row>
    <row r="1644" spans="1:6" x14ac:dyDescent="0.3">
      <c r="A1644">
        <v>2017</v>
      </c>
      <c r="B1644" t="s">
        <v>53</v>
      </c>
      <c r="C1644" t="s">
        <v>13</v>
      </c>
      <c r="D1644" s="1">
        <v>1698</v>
      </c>
      <c r="E1644" s="1">
        <v>21891</v>
      </c>
      <c r="F1644" s="2">
        <v>55957</v>
      </c>
    </row>
    <row r="1645" spans="1:6" x14ac:dyDescent="0.3">
      <c r="A1645">
        <v>2017</v>
      </c>
      <c r="B1645" t="s">
        <v>53</v>
      </c>
      <c r="C1645" t="s">
        <v>14</v>
      </c>
      <c r="D1645" s="1">
        <v>1260</v>
      </c>
      <c r="E1645" s="1">
        <v>19279</v>
      </c>
      <c r="F1645" s="2">
        <v>61084</v>
      </c>
    </row>
    <row r="1646" spans="1:6" x14ac:dyDescent="0.3">
      <c r="A1646">
        <v>2017</v>
      </c>
      <c r="B1646" t="s">
        <v>53</v>
      </c>
      <c r="C1646" t="s">
        <v>15</v>
      </c>
      <c r="D1646" s="1">
        <v>1697</v>
      </c>
      <c r="E1646" s="1">
        <v>22698</v>
      </c>
      <c r="F1646" s="2">
        <v>54857</v>
      </c>
    </row>
    <row r="1647" spans="1:6" x14ac:dyDescent="0.3">
      <c r="A1647">
        <v>2017</v>
      </c>
      <c r="B1647" t="s">
        <v>53</v>
      </c>
      <c r="C1647" t="s">
        <v>16</v>
      </c>
      <c r="D1647" s="1">
        <v>1650</v>
      </c>
      <c r="E1647" s="1">
        <v>22941</v>
      </c>
      <c r="F1647" s="2">
        <v>55038</v>
      </c>
    </row>
    <row r="1648" spans="1:6" x14ac:dyDescent="0.3">
      <c r="A1648">
        <v>2017</v>
      </c>
      <c r="B1648" t="s">
        <v>53</v>
      </c>
      <c r="C1648" t="s">
        <v>17</v>
      </c>
      <c r="D1648">
        <v>843</v>
      </c>
      <c r="E1648" s="1">
        <v>7340</v>
      </c>
      <c r="F1648" s="2">
        <v>52561</v>
      </c>
    </row>
    <row r="1649" spans="1:6" x14ac:dyDescent="0.3">
      <c r="A1649">
        <v>2017</v>
      </c>
      <c r="B1649" t="s">
        <v>53</v>
      </c>
      <c r="C1649" t="s">
        <v>18</v>
      </c>
      <c r="D1649" s="1">
        <v>2719</v>
      </c>
      <c r="E1649" s="1">
        <v>37583</v>
      </c>
      <c r="F1649" s="2">
        <v>88009</v>
      </c>
    </row>
    <row r="1650" spans="1:6" x14ac:dyDescent="0.3">
      <c r="A1650">
        <v>2017</v>
      </c>
      <c r="B1650" t="s">
        <v>53</v>
      </c>
      <c r="C1650" t="s">
        <v>19</v>
      </c>
      <c r="D1650" s="1">
        <v>5143</v>
      </c>
      <c r="E1650" s="1">
        <v>91861</v>
      </c>
      <c r="F1650" s="2">
        <v>114166</v>
      </c>
    </row>
    <row r="1651" spans="1:6" x14ac:dyDescent="0.3">
      <c r="A1651">
        <v>2017</v>
      </c>
      <c r="B1651" t="s">
        <v>53</v>
      </c>
      <c r="C1651" t="s">
        <v>20</v>
      </c>
      <c r="D1651" s="1">
        <v>5934</v>
      </c>
      <c r="E1651" s="1">
        <v>56524</v>
      </c>
      <c r="F1651" s="2">
        <v>70884</v>
      </c>
    </row>
    <row r="1652" spans="1:6" x14ac:dyDescent="0.3">
      <c r="A1652">
        <v>2017</v>
      </c>
      <c r="B1652" t="s">
        <v>53</v>
      </c>
      <c r="C1652" t="s">
        <v>21</v>
      </c>
      <c r="D1652" s="1">
        <v>3663</v>
      </c>
      <c r="E1652" s="1">
        <v>50310</v>
      </c>
      <c r="F1652" s="2">
        <v>75459</v>
      </c>
    </row>
    <row r="1653" spans="1:6" x14ac:dyDescent="0.3">
      <c r="A1653">
        <v>2017</v>
      </c>
      <c r="B1653" t="s">
        <v>53</v>
      </c>
      <c r="C1653" t="s">
        <v>22</v>
      </c>
      <c r="D1653">
        <v>962</v>
      </c>
      <c r="E1653" s="1">
        <v>11593</v>
      </c>
      <c r="F1653" s="2">
        <v>48002</v>
      </c>
    </row>
    <row r="1654" spans="1:6" x14ac:dyDescent="0.3">
      <c r="A1654">
        <v>2017</v>
      </c>
      <c r="B1654" t="s">
        <v>53</v>
      </c>
      <c r="C1654" t="s">
        <v>23</v>
      </c>
      <c r="D1654" s="1">
        <v>3051</v>
      </c>
      <c r="E1654" s="1">
        <v>48249</v>
      </c>
      <c r="F1654" s="2">
        <v>73665</v>
      </c>
    </row>
    <row r="1655" spans="1:6" x14ac:dyDescent="0.3">
      <c r="A1655">
        <v>2017</v>
      </c>
      <c r="B1655" t="s">
        <v>53</v>
      </c>
      <c r="C1655" t="s">
        <v>24</v>
      </c>
      <c r="D1655">
        <v>759</v>
      </c>
      <c r="E1655" s="1">
        <v>6394</v>
      </c>
      <c r="F1655" s="2">
        <v>51903</v>
      </c>
    </row>
    <row r="1656" spans="1:6" x14ac:dyDescent="0.3">
      <c r="A1656">
        <v>2017</v>
      </c>
      <c r="B1656" t="s">
        <v>53</v>
      </c>
      <c r="C1656" t="s">
        <v>25</v>
      </c>
      <c r="D1656">
        <v>964</v>
      </c>
      <c r="E1656" s="1">
        <v>18204</v>
      </c>
      <c r="F1656" s="2">
        <v>61365</v>
      </c>
    </row>
    <row r="1657" spans="1:6" x14ac:dyDescent="0.3">
      <c r="A1657">
        <v>2017</v>
      </c>
      <c r="B1657" t="s">
        <v>53</v>
      </c>
      <c r="C1657" t="s">
        <v>26</v>
      </c>
      <c r="D1657" s="1">
        <v>1440</v>
      </c>
      <c r="E1657" s="1">
        <v>14735</v>
      </c>
      <c r="F1657" s="2">
        <v>65866</v>
      </c>
    </row>
    <row r="1658" spans="1:6" x14ac:dyDescent="0.3">
      <c r="A1658">
        <v>2017</v>
      </c>
      <c r="B1658" t="s">
        <v>53</v>
      </c>
      <c r="C1658" t="s">
        <v>27</v>
      </c>
      <c r="D1658">
        <v>843</v>
      </c>
      <c r="E1658" s="1">
        <v>12554</v>
      </c>
      <c r="F1658" s="2">
        <v>88119</v>
      </c>
    </row>
    <row r="1659" spans="1:6" x14ac:dyDescent="0.3">
      <c r="A1659">
        <v>2017</v>
      </c>
      <c r="B1659" t="s">
        <v>53</v>
      </c>
      <c r="C1659" t="s">
        <v>28</v>
      </c>
      <c r="D1659" s="1">
        <v>3595</v>
      </c>
      <c r="E1659" s="1">
        <v>70379</v>
      </c>
      <c r="F1659" s="2">
        <v>108638</v>
      </c>
    </row>
    <row r="1660" spans="1:6" x14ac:dyDescent="0.3">
      <c r="A1660">
        <v>2017</v>
      </c>
      <c r="B1660" t="s">
        <v>53</v>
      </c>
      <c r="C1660" t="s">
        <v>29</v>
      </c>
      <c r="D1660">
        <v>929</v>
      </c>
      <c r="E1660" s="1">
        <v>12398</v>
      </c>
      <c r="F1660" s="2">
        <v>51009</v>
      </c>
    </row>
    <row r="1661" spans="1:6" x14ac:dyDescent="0.3">
      <c r="A1661">
        <v>2017</v>
      </c>
      <c r="B1661" t="s">
        <v>53</v>
      </c>
      <c r="C1661" t="s">
        <v>30</v>
      </c>
      <c r="D1661" s="1">
        <v>12397</v>
      </c>
      <c r="E1661" s="1">
        <v>269233</v>
      </c>
      <c r="F1661" s="2">
        <v>119508</v>
      </c>
    </row>
    <row r="1662" spans="1:6" x14ac:dyDescent="0.3">
      <c r="A1662">
        <v>2017</v>
      </c>
      <c r="B1662" t="s">
        <v>53</v>
      </c>
      <c r="C1662" t="s">
        <v>31</v>
      </c>
      <c r="D1662" s="1">
        <v>5042</v>
      </c>
      <c r="E1662" s="1">
        <v>78826</v>
      </c>
      <c r="F1662" s="2">
        <v>80496</v>
      </c>
    </row>
    <row r="1663" spans="1:6" x14ac:dyDescent="0.3">
      <c r="A1663">
        <v>2017</v>
      </c>
      <c r="B1663" t="s">
        <v>53</v>
      </c>
      <c r="C1663" t="s">
        <v>32</v>
      </c>
      <c r="D1663">
        <v>396</v>
      </c>
      <c r="E1663" s="1">
        <v>6502</v>
      </c>
      <c r="F1663" s="2">
        <v>65114</v>
      </c>
    </row>
    <row r="1664" spans="1:6" x14ac:dyDescent="0.3">
      <c r="A1664">
        <v>2017</v>
      </c>
      <c r="B1664" t="s">
        <v>53</v>
      </c>
      <c r="C1664" t="s">
        <v>33</v>
      </c>
      <c r="D1664" s="1">
        <v>4456</v>
      </c>
      <c r="E1664" s="1">
        <v>71562</v>
      </c>
      <c r="F1664" s="2">
        <v>67912</v>
      </c>
    </row>
    <row r="1665" spans="1:6" x14ac:dyDescent="0.3">
      <c r="A1665">
        <v>2017</v>
      </c>
      <c r="B1665" t="s">
        <v>53</v>
      </c>
      <c r="C1665" t="s">
        <v>34</v>
      </c>
      <c r="D1665" s="1">
        <v>1491</v>
      </c>
      <c r="E1665" s="1">
        <v>20417</v>
      </c>
      <c r="F1665" s="2">
        <v>57922</v>
      </c>
    </row>
    <row r="1666" spans="1:6" x14ac:dyDescent="0.3">
      <c r="A1666">
        <v>2017</v>
      </c>
      <c r="B1666" t="s">
        <v>53</v>
      </c>
      <c r="C1666" t="s">
        <v>35</v>
      </c>
      <c r="D1666" s="1">
        <v>3521</v>
      </c>
      <c r="E1666" s="1">
        <v>34177</v>
      </c>
      <c r="F1666" s="2">
        <v>80210</v>
      </c>
    </row>
    <row r="1667" spans="1:6" x14ac:dyDescent="0.3">
      <c r="A1667">
        <v>2017</v>
      </c>
      <c r="B1667" t="s">
        <v>53</v>
      </c>
      <c r="C1667" t="s">
        <v>36</v>
      </c>
      <c r="D1667" s="1">
        <v>4664</v>
      </c>
      <c r="E1667" s="1">
        <v>83352</v>
      </c>
      <c r="F1667" s="2">
        <v>78987</v>
      </c>
    </row>
    <row r="1668" spans="1:6" x14ac:dyDescent="0.3">
      <c r="A1668">
        <v>2017</v>
      </c>
      <c r="B1668" t="s">
        <v>53</v>
      </c>
      <c r="C1668" t="s">
        <v>37</v>
      </c>
      <c r="D1668">
        <v>745</v>
      </c>
      <c r="E1668" s="1">
        <v>6125</v>
      </c>
      <c r="F1668" s="2">
        <v>70660</v>
      </c>
    </row>
    <row r="1669" spans="1:6" x14ac:dyDescent="0.3">
      <c r="A1669">
        <v>2017</v>
      </c>
      <c r="B1669" t="s">
        <v>53</v>
      </c>
      <c r="C1669" t="s">
        <v>38</v>
      </c>
      <c r="D1669" s="1">
        <v>2430</v>
      </c>
      <c r="E1669" s="1">
        <v>27428</v>
      </c>
      <c r="F1669" s="2">
        <v>61428</v>
      </c>
    </row>
    <row r="1670" spans="1:6" x14ac:dyDescent="0.3">
      <c r="A1670">
        <v>2017</v>
      </c>
      <c r="B1670" t="s">
        <v>53</v>
      </c>
      <c r="C1670" t="s">
        <v>39</v>
      </c>
      <c r="D1670">
        <v>561</v>
      </c>
      <c r="E1670" s="1">
        <v>5720</v>
      </c>
      <c r="F1670" s="2">
        <v>47231</v>
      </c>
    </row>
    <row r="1671" spans="1:6" x14ac:dyDescent="0.3">
      <c r="A1671">
        <v>2017</v>
      </c>
      <c r="B1671" t="s">
        <v>53</v>
      </c>
      <c r="C1671" t="s">
        <v>40</v>
      </c>
      <c r="D1671" s="1">
        <v>3260</v>
      </c>
      <c r="E1671" s="1">
        <v>45482</v>
      </c>
      <c r="F1671" s="2">
        <v>68381</v>
      </c>
    </row>
    <row r="1672" spans="1:6" x14ac:dyDescent="0.3">
      <c r="A1672">
        <v>2017</v>
      </c>
      <c r="B1672" t="s">
        <v>53</v>
      </c>
      <c r="C1672" t="s">
        <v>41</v>
      </c>
      <c r="D1672" s="1">
        <v>9521</v>
      </c>
      <c r="E1672" s="1">
        <v>201873</v>
      </c>
      <c r="F1672" s="2">
        <v>84394</v>
      </c>
    </row>
    <row r="1673" spans="1:6" x14ac:dyDescent="0.3">
      <c r="A1673">
        <v>2017</v>
      </c>
      <c r="B1673" t="s">
        <v>53</v>
      </c>
      <c r="C1673" t="s">
        <v>42</v>
      </c>
      <c r="D1673" s="1">
        <v>2347</v>
      </c>
      <c r="E1673" s="1">
        <v>37185</v>
      </c>
      <c r="F1673" s="2">
        <v>71167</v>
      </c>
    </row>
    <row r="1674" spans="1:6" x14ac:dyDescent="0.3">
      <c r="A1674">
        <v>2017</v>
      </c>
      <c r="B1674" t="s">
        <v>53</v>
      </c>
      <c r="C1674" t="s">
        <v>43</v>
      </c>
      <c r="D1674">
        <v>503</v>
      </c>
      <c r="E1674" s="1">
        <v>4478</v>
      </c>
      <c r="F1674" s="2">
        <v>58372</v>
      </c>
    </row>
    <row r="1675" spans="1:6" x14ac:dyDescent="0.3">
      <c r="A1675">
        <v>2017</v>
      </c>
      <c r="B1675" t="s">
        <v>53</v>
      </c>
      <c r="C1675" t="s">
        <v>44</v>
      </c>
      <c r="D1675" s="1">
        <v>4222</v>
      </c>
      <c r="E1675" s="1">
        <v>67623</v>
      </c>
      <c r="F1675" s="2">
        <v>98219</v>
      </c>
    </row>
    <row r="1676" spans="1:6" x14ac:dyDescent="0.3">
      <c r="A1676">
        <v>2017</v>
      </c>
      <c r="B1676" t="s">
        <v>53</v>
      </c>
      <c r="C1676" t="s">
        <v>45</v>
      </c>
      <c r="D1676" s="1">
        <v>4271</v>
      </c>
      <c r="E1676" s="1">
        <v>125798</v>
      </c>
      <c r="F1676" s="2">
        <v>172513</v>
      </c>
    </row>
    <row r="1677" spans="1:6" x14ac:dyDescent="0.3">
      <c r="A1677">
        <v>2017</v>
      </c>
      <c r="B1677" t="s">
        <v>53</v>
      </c>
      <c r="C1677" t="s">
        <v>46</v>
      </c>
      <c r="D1677">
        <v>764</v>
      </c>
      <c r="E1677" s="1">
        <v>8615</v>
      </c>
      <c r="F1677" s="2">
        <v>50474</v>
      </c>
    </row>
    <row r="1678" spans="1:6" x14ac:dyDescent="0.3">
      <c r="A1678">
        <v>2017</v>
      </c>
      <c r="B1678" t="s">
        <v>53</v>
      </c>
      <c r="C1678" t="s">
        <v>47</v>
      </c>
      <c r="D1678" s="1">
        <v>2126</v>
      </c>
      <c r="E1678" s="1">
        <v>47658</v>
      </c>
      <c r="F1678" s="2">
        <v>71912</v>
      </c>
    </row>
    <row r="1679" spans="1:6" x14ac:dyDescent="0.3">
      <c r="A1679">
        <v>2017</v>
      </c>
      <c r="B1679" t="s">
        <v>53</v>
      </c>
      <c r="C1679" t="s">
        <v>48</v>
      </c>
      <c r="D1679">
        <v>389</v>
      </c>
      <c r="E1679" s="1">
        <v>3680</v>
      </c>
      <c r="F1679" s="2">
        <v>46375</v>
      </c>
    </row>
    <row r="1680" spans="1:6" x14ac:dyDescent="0.3">
      <c r="A1680">
        <v>2017</v>
      </c>
      <c r="B1680" t="s">
        <v>56</v>
      </c>
      <c r="C1680" t="s">
        <v>1</v>
      </c>
      <c r="D1680" s="1">
        <v>13089</v>
      </c>
      <c r="E1680" s="1">
        <v>94756</v>
      </c>
      <c r="F1680" s="2">
        <v>66324</v>
      </c>
    </row>
    <row r="1681" spans="1:6" x14ac:dyDescent="0.3">
      <c r="A1681">
        <v>2017</v>
      </c>
      <c r="B1681" t="s">
        <v>56</v>
      </c>
      <c r="C1681" t="s">
        <v>2</v>
      </c>
      <c r="D1681" s="1">
        <v>15754</v>
      </c>
      <c r="E1681" s="1">
        <v>206540</v>
      </c>
      <c r="F1681" s="2">
        <v>68059</v>
      </c>
    </row>
    <row r="1682" spans="1:6" x14ac:dyDescent="0.3">
      <c r="A1682">
        <v>2017</v>
      </c>
      <c r="B1682" t="s">
        <v>56</v>
      </c>
      <c r="C1682" t="s">
        <v>3</v>
      </c>
      <c r="D1682" s="1">
        <v>8251</v>
      </c>
      <c r="E1682" s="1">
        <v>49596</v>
      </c>
      <c r="F1682" s="2">
        <v>55939</v>
      </c>
    </row>
    <row r="1683" spans="1:6" x14ac:dyDescent="0.3">
      <c r="A1683">
        <v>2017</v>
      </c>
      <c r="B1683" t="s">
        <v>56</v>
      </c>
      <c r="C1683" t="s">
        <v>4</v>
      </c>
      <c r="D1683" s="1">
        <v>98024</v>
      </c>
      <c r="E1683" s="1">
        <v>827494</v>
      </c>
      <c r="F1683" s="2">
        <v>104466</v>
      </c>
    </row>
    <row r="1684" spans="1:6" x14ac:dyDescent="0.3">
      <c r="A1684">
        <v>2017</v>
      </c>
      <c r="B1684" t="s">
        <v>56</v>
      </c>
      <c r="C1684" t="s">
        <v>5</v>
      </c>
      <c r="D1684" s="1">
        <v>22552</v>
      </c>
      <c r="E1684" s="1">
        <v>161870</v>
      </c>
      <c r="F1684" s="2">
        <v>81536</v>
      </c>
    </row>
    <row r="1685" spans="1:6" x14ac:dyDescent="0.3">
      <c r="A1685">
        <v>2017</v>
      </c>
      <c r="B1685" t="s">
        <v>56</v>
      </c>
      <c r="C1685" t="s">
        <v>6</v>
      </c>
      <c r="D1685" s="1">
        <v>10779</v>
      </c>
      <c r="E1685" s="1">
        <v>126051</v>
      </c>
      <c r="F1685" s="2">
        <v>152598</v>
      </c>
    </row>
    <row r="1686" spans="1:6" x14ac:dyDescent="0.3">
      <c r="A1686">
        <v>2017</v>
      </c>
      <c r="B1686" t="s">
        <v>56</v>
      </c>
      <c r="C1686" t="s">
        <v>7</v>
      </c>
      <c r="D1686" s="1">
        <v>2800</v>
      </c>
      <c r="E1686" s="1">
        <v>47894</v>
      </c>
      <c r="F1686" s="2">
        <v>92267</v>
      </c>
    </row>
    <row r="1687" spans="1:6" x14ac:dyDescent="0.3">
      <c r="A1687">
        <v>2017</v>
      </c>
      <c r="B1687" t="s">
        <v>56</v>
      </c>
      <c r="C1687" t="s">
        <v>8</v>
      </c>
      <c r="D1687" s="1">
        <v>71616</v>
      </c>
      <c r="E1687" s="1">
        <v>556510</v>
      </c>
      <c r="F1687" s="2">
        <v>72708</v>
      </c>
    </row>
    <row r="1688" spans="1:6" x14ac:dyDescent="0.3">
      <c r="A1688">
        <v>2017</v>
      </c>
      <c r="B1688" t="s">
        <v>56</v>
      </c>
      <c r="C1688" t="s">
        <v>9</v>
      </c>
      <c r="D1688" s="1">
        <v>25978</v>
      </c>
      <c r="E1688" s="1">
        <v>233995</v>
      </c>
      <c r="F1688" s="2">
        <v>81197</v>
      </c>
    </row>
    <row r="1689" spans="1:6" x14ac:dyDescent="0.3">
      <c r="A1689">
        <v>2017</v>
      </c>
      <c r="B1689" t="s">
        <v>56</v>
      </c>
      <c r="C1689" t="s">
        <v>10</v>
      </c>
      <c r="D1689" s="1">
        <v>5522</v>
      </c>
      <c r="E1689" s="1">
        <v>31064</v>
      </c>
      <c r="F1689" s="2">
        <v>53820</v>
      </c>
    </row>
    <row r="1690" spans="1:6" x14ac:dyDescent="0.3">
      <c r="A1690">
        <v>2017</v>
      </c>
      <c r="B1690" t="s">
        <v>56</v>
      </c>
      <c r="C1690" t="s">
        <v>11</v>
      </c>
      <c r="D1690" s="1">
        <v>32114</v>
      </c>
      <c r="E1690" s="1">
        <v>370517</v>
      </c>
      <c r="F1690" s="2">
        <v>104689</v>
      </c>
    </row>
    <row r="1691" spans="1:6" x14ac:dyDescent="0.3">
      <c r="A1691">
        <v>2017</v>
      </c>
      <c r="B1691" t="s">
        <v>56</v>
      </c>
      <c r="C1691" t="s">
        <v>12</v>
      </c>
      <c r="D1691" s="1">
        <v>16124</v>
      </c>
      <c r="E1691" s="1">
        <v>131758</v>
      </c>
      <c r="F1691" s="2">
        <v>62518</v>
      </c>
    </row>
    <row r="1692" spans="1:6" x14ac:dyDescent="0.3">
      <c r="A1692">
        <v>2017</v>
      </c>
      <c r="B1692" t="s">
        <v>56</v>
      </c>
      <c r="C1692" t="s">
        <v>13</v>
      </c>
      <c r="D1692" s="1">
        <v>9983</v>
      </c>
      <c r="E1692" s="1">
        <v>108983</v>
      </c>
      <c r="F1692" s="2">
        <v>71597</v>
      </c>
    </row>
    <row r="1693" spans="1:6" x14ac:dyDescent="0.3">
      <c r="A1693">
        <v>2017</v>
      </c>
      <c r="B1693" t="s">
        <v>56</v>
      </c>
      <c r="C1693" t="s">
        <v>14</v>
      </c>
      <c r="D1693" s="1">
        <v>8858</v>
      </c>
      <c r="E1693" s="1">
        <v>74321</v>
      </c>
      <c r="F1693" s="2">
        <v>65845</v>
      </c>
    </row>
    <row r="1694" spans="1:6" x14ac:dyDescent="0.3">
      <c r="A1694">
        <v>2017</v>
      </c>
      <c r="B1694" t="s">
        <v>56</v>
      </c>
      <c r="C1694" t="s">
        <v>15</v>
      </c>
      <c r="D1694" s="1">
        <v>10845</v>
      </c>
      <c r="E1694" s="1">
        <v>93126</v>
      </c>
      <c r="F1694" s="2">
        <v>64967</v>
      </c>
    </row>
    <row r="1695" spans="1:6" x14ac:dyDescent="0.3">
      <c r="A1695">
        <v>2017</v>
      </c>
      <c r="B1695" t="s">
        <v>56</v>
      </c>
      <c r="C1695" t="s">
        <v>16</v>
      </c>
      <c r="D1695" s="1">
        <v>13618</v>
      </c>
      <c r="E1695" s="1">
        <v>85771</v>
      </c>
      <c r="F1695" s="2">
        <v>59758</v>
      </c>
    </row>
    <row r="1696" spans="1:6" x14ac:dyDescent="0.3">
      <c r="A1696">
        <v>2017</v>
      </c>
      <c r="B1696" t="s">
        <v>56</v>
      </c>
      <c r="C1696" t="s">
        <v>17</v>
      </c>
      <c r="D1696" s="1">
        <v>3827</v>
      </c>
      <c r="E1696" s="1">
        <v>29417</v>
      </c>
      <c r="F1696" s="2">
        <v>65934</v>
      </c>
    </row>
    <row r="1697" spans="1:6" x14ac:dyDescent="0.3">
      <c r="A1697">
        <v>2017</v>
      </c>
      <c r="B1697" t="s">
        <v>56</v>
      </c>
      <c r="C1697" t="s">
        <v>18</v>
      </c>
      <c r="D1697" s="1">
        <v>15099</v>
      </c>
      <c r="E1697" s="1">
        <v>140287</v>
      </c>
      <c r="F1697" s="2">
        <v>90791</v>
      </c>
    </row>
    <row r="1698" spans="1:6" x14ac:dyDescent="0.3">
      <c r="A1698">
        <v>2017</v>
      </c>
      <c r="B1698" t="s">
        <v>56</v>
      </c>
      <c r="C1698" t="s">
        <v>19</v>
      </c>
      <c r="D1698" s="1">
        <v>17270</v>
      </c>
      <c r="E1698" s="1">
        <v>216567</v>
      </c>
      <c r="F1698" s="2">
        <v>136040</v>
      </c>
    </row>
    <row r="1699" spans="1:6" x14ac:dyDescent="0.3">
      <c r="A1699">
        <v>2017</v>
      </c>
      <c r="B1699" t="s">
        <v>56</v>
      </c>
      <c r="C1699" t="s">
        <v>20</v>
      </c>
      <c r="D1699" s="1">
        <v>18942</v>
      </c>
      <c r="E1699" s="1">
        <v>202358</v>
      </c>
      <c r="F1699" s="2">
        <v>69275</v>
      </c>
    </row>
    <row r="1700" spans="1:6" x14ac:dyDescent="0.3">
      <c r="A1700">
        <v>2017</v>
      </c>
      <c r="B1700" t="s">
        <v>56</v>
      </c>
      <c r="C1700" t="s">
        <v>21</v>
      </c>
      <c r="D1700" s="1">
        <v>15467</v>
      </c>
      <c r="E1700" s="1">
        <v>175945</v>
      </c>
      <c r="F1700" s="2">
        <v>91036</v>
      </c>
    </row>
    <row r="1701" spans="1:6" x14ac:dyDescent="0.3">
      <c r="A1701">
        <v>2017</v>
      </c>
      <c r="B1701" t="s">
        <v>56</v>
      </c>
      <c r="C1701" t="s">
        <v>22</v>
      </c>
      <c r="D1701" s="1">
        <v>7854</v>
      </c>
      <c r="E1701" s="1">
        <v>42981</v>
      </c>
      <c r="F1701" s="2">
        <v>51222</v>
      </c>
    </row>
    <row r="1702" spans="1:6" x14ac:dyDescent="0.3">
      <c r="A1702">
        <v>2017</v>
      </c>
      <c r="B1702" t="s">
        <v>56</v>
      </c>
      <c r="C1702" t="s">
        <v>23</v>
      </c>
      <c r="D1702" s="1">
        <v>17661</v>
      </c>
      <c r="E1702" s="1">
        <v>163353</v>
      </c>
      <c r="F1702" s="2">
        <v>68974</v>
      </c>
    </row>
    <row r="1703" spans="1:6" x14ac:dyDescent="0.3">
      <c r="A1703">
        <v>2017</v>
      </c>
      <c r="B1703" t="s">
        <v>56</v>
      </c>
      <c r="C1703" t="s">
        <v>24</v>
      </c>
      <c r="D1703" s="1">
        <v>4178</v>
      </c>
      <c r="E1703" s="1">
        <v>20935</v>
      </c>
      <c r="F1703" s="2">
        <v>56708</v>
      </c>
    </row>
    <row r="1704" spans="1:6" x14ac:dyDescent="0.3">
      <c r="A1704">
        <v>2017</v>
      </c>
      <c r="B1704" t="s">
        <v>56</v>
      </c>
      <c r="C1704" t="s">
        <v>25</v>
      </c>
      <c r="D1704" s="1">
        <v>6481</v>
      </c>
      <c r="E1704" s="1">
        <v>66237</v>
      </c>
      <c r="F1704" s="2">
        <v>63484</v>
      </c>
    </row>
    <row r="1705" spans="1:6" x14ac:dyDescent="0.3">
      <c r="A1705">
        <v>2017</v>
      </c>
      <c r="B1705" t="s">
        <v>56</v>
      </c>
      <c r="C1705" t="s">
        <v>26</v>
      </c>
      <c r="D1705" s="1">
        <v>8856</v>
      </c>
      <c r="E1705" s="1">
        <v>61375</v>
      </c>
      <c r="F1705" s="2">
        <v>63979</v>
      </c>
    </row>
    <row r="1706" spans="1:6" x14ac:dyDescent="0.3">
      <c r="A1706">
        <v>2017</v>
      </c>
      <c r="B1706" t="s">
        <v>56</v>
      </c>
      <c r="C1706" t="s">
        <v>27</v>
      </c>
      <c r="D1706" s="1">
        <v>3835</v>
      </c>
      <c r="E1706" s="1">
        <v>33894</v>
      </c>
      <c r="F1706" s="2">
        <v>91139</v>
      </c>
    </row>
    <row r="1707" spans="1:6" x14ac:dyDescent="0.3">
      <c r="A1707">
        <v>2017</v>
      </c>
      <c r="B1707" t="s">
        <v>56</v>
      </c>
      <c r="C1707" t="s">
        <v>28</v>
      </c>
      <c r="D1707" s="1">
        <v>19625</v>
      </c>
      <c r="E1707" s="1">
        <v>241026</v>
      </c>
      <c r="F1707" s="2">
        <v>111862</v>
      </c>
    </row>
    <row r="1708" spans="1:6" x14ac:dyDescent="0.3">
      <c r="A1708">
        <v>2017</v>
      </c>
      <c r="B1708" t="s">
        <v>56</v>
      </c>
      <c r="C1708" t="s">
        <v>29</v>
      </c>
      <c r="D1708" s="1">
        <v>5092</v>
      </c>
      <c r="E1708" s="1">
        <v>32604</v>
      </c>
      <c r="F1708" s="2">
        <v>53932</v>
      </c>
    </row>
    <row r="1709" spans="1:6" x14ac:dyDescent="0.3">
      <c r="A1709">
        <v>2017</v>
      </c>
      <c r="B1709" t="s">
        <v>56</v>
      </c>
      <c r="C1709" t="s">
        <v>30</v>
      </c>
      <c r="D1709" s="1">
        <v>65326</v>
      </c>
      <c r="E1709" s="1">
        <v>708995</v>
      </c>
      <c r="F1709" s="2">
        <v>189559</v>
      </c>
    </row>
    <row r="1710" spans="1:6" x14ac:dyDescent="0.3">
      <c r="A1710">
        <v>2017</v>
      </c>
      <c r="B1710" t="s">
        <v>56</v>
      </c>
      <c r="C1710" t="s">
        <v>31</v>
      </c>
      <c r="D1710" s="1">
        <v>27332</v>
      </c>
      <c r="E1710" s="1">
        <v>226679</v>
      </c>
      <c r="F1710" s="2">
        <v>82975</v>
      </c>
    </row>
    <row r="1711" spans="1:6" x14ac:dyDescent="0.3">
      <c r="A1711">
        <v>2017</v>
      </c>
      <c r="B1711" t="s">
        <v>56</v>
      </c>
      <c r="C1711" t="s">
        <v>32</v>
      </c>
      <c r="D1711" s="1">
        <v>2979</v>
      </c>
      <c r="E1711" s="1">
        <v>23135</v>
      </c>
      <c r="F1711" s="2">
        <v>60044</v>
      </c>
    </row>
    <row r="1712" spans="1:6" x14ac:dyDescent="0.3">
      <c r="A1712">
        <v>2017</v>
      </c>
      <c r="B1712" t="s">
        <v>56</v>
      </c>
      <c r="C1712" t="s">
        <v>33</v>
      </c>
      <c r="D1712" s="1">
        <v>28537</v>
      </c>
      <c r="E1712" s="1">
        <v>288615</v>
      </c>
      <c r="F1712" s="2">
        <v>69967</v>
      </c>
    </row>
    <row r="1713" spans="1:6" x14ac:dyDescent="0.3">
      <c r="A1713">
        <v>2017</v>
      </c>
      <c r="B1713" t="s">
        <v>56</v>
      </c>
      <c r="C1713" t="s">
        <v>34</v>
      </c>
      <c r="D1713" s="1">
        <v>11379</v>
      </c>
      <c r="E1713" s="1">
        <v>76757</v>
      </c>
      <c r="F1713" s="2">
        <v>56323</v>
      </c>
    </row>
    <row r="1714" spans="1:6" x14ac:dyDescent="0.3">
      <c r="A1714">
        <v>2017</v>
      </c>
      <c r="B1714" t="s">
        <v>56</v>
      </c>
      <c r="C1714" t="s">
        <v>35</v>
      </c>
      <c r="D1714" s="1">
        <v>12686</v>
      </c>
      <c r="E1714" s="1">
        <v>83715</v>
      </c>
      <c r="F1714" s="2">
        <v>67638</v>
      </c>
    </row>
    <row r="1715" spans="1:6" x14ac:dyDescent="0.3">
      <c r="A1715">
        <v>2017</v>
      </c>
      <c r="B1715" t="s">
        <v>56</v>
      </c>
      <c r="C1715" t="s">
        <v>36</v>
      </c>
      <c r="D1715" s="1">
        <v>28479</v>
      </c>
      <c r="E1715" s="1">
        <v>321121</v>
      </c>
      <c r="F1715" s="2">
        <v>85405</v>
      </c>
    </row>
    <row r="1716" spans="1:6" x14ac:dyDescent="0.3">
      <c r="A1716">
        <v>2017</v>
      </c>
      <c r="B1716" t="s">
        <v>56</v>
      </c>
      <c r="C1716" t="s">
        <v>37</v>
      </c>
      <c r="D1716" s="1">
        <v>2802</v>
      </c>
      <c r="E1716" s="1">
        <v>32758</v>
      </c>
      <c r="F1716" s="2">
        <v>89570</v>
      </c>
    </row>
    <row r="1717" spans="1:6" x14ac:dyDescent="0.3">
      <c r="A1717">
        <v>2017</v>
      </c>
      <c r="B1717" t="s">
        <v>56</v>
      </c>
      <c r="C1717" t="s">
        <v>38</v>
      </c>
      <c r="D1717" s="1">
        <v>12653</v>
      </c>
      <c r="E1717" s="1">
        <v>98790</v>
      </c>
      <c r="F1717" s="2">
        <v>59859</v>
      </c>
    </row>
    <row r="1718" spans="1:6" x14ac:dyDescent="0.3">
      <c r="A1718">
        <v>2017</v>
      </c>
      <c r="B1718" t="s">
        <v>56</v>
      </c>
      <c r="C1718" t="s">
        <v>39</v>
      </c>
      <c r="D1718" s="1">
        <v>3221</v>
      </c>
      <c r="E1718" s="1">
        <v>28761</v>
      </c>
      <c r="F1718" s="2">
        <v>57506</v>
      </c>
    </row>
    <row r="1719" spans="1:6" x14ac:dyDescent="0.3">
      <c r="A1719">
        <v>2017</v>
      </c>
      <c r="B1719" t="s">
        <v>56</v>
      </c>
      <c r="C1719" t="s">
        <v>40</v>
      </c>
      <c r="D1719" s="1">
        <v>15531</v>
      </c>
      <c r="E1719" s="1">
        <v>148433</v>
      </c>
      <c r="F1719" s="2">
        <v>71601</v>
      </c>
    </row>
    <row r="1720" spans="1:6" x14ac:dyDescent="0.3">
      <c r="A1720">
        <v>2017</v>
      </c>
      <c r="B1720" t="s">
        <v>56</v>
      </c>
      <c r="C1720" t="s">
        <v>41</v>
      </c>
      <c r="D1720" s="1">
        <v>71279</v>
      </c>
      <c r="E1720" s="1">
        <v>740328</v>
      </c>
      <c r="F1720" s="2">
        <v>80242</v>
      </c>
    </row>
    <row r="1721" spans="1:6" x14ac:dyDescent="0.3">
      <c r="A1721">
        <v>2017</v>
      </c>
      <c r="B1721" t="s">
        <v>56</v>
      </c>
      <c r="C1721" t="s">
        <v>42</v>
      </c>
      <c r="D1721" s="1">
        <v>11066</v>
      </c>
      <c r="E1721" s="1">
        <v>84072</v>
      </c>
      <c r="F1721" s="2">
        <v>64760</v>
      </c>
    </row>
    <row r="1722" spans="1:6" x14ac:dyDescent="0.3">
      <c r="A1722">
        <v>2017</v>
      </c>
      <c r="B1722" t="s">
        <v>56</v>
      </c>
      <c r="C1722" t="s">
        <v>43</v>
      </c>
      <c r="D1722" s="1">
        <v>1700</v>
      </c>
      <c r="E1722" s="1">
        <v>11731</v>
      </c>
      <c r="F1722" s="2">
        <v>70768</v>
      </c>
    </row>
    <row r="1723" spans="1:6" x14ac:dyDescent="0.3">
      <c r="A1723">
        <v>2017</v>
      </c>
      <c r="B1723" t="s">
        <v>56</v>
      </c>
      <c r="C1723" t="s">
        <v>44</v>
      </c>
      <c r="D1723" s="1">
        <v>21609</v>
      </c>
      <c r="E1723" s="1">
        <v>192079</v>
      </c>
      <c r="F1723" s="2">
        <v>82201</v>
      </c>
    </row>
    <row r="1724" spans="1:6" x14ac:dyDescent="0.3">
      <c r="A1724">
        <v>2017</v>
      </c>
      <c r="B1724" t="s">
        <v>56</v>
      </c>
      <c r="C1724" t="s">
        <v>45</v>
      </c>
      <c r="D1724" s="1">
        <v>17184</v>
      </c>
      <c r="E1724" s="1">
        <v>144458</v>
      </c>
      <c r="F1724" s="2">
        <v>76957</v>
      </c>
    </row>
    <row r="1725" spans="1:6" x14ac:dyDescent="0.3">
      <c r="A1725">
        <v>2017</v>
      </c>
      <c r="B1725" t="s">
        <v>56</v>
      </c>
      <c r="C1725" t="s">
        <v>46</v>
      </c>
      <c r="D1725" s="1">
        <v>3992</v>
      </c>
      <c r="E1725" s="1">
        <v>24123</v>
      </c>
      <c r="F1725" s="2">
        <v>50354</v>
      </c>
    </row>
    <row r="1726" spans="1:6" x14ac:dyDescent="0.3">
      <c r="A1726">
        <v>2017</v>
      </c>
      <c r="B1726" t="s">
        <v>56</v>
      </c>
      <c r="C1726" t="s">
        <v>47</v>
      </c>
      <c r="D1726" s="1">
        <v>13244</v>
      </c>
      <c r="E1726" s="1">
        <v>148873</v>
      </c>
      <c r="F1726" s="2">
        <v>68759</v>
      </c>
    </row>
    <row r="1727" spans="1:6" x14ac:dyDescent="0.3">
      <c r="A1727">
        <v>2017</v>
      </c>
      <c r="B1727" t="s">
        <v>56</v>
      </c>
      <c r="C1727" t="s">
        <v>48</v>
      </c>
      <c r="D1727" s="1">
        <v>2248</v>
      </c>
      <c r="E1727" s="1">
        <v>10938</v>
      </c>
      <c r="F1727" s="2">
        <v>54692</v>
      </c>
    </row>
    <row r="1728" spans="1:6" x14ac:dyDescent="0.3">
      <c r="A1728">
        <v>2017</v>
      </c>
      <c r="B1728" t="s">
        <v>57</v>
      </c>
      <c r="C1728" t="s">
        <v>1</v>
      </c>
      <c r="D1728" s="1">
        <v>21426</v>
      </c>
      <c r="E1728" s="1">
        <v>239356</v>
      </c>
      <c r="F1728" s="2">
        <v>53774</v>
      </c>
    </row>
    <row r="1729" spans="1:6" x14ac:dyDescent="0.3">
      <c r="A1729">
        <v>2017</v>
      </c>
      <c r="B1729" t="s">
        <v>57</v>
      </c>
      <c r="C1729" t="s">
        <v>2</v>
      </c>
      <c r="D1729" s="1">
        <v>31059</v>
      </c>
      <c r="E1729" s="1">
        <v>417456</v>
      </c>
      <c r="F1729" s="2">
        <v>55334</v>
      </c>
    </row>
    <row r="1730" spans="1:6" x14ac:dyDescent="0.3">
      <c r="A1730">
        <v>2017</v>
      </c>
      <c r="B1730" t="s">
        <v>57</v>
      </c>
      <c r="C1730" t="s">
        <v>3</v>
      </c>
      <c r="D1730" s="1">
        <v>13845</v>
      </c>
      <c r="E1730" s="1">
        <v>144215</v>
      </c>
      <c r="F1730" s="2">
        <v>59263</v>
      </c>
    </row>
    <row r="1731" spans="1:6" x14ac:dyDescent="0.3">
      <c r="A1731">
        <v>2017</v>
      </c>
      <c r="B1731" t="s">
        <v>57</v>
      </c>
      <c r="C1731" t="s">
        <v>4</v>
      </c>
      <c r="D1731" s="1">
        <v>188712</v>
      </c>
      <c r="E1731" s="1">
        <v>2551444</v>
      </c>
      <c r="F1731" s="2">
        <v>86955</v>
      </c>
    </row>
    <row r="1732" spans="1:6" x14ac:dyDescent="0.3">
      <c r="A1732">
        <v>2017</v>
      </c>
      <c r="B1732" t="s">
        <v>57</v>
      </c>
      <c r="C1732" t="s">
        <v>5</v>
      </c>
      <c r="D1732" s="1">
        <v>50576</v>
      </c>
      <c r="E1732" s="1">
        <v>412889</v>
      </c>
      <c r="F1732" s="2">
        <v>78698</v>
      </c>
    </row>
    <row r="1733" spans="1:6" x14ac:dyDescent="0.3">
      <c r="A1733">
        <v>2017</v>
      </c>
      <c r="B1733" t="s">
        <v>57</v>
      </c>
      <c r="C1733" t="s">
        <v>6</v>
      </c>
      <c r="D1733" s="1">
        <v>22807</v>
      </c>
      <c r="E1733" s="1">
        <v>218450</v>
      </c>
      <c r="F1733" s="2">
        <v>87307</v>
      </c>
    </row>
    <row r="1734" spans="1:6" x14ac:dyDescent="0.3">
      <c r="A1734">
        <v>2017</v>
      </c>
      <c r="B1734" t="s">
        <v>57</v>
      </c>
      <c r="C1734" t="s">
        <v>7</v>
      </c>
      <c r="D1734" s="1">
        <v>8644</v>
      </c>
      <c r="E1734" s="1">
        <v>61956</v>
      </c>
      <c r="F1734" s="2">
        <v>80600</v>
      </c>
    </row>
    <row r="1735" spans="1:6" x14ac:dyDescent="0.3">
      <c r="A1735">
        <v>2017</v>
      </c>
      <c r="B1735" t="s">
        <v>57</v>
      </c>
      <c r="C1735" t="s">
        <v>8</v>
      </c>
      <c r="D1735" s="1">
        <v>156978</v>
      </c>
      <c r="E1735" s="1">
        <v>1322562</v>
      </c>
      <c r="F1735" s="2">
        <v>58653</v>
      </c>
    </row>
    <row r="1736" spans="1:6" x14ac:dyDescent="0.3">
      <c r="A1736">
        <v>2017</v>
      </c>
      <c r="B1736" t="s">
        <v>57</v>
      </c>
      <c r="C1736" t="s">
        <v>9</v>
      </c>
      <c r="D1736" s="1">
        <v>54102</v>
      </c>
      <c r="E1736" s="1">
        <v>668820</v>
      </c>
      <c r="F1736" s="2">
        <v>64724</v>
      </c>
    </row>
    <row r="1737" spans="1:6" x14ac:dyDescent="0.3">
      <c r="A1737">
        <v>2017</v>
      </c>
      <c r="B1737" t="s">
        <v>57</v>
      </c>
      <c r="C1737" t="s">
        <v>10</v>
      </c>
      <c r="D1737" s="1">
        <v>11075</v>
      </c>
      <c r="E1737" s="1">
        <v>88110</v>
      </c>
      <c r="F1737" s="2">
        <v>48653</v>
      </c>
    </row>
    <row r="1738" spans="1:6" x14ac:dyDescent="0.3">
      <c r="A1738">
        <v>2017</v>
      </c>
      <c r="B1738" t="s">
        <v>57</v>
      </c>
      <c r="C1738" t="s">
        <v>11</v>
      </c>
      <c r="D1738" s="1">
        <v>73447</v>
      </c>
      <c r="E1738" s="1">
        <v>942202</v>
      </c>
      <c r="F1738" s="2">
        <v>73829</v>
      </c>
    </row>
    <row r="1739" spans="1:6" x14ac:dyDescent="0.3">
      <c r="A1739">
        <v>2017</v>
      </c>
      <c r="B1739" t="s">
        <v>57</v>
      </c>
      <c r="C1739" t="s">
        <v>12</v>
      </c>
      <c r="D1739" s="1">
        <v>29045</v>
      </c>
      <c r="E1739" s="1">
        <v>336985</v>
      </c>
      <c r="F1739" s="2">
        <v>50796</v>
      </c>
    </row>
    <row r="1740" spans="1:6" x14ac:dyDescent="0.3">
      <c r="A1740">
        <v>2017</v>
      </c>
      <c r="B1740" t="s">
        <v>57</v>
      </c>
      <c r="C1740" t="s">
        <v>13</v>
      </c>
      <c r="D1740" s="1">
        <v>15401</v>
      </c>
      <c r="E1740" s="1">
        <v>139096</v>
      </c>
      <c r="F1740" s="2">
        <v>52293</v>
      </c>
    </row>
    <row r="1741" spans="1:6" x14ac:dyDescent="0.3">
      <c r="A1741">
        <v>2017</v>
      </c>
      <c r="B1741" t="s">
        <v>57</v>
      </c>
      <c r="C1741" t="s">
        <v>14</v>
      </c>
      <c r="D1741" s="1">
        <v>16569</v>
      </c>
      <c r="E1741" s="1">
        <v>177353</v>
      </c>
      <c r="F1741" s="2">
        <v>59048</v>
      </c>
    </row>
    <row r="1742" spans="1:6" x14ac:dyDescent="0.3">
      <c r="A1742">
        <v>2017</v>
      </c>
      <c r="B1742" t="s">
        <v>57</v>
      </c>
      <c r="C1742" t="s">
        <v>15</v>
      </c>
      <c r="D1742" s="1">
        <v>20206</v>
      </c>
      <c r="E1742" s="1">
        <v>214141</v>
      </c>
      <c r="F1742" s="2">
        <v>48829</v>
      </c>
    </row>
    <row r="1743" spans="1:6" x14ac:dyDescent="0.3">
      <c r="A1743">
        <v>2017</v>
      </c>
      <c r="B1743" t="s">
        <v>57</v>
      </c>
      <c r="C1743" t="s">
        <v>16</v>
      </c>
      <c r="D1743" s="1">
        <v>24001</v>
      </c>
      <c r="E1743" s="1">
        <v>209874</v>
      </c>
      <c r="F1743" s="2">
        <v>55218</v>
      </c>
    </row>
    <row r="1744" spans="1:6" x14ac:dyDescent="0.3">
      <c r="A1744">
        <v>2017</v>
      </c>
      <c r="B1744" t="s">
        <v>57</v>
      </c>
      <c r="C1744" t="s">
        <v>17</v>
      </c>
      <c r="D1744" s="1">
        <v>9912</v>
      </c>
      <c r="E1744" s="1">
        <v>66736</v>
      </c>
      <c r="F1744" s="2">
        <v>55405</v>
      </c>
    </row>
    <row r="1745" spans="1:6" x14ac:dyDescent="0.3">
      <c r="A1745">
        <v>2017</v>
      </c>
      <c r="B1745" t="s">
        <v>57</v>
      </c>
      <c r="C1745" t="s">
        <v>18</v>
      </c>
      <c r="D1745" s="1">
        <v>42175</v>
      </c>
      <c r="E1745" s="1">
        <v>443764</v>
      </c>
      <c r="F1745" s="2">
        <v>77259</v>
      </c>
    </row>
    <row r="1746" spans="1:6" x14ac:dyDescent="0.3">
      <c r="A1746">
        <v>2017</v>
      </c>
      <c r="B1746" t="s">
        <v>57</v>
      </c>
      <c r="C1746" t="s">
        <v>19</v>
      </c>
      <c r="D1746" s="1">
        <v>47186</v>
      </c>
      <c r="E1746" s="1">
        <v>566190</v>
      </c>
      <c r="F1746" s="2">
        <v>102580</v>
      </c>
    </row>
    <row r="1747" spans="1:6" x14ac:dyDescent="0.3">
      <c r="A1747">
        <v>2017</v>
      </c>
      <c r="B1747" t="s">
        <v>57</v>
      </c>
      <c r="C1747" t="s">
        <v>20</v>
      </c>
      <c r="D1747" s="1">
        <v>42271</v>
      </c>
      <c r="E1747" s="1">
        <v>645279</v>
      </c>
      <c r="F1747" s="2">
        <v>68677</v>
      </c>
    </row>
    <row r="1748" spans="1:6" x14ac:dyDescent="0.3">
      <c r="A1748">
        <v>2017</v>
      </c>
      <c r="B1748" t="s">
        <v>57</v>
      </c>
      <c r="C1748" t="s">
        <v>21</v>
      </c>
      <c r="D1748" s="1">
        <v>29916</v>
      </c>
      <c r="E1748" s="1">
        <v>373603</v>
      </c>
      <c r="F1748" s="2">
        <v>80794</v>
      </c>
    </row>
    <row r="1749" spans="1:6" x14ac:dyDescent="0.3">
      <c r="A1749">
        <v>2017</v>
      </c>
      <c r="B1749" t="s">
        <v>57</v>
      </c>
      <c r="C1749" t="s">
        <v>22</v>
      </c>
      <c r="D1749" s="1">
        <v>11953</v>
      </c>
      <c r="E1749" s="1">
        <v>107737</v>
      </c>
      <c r="F1749" s="2">
        <v>41461</v>
      </c>
    </row>
    <row r="1750" spans="1:6" x14ac:dyDescent="0.3">
      <c r="A1750">
        <v>2017</v>
      </c>
      <c r="B1750" t="s">
        <v>57</v>
      </c>
      <c r="C1750" t="s">
        <v>23</v>
      </c>
      <c r="D1750" s="1">
        <v>33699</v>
      </c>
      <c r="E1750" s="1">
        <v>381525</v>
      </c>
      <c r="F1750" s="2">
        <v>63932</v>
      </c>
    </row>
    <row r="1751" spans="1:6" x14ac:dyDescent="0.3">
      <c r="A1751">
        <v>2017</v>
      </c>
      <c r="B1751" t="s">
        <v>57</v>
      </c>
      <c r="C1751" t="s">
        <v>24</v>
      </c>
      <c r="D1751" s="1">
        <v>8994</v>
      </c>
      <c r="E1751" s="1">
        <v>41010</v>
      </c>
      <c r="F1751" s="2">
        <v>50921</v>
      </c>
    </row>
    <row r="1752" spans="1:6" x14ac:dyDescent="0.3">
      <c r="A1752">
        <v>2017</v>
      </c>
      <c r="B1752" t="s">
        <v>57</v>
      </c>
      <c r="C1752" t="s">
        <v>25</v>
      </c>
      <c r="D1752" s="1">
        <v>11395</v>
      </c>
      <c r="E1752" s="1">
        <v>117542</v>
      </c>
      <c r="F1752" s="2">
        <v>59204</v>
      </c>
    </row>
    <row r="1753" spans="1:6" x14ac:dyDescent="0.3">
      <c r="A1753">
        <v>2017</v>
      </c>
      <c r="B1753" t="s">
        <v>57</v>
      </c>
      <c r="C1753" t="s">
        <v>26</v>
      </c>
      <c r="D1753" s="1">
        <v>19521</v>
      </c>
      <c r="E1753" s="1">
        <v>181485</v>
      </c>
      <c r="F1753" s="2">
        <v>58283</v>
      </c>
    </row>
    <row r="1754" spans="1:6" x14ac:dyDescent="0.3">
      <c r="A1754">
        <v>2017</v>
      </c>
      <c r="B1754" t="s">
        <v>57</v>
      </c>
      <c r="C1754" t="s">
        <v>27</v>
      </c>
      <c r="D1754" s="1">
        <v>11938</v>
      </c>
      <c r="E1754" s="1">
        <v>81761</v>
      </c>
      <c r="F1754" s="2">
        <v>75584</v>
      </c>
    </row>
    <row r="1755" spans="1:6" x14ac:dyDescent="0.3">
      <c r="A1755">
        <v>2017</v>
      </c>
      <c r="B1755" t="s">
        <v>57</v>
      </c>
      <c r="C1755" t="s">
        <v>28</v>
      </c>
      <c r="D1755" s="1">
        <v>50907</v>
      </c>
      <c r="E1755" s="1">
        <v>663584</v>
      </c>
      <c r="F1755" s="2">
        <v>88404</v>
      </c>
    </row>
    <row r="1756" spans="1:6" x14ac:dyDescent="0.3">
      <c r="A1756">
        <v>2017</v>
      </c>
      <c r="B1756" t="s">
        <v>57</v>
      </c>
      <c r="C1756" t="s">
        <v>29</v>
      </c>
      <c r="D1756" s="1">
        <v>10062</v>
      </c>
      <c r="E1756" s="1">
        <v>104434</v>
      </c>
      <c r="F1756" s="2">
        <v>60086</v>
      </c>
    </row>
    <row r="1757" spans="1:6" x14ac:dyDescent="0.3">
      <c r="A1757">
        <v>2017</v>
      </c>
      <c r="B1757" t="s">
        <v>57</v>
      </c>
      <c r="C1757" t="s">
        <v>30</v>
      </c>
      <c r="D1757" s="1">
        <v>111646</v>
      </c>
      <c r="E1757" s="1">
        <v>1314408</v>
      </c>
      <c r="F1757" s="2">
        <v>92549</v>
      </c>
    </row>
    <row r="1758" spans="1:6" x14ac:dyDescent="0.3">
      <c r="A1758">
        <v>2017</v>
      </c>
      <c r="B1758" t="s">
        <v>57</v>
      </c>
      <c r="C1758" t="s">
        <v>31</v>
      </c>
      <c r="D1758" s="1">
        <v>57179</v>
      </c>
      <c r="E1758" s="1">
        <v>616193</v>
      </c>
      <c r="F1758" s="2">
        <v>62617</v>
      </c>
    </row>
    <row r="1759" spans="1:6" x14ac:dyDescent="0.3">
      <c r="A1759">
        <v>2017</v>
      </c>
      <c r="B1759" t="s">
        <v>57</v>
      </c>
      <c r="C1759" t="s">
        <v>32</v>
      </c>
      <c r="D1759" s="1">
        <v>4917</v>
      </c>
      <c r="E1759" s="1">
        <v>34300</v>
      </c>
      <c r="F1759" s="2">
        <v>59438</v>
      </c>
    </row>
    <row r="1760" spans="1:6" x14ac:dyDescent="0.3">
      <c r="A1760">
        <v>2017</v>
      </c>
      <c r="B1760" t="s">
        <v>57</v>
      </c>
      <c r="C1760" t="s">
        <v>33</v>
      </c>
      <c r="D1760" s="1">
        <v>52650</v>
      </c>
      <c r="E1760" s="1">
        <v>724748</v>
      </c>
      <c r="F1760" s="2">
        <v>62445</v>
      </c>
    </row>
    <row r="1761" spans="1:6" x14ac:dyDescent="0.3">
      <c r="A1761">
        <v>2017</v>
      </c>
      <c r="B1761" t="s">
        <v>57</v>
      </c>
      <c r="C1761" t="s">
        <v>34</v>
      </c>
      <c r="D1761" s="1">
        <v>20434</v>
      </c>
      <c r="E1761" s="1">
        <v>185534</v>
      </c>
      <c r="F1761" s="2">
        <v>50640</v>
      </c>
    </row>
    <row r="1762" spans="1:6" x14ac:dyDescent="0.3">
      <c r="A1762">
        <v>2017</v>
      </c>
      <c r="B1762" t="s">
        <v>57</v>
      </c>
      <c r="C1762" t="s">
        <v>35</v>
      </c>
      <c r="D1762" s="1">
        <v>24942</v>
      </c>
      <c r="E1762" s="1">
        <v>242708</v>
      </c>
      <c r="F1762" s="2">
        <v>67873</v>
      </c>
    </row>
    <row r="1763" spans="1:6" x14ac:dyDescent="0.3">
      <c r="A1763">
        <v>2017</v>
      </c>
      <c r="B1763" t="s">
        <v>57</v>
      </c>
      <c r="C1763" t="s">
        <v>36</v>
      </c>
      <c r="D1763" s="1">
        <v>61779</v>
      </c>
      <c r="E1763" s="1">
        <v>799939</v>
      </c>
      <c r="F1763" s="2">
        <v>76029</v>
      </c>
    </row>
    <row r="1764" spans="1:6" x14ac:dyDescent="0.3">
      <c r="A1764">
        <v>2017</v>
      </c>
      <c r="B1764" t="s">
        <v>57</v>
      </c>
      <c r="C1764" t="s">
        <v>37</v>
      </c>
      <c r="D1764" s="1">
        <v>8350</v>
      </c>
      <c r="E1764" s="1">
        <v>67366</v>
      </c>
      <c r="F1764" s="2">
        <v>67763</v>
      </c>
    </row>
    <row r="1765" spans="1:6" x14ac:dyDescent="0.3">
      <c r="A1765">
        <v>2017</v>
      </c>
      <c r="B1765" t="s">
        <v>57</v>
      </c>
      <c r="C1765" t="s">
        <v>38</v>
      </c>
      <c r="D1765" s="1">
        <v>25902</v>
      </c>
      <c r="E1765" s="1">
        <v>280711</v>
      </c>
      <c r="F1765" s="2">
        <v>49505</v>
      </c>
    </row>
    <row r="1766" spans="1:6" x14ac:dyDescent="0.3">
      <c r="A1766">
        <v>2017</v>
      </c>
      <c r="B1766" t="s">
        <v>57</v>
      </c>
      <c r="C1766" t="s">
        <v>39</v>
      </c>
      <c r="D1766" s="1">
        <v>5030</v>
      </c>
      <c r="E1766" s="1">
        <v>31264</v>
      </c>
      <c r="F1766" s="2">
        <v>55293</v>
      </c>
    </row>
    <row r="1767" spans="1:6" x14ac:dyDescent="0.3">
      <c r="A1767">
        <v>2017</v>
      </c>
      <c r="B1767" t="s">
        <v>57</v>
      </c>
      <c r="C1767" t="s">
        <v>40</v>
      </c>
      <c r="D1767" s="1">
        <v>28315</v>
      </c>
      <c r="E1767" s="1">
        <v>407133</v>
      </c>
      <c r="F1767" s="2">
        <v>56172</v>
      </c>
    </row>
    <row r="1768" spans="1:6" x14ac:dyDescent="0.3">
      <c r="A1768">
        <v>2017</v>
      </c>
      <c r="B1768" t="s">
        <v>57</v>
      </c>
      <c r="C1768" t="s">
        <v>41</v>
      </c>
      <c r="D1768" s="1">
        <v>129242</v>
      </c>
      <c r="E1768" s="1">
        <v>1666865</v>
      </c>
      <c r="F1768" s="2">
        <v>71507</v>
      </c>
    </row>
    <row r="1769" spans="1:6" x14ac:dyDescent="0.3">
      <c r="A1769">
        <v>2017</v>
      </c>
      <c r="B1769" t="s">
        <v>57</v>
      </c>
      <c r="C1769" t="s">
        <v>42</v>
      </c>
      <c r="D1769" s="1">
        <v>21911</v>
      </c>
      <c r="E1769" s="1">
        <v>205052</v>
      </c>
      <c r="F1769" s="2">
        <v>56815</v>
      </c>
    </row>
    <row r="1770" spans="1:6" x14ac:dyDescent="0.3">
      <c r="A1770">
        <v>2017</v>
      </c>
      <c r="B1770" t="s">
        <v>57</v>
      </c>
      <c r="C1770" t="s">
        <v>43</v>
      </c>
      <c r="D1770" s="1">
        <v>5488</v>
      </c>
      <c r="E1770" s="1">
        <v>28484</v>
      </c>
      <c r="F1770" s="2">
        <v>63457</v>
      </c>
    </row>
    <row r="1771" spans="1:6" x14ac:dyDescent="0.3">
      <c r="A1771">
        <v>2017</v>
      </c>
      <c r="B1771" t="s">
        <v>57</v>
      </c>
      <c r="C1771" t="s">
        <v>44</v>
      </c>
      <c r="D1771" s="1">
        <v>57146</v>
      </c>
      <c r="E1771" s="1">
        <v>725936</v>
      </c>
      <c r="F1771" s="2">
        <v>84971</v>
      </c>
    </row>
    <row r="1772" spans="1:6" x14ac:dyDescent="0.3">
      <c r="A1772">
        <v>2017</v>
      </c>
      <c r="B1772" t="s">
        <v>57</v>
      </c>
      <c r="C1772" t="s">
        <v>45</v>
      </c>
      <c r="D1772" s="1">
        <v>39177</v>
      </c>
      <c r="E1772" s="1">
        <v>404782</v>
      </c>
      <c r="F1772" s="2">
        <v>76348</v>
      </c>
    </row>
    <row r="1773" spans="1:6" x14ac:dyDescent="0.3">
      <c r="A1773">
        <v>2017</v>
      </c>
      <c r="B1773" t="s">
        <v>57</v>
      </c>
      <c r="C1773" t="s">
        <v>46</v>
      </c>
      <c r="D1773" s="1">
        <v>8077</v>
      </c>
      <c r="E1773" s="1">
        <v>66420</v>
      </c>
      <c r="F1773" s="2">
        <v>48213</v>
      </c>
    </row>
    <row r="1774" spans="1:6" x14ac:dyDescent="0.3">
      <c r="A1774">
        <v>2017</v>
      </c>
      <c r="B1774" t="s">
        <v>57</v>
      </c>
      <c r="C1774" t="s">
        <v>47</v>
      </c>
      <c r="D1774" s="1">
        <v>23769</v>
      </c>
      <c r="E1774" s="1">
        <v>324012</v>
      </c>
      <c r="F1774" s="2">
        <v>57868</v>
      </c>
    </row>
    <row r="1775" spans="1:6" x14ac:dyDescent="0.3">
      <c r="A1775">
        <v>2017</v>
      </c>
      <c r="B1775" t="s">
        <v>57</v>
      </c>
      <c r="C1775" t="s">
        <v>48</v>
      </c>
      <c r="D1775" s="1">
        <v>4417</v>
      </c>
      <c r="E1775" s="1">
        <v>18050</v>
      </c>
      <c r="F1775" s="2">
        <v>50226</v>
      </c>
    </row>
    <row r="1776" spans="1:6" x14ac:dyDescent="0.3">
      <c r="A1776">
        <v>2017</v>
      </c>
      <c r="B1776" t="s">
        <v>58</v>
      </c>
      <c r="C1776" t="s">
        <v>1</v>
      </c>
      <c r="D1776" s="1">
        <v>12429</v>
      </c>
      <c r="E1776" s="1">
        <v>229821</v>
      </c>
      <c r="F1776" s="2">
        <v>45641</v>
      </c>
    </row>
    <row r="1777" spans="1:6" x14ac:dyDescent="0.3">
      <c r="A1777">
        <v>2017</v>
      </c>
      <c r="B1777" t="s">
        <v>58</v>
      </c>
      <c r="C1777" t="s">
        <v>2</v>
      </c>
      <c r="D1777" s="1">
        <v>16509</v>
      </c>
      <c r="E1777" s="1">
        <v>420129</v>
      </c>
      <c r="F1777" s="2">
        <v>50240</v>
      </c>
    </row>
    <row r="1778" spans="1:6" x14ac:dyDescent="0.3">
      <c r="A1778">
        <v>2017</v>
      </c>
      <c r="B1778" t="s">
        <v>58</v>
      </c>
      <c r="C1778" t="s">
        <v>3</v>
      </c>
      <c r="D1778" s="1">
        <v>15762</v>
      </c>
      <c r="E1778" s="1">
        <v>183433</v>
      </c>
      <c r="F1778" s="2">
        <v>41521</v>
      </c>
    </row>
    <row r="1779" spans="1:6" x14ac:dyDescent="0.3">
      <c r="A1779">
        <v>2017</v>
      </c>
      <c r="B1779" t="s">
        <v>58</v>
      </c>
      <c r="C1779" t="s">
        <v>4</v>
      </c>
      <c r="D1779" s="1">
        <v>593987</v>
      </c>
      <c r="E1779" s="1">
        <v>2560907</v>
      </c>
      <c r="F1779" s="2">
        <v>50766</v>
      </c>
    </row>
    <row r="1780" spans="1:6" x14ac:dyDescent="0.3">
      <c r="A1780">
        <v>2017</v>
      </c>
      <c r="B1780" t="s">
        <v>58</v>
      </c>
      <c r="C1780" t="s">
        <v>5</v>
      </c>
      <c r="D1780" s="1">
        <v>21356</v>
      </c>
      <c r="E1780" s="1">
        <v>328843</v>
      </c>
      <c r="F1780" s="2">
        <v>48754</v>
      </c>
    </row>
    <row r="1781" spans="1:6" x14ac:dyDescent="0.3">
      <c r="A1781">
        <v>2017</v>
      </c>
      <c r="B1781" t="s">
        <v>58</v>
      </c>
      <c r="C1781" t="s">
        <v>6</v>
      </c>
      <c r="D1781" s="1">
        <v>12701</v>
      </c>
      <c r="E1781" s="1">
        <v>325348</v>
      </c>
      <c r="F1781" s="2">
        <v>53993</v>
      </c>
    </row>
    <row r="1782" spans="1:6" x14ac:dyDescent="0.3">
      <c r="A1782">
        <v>2017</v>
      </c>
      <c r="B1782" t="s">
        <v>58</v>
      </c>
      <c r="C1782" t="s">
        <v>7</v>
      </c>
      <c r="D1782" s="1">
        <v>4626</v>
      </c>
      <c r="E1782" s="1">
        <v>73879</v>
      </c>
      <c r="F1782" s="2">
        <v>53083</v>
      </c>
    </row>
    <row r="1783" spans="1:6" x14ac:dyDescent="0.3">
      <c r="A1783">
        <v>2017</v>
      </c>
      <c r="B1783" t="s">
        <v>58</v>
      </c>
      <c r="C1783" t="s">
        <v>8</v>
      </c>
      <c r="D1783" s="1">
        <v>71929</v>
      </c>
      <c r="E1783" s="1">
        <v>1258710</v>
      </c>
      <c r="F1783" s="2">
        <v>49450</v>
      </c>
    </row>
    <row r="1784" spans="1:6" x14ac:dyDescent="0.3">
      <c r="A1784">
        <v>2017</v>
      </c>
      <c r="B1784" t="s">
        <v>58</v>
      </c>
      <c r="C1784" t="s">
        <v>9</v>
      </c>
      <c r="D1784" s="1">
        <v>28426</v>
      </c>
      <c r="E1784" s="1">
        <v>546707</v>
      </c>
      <c r="F1784" s="2">
        <v>50819</v>
      </c>
    </row>
    <row r="1785" spans="1:6" x14ac:dyDescent="0.3">
      <c r="A1785">
        <v>2017</v>
      </c>
      <c r="B1785" t="s">
        <v>58</v>
      </c>
      <c r="C1785" t="s">
        <v>10</v>
      </c>
      <c r="D1785" s="1">
        <v>7292</v>
      </c>
      <c r="E1785" s="1">
        <v>96246</v>
      </c>
      <c r="F1785" s="2">
        <v>40927</v>
      </c>
    </row>
    <row r="1786" spans="1:6" x14ac:dyDescent="0.3">
      <c r="A1786">
        <v>2017</v>
      </c>
      <c r="B1786" t="s">
        <v>58</v>
      </c>
      <c r="C1786" t="s">
        <v>11</v>
      </c>
      <c r="D1786" s="1">
        <v>34414</v>
      </c>
      <c r="E1786" s="1">
        <v>910288</v>
      </c>
      <c r="F1786" s="2">
        <v>49347</v>
      </c>
    </row>
    <row r="1787" spans="1:6" x14ac:dyDescent="0.3">
      <c r="A1787">
        <v>2017</v>
      </c>
      <c r="B1787" t="s">
        <v>58</v>
      </c>
      <c r="C1787" t="s">
        <v>12</v>
      </c>
      <c r="D1787" s="1">
        <v>15254</v>
      </c>
      <c r="E1787" s="1">
        <v>452646</v>
      </c>
      <c r="F1787" s="2">
        <v>46791</v>
      </c>
    </row>
    <row r="1788" spans="1:6" x14ac:dyDescent="0.3">
      <c r="A1788">
        <v>2017</v>
      </c>
      <c r="B1788" t="s">
        <v>58</v>
      </c>
      <c r="C1788" t="s">
        <v>13</v>
      </c>
      <c r="D1788" s="1">
        <v>11324</v>
      </c>
      <c r="E1788" s="1">
        <v>219362</v>
      </c>
      <c r="F1788" s="2">
        <v>42092</v>
      </c>
    </row>
    <row r="1789" spans="1:6" x14ac:dyDescent="0.3">
      <c r="A1789">
        <v>2017</v>
      </c>
      <c r="B1789" t="s">
        <v>58</v>
      </c>
      <c r="C1789" t="s">
        <v>14</v>
      </c>
      <c r="D1789" s="1">
        <v>10129</v>
      </c>
      <c r="E1789" s="1">
        <v>192638</v>
      </c>
      <c r="F1789" s="2">
        <v>41465</v>
      </c>
    </row>
    <row r="1790" spans="1:6" x14ac:dyDescent="0.3">
      <c r="A1790">
        <v>2017</v>
      </c>
      <c r="B1790" t="s">
        <v>58</v>
      </c>
      <c r="C1790" t="s">
        <v>15</v>
      </c>
      <c r="D1790" s="1">
        <v>17849</v>
      </c>
      <c r="E1790" s="1">
        <v>262151</v>
      </c>
      <c r="F1790" s="2">
        <v>47340</v>
      </c>
    </row>
    <row r="1791" spans="1:6" x14ac:dyDescent="0.3">
      <c r="A1791">
        <v>2017</v>
      </c>
      <c r="B1791" t="s">
        <v>58</v>
      </c>
      <c r="C1791" t="s">
        <v>16</v>
      </c>
      <c r="D1791" s="1">
        <v>15003</v>
      </c>
      <c r="E1791" s="1">
        <v>297694</v>
      </c>
      <c r="F1791" s="2">
        <v>42305</v>
      </c>
    </row>
    <row r="1792" spans="1:6" x14ac:dyDescent="0.3">
      <c r="A1792">
        <v>2017</v>
      </c>
      <c r="B1792" t="s">
        <v>58</v>
      </c>
      <c r="C1792" t="s">
        <v>17</v>
      </c>
      <c r="D1792" s="1">
        <v>6292</v>
      </c>
      <c r="E1792" s="1">
        <v>118412</v>
      </c>
      <c r="F1792" s="2">
        <v>45937</v>
      </c>
    </row>
    <row r="1793" spans="1:6" x14ac:dyDescent="0.3">
      <c r="A1793">
        <v>2017</v>
      </c>
      <c r="B1793" t="s">
        <v>58</v>
      </c>
      <c r="C1793" t="s">
        <v>18</v>
      </c>
      <c r="D1793" s="1">
        <v>20270</v>
      </c>
      <c r="E1793" s="1">
        <v>436185</v>
      </c>
      <c r="F1793" s="2">
        <v>53201</v>
      </c>
    </row>
    <row r="1794" spans="1:6" x14ac:dyDescent="0.3">
      <c r="A1794">
        <v>2017</v>
      </c>
      <c r="B1794" t="s">
        <v>58</v>
      </c>
      <c r="C1794" t="s">
        <v>19</v>
      </c>
      <c r="D1794" s="1">
        <v>61589</v>
      </c>
      <c r="E1794" s="1">
        <v>769824</v>
      </c>
      <c r="F1794" s="2">
        <v>57794</v>
      </c>
    </row>
    <row r="1795" spans="1:6" x14ac:dyDescent="0.3">
      <c r="A1795">
        <v>2017</v>
      </c>
      <c r="B1795" t="s">
        <v>58</v>
      </c>
      <c r="C1795" t="s">
        <v>20</v>
      </c>
      <c r="D1795" s="1">
        <v>24957</v>
      </c>
      <c r="E1795" s="1">
        <v>656020</v>
      </c>
      <c r="F1795" s="2">
        <v>48406</v>
      </c>
    </row>
    <row r="1796" spans="1:6" x14ac:dyDescent="0.3">
      <c r="A1796">
        <v>2017</v>
      </c>
      <c r="B1796" t="s">
        <v>58</v>
      </c>
      <c r="C1796" t="s">
        <v>21</v>
      </c>
      <c r="D1796" s="1">
        <v>17543</v>
      </c>
      <c r="E1796" s="1">
        <v>514711</v>
      </c>
      <c r="F1796" s="2">
        <v>49720</v>
      </c>
    </row>
    <row r="1797" spans="1:6" x14ac:dyDescent="0.3">
      <c r="A1797">
        <v>2017</v>
      </c>
      <c r="B1797" t="s">
        <v>58</v>
      </c>
      <c r="C1797" t="s">
        <v>22</v>
      </c>
      <c r="D1797" s="1">
        <v>7420</v>
      </c>
      <c r="E1797" s="1">
        <v>142412</v>
      </c>
      <c r="F1797" s="2">
        <v>40426</v>
      </c>
    </row>
    <row r="1798" spans="1:6" x14ac:dyDescent="0.3">
      <c r="A1798">
        <v>2017</v>
      </c>
      <c r="B1798" t="s">
        <v>58</v>
      </c>
      <c r="C1798" t="s">
        <v>23</v>
      </c>
      <c r="D1798" s="1">
        <v>48626</v>
      </c>
      <c r="E1798" s="1">
        <v>450671</v>
      </c>
      <c r="F1798" s="2">
        <v>44800</v>
      </c>
    </row>
    <row r="1799" spans="1:6" x14ac:dyDescent="0.3">
      <c r="A1799">
        <v>2017</v>
      </c>
      <c r="B1799" t="s">
        <v>58</v>
      </c>
      <c r="C1799" t="s">
        <v>24</v>
      </c>
      <c r="D1799" s="1">
        <v>4448</v>
      </c>
      <c r="E1799" s="1">
        <v>73262</v>
      </c>
      <c r="F1799" s="2">
        <v>46171</v>
      </c>
    </row>
    <row r="1800" spans="1:6" x14ac:dyDescent="0.3">
      <c r="A1800">
        <v>2017</v>
      </c>
      <c r="B1800" t="s">
        <v>58</v>
      </c>
      <c r="C1800" t="s">
        <v>25</v>
      </c>
      <c r="D1800" s="1">
        <v>13241</v>
      </c>
      <c r="E1800" s="1">
        <v>136970</v>
      </c>
      <c r="F1800" s="2">
        <v>44565</v>
      </c>
    </row>
    <row r="1801" spans="1:6" x14ac:dyDescent="0.3">
      <c r="A1801">
        <v>2017</v>
      </c>
      <c r="B1801" t="s">
        <v>58</v>
      </c>
      <c r="C1801" t="s">
        <v>26</v>
      </c>
      <c r="D1801" s="1">
        <v>8681</v>
      </c>
      <c r="E1801" s="1">
        <v>131756</v>
      </c>
      <c r="F1801" s="2">
        <v>53119</v>
      </c>
    </row>
    <row r="1802" spans="1:6" x14ac:dyDescent="0.3">
      <c r="A1802">
        <v>2017</v>
      </c>
      <c r="B1802" t="s">
        <v>58</v>
      </c>
      <c r="C1802" t="s">
        <v>27</v>
      </c>
      <c r="D1802" s="1">
        <v>4635</v>
      </c>
      <c r="E1802" s="1">
        <v>111212</v>
      </c>
      <c r="F1802" s="2">
        <v>54599</v>
      </c>
    </row>
    <row r="1803" spans="1:6" x14ac:dyDescent="0.3">
      <c r="A1803">
        <v>2017</v>
      </c>
      <c r="B1803" t="s">
        <v>58</v>
      </c>
      <c r="C1803" t="s">
        <v>28</v>
      </c>
      <c r="D1803" s="1">
        <v>33411</v>
      </c>
      <c r="E1803" s="1">
        <v>644049</v>
      </c>
      <c r="F1803" s="2">
        <v>52138</v>
      </c>
    </row>
    <row r="1804" spans="1:6" x14ac:dyDescent="0.3">
      <c r="A1804">
        <v>2017</v>
      </c>
      <c r="B1804" t="s">
        <v>58</v>
      </c>
      <c r="C1804" t="s">
        <v>29</v>
      </c>
      <c r="D1804" s="1">
        <v>9629</v>
      </c>
      <c r="E1804" s="1">
        <v>127804</v>
      </c>
      <c r="F1804" s="2">
        <v>40621</v>
      </c>
    </row>
    <row r="1805" spans="1:6" x14ac:dyDescent="0.3">
      <c r="A1805">
        <v>2017</v>
      </c>
      <c r="B1805" t="s">
        <v>58</v>
      </c>
      <c r="C1805" t="s">
        <v>30</v>
      </c>
      <c r="D1805" s="1">
        <v>67533</v>
      </c>
      <c r="E1805" s="1">
        <v>1847585</v>
      </c>
      <c r="F1805" s="2">
        <v>51932</v>
      </c>
    </row>
    <row r="1806" spans="1:6" x14ac:dyDescent="0.3">
      <c r="A1806">
        <v>2017</v>
      </c>
      <c r="B1806" t="s">
        <v>58</v>
      </c>
      <c r="C1806" t="s">
        <v>31</v>
      </c>
      <c r="D1806" s="1">
        <v>26885</v>
      </c>
      <c r="E1806" s="1">
        <v>578637</v>
      </c>
      <c r="F1806" s="2">
        <v>47135</v>
      </c>
    </row>
    <row r="1807" spans="1:6" x14ac:dyDescent="0.3">
      <c r="A1807">
        <v>2017</v>
      </c>
      <c r="B1807" t="s">
        <v>58</v>
      </c>
      <c r="C1807" t="s">
        <v>32</v>
      </c>
      <c r="D1807" s="1">
        <v>2484</v>
      </c>
      <c r="E1807" s="1">
        <v>61847</v>
      </c>
      <c r="F1807" s="2">
        <v>49915</v>
      </c>
    </row>
    <row r="1808" spans="1:6" x14ac:dyDescent="0.3">
      <c r="A1808">
        <v>2017</v>
      </c>
      <c r="B1808" t="s">
        <v>58</v>
      </c>
      <c r="C1808" t="s">
        <v>33</v>
      </c>
      <c r="D1808" s="1">
        <v>34090</v>
      </c>
      <c r="E1808" s="1">
        <v>897244</v>
      </c>
      <c r="F1808" s="2">
        <v>45314</v>
      </c>
    </row>
    <row r="1809" spans="1:6" x14ac:dyDescent="0.3">
      <c r="A1809">
        <v>2017</v>
      </c>
      <c r="B1809" t="s">
        <v>58</v>
      </c>
      <c r="C1809" t="s">
        <v>34</v>
      </c>
      <c r="D1809" s="1">
        <v>13367</v>
      </c>
      <c r="E1809" s="1">
        <v>208934</v>
      </c>
      <c r="F1809" s="2">
        <v>44167</v>
      </c>
    </row>
    <row r="1810" spans="1:6" x14ac:dyDescent="0.3">
      <c r="A1810">
        <v>2017</v>
      </c>
      <c r="B1810" t="s">
        <v>58</v>
      </c>
      <c r="C1810" t="s">
        <v>35</v>
      </c>
      <c r="D1810" s="1">
        <v>15363</v>
      </c>
      <c r="E1810" s="1">
        <v>266489</v>
      </c>
      <c r="F1810" s="2">
        <v>50908</v>
      </c>
    </row>
    <row r="1811" spans="1:6" x14ac:dyDescent="0.3">
      <c r="A1811">
        <v>2017</v>
      </c>
      <c r="B1811" t="s">
        <v>58</v>
      </c>
      <c r="C1811" t="s">
        <v>36</v>
      </c>
      <c r="D1811" s="1">
        <v>58709</v>
      </c>
      <c r="E1811" s="1">
        <v>1179271</v>
      </c>
      <c r="F1811" s="2">
        <v>50500</v>
      </c>
    </row>
    <row r="1812" spans="1:6" x14ac:dyDescent="0.3">
      <c r="A1812">
        <v>2017</v>
      </c>
      <c r="B1812" t="s">
        <v>58</v>
      </c>
      <c r="C1812" t="s">
        <v>37</v>
      </c>
      <c r="D1812" s="1">
        <v>4485</v>
      </c>
      <c r="E1812" s="1">
        <v>99581</v>
      </c>
      <c r="F1812" s="2">
        <v>47941</v>
      </c>
    </row>
    <row r="1813" spans="1:6" x14ac:dyDescent="0.3">
      <c r="A1813">
        <v>2017</v>
      </c>
      <c r="B1813" t="s">
        <v>58</v>
      </c>
      <c r="C1813" t="s">
        <v>38</v>
      </c>
      <c r="D1813" s="1">
        <v>11574</v>
      </c>
      <c r="E1813" s="1">
        <v>226255</v>
      </c>
      <c r="F1813" s="2">
        <v>45624</v>
      </c>
    </row>
    <row r="1814" spans="1:6" x14ac:dyDescent="0.3">
      <c r="A1814">
        <v>2017</v>
      </c>
      <c r="B1814" t="s">
        <v>58</v>
      </c>
      <c r="C1814" t="s">
        <v>39</v>
      </c>
      <c r="D1814" s="1">
        <v>2732</v>
      </c>
      <c r="E1814" s="1">
        <v>66629</v>
      </c>
      <c r="F1814" s="2">
        <v>49512</v>
      </c>
    </row>
    <row r="1815" spans="1:6" x14ac:dyDescent="0.3">
      <c r="A1815">
        <v>2017</v>
      </c>
      <c r="B1815" t="s">
        <v>58</v>
      </c>
      <c r="C1815" t="s">
        <v>40</v>
      </c>
      <c r="D1815" s="1">
        <v>15761</v>
      </c>
      <c r="E1815" s="1">
        <v>416511</v>
      </c>
      <c r="F1815" s="2">
        <v>50938</v>
      </c>
    </row>
    <row r="1816" spans="1:6" x14ac:dyDescent="0.3">
      <c r="A1816">
        <v>2017</v>
      </c>
      <c r="B1816" t="s">
        <v>58</v>
      </c>
      <c r="C1816" t="s">
        <v>41</v>
      </c>
      <c r="D1816" s="1">
        <v>87635</v>
      </c>
      <c r="E1816" s="1">
        <v>1607487</v>
      </c>
      <c r="F1816" s="2">
        <v>47096</v>
      </c>
    </row>
    <row r="1817" spans="1:6" x14ac:dyDescent="0.3">
      <c r="A1817">
        <v>2017</v>
      </c>
      <c r="B1817" t="s">
        <v>58</v>
      </c>
      <c r="C1817" t="s">
        <v>42</v>
      </c>
      <c r="D1817" s="1">
        <v>11679</v>
      </c>
      <c r="E1817" s="1">
        <v>181402</v>
      </c>
      <c r="F1817" s="2">
        <v>42492</v>
      </c>
    </row>
    <row r="1818" spans="1:6" x14ac:dyDescent="0.3">
      <c r="A1818">
        <v>2017</v>
      </c>
      <c r="B1818" t="s">
        <v>58</v>
      </c>
      <c r="C1818" t="s">
        <v>43</v>
      </c>
      <c r="D1818" s="1">
        <v>2460</v>
      </c>
      <c r="E1818" s="1">
        <v>62109</v>
      </c>
      <c r="F1818" s="2">
        <v>45259</v>
      </c>
    </row>
    <row r="1819" spans="1:6" x14ac:dyDescent="0.3">
      <c r="A1819">
        <v>2017</v>
      </c>
      <c r="B1819" t="s">
        <v>58</v>
      </c>
      <c r="C1819" t="s">
        <v>44</v>
      </c>
      <c r="D1819" s="1">
        <v>42910</v>
      </c>
      <c r="E1819" s="1">
        <v>496944</v>
      </c>
      <c r="F1819" s="2">
        <v>48573</v>
      </c>
    </row>
    <row r="1820" spans="1:6" x14ac:dyDescent="0.3">
      <c r="A1820">
        <v>2017</v>
      </c>
      <c r="B1820" t="s">
        <v>58</v>
      </c>
      <c r="C1820" t="s">
        <v>45</v>
      </c>
      <c r="D1820" s="1">
        <v>56689</v>
      </c>
      <c r="E1820" s="1">
        <v>451563</v>
      </c>
      <c r="F1820" s="2">
        <v>49782</v>
      </c>
    </row>
    <row r="1821" spans="1:6" x14ac:dyDescent="0.3">
      <c r="A1821">
        <v>2017</v>
      </c>
      <c r="B1821" t="s">
        <v>58</v>
      </c>
      <c r="C1821" t="s">
        <v>46</v>
      </c>
      <c r="D1821" s="1">
        <v>5679</v>
      </c>
      <c r="E1821" s="1">
        <v>123772</v>
      </c>
      <c r="F1821" s="2">
        <v>44732</v>
      </c>
    </row>
    <row r="1822" spans="1:6" x14ac:dyDescent="0.3">
      <c r="A1822">
        <v>2017</v>
      </c>
      <c r="B1822" t="s">
        <v>58</v>
      </c>
      <c r="C1822" t="s">
        <v>47</v>
      </c>
      <c r="D1822" s="1">
        <v>25989</v>
      </c>
      <c r="E1822" s="1">
        <v>428367</v>
      </c>
      <c r="F1822" s="2">
        <v>47663</v>
      </c>
    </row>
    <row r="1823" spans="1:6" x14ac:dyDescent="0.3">
      <c r="A1823">
        <v>2017</v>
      </c>
      <c r="B1823" t="s">
        <v>58</v>
      </c>
      <c r="C1823" t="s">
        <v>48</v>
      </c>
      <c r="D1823" s="1">
        <v>3268</v>
      </c>
      <c r="E1823" s="1">
        <v>26479</v>
      </c>
      <c r="F1823" s="2">
        <v>41913</v>
      </c>
    </row>
    <row r="1824" spans="1:6" x14ac:dyDescent="0.3">
      <c r="A1824">
        <v>2017</v>
      </c>
      <c r="B1824" t="s">
        <v>59</v>
      </c>
      <c r="C1824" t="s">
        <v>1</v>
      </c>
      <c r="D1824" s="1">
        <v>10741</v>
      </c>
      <c r="E1824" s="1">
        <v>202336</v>
      </c>
      <c r="F1824" s="2">
        <v>16222</v>
      </c>
    </row>
    <row r="1825" spans="1:6" x14ac:dyDescent="0.3">
      <c r="A1825">
        <v>2017</v>
      </c>
      <c r="B1825" t="s">
        <v>59</v>
      </c>
      <c r="C1825" t="s">
        <v>2</v>
      </c>
      <c r="D1825" s="1">
        <v>12771</v>
      </c>
      <c r="E1825" s="1">
        <v>317076</v>
      </c>
      <c r="F1825" s="2">
        <v>23505</v>
      </c>
    </row>
    <row r="1826" spans="1:6" x14ac:dyDescent="0.3">
      <c r="A1826">
        <v>2017</v>
      </c>
      <c r="B1826" t="s">
        <v>59</v>
      </c>
      <c r="C1826" t="s">
        <v>3</v>
      </c>
      <c r="D1826" s="1">
        <v>7024</v>
      </c>
      <c r="E1826" s="1">
        <v>116690</v>
      </c>
      <c r="F1826" s="2">
        <v>16181</v>
      </c>
    </row>
    <row r="1827" spans="1:6" x14ac:dyDescent="0.3">
      <c r="A1827">
        <v>2017</v>
      </c>
      <c r="B1827" t="s">
        <v>59</v>
      </c>
      <c r="C1827" t="s">
        <v>4</v>
      </c>
      <c r="D1827" s="1">
        <v>103495</v>
      </c>
      <c r="E1827" s="1">
        <v>1935980</v>
      </c>
      <c r="F1827" s="2">
        <v>29214</v>
      </c>
    </row>
    <row r="1828" spans="1:6" x14ac:dyDescent="0.3">
      <c r="A1828">
        <v>2017</v>
      </c>
      <c r="B1828" t="s">
        <v>59</v>
      </c>
      <c r="C1828" t="s">
        <v>5</v>
      </c>
      <c r="D1828" s="1">
        <v>16627</v>
      </c>
      <c r="E1828" s="1">
        <v>333190</v>
      </c>
      <c r="F1828" s="2">
        <v>24462</v>
      </c>
    </row>
    <row r="1829" spans="1:6" x14ac:dyDescent="0.3">
      <c r="A1829">
        <v>2017</v>
      </c>
      <c r="B1829" t="s">
        <v>59</v>
      </c>
      <c r="C1829" t="s">
        <v>6</v>
      </c>
      <c r="D1829" s="1">
        <v>10338</v>
      </c>
      <c r="E1829" s="1">
        <v>156514</v>
      </c>
      <c r="F1829" s="2">
        <v>23066</v>
      </c>
    </row>
    <row r="1830" spans="1:6" x14ac:dyDescent="0.3">
      <c r="A1830">
        <v>2017</v>
      </c>
      <c r="B1830" t="s">
        <v>59</v>
      </c>
      <c r="C1830" t="s">
        <v>7</v>
      </c>
      <c r="D1830" s="1">
        <v>2565</v>
      </c>
      <c r="E1830" s="1">
        <v>50272</v>
      </c>
      <c r="F1830" s="2">
        <v>19997</v>
      </c>
    </row>
    <row r="1831" spans="1:6" x14ac:dyDescent="0.3">
      <c r="A1831">
        <v>2017</v>
      </c>
      <c r="B1831" t="s">
        <v>59</v>
      </c>
      <c r="C1831" t="s">
        <v>8</v>
      </c>
      <c r="D1831" s="1">
        <v>55396</v>
      </c>
      <c r="E1831" s="1">
        <v>1198478</v>
      </c>
      <c r="F1831" s="2">
        <v>24953</v>
      </c>
    </row>
    <row r="1832" spans="1:6" x14ac:dyDescent="0.3">
      <c r="A1832">
        <v>2017</v>
      </c>
      <c r="B1832" t="s">
        <v>59</v>
      </c>
      <c r="C1832" t="s">
        <v>9</v>
      </c>
      <c r="D1832" s="1">
        <v>23538</v>
      </c>
      <c r="E1832" s="1">
        <v>476035</v>
      </c>
      <c r="F1832" s="2">
        <v>20142</v>
      </c>
    </row>
    <row r="1833" spans="1:6" x14ac:dyDescent="0.3">
      <c r="A1833">
        <v>2017</v>
      </c>
      <c r="B1833" t="s">
        <v>59</v>
      </c>
      <c r="C1833" t="s">
        <v>10</v>
      </c>
      <c r="D1833" s="1">
        <v>4906</v>
      </c>
      <c r="E1833" s="1">
        <v>74928</v>
      </c>
      <c r="F1833" s="2">
        <v>16382</v>
      </c>
    </row>
    <row r="1834" spans="1:6" x14ac:dyDescent="0.3">
      <c r="A1834">
        <v>2017</v>
      </c>
      <c r="B1834" t="s">
        <v>59</v>
      </c>
      <c r="C1834" t="s">
        <v>11</v>
      </c>
      <c r="D1834" s="1">
        <v>32076</v>
      </c>
      <c r="E1834" s="1">
        <v>610100</v>
      </c>
      <c r="F1834" s="2">
        <v>22930</v>
      </c>
    </row>
    <row r="1835" spans="1:6" x14ac:dyDescent="0.3">
      <c r="A1835">
        <v>2017</v>
      </c>
      <c r="B1835" t="s">
        <v>59</v>
      </c>
      <c r="C1835" t="s">
        <v>12</v>
      </c>
      <c r="D1835" s="1">
        <v>15273</v>
      </c>
      <c r="E1835" s="1">
        <v>308506</v>
      </c>
      <c r="F1835" s="2">
        <v>18223</v>
      </c>
    </row>
    <row r="1836" spans="1:6" x14ac:dyDescent="0.3">
      <c r="A1836">
        <v>2017</v>
      </c>
      <c r="B1836" t="s">
        <v>59</v>
      </c>
      <c r="C1836" t="s">
        <v>13</v>
      </c>
      <c r="D1836" s="1">
        <v>8532</v>
      </c>
      <c r="E1836" s="1">
        <v>143101</v>
      </c>
      <c r="F1836" s="2">
        <v>16280</v>
      </c>
    </row>
    <row r="1837" spans="1:6" x14ac:dyDescent="0.3">
      <c r="A1837">
        <v>2017</v>
      </c>
      <c r="B1837" t="s">
        <v>59</v>
      </c>
      <c r="C1837" t="s">
        <v>14</v>
      </c>
      <c r="D1837" s="1">
        <v>6839</v>
      </c>
      <c r="E1837" s="1">
        <v>128449</v>
      </c>
      <c r="F1837" s="2">
        <v>16257</v>
      </c>
    </row>
    <row r="1838" spans="1:6" x14ac:dyDescent="0.3">
      <c r="A1838">
        <v>2017</v>
      </c>
      <c r="B1838" t="s">
        <v>59</v>
      </c>
      <c r="C1838" t="s">
        <v>15</v>
      </c>
      <c r="D1838" s="1">
        <v>10063</v>
      </c>
      <c r="E1838" s="1">
        <v>196846</v>
      </c>
      <c r="F1838" s="2">
        <v>17160</v>
      </c>
    </row>
    <row r="1839" spans="1:6" x14ac:dyDescent="0.3">
      <c r="A1839">
        <v>2017</v>
      </c>
      <c r="B1839" t="s">
        <v>59</v>
      </c>
      <c r="C1839" t="s">
        <v>16</v>
      </c>
      <c r="D1839" s="1">
        <v>12015</v>
      </c>
      <c r="E1839" s="1">
        <v>233109</v>
      </c>
      <c r="F1839" s="2">
        <v>20623</v>
      </c>
    </row>
    <row r="1840" spans="1:6" x14ac:dyDescent="0.3">
      <c r="A1840">
        <v>2017</v>
      </c>
      <c r="B1840" t="s">
        <v>59</v>
      </c>
      <c r="C1840" t="s">
        <v>17</v>
      </c>
      <c r="D1840" s="1">
        <v>5119</v>
      </c>
      <c r="E1840" s="1">
        <v>67354</v>
      </c>
      <c r="F1840" s="2">
        <v>21119</v>
      </c>
    </row>
    <row r="1841" spans="1:6" x14ac:dyDescent="0.3">
      <c r="A1841">
        <v>2017</v>
      </c>
      <c r="B1841" t="s">
        <v>59</v>
      </c>
      <c r="C1841" t="s">
        <v>18</v>
      </c>
      <c r="D1841" s="1">
        <v>14733</v>
      </c>
      <c r="E1841" s="1">
        <v>280195</v>
      </c>
      <c r="F1841" s="2">
        <v>23436</v>
      </c>
    </row>
    <row r="1842" spans="1:6" x14ac:dyDescent="0.3">
      <c r="A1842">
        <v>2017</v>
      </c>
      <c r="B1842" t="s">
        <v>59</v>
      </c>
      <c r="C1842" t="s">
        <v>19</v>
      </c>
      <c r="D1842" s="1">
        <v>20695</v>
      </c>
      <c r="E1842" s="1">
        <v>369350</v>
      </c>
      <c r="F1842" s="2">
        <v>26779</v>
      </c>
    </row>
    <row r="1843" spans="1:6" x14ac:dyDescent="0.3">
      <c r="A1843">
        <v>2017</v>
      </c>
      <c r="B1843" t="s">
        <v>59</v>
      </c>
      <c r="C1843" t="s">
        <v>20</v>
      </c>
      <c r="D1843" s="1">
        <v>21783</v>
      </c>
      <c r="E1843" s="1">
        <v>431316</v>
      </c>
      <c r="F1843" s="2">
        <v>19834</v>
      </c>
    </row>
    <row r="1844" spans="1:6" x14ac:dyDescent="0.3">
      <c r="A1844">
        <v>2017</v>
      </c>
      <c r="B1844" t="s">
        <v>59</v>
      </c>
      <c r="C1844" t="s">
        <v>21</v>
      </c>
      <c r="D1844" s="1">
        <v>14729</v>
      </c>
      <c r="E1844" s="1">
        <v>270490</v>
      </c>
      <c r="F1844" s="2">
        <v>21386</v>
      </c>
    </row>
    <row r="1845" spans="1:6" x14ac:dyDescent="0.3">
      <c r="A1845">
        <v>2017</v>
      </c>
      <c r="B1845" t="s">
        <v>59</v>
      </c>
      <c r="C1845" t="s">
        <v>22</v>
      </c>
      <c r="D1845" s="1">
        <v>6381</v>
      </c>
      <c r="E1845" s="1">
        <v>134613</v>
      </c>
      <c r="F1845" s="2">
        <v>17011</v>
      </c>
    </row>
    <row r="1846" spans="1:6" x14ac:dyDescent="0.3">
      <c r="A1846">
        <v>2017</v>
      </c>
      <c r="B1846" t="s">
        <v>59</v>
      </c>
      <c r="C1846" t="s">
        <v>23</v>
      </c>
      <c r="D1846" s="1">
        <v>14797</v>
      </c>
      <c r="E1846" s="1">
        <v>303022</v>
      </c>
      <c r="F1846" s="2">
        <v>20276</v>
      </c>
    </row>
    <row r="1847" spans="1:6" x14ac:dyDescent="0.3">
      <c r="A1847">
        <v>2017</v>
      </c>
      <c r="B1847" t="s">
        <v>59</v>
      </c>
      <c r="C1847" t="s">
        <v>24</v>
      </c>
      <c r="D1847" s="1">
        <v>4978</v>
      </c>
      <c r="E1847" s="1">
        <v>64958</v>
      </c>
      <c r="F1847" s="2">
        <v>18625</v>
      </c>
    </row>
    <row r="1848" spans="1:6" x14ac:dyDescent="0.3">
      <c r="A1848">
        <v>2017</v>
      </c>
      <c r="B1848" t="s">
        <v>59</v>
      </c>
      <c r="C1848" t="s">
        <v>25</v>
      </c>
      <c r="D1848" s="1">
        <v>5508</v>
      </c>
      <c r="E1848" s="1">
        <v>91776</v>
      </c>
      <c r="F1848" s="2">
        <v>16253</v>
      </c>
    </row>
    <row r="1849" spans="1:6" x14ac:dyDescent="0.3">
      <c r="A1849">
        <v>2017</v>
      </c>
      <c r="B1849" t="s">
        <v>59</v>
      </c>
      <c r="C1849" t="s">
        <v>26</v>
      </c>
      <c r="D1849" s="1">
        <v>8246</v>
      </c>
      <c r="E1849" s="1">
        <v>348888</v>
      </c>
      <c r="F1849" s="2">
        <v>33048</v>
      </c>
    </row>
    <row r="1850" spans="1:6" x14ac:dyDescent="0.3">
      <c r="A1850">
        <v>2017</v>
      </c>
      <c r="B1850" t="s">
        <v>59</v>
      </c>
      <c r="C1850" t="s">
        <v>27</v>
      </c>
      <c r="D1850" s="1">
        <v>4512</v>
      </c>
      <c r="E1850" s="1">
        <v>70729</v>
      </c>
      <c r="F1850" s="2">
        <v>21058</v>
      </c>
    </row>
    <row r="1851" spans="1:6" x14ac:dyDescent="0.3">
      <c r="A1851">
        <v>2017</v>
      </c>
      <c r="B1851" t="s">
        <v>59</v>
      </c>
      <c r="C1851" t="s">
        <v>28</v>
      </c>
      <c r="D1851" s="1">
        <v>23501</v>
      </c>
      <c r="E1851" s="1">
        <v>372798</v>
      </c>
      <c r="F1851" s="2">
        <v>24851</v>
      </c>
    </row>
    <row r="1852" spans="1:6" x14ac:dyDescent="0.3">
      <c r="A1852">
        <v>2017</v>
      </c>
      <c r="B1852" t="s">
        <v>59</v>
      </c>
      <c r="C1852" t="s">
        <v>29</v>
      </c>
      <c r="D1852" s="1">
        <v>4929</v>
      </c>
      <c r="E1852" s="1">
        <v>96321</v>
      </c>
      <c r="F1852" s="2">
        <v>17901</v>
      </c>
    </row>
    <row r="1853" spans="1:6" x14ac:dyDescent="0.3">
      <c r="A1853">
        <v>2017</v>
      </c>
      <c r="B1853" t="s">
        <v>59</v>
      </c>
      <c r="C1853" t="s">
        <v>30</v>
      </c>
      <c r="D1853" s="1">
        <v>66166</v>
      </c>
      <c r="E1853" s="1">
        <v>944545</v>
      </c>
      <c r="F1853" s="2">
        <v>32365</v>
      </c>
    </row>
    <row r="1854" spans="1:6" x14ac:dyDescent="0.3">
      <c r="A1854">
        <v>2017</v>
      </c>
      <c r="B1854" t="s">
        <v>59</v>
      </c>
      <c r="C1854" t="s">
        <v>31</v>
      </c>
      <c r="D1854" s="1">
        <v>25235</v>
      </c>
      <c r="E1854" s="1">
        <v>493758</v>
      </c>
      <c r="F1854" s="2">
        <v>19111</v>
      </c>
    </row>
    <row r="1855" spans="1:6" x14ac:dyDescent="0.3">
      <c r="A1855">
        <v>2017</v>
      </c>
      <c r="B1855" t="s">
        <v>59</v>
      </c>
      <c r="C1855" t="s">
        <v>32</v>
      </c>
      <c r="D1855" s="1">
        <v>2600</v>
      </c>
      <c r="E1855" s="1">
        <v>39316</v>
      </c>
      <c r="F1855" s="2">
        <v>17400</v>
      </c>
    </row>
    <row r="1856" spans="1:6" x14ac:dyDescent="0.3">
      <c r="A1856">
        <v>2017</v>
      </c>
      <c r="B1856" t="s">
        <v>59</v>
      </c>
      <c r="C1856" t="s">
        <v>33</v>
      </c>
      <c r="D1856" s="1">
        <v>28218</v>
      </c>
      <c r="E1856" s="1">
        <v>560257</v>
      </c>
      <c r="F1856" s="2">
        <v>18856</v>
      </c>
    </row>
    <row r="1857" spans="1:6" x14ac:dyDescent="0.3">
      <c r="A1857">
        <v>2017</v>
      </c>
      <c r="B1857" t="s">
        <v>59</v>
      </c>
      <c r="C1857" t="s">
        <v>34</v>
      </c>
      <c r="D1857" s="1">
        <v>8969</v>
      </c>
      <c r="E1857" s="1">
        <v>167540</v>
      </c>
      <c r="F1857" s="2">
        <v>17729</v>
      </c>
    </row>
    <row r="1858" spans="1:6" x14ac:dyDescent="0.3">
      <c r="A1858">
        <v>2017</v>
      </c>
      <c r="B1858" t="s">
        <v>59</v>
      </c>
      <c r="C1858" t="s">
        <v>35</v>
      </c>
      <c r="D1858" s="1">
        <v>13588</v>
      </c>
      <c r="E1858" s="1">
        <v>205823</v>
      </c>
      <c r="F1858" s="2">
        <v>21379</v>
      </c>
    </row>
    <row r="1859" spans="1:6" x14ac:dyDescent="0.3">
      <c r="A1859">
        <v>2017</v>
      </c>
      <c r="B1859" t="s">
        <v>59</v>
      </c>
      <c r="C1859" t="s">
        <v>36</v>
      </c>
      <c r="D1859" s="1">
        <v>33146</v>
      </c>
      <c r="E1859" s="1">
        <v>566779</v>
      </c>
      <c r="F1859" s="2">
        <v>20389</v>
      </c>
    </row>
    <row r="1860" spans="1:6" x14ac:dyDescent="0.3">
      <c r="A1860">
        <v>2017</v>
      </c>
      <c r="B1860" t="s">
        <v>59</v>
      </c>
      <c r="C1860" t="s">
        <v>37</v>
      </c>
      <c r="D1860" s="1">
        <v>3683</v>
      </c>
      <c r="E1860" s="1">
        <v>58183</v>
      </c>
      <c r="F1860" s="2">
        <v>22353</v>
      </c>
    </row>
    <row r="1861" spans="1:6" x14ac:dyDescent="0.3">
      <c r="A1861">
        <v>2017</v>
      </c>
      <c r="B1861" t="s">
        <v>59</v>
      </c>
      <c r="C1861" t="s">
        <v>38</v>
      </c>
      <c r="D1861" s="1">
        <v>12337</v>
      </c>
      <c r="E1861" s="1">
        <v>254069</v>
      </c>
      <c r="F1861" s="2">
        <v>17885</v>
      </c>
    </row>
    <row r="1862" spans="1:6" x14ac:dyDescent="0.3">
      <c r="A1862">
        <v>2017</v>
      </c>
      <c r="B1862" t="s">
        <v>59</v>
      </c>
      <c r="C1862" t="s">
        <v>39</v>
      </c>
      <c r="D1862" s="1">
        <v>3109</v>
      </c>
      <c r="E1862" s="1">
        <v>46967</v>
      </c>
      <c r="F1862" s="2">
        <v>16460</v>
      </c>
    </row>
    <row r="1863" spans="1:6" x14ac:dyDescent="0.3">
      <c r="A1863">
        <v>2017</v>
      </c>
      <c r="B1863" t="s">
        <v>59</v>
      </c>
      <c r="C1863" t="s">
        <v>40</v>
      </c>
      <c r="D1863" s="1">
        <v>15932</v>
      </c>
      <c r="E1863" s="1">
        <v>328856</v>
      </c>
      <c r="F1863" s="2">
        <v>22398</v>
      </c>
    </row>
    <row r="1864" spans="1:6" x14ac:dyDescent="0.3">
      <c r="A1864">
        <v>2017</v>
      </c>
      <c r="B1864" t="s">
        <v>59</v>
      </c>
      <c r="C1864" t="s">
        <v>41</v>
      </c>
      <c r="D1864" s="1">
        <v>60744</v>
      </c>
      <c r="E1864" s="1">
        <v>1317762</v>
      </c>
      <c r="F1864" s="2">
        <v>21234</v>
      </c>
    </row>
    <row r="1865" spans="1:6" x14ac:dyDescent="0.3">
      <c r="A1865">
        <v>2017</v>
      </c>
      <c r="B1865" t="s">
        <v>59</v>
      </c>
      <c r="C1865" t="s">
        <v>42</v>
      </c>
      <c r="D1865" s="1">
        <v>7068</v>
      </c>
      <c r="E1865" s="1">
        <v>142985</v>
      </c>
      <c r="F1865" s="2">
        <v>19510</v>
      </c>
    </row>
    <row r="1866" spans="1:6" x14ac:dyDescent="0.3">
      <c r="A1866">
        <v>2017</v>
      </c>
      <c r="B1866" t="s">
        <v>59</v>
      </c>
      <c r="C1866" t="s">
        <v>43</v>
      </c>
      <c r="D1866" s="1">
        <v>2266</v>
      </c>
      <c r="E1866" s="1">
        <v>37337</v>
      </c>
      <c r="F1866" s="2">
        <v>22375</v>
      </c>
    </row>
    <row r="1867" spans="1:6" x14ac:dyDescent="0.3">
      <c r="A1867">
        <v>2017</v>
      </c>
      <c r="B1867" t="s">
        <v>59</v>
      </c>
      <c r="C1867" t="s">
        <v>44</v>
      </c>
      <c r="D1867" s="1">
        <v>20269</v>
      </c>
      <c r="E1867" s="1">
        <v>402475</v>
      </c>
      <c r="F1867" s="2">
        <v>20078</v>
      </c>
    </row>
    <row r="1868" spans="1:6" x14ac:dyDescent="0.3">
      <c r="A1868">
        <v>2017</v>
      </c>
      <c r="B1868" t="s">
        <v>59</v>
      </c>
      <c r="C1868" t="s">
        <v>45</v>
      </c>
      <c r="D1868" s="1">
        <v>20065</v>
      </c>
      <c r="E1868" s="1">
        <v>325141</v>
      </c>
      <c r="F1868" s="2">
        <v>24250</v>
      </c>
    </row>
    <row r="1869" spans="1:6" x14ac:dyDescent="0.3">
      <c r="A1869">
        <v>2017</v>
      </c>
      <c r="B1869" t="s">
        <v>59</v>
      </c>
      <c r="C1869" t="s">
        <v>46</v>
      </c>
      <c r="D1869" s="1">
        <v>4646</v>
      </c>
      <c r="E1869" s="1">
        <v>74275</v>
      </c>
      <c r="F1869" s="2">
        <v>17335</v>
      </c>
    </row>
    <row r="1870" spans="1:6" x14ac:dyDescent="0.3">
      <c r="A1870">
        <v>2017</v>
      </c>
      <c r="B1870" t="s">
        <v>59</v>
      </c>
      <c r="C1870" t="s">
        <v>47</v>
      </c>
      <c r="D1870" s="1">
        <v>16599</v>
      </c>
      <c r="E1870" s="1">
        <v>279749</v>
      </c>
      <c r="F1870" s="2">
        <v>17248</v>
      </c>
    </row>
    <row r="1871" spans="1:6" x14ac:dyDescent="0.3">
      <c r="A1871">
        <v>2017</v>
      </c>
      <c r="B1871" t="s">
        <v>59</v>
      </c>
      <c r="C1871" t="s">
        <v>48</v>
      </c>
      <c r="D1871" s="1">
        <v>2355</v>
      </c>
      <c r="E1871" s="1">
        <v>36297</v>
      </c>
      <c r="F1871" s="2">
        <v>19867</v>
      </c>
    </row>
    <row r="1872" spans="1:6" x14ac:dyDescent="0.3">
      <c r="A1872">
        <v>2017</v>
      </c>
      <c r="B1872" t="s">
        <v>60</v>
      </c>
      <c r="C1872" t="s">
        <v>1</v>
      </c>
      <c r="D1872" s="1">
        <v>9603</v>
      </c>
      <c r="E1872" s="1">
        <v>45296</v>
      </c>
      <c r="F1872" s="2">
        <v>36539</v>
      </c>
    </row>
    <row r="1873" spans="1:6" x14ac:dyDescent="0.3">
      <c r="A1873">
        <v>2017</v>
      </c>
      <c r="B1873" t="s">
        <v>60</v>
      </c>
      <c r="C1873" t="s">
        <v>2</v>
      </c>
      <c r="D1873" s="1">
        <v>10297</v>
      </c>
      <c r="E1873" s="1">
        <v>71320</v>
      </c>
      <c r="F1873" s="2">
        <v>37061</v>
      </c>
    </row>
    <row r="1874" spans="1:6" x14ac:dyDescent="0.3">
      <c r="A1874">
        <v>2017</v>
      </c>
      <c r="B1874" t="s">
        <v>60</v>
      </c>
      <c r="C1874" t="s">
        <v>3</v>
      </c>
      <c r="D1874" s="1">
        <v>5315</v>
      </c>
      <c r="E1874" s="1">
        <v>24804</v>
      </c>
      <c r="F1874" s="2">
        <v>33179</v>
      </c>
    </row>
    <row r="1875" spans="1:6" x14ac:dyDescent="0.3">
      <c r="A1875">
        <v>2017</v>
      </c>
      <c r="B1875" t="s">
        <v>60</v>
      </c>
      <c r="C1875" t="s">
        <v>4</v>
      </c>
      <c r="D1875" s="1">
        <v>88470</v>
      </c>
      <c r="E1875" s="1">
        <v>527915</v>
      </c>
      <c r="F1875" s="2">
        <v>40412</v>
      </c>
    </row>
    <row r="1876" spans="1:6" x14ac:dyDescent="0.3">
      <c r="A1876">
        <v>2017</v>
      </c>
      <c r="B1876" t="s">
        <v>60</v>
      </c>
      <c r="C1876" t="s">
        <v>5</v>
      </c>
      <c r="D1876" s="1">
        <v>15777</v>
      </c>
      <c r="E1876" s="1">
        <v>80034</v>
      </c>
      <c r="F1876" s="2">
        <v>39558</v>
      </c>
    </row>
    <row r="1877" spans="1:6" x14ac:dyDescent="0.3">
      <c r="A1877">
        <v>2017</v>
      </c>
      <c r="B1877" t="s">
        <v>60</v>
      </c>
      <c r="C1877" t="s">
        <v>6</v>
      </c>
      <c r="D1877" s="1">
        <v>16529</v>
      </c>
      <c r="E1877" s="1">
        <v>64279</v>
      </c>
      <c r="F1877" s="2">
        <v>33397</v>
      </c>
    </row>
    <row r="1878" spans="1:6" x14ac:dyDescent="0.3">
      <c r="A1878">
        <v>2017</v>
      </c>
      <c r="B1878" t="s">
        <v>60</v>
      </c>
      <c r="C1878" t="s">
        <v>7</v>
      </c>
      <c r="D1878" s="1">
        <v>2003</v>
      </c>
      <c r="E1878" s="1">
        <v>11881</v>
      </c>
      <c r="F1878" s="2">
        <v>33610</v>
      </c>
    </row>
    <row r="1879" spans="1:6" x14ac:dyDescent="0.3">
      <c r="A1879">
        <v>2017</v>
      </c>
      <c r="B1879" t="s">
        <v>60</v>
      </c>
      <c r="C1879" t="s">
        <v>8</v>
      </c>
      <c r="D1879" s="1">
        <v>54928</v>
      </c>
      <c r="E1879" s="1">
        <v>273903</v>
      </c>
      <c r="F1879" s="2">
        <v>35319</v>
      </c>
    </row>
    <row r="1880" spans="1:6" x14ac:dyDescent="0.3">
      <c r="A1880">
        <v>2017</v>
      </c>
      <c r="B1880" t="s">
        <v>60</v>
      </c>
      <c r="C1880" t="s">
        <v>9</v>
      </c>
      <c r="D1880" s="1">
        <v>18097</v>
      </c>
      <c r="E1880" s="1">
        <v>106445</v>
      </c>
      <c r="F1880" s="2">
        <v>35520</v>
      </c>
    </row>
    <row r="1881" spans="1:6" x14ac:dyDescent="0.3">
      <c r="A1881">
        <v>2017</v>
      </c>
      <c r="B1881" t="s">
        <v>60</v>
      </c>
      <c r="C1881" t="s">
        <v>10</v>
      </c>
      <c r="D1881" s="1">
        <v>3888</v>
      </c>
      <c r="E1881" s="1">
        <v>17915</v>
      </c>
      <c r="F1881" s="2">
        <v>30056</v>
      </c>
    </row>
    <row r="1882" spans="1:6" x14ac:dyDescent="0.3">
      <c r="A1882">
        <v>2017</v>
      </c>
      <c r="B1882" t="s">
        <v>60</v>
      </c>
      <c r="C1882" t="s">
        <v>11</v>
      </c>
      <c r="D1882" s="1">
        <v>39500</v>
      </c>
      <c r="E1882" s="1">
        <v>206494</v>
      </c>
      <c r="F1882" s="2">
        <v>41240</v>
      </c>
    </row>
    <row r="1883" spans="1:6" x14ac:dyDescent="0.3">
      <c r="A1883">
        <v>2017</v>
      </c>
      <c r="B1883" t="s">
        <v>60</v>
      </c>
      <c r="C1883" t="s">
        <v>12</v>
      </c>
      <c r="D1883" s="1">
        <v>13113</v>
      </c>
      <c r="E1883" s="1">
        <v>86944</v>
      </c>
      <c r="F1883" s="2">
        <v>31882</v>
      </c>
    </row>
    <row r="1884" spans="1:6" x14ac:dyDescent="0.3">
      <c r="A1884">
        <v>2017</v>
      </c>
      <c r="B1884" t="s">
        <v>60</v>
      </c>
      <c r="C1884" t="s">
        <v>13</v>
      </c>
      <c r="D1884" s="1">
        <v>8710</v>
      </c>
      <c r="E1884" s="1">
        <v>42498</v>
      </c>
      <c r="F1884" s="2">
        <v>33069</v>
      </c>
    </row>
    <row r="1885" spans="1:6" x14ac:dyDescent="0.3">
      <c r="A1885">
        <v>2017</v>
      </c>
      <c r="B1885" t="s">
        <v>60</v>
      </c>
      <c r="C1885" t="s">
        <v>14</v>
      </c>
      <c r="D1885" s="1">
        <v>6031</v>
      </c>
      <c r="E1885" s="1">
        <v>33578</v>
      </c>
      <c r="F1885" s="2">
        <v>33575</v>
      </c>
    </row>
    <row r="1886" spans="1:6" x14ac:dyDescent="0.3">
      <c r="A1886">
        <v>2017</v>
      </c>
      <c r="B1886" t="s">
        <v>60</v>
      </c>
      <c r="C1886" t="s">
        <v>15</v>
      </c>
      <c r="D1886" s="1">
        <v>10912</v>
      </c>
      <c r="E1886" s="1">
        <v>46382</v>
      </c>
      <c r="F1886" s="2">
        <v>32330</v>
      </c>
    </row>
    <row r="1887" spans="1:6" x14ac:dyDescent="0.3">
      <c r="A1887">
        <v>2017</v>
      </c>
      <c r="B1887" t="s">
        <v>60</v>
      </c>
      <c r="C1887" t="s">
        <v>16</v>
      </c>
      <c r="D1887" s="1">
        <v>9250</v>
      </c>
      <c r="E1887" s="1">
        <v>45963</v>
      </c>
      <c r="F1887" s="2">
        <v>36468</v>
      </c>
    </row>
    <row r="1888" spans="1:6" x14ac:dyDescent="0.3">
      <c r="A1888">
        <v>2017</v>
      </c>
      <c r="B1888" t="s">
        <v>60</v>
      </c>
      <c r="C1888" t="s">
        <v>17</v>
      </c>
      <c r="D1888" s="1">
        <v>4028</v>
      </c>
      <c r="E1888" s="1">
        <v>17774</v>
      </c>
      <c r="F1888" s="2">
        <v>32993</v>
      </c>
    </row>
    <row r="1889" spans="1:6" x14ac:dyDescent="0.3">
      <c r="A1889">
        <v>2017</v>
      </c>
      <c r="B1889" t="s">
        <v>60</v>
      </c>
      <c r="C1889" t="s">
        <v>18</v>
      </c>
      <c r="D1889" s="1">
        <v>19506</v>
      </c>
      <c r="E1889" s="1">
        <v>91492</v>
      </c>
      <c r="F1889" s="2">
        <v>41793</v>
      </c>
    </row>
    <row r="1890" spans="1:6" x14ac:dyDescent="0.3">
      <c r="A1890">
        <v>2017</v>
      </c>
      <c r="B1890" t="s">
        <v>60</v>
      </c>
      <c r="C1890" t="s">
        <v>19</v>
      </c>
      <c r="D1890" s="1">
        <v>21677</v>
      </c>
      <c r="E1890" s="1">
        <v>118160</v>
      </c>
      <c r="F1890" s="2">
        <v>37032</v>
      </c>
    </row>
    <row r="1891" spans="1:6" x14ac:dyDescent="0.3">
      <c r="A1891">
        <v>2017</v>
      </c>
      <c r="B1891" t="s">
        <v>60</v>
      </c>
      <c r="C1891" t="s">
        <v>20</v>
      </c>
      <c r="D1891" s="1">
        <v>29930</v>
      </c>
      <c r="E1891" s="1">
        <v>137568</v>
      </c>
      <c r="F1891" s="2">
        <v>32157</v>
      </c>
    </row>
    <row r="1892" spans="1:6" x14ac:dyDescent="0.3">
      <c r="A1892">
        <v>2017</v>
      </c>
      <c r="B1892" t="s">
        <v>60</v>
      </c>
      <c r="C1892" t="s">
        <v>21</v>
      </c>
      <c r="D1892" s="1">
        <v>16226</v>
      </c>
      <c r="E1892" s="1">
        <v>90138</v>
      </c>
      <c r="F1892" s="2">
        <v>33237</v>
      </c>
    </row>
    <row r="1893" spans="1:6" x14ac:dyDescent="0.3">
      <c r="A1893">
        <v>2017</v>
      </c>
      <c r="B1893" t="s">
        <v>60</v>
      </c>
      <c r="C1893" t="s">
        <v>22</v>
      </c>
      <c r="D1893" s="1">
        <v>4726</v>
      </c>
      <c r="E1893" s="1">
        <v>21154</v>
      </c>
      <c r="F1893" s="2">
        <v>33958</v>
      </c>
    </row>
    <row r="1894" spans="1:6" x14ac:dyDescent="0.3">
      <c r="A1894">
        <v>2017</v>
      </c>
      <c r="B1894" t="s">
        <v>60</v>
      </c>
      <c r="C1894" t="s">
        <v>23</v>
      </c>
      <c r="D1894" s="1">
        <v>13734</v>
      </c>
      <c r="E1894" s="1">
        <v>76037</v>
      </c>
      <c r="F1894" s="2">
        <v>32705</v>
      </c>
    </row>
    <row r="1895" spans="1:6" x14ac:dyDescent="0.3">
      <c r="A1895">
        <v>2017</v>
      </c>
      <c r="B1895" t="s">
        <v>60</v>
      </c>
      <c r="C1895" t="s">
        <v>24</v>
      </c>
      <c r="D1895" s="1">
        <v>4094</v>
      </c>
      <c r="E1895" s="1">
        <v>17909</v>
      </c>
      <c r="F1895" s="2">
        <v>29177</v>
      </c>
    </row>
    <row r="1896" spans="1:6" x14ac:dyDescent="0.3">
      <c r="A1896">
        <v>2017</v>
      </c>
      <c r="B1896" t="s">
        <v>60</v>
      </c>
      <c r="C1896" t="s">
        <v>25</v>
      </c>
      <c r="D1896" s="1">
        <v>4671</v>
      </c>
      <c r="E1896" s="1">
        <v>25082</v>
      </c>
      <c r="F1896" s="2">
        <v>31310</v>
      </c>
    </row>
    <row r="1897" spans="1:6" x14ac:dyDescent="0.3">
      <c r="A1897">
        <v>2017</v>
      </c>
      <c r="B1897" t="s">
        <v>60</v>
      </c>
      <c r="C1897" t="s">
        <v>26</v>
      </c>
      <c r="D1897" s="1">
        <v>4959</v>
      </c>
      <c r="E1897" s="1">
        <v>33667</v>
      </c>
      <c r="F1897" s="2">
        <v>36336</v>
      </c>
    </row>
    <row r="1898" spans="1:6" x14ac:dyDescent="0.3">
      <c r="A1898">
        <v>2017</v>
      </c>
      <c r="B1898" t="s">
        <v>60</v>
      </c>
      <c r="C1898" t="s">
        <v>27</v>
      </c>
      <c r="D1898" s="1">
        <v>3871</v>
      </c>
      <c r="E1898" s="1">
        <v>20493</v>
      </c>
      <c r="F1898" s="2">
        <v>36646</v>
      </c>
    </row>
    <row r="1899" spans="1:6" x14ac:dyDescent="0.3">
      <c r="A1899">
        <v>2017</v>
      </c>
      <c r="B1899" t="s">
        <v>60</v>
      </c>
      <c r="C1899" t="s">
        <v>28</v>
      </c>
      <c r="D1899" s="1">
        <v>25881</v>
      </c>
      <c r="E1899" s="1">
        <v>136480</v>
      </c>
      <c r="F1899" s="2">
        <v>35059</v>
      </c>
    </row>
    <row r="1900" spans="1:6" x14ac:dyDescent="0.3">
      <c r="A1900">
        <v>2017</v>
      </c>
      <c r="B1900" t="s">
        <v>60</v>
      </c>
      <c r="C1900" t="s">
        <v>29</v>
      </c>
      <c r="D1900" s="1">
        <v>3961</v>
      </c>
      <c r="E1900" s="1">
        <v>20593</v>
      </c>
      <c r="F1900" s="2">
        <v>32578</v>
      </c>
    </row>
    <row r="1901" spans="1:6" x14ac:dyDescent="0.3">
      <c r="A1901">
        <v>2017</v>
      </c>
      <c r="B1901" t="s">
        <v>60</v>
      </c>
      <c r="C1901" t="s">
        <v>30</v>
      </c>
      <c r="D1901" s="1">
        <v>74536</v>
      </c>
      <c r="E1901" s="1">
        <v>369805</v>
      </c>
      <c r="F1901" s="2">
        <v>40436</v>
      </c>
    </row>
    <row r="1902" spans="1:6" x14ac:dyDescent="0.3">
      <c r="A1902">
        <v>2017</v>
      </c>
      <c r="B1902" t="s">
        <v>60</v>
      </c>
      <c r="C1902" t="s">
        <v>31</v>
      </c>
      <c r="D1902" s="1">
        <v>23024</v>
      </c>
      <c r="E1902" s="1">
        <v>107404</v>
      </c>
      <c r="F1902" s="2">
        <v>33978</v>
      </c>
    </row>
    <row r="1903" spans="1:6" x14ac:dyDescent="0.3">
      <c r="A1903">
        <v>2017</v>
      </c>
      <c r="B1903" t="s">
        <v>60</v>
      </c>
      <c r="C1903" t="s">
        <v>32</v>
      </c>
      <c r="D1903" s="1">
        <v>2040</v>
      </c>
      <c r="E1903" s="1">
        <v>12231</v>
      </c>
      <c r="F1903" s="2">
        <v>34167</v>
      </c>
    </row>
    <row r="1904" spans="1:6" x14ac:dyDescent="0.3">
      <c r="A1904">
        <v>2017</v>
      </c>
      <c r="B1904" t="s">
        <v>60</v>
      </c>
      <c r="C1904" t="s">
        <v>33</v>
      </c>
      <c r="D1904" s="1">
        <v>23601</v>
      </c>
      <c r="E1904" s="1">
        <v>155257</v>
      </c>
      <c r="F1904" s="2">
        <v>33039</v>
      </c>
    </row>
    <row r="1905" spans="1:6" x14ac:dyDescent="0.3">
      <c r="A1905">
        <v>2017</v>
      </c>
      <c r="B1905" t="s">
        <v>60</v>
      </c>
      <c r="C1905" t="s">
        <v>34</v>
      </c>
      <c r="D1905" s="1">
        <v>6751</v>
      </c>
      <c r="E1905" s="1">
        <v>35772</v>
      </c>
      <c r="F1905" s="2">
        <v>34306</v>
      </c>
    </row>
    <row r="1906" spans="1:6" x14ac:dyDescent="0.3">
      <c r="A1906">
        <v>2017</v>
      </c>
      <c r="B1906" t="s">
        <v>60</v>
      </c>
      <c r="C1906" t="s">
        <v>35</v>
      </c>
      <c r="D1906" s="1">
        <v>22753</v>
      </c>
      <c r="E1906" s="1">
        <v>77028</v>
      </c>
      <c r="F1906" s="2">
        <v>31901</v>
      </c>
    </row>
    <row r="1907" spans="1:6" x14ac:dyDescent="0.3">
      <c r="A1907">
        <v>2017</v>
      </c>
      <c r="B1907" t="s">
        <v>60</v>
      </c>
      <c r="C1907" t="s">
        <v>36</v>
      </c>
      <c r="D1907" s="1">
        <v>32259</v>
      </c>
      <c r="E1907" s="1">
        <v>197527</v>
      </c>
      <c r="F1907" s="2">
        <v>32593</v>
      </c>
    </row>
    <row r="1908" spans="1:6" x14ac:dyDescent="0.3">
      <c r="A1908">
        <v>2017</v>
      </c>
      <c r="B1908" t="s">
        <v>60</v>
      </c>
      <c r="C1908" t="s">
        <v>37</v>
      </c>
      <c r="D1908" s="1">
        <v>3395</v>
      </c>
      <c r="E1908" s="1">
        <v>17959</v>
      </c>
      <c r="F1908" s="2">
        <v>32566</v>
      </c>
    </row>
    <row r="1909" spans="1:6" x14ac:dyDescent="0.3">
      <c r="A1909">
        <v>2017</v>
      </c>
      <c r="B1909" t="s">
        <v>60</v>
      </c>
      <c r="C1909" t="s">
        <v>38</v>
      </c>
      <c r="D1909" s="1">
        <v>11490</v>
      </c>
      <c r="E1909" s="1">
        <v>51779</v>
      </c>
      <c r="F1909" s="2">
        <v>32842</v>
      </c>
    </row>
    <row r="1910" spans="1:6" x14ac:dyDescent="0.3">
      <c r="A1910">
        <v>2017</v>
      </c>
      <c r="B1910" t="s">
        <v>60</v>
      </c>
      <c r="C1910" t="s">
        <v>39</v>
      </c>
      <c r="D1910" s="1">
        <v>2171</v>
      </c>
      <c r="E1910" s="1">
        <v>11078</v>
      </c>
      <c r="F1910" s="2">
        <v>31403</v>
      </c>
    </row>
    <row r="1911" spans="1:6" x14ac:dyDescent="0.3">
      <c r="A1911">
        <v>2017</v>
      </c>
      <c r="B1911" t="s">
        <v>60</v>
      </c>
      <c r="C1911" t="s">
        <v>40</v>
      </c>
      <c r="D1911" s="1">
        <v>14618</v>
      </c>
      <c r="E1911" s="1">
        <v>76045</v>
      </c>
      <c r="F1911" s="2">
        <v>34443</v>
      </c>
    </row>
    <row r="1912" spans="1:6" x14ac:dyDescent="0.3">
      <c r="A1912">
        <v>2017</v>
      </c>
      <c r="B1912" t="s">
        <v>60</v>
      </c>
      <c r="C1912" t="s">
        <v>41</v>
      </c>
      <c r="D1912" s="1">
        <v>56060</v>
      </c>
      <c r="E1912" s="1">
        <v>328026</v>
      </c>
      <c r="F1912" s="2">
        <v>37841</v>
      </c>
    </row>
    <row r="1913" spans="1:6" x14ac:dyDescent="0.3">
      <c r="A1913">
        <v>2017</v>
      </c>
      <c r="B1913" t="s">
        <v>60</v>
      </c>
      <c r="C1913" t="s">
        <v>42</v>
      </c>
      <c r="D1913" s="1">
        <v>6084</v>
      </c>
      <c r="E1913" s="1">
        <v>35143</v>
      </c>
      <c r="F1913" s="2">
        <v>34421</v>
      </c>
    </row>
    <row r="1914" spans="1:6" x14ac:dyDescent="0.3">
      <c r="A1914">
        <v>2017</v>
      </c>
      <c r="B1914" t="s">
        <v>60</v>
      </c>
      <c r="C1914" t="s">
        <v>43</v>
      </c>
      <c r="D1914" s="1">
        <v>1958</v>
      </c>
      <c r="E1914" s="1">
        <v>8658</v>
      </c>
      <c r="F1914" s="2">
        <v>34757</v>
      </c>
    </row>
    <row r="1915" spans="1:6" x14ac:dyDescent="0.3">
      <c r="A1915">
        <v>2017</v>
      </c>
      <c r="B1915" t="s">
        <v>60</v>
      </c>
      <c r="C1915" t="s">
        <v>44</v>
      </c>
      <c r="D1915" s="1">
        <v>32154</v>
      </c>
      <c r="E1915" s="1">
        <v>141985</v>
      </c>
      <c r="F1915" s="2">
        <v>42290</v>
      </c>
    </row>
    <row r="1916" spans="1:6" x14ac:dyDescent="0.3">
      <c r="A1916">
        <v>2017</v>
      </c>
      <c r="B1916" t="s">
        <v>60</v>
      </c>
      <c r="C1916" t="s">
        <v>45</v>
      </c>
      <c r="D1916" s="1">
        <v>19701</v>
      </c>
      <c r="E1916" s="1">
        <v>97492</v>
      </c>
      <c r="F1916" s="2">
        <v>38822</v>
      </c>
    </row>
    <row r="1917" spans="1:6" x14ac:dyDescent="0.3">
      <c r="A1917">
        <v>2017</v>
      </c>
      <c r="B1917" t="s">
        <v>60</v>
      </c>
      <c r="C1917" t="s">
        <v>46</v>
      </c>
      <c r="D1917" s="1">
        <v>5237</v>
      </c>
      <c r="E1917" s="1">
        <v>19979</v>
      </c>
      <c r="F1917" s="2">
        <v>29927</v>
      </c>
    </row>
    <row r="1918" spans="1:6" x14ac:dyDescent="0.3">
      <c r="A1918">
        <v>2017</v>
      </c>
      <c r="B1918" t="s">
        <v>60</v>
      </c>
      <c r="C1918" t="s">
        <v>47</v>
      </c>
      <c r="D1918" s="1">
        <v>14001</v>
      </c>
      <c r="E1918" s="1">
        <v>84153</v>
      </c>
      <c r="F1918" s="2">
        <v>29242</v>
      </c>
    </row>
    <row r="1919" spans="1:6" x14ac:dyDescent="0.3">
      <c r="A1919">
        <v>2017</v>
      </c>
      <c r="B1919" t="s">
        <v>60</v>
      </c>
      <c r="C1919" t="s">
        <v>48</v>
      </c>
      <c r="D1919" s="1">
        <v>1656</v>
      </c>
      <c r="E1919" s="1">
        <v>7231</v>
      </c>
      <c r="F1919" s="2">
        <v>35035</v>
      </c>
    </row>
  </sheetData>
  <customSheetViews>
    <customSheetView guid="{A1F01C08-243B-48FC-94A8-F102AEB1706D}">
      <selection activeCell="F150" sqref="F150"/>
      <pageMargins left="0.7" right="0.7" top="0.75" bottom="0.75" header="0.3" footer="0.3"/>
      <pageSetup orientation="portrait" r:id="rId1"/>
    </customSheetView>
    <customSheetView guid="{948164EF-B902-4A6C-8E3C-A935061C5153}" state="hidden">
      <selection activeCell="F150" sqref="F150"/>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17002-23D8-4ABC-AA94-55F1B0E35C42}">
  <dimension ref="A1:W50"/>
  <sheetViews>
    <sheetView topLeftCell="D1" zoomScale="160" zoomScaleNormal="160" workbookViewId="0">
      <selection activeCell="C2" sqref="C2:C1919"/>
    </sheetView>
  </sheetViews>
  <sheetFormatPr defaultRowHeight="14.4" x14ac:dyDescent="0.3"/>
  <cols>
    <col min="1" max="1" width="21" bestFit="1" customWidth="1"/>
    <col min="2" max="2" width="17.33203125" customWidth="1"/>
    <col min="4" max="4" width="21" bestFit="1" customWidth="1"/>
    <col min="5" max="6" width="16" customWidth="1"/>
    <col min="8" max="8" width="21" customWidth="1"/>
    <col min="9" max="9" width="12.88671875" customWidth="1"/>
    <col min="11" max="11" width="11.33203125" customWidth="1"/>
    <col min="12" max="12" width="17.5546875" customWidth="1"/>
    <col min="13" max="13" width="14.44140625" customWidth="1"/>
    <col min="15" max="15" width="14.21875" customWidth="1"/>
    <col min="16" max="16" width="22.109375" customWidth="1"/>
    <col min="17" max="17" width="16.44140625" customWidth="1"/>
    <col min="18" max="20" width="15.6640625" customWidth="1"/>
    <col min="21" max="21" width="8.88671875" style="11"/>
    <col min="22" max="22" width="31.21875" bestFit="1" customWidth="1"/>
  </cols>
  <sheetData>
    <row r="1" spans="1:23" x14ac:dyDescent="0.3">
      <c r="A1" s="9" t="s">
        <v>64</v>
      </c>
      <c r="B1" s="7"/>
      <c r="D1" s="8" t="s">
        <v>68</v>
      </c>
      <c r="E1" s="8"/>
      <c r="F1" s="8"/>
      <c r="H1" s="8" t="s">
        <v>69</v>
      </c>
      <c r="I1" s="8"/>
      <c r="K1" s="8" t="s">
        <v>73</v>
      </c>
      <c r="L1" s="8"/>
      <c r="M1" s="8"/>
      <c r="O1" s="8" t="s">
        <v>75</v>
      </c>
      <c r="P1" s="8"/>
      <c r="Q1" s="8"/>
      <c r="R1" s="8"/>
      <c r="S1" s="8"/>
      <c r="T1" s="8"/>
    </row>
    <row r="2" spans="1:23" x14ac:dyDescent="0.3">
      <c r="A2" s="3" t="s">
        <v>49</v>
      </c>
      <c r="B2" s="3" t="s">
        <v>65</v>
      </c>
      <c r="D2" s="6" t="s">
        <v>49</v>
      </c>
      <c r="E2" s="6" t="s">
        <v>63</v>
      </c>
      <c r="F2" s="6" t="s">
        <v>65</v>
      </c>
      <c r="H2" s="6" t="s">
        <v>49</v>
      </c>
      <c r="I2" s="6" t="s">
        <v>62</v>
      </c>
      <c r="K2" s="6" t="s">
        <v>50</v>
      </c>
      <c r="L2" s="6" t="s">
        <v>74</v>
      </c>
      <c r="M2" s="6" t="s">
        <v>62</v>
      </c>
      <c r="O2" s="6" t="s">
        <v>0</v>
      </c>
      <c r="P2" s="6" t="s">
        <v>62</v>
      </c>
      <c r="Q2" s="6" t="s">
        <v>76</v>
      </c>
      <c r="R2" s="6" t="s">
        <v>77</v>
      </c>
      <c r="S2" s="6" t="s">
        <v>74</v>
      </c>
      <c r="T2" s="6" t="str">
        <f>$B$18</f>
        <v>per 1000 Capita</v>
      </c>
    </row>
    <row r="3" spans="1:23" x14ac:dyDescent="0.3">
      <c r="A3" t="s">
        <v>57</v>
      </c>
      <c r="B3" t="str">
        <f>Dashboard!B6</f>
        <v>Business Services</v>
      </c>
      <c r="D3" t="s">
        <v>53</v>
      </c>
      <c r="E3" s="2">
        <f>AVERAGEIFS(Data!F:F,Data!B:B,D3,Data!A:A,$B$15)</f>
        <v>93586.333333333328</v>
      </c>
      <c r="F3" s="2">
        <f>IF(D3=$B$3,E3,0)</f>
        <v>0</v>
      </c>
      <c r="H3" t="s">
        <v>54</v>
      </c>
      <c r="I3" s="1">
        <f>SUMIFS(Data!E:E,Data!B:B,H3,Data!A:A,$B$15)</f>
        <v>26277342</v>
      </c>
      <c r="K3">
        <v>2017</v>
      </c>
      <c r="L3" s="10">
        <f>AVERAGEIFS(Data!F:F,Data!B:B,$B$3,Data!A:A,$K3)</f>
        <v>64714.4375</v>
      </c>
      <c r="M3" s="1">
        <f>SUMIFS(Data!E:E,Data!B:B,$B$3,Data!A:A,$K3)</f>
        <v>20063464</v>
      </c>
      <c r="O3" t="s">
        <v>1</v>
      </c>
      <c r="P3" s="1">
        <f>SUMIFS(Data!E:E,Data!B:B,'Data Prep'!$B$3,Data!A:A,'Data Prep'!$B$15,Data!C:C,'Data Prep'!$O3)</f>
        <v>242419</v>
      </c>
      <c r="Q3" vm="1">
        <v>5157699</v>
      </c>
      <c r="R3" s="12">
        <f>P3/Q3 * 1000</f>
        <v>47.00138569544287</v>
      </c>
      <c r="S3" s="2">
        <f>AVERAGEIFS(Data!F:F,Data!B:B,'Data Prep'!$B$3,Data!A:A,'Data Prep'!$B$15,Data!C:C,'Data Prep'!O3)</f>
        <v>62111</v>
      </c>
      <c r="T3" s="13">
        <f>IF($T$2=$S$2,-S3,R3)</f>
        <v>47.00138569544287</v>
      </c>
      <c r="V3" t="e" vm="2">
        <v>#VALUE!</v>
      </c>
      <c r="W3" cm="1" vm="3">
        <f t="array" aca="1" ref="W3" ca="1">_FV(V3,"Population")</f>
        <v>467665</v>
      </c>
    </row>
    <row r="4" spans="1:23" x14ac:dyDescent="0.3">
      <c r="A4" t="s">
        <v>51</v>
      </c>
      <c r="D4" t="s">
        <v>56</v>
      </c>
      <c r="E4" s="2">
        <f>AVERAGEIFS(Data!F:F,Data!B:B,D4,Data!A:A,$B$15)</f>
        <v>90040.666666666672</v>
      </c>
      <c r="F4" s="2">
        <f t="shared" ref="F4:F12" si="0">IF(D4=$B$3,E4,0)</f>
        <v>0</v>
      </c>
      <c r="H4" t="s">
        <v>58</v>
      </c>
      <c r="I4" s="1">
        <f>SUMIFS(Data!E:E,Data!B:B,H4,Data!A:A,$B$15)</f>
        <v>22035033</v>
      </c>
      <c r="K4">
        <v>2018</v>
      </c>
      <c r="L4" s="10">
        <f>AVERAGEIFS(Data!F:F,Data!B:B,$B$3,Data!A:A,$K4)</f>
        <v>66836.25</v>
      </c>
      <c r="M4" s="1">
        <f>SUMIFS(Data!E:E,Data!B:B,$B$3,Data!A:A,$K4)</f>
        <v>20594171</v>
      </c>
      <c r="O4" t="s">
        <v>2</v>
      </c>
      <c r="P4" s="1">
        <f>SUMIFS(Data!E:E,Data!B:B,'Data Prep'!$B$3,Data!A:A,'Data Prep'!$B$15,Data!C:C,'Data Prep'!$O4)</f>
        <v>431379</v>
      </c>
      <c r="Q4" vm="4">
        <v>7582384</v>
      </c>
      <c r="R4" s="12">
        <f t="shared" ref="R4:R50" si="1">P4/Q4 * 1000</f>
        <v>56.8922650184955</v>
      </c>
      <c r="S4" s="2">
        <f>AVERAGEIFS(Data!F:F,Data!B:B,'Data Prep'!$B$3,Data!A:A,'Data Prep'!$B$15,Data!C:C,'Data Prep'!O4)</f>
        <v>63180</v>
      </c>
      <c r="T4" s="13">
        <f t="shared" ref="T4:T50" si="2">IF($T$2=$S$2,-S4,R4)</f>
        <v>56.8922650184955</v>
      </c>
      <c r="V4" t="e" vm="5">
        <v>#VALUE!</v>
      </c>
      <c r="W4" cm="1" vm="6">
        <f t="array" aca="1" ref="W4" ca="1">_FV(V4,"Population")</f>
        <v>296186</v>
      </c>
    </row>
    <row r="5" spans="1:23" x14ac:dyDescent="0.3">
      <c r="A5" t="s">
        <v>58</v>
      </c>
      <c r="D5" t="s">
        <v>57</v>
      </c>
      <c r="E5" s="2">
        <f>AVERAGEIFS(Data!F:F,Data!B:B,D5,Data!A:A,$B$15)</f>
        <v>74713.0625</v>
      </c>
      <c r="F5" s="2">
        <f t="shared" si="0"/>
        <v>74713.0625</v>
      </c>
      <c r="H5" t="s">
        <v>57</v>
      </c>
      <c r="I5" s="1">
        <f>SUMIFS(Data!E:E,Data!B:B,H5,Data!A:A,$B$15)</f>
        <v>20065896</v>
      </c>
      <c r="K5">
        <v>2019</v>
      </c>
      <c r="L5" s="10">
        <f>AVERAGEIFS(Data!F:F,Data!B:B,$B$3,Data!A:A,$K5)</f>
        <v>69592.166666666672</v>
      </c>
      <c r="M5" s="1">
        <f>SUMIFS(Data!E:E,Data!B:B,$B$3,Data!A:A,$K5)</f>
        <v>20961286</v>
      </c>
      <c r="O5" t="s">
        <v>3</v>
      </c>
      <c r="P5" s="1">
        <f>SUMIFS(Data!E:E,Data!B:B,'Data Prep'!$B$3,Data!A:A,'Data Prep'!$B$15,Data!C:C,'Data Prep'!$O5)</f>
        <v>139300</v>
      </c>
      <c r="Q5" vm="7">
        <v>3088354</v>
      </c>
      <c r="R5" s="12">
        <f t="shared" si="1"/>
        <v>45.10493291895942</v>
      </c>
      <c r="S5" s="2">
        <f>AVERAGEIFS(Data!F:F,Data!B:B,'Data Prep'!$B$3,Data!A:A,'Data Prep'!$B$15,Data!C:C,'Data Prep'!O5)</f>
        <v>68067</v>
      </c>
      <c r="T5" s="13">
        <f t="shared" si="2"/>
        <v>45.10493291895942</v>
      </c>
      <c r="V5" t="e" vm="8">
        <v>#VALUE!</v>
      </c>
      <c r="W5" cm="1" vm="9">
        <f t="array" aca="1" ref="W5" ca="1">_FV(V5,"Population")</f>
        <v>63764</v>
      </c>
    </row>
    <row r="6" spans="1:23" x14ac:dyDescent="0.3">
      <c r="A6" t="s">
        <v>56</v>
      </c>
      <c r="D6" t="s">
        <v>52</v>
      </c>
      <c r="E6" s="2">
        <f>AVERAGEIFS(Data!F:F,Data!B:B,D6,Data!A:A,$B$15)</f>
        <v>68427.875</v>
      </c>
      <c r="F6" s="2">
        <f t="shared" si="0"/>
        <v>0</v>
      </c>
      <c r="H6" t="s">
        <v>59</v>
      </c>
      <c r="I6" s="1">
        <f>SUMIFS(Data!E:E,Data!B:B,H6,Data!A:A,$B$15)</f>
        <v>12649500</v>
      </c>
      <c r="K6">
        <v>2020</v>
      </c>
      <c r="L6" s="10">
        <f>AVERAGEIFS(Data!F:F,Data!B:B,$B$3,Data!A:A,$K6)</f>
        <v>74713.0625</v>
      </c>
      <c r="M6" s="1">
        <f>SUMIFS(Data!E:E,Data!B:B,$B$3,Data!A:A,$K6)</f>
        <v>20065896</v>
      </c>
      <c r="O6" t="s">
        <v>4</v>
      </c>
      <c r="P6" s="1">
        <f>SUMIFS(Data!E:E,Data!B:B,'Data Prep'!$B$3,Data!A:A,'Data Prep'!$B$15,Data!C:C,'Data Prep'!$O6)</f>
        <v>2600604</v>
      </c>
      <c r="Q6" vm="10">
        <v>39431263</v>
      </c>
      <c r="R6" s="12">
        <f t="shared" si="1"/>
        <v>65.952845588537201</v>
      </c>
      <c r="S6" s="2">
        <f>AVERAGEIFS(Data!F:F,Data!B:B,'Data Prep'!$B$3,Data!A:A,'Data Prep'!$B$15,Data!C:C,'Data Prep'!O6)</f>
        <v>106486</v>
      </c>
      <c r="T6" s="13">
        <f t="shared" si="2"/>
        <v>65.952845588537201</v>
      </c>
      <c r="V6" t="e" vm="11">
        <v>#VALUE!</v>
      </c>
      <c r="W6" cm="1" vm="12">
        <f t="array" aca="1" ref="W6" ca="1">_FV(V6,"Population")</f>
        <v>174721</v>
      </c>
    </row>
    <row r="7" spans="1:23" x14ac:dyDescent="0.3">
      <c r="A7" t="s">
        <v>53</v>
      </c>
      <c r="D7" t="s">
        <v>51</v>
      </c>
      <c r="E7" s="2">
        <f>AVERAGEIFS(Data!F:F,Data!B:B,D7,Data!A:A,$B$15)</f>
        <v>63896.895833333336</v>
      </c>
      <c r="F7" s="2">
        <f t="shared" si="0"/>
        <v>0</v>
      </c>
      <c r="H7" t="s">
        <v>52</v>
      </c>
      <c r="I7" s="1">
        <f>SUMIFS(Data!E:E,Data!B:B,H7,Data!A:A,$B$15)</f>
        <v>12058694</v>
      </c>
      <c r="O7" t="s">
        <v>5</v>
      </c>
      <c r="P7" s="1">
        <f>SUMIFS(Data!E:E,Data!B:B,'Data Prep'!$B$3,Data!A:A,'Data Prep'!$B$15,Data!C:C,'Data Prep'!$O7)</f>
        <v>430367</v>
      </c>
      <c r="Q7" vm="13">
        <v>5957493</v>
      </c>
      <c r="R7" s="12">
        <f t="shared" si="1"/>
        <v>72.239614884986025</v>
      </c>
      <c r="S7" s="2">
        <f>AVERAGEIFS(Data!F:F,Data!B:B,'Data Prep'!$B$3,Data!A:A,'Data Prep'!$B$15,Data!C:C,'Data Prep'!O7)</f>
        <v>90744</v>
      </c>
      <c r="T7" s="13">
        <f t="shared" si="2"/>
        <v>72.239614884986025</v>
      </c>
      <c r="V7" t="e" vm="14">
        <v>#VALUE!</v>
      </c>
      <c r="W7" cm="1" vm="15">
        <f t="array" aca="1" ref="W7" ca="1">_FV(V7,"Population")</f>
        <v>34152</v>
      </c>
    </row>
    <row r="8" spans="1:23" x14ac:dyDescent="0.3">
      <c r="A8" t="s">
        <v>59</v>
      </c>
      <c r="D8" t="s">
        <v>55</v>
      </c>
      <c r="E8" s="2">
        <f>AVERAGEIFS(Data!F:F,Data!B:B,D8,Data!A:A,$B$15)</f>
        <v>55605.9375</v>
      </c>
      <c r="F8" s="2">
        <f t="shared" si="0"/>
        <v>0</v>
      </c>
      <c r="H8" t="s">
        <v>56</v>
      </c>
      <c r="I8" s="1">
        <f>SUMIFS(Data!E:E,Data!B:B,H8,Data!A:A,$B$15)</f>
        <v>8142043</v>
      </c>
      <c r="O8" t="s">
        <v>6</v>
      </c>
      <c r="P8" s="1">
        <f>SUMIFS(Data!E:E,Data!B:B,'Data Prep'!$B$3,Data!A:A,'Data Prep'!$B$15,Data!C:C,'Data Prep'!$O8)</f>
        <v>206629</v>
      </c>
      <c r="Q8" vm="16">
        <v>3675069</v>
      </c>
      <c r="R8" s="12">
        <f t="shared" si="1"/>
        <v>56.224522587194961</v>
      </c>
      <c r="S8" s="2">
        <f>AVERAGEIFS(Data!F:F,Data!B:B,'Data Prep'!$B$3,Data!A:A,'Data Prep'!$B$15,Data!C:C,'Data Prep'!O8)</f>
        <v>95714</v>
      </c>
      <c r="T8" s="13">
        <f t="shared" si="2"/>
        <v>56.224522587194961</v>
      </c>
      <c r="V8" t="e" vm="17">
        <v>#VALUE!</v>
      </c>
      <c r="W8" cm="1" vm="18">
        <f t="array" aca="1" ref="W8" ca="1">_FV(V8,"Population")</f>
        <v>31159</v>
      </c>
    </row>
    <row r="9" spans="1:23" x14ac:dyDescent="0.3">
      <c r="A9" t="s">
        <v>52</v>
      </c>
      <c r="D9" t="s">
        <v>58</v>
      </c>
      <c r="E9" s="2">
        <f>AVERAGEIFS(Data!F:F,Data!B:B,D9,Data!A:A,$B$15)</f>
        <v>53607.208333333336</v>
      </c>
      <c r="F9" s="2">
        <f t="shared" si="0"/>
        <v>0</v>
      </c>
      <c r="H9" t="s">
        <v>51</v>
      </c>
      <c r="I9" s="1">
        <f>SUMIFS(Data!E:E,Data!B:B,H9,Data!A:A,$B$15)</f>
        <v>7136444</v>
      </c>
      <c r="O9" t="s">
        <v>7</v>
      </c>
      <c r="P9" s="1">
        <f>SUMIFS(Data!E:E,Data!B:B,'Data Prep'!$B$3,Data!A:A,'Data Prep'!$B$15,Data!C:C,'Data Prep'!$O9)</f>
        <v>61669</v>
      </c>
      <c r="Q9" vm="19">
        <v>1051917</v>
      </c>
      <c r="R9" s="12">
        <f t="shared" si="1"/>
        <v>58.625347817365821</v>
      </c>
      <c r="S9" s="2">
        <f>AVERAGEIFS(Data!F:F,Data!B:B,'Data Prep'!$B$3,Data!A:A,'Data Prep'!$B$15,Data!C:C,'Data Prep'!O9)</f>
        <v>85651</v>
      </c>
      <c r="T9" s="13">
        <f t="shared" si="2"/>
        <v>58.625347817365821</v>
      </c>
      <c r="V9" t="e" vm="20">
        <v>#VALUE!</v>
      </c>
      <c r="W9" cm="1" vm="21">
        <f t="array" aca="1" ref="W9" ca="1">_FV(V9,"Population")</f>
        <v>26307</v>
      </c>
    </row>
    <row r="10" spans="1:23" x14ac:dyDescent="0.3">
      <c r="A10" t="s">
        <v>55</v>
      </c>
      <c r="D10" t="s">
        <v>54</v>
      </c>
      <c r="E10" s="2">
        <f>AVERAGEIFS(Data!F:F,Data!B:B,D10,Data!A:A,$B$15)</f>
        <v>49366.8125</v>
      </c>
      <c r="F10" s="2">
        <f t="shared" si="0"/>
        <v>0</v>
      </c>
      <c r="H10" t="s">
        <v>60</v>
      </c>
      <c r="I10" s="1">
        <f>SUMIFS(Data!E:E,Data!B:B,H10,Data!A:A,$B$15)</f>
        <v>3843699</v>
      </c>
      <c r="O10" t="s">
        <v>8</v>
      </c>
      <c r="P10" s="1">
        <f>SUMIFS(Data!E:E,Data!B:B,'Data Prep'!$B$3,Data!A:A,'Data Prep'!$B$15,Data!C:C,'Data Prep'!$O10)</f>
        <v>1358317</v>
      </c>
      <c r="Q10" vm="22">
        <v>23372215</v>
      </c>
      <c r="R10" s="12">
        <f t="shared" si="1"/>
        <v>58.116742465358975</v>
      </c>
      <c r="S10" s="2">
        <f>AVERAGEIFS(Data!F:F,Data!B:B,'Data Prep'!$B$3,Data!A:A,'Data Prep'!$B$15,Data!C:C,'Data Prep'!O10)</f>
        <v>68223</v>
      </c>
      <c r="T10" s="13">
        <f t="shared" si="2"/>
        <v>58.116742465358975</v>
      </c>
      <c r="V10" t="e" vm="23">
        <v>#VALUE!</v>
      </c>
      <c r="W10" cm="1" vm="24">
        <f t="array" aca="1" ref="W10" ca="1">_FV(V10,"Population")</f>
        <v>47601</v>
      </c>
    </row>
    <row r="11" spans="1:23" x14ac:dyDescent="0.3">
      <c r="A11" t="s">
        <v>60</v>
      </c>
      <c r="D11" t="s">
        <v>60</v>
      </c>
      <c r="E11" s="2">
        <f>AVERAGEIFS(Data!F:F,Data!B:B,D11,Data!A:A,$B$15)</f>
        <v>40790.1875</v>
      </c>
      <c r="F11" s="2">
        <f t="shared" si="0"/>
        <v>0</v>
      </c>
      <c r="H11" t="s">
        <v>53</v>
      </c>
      <c r="I11" s="1">
        <f>SUMIFS(Data!E:E,Data!B:B,H11,Data!A:A,$B$15)</f>
        <v>2677815</v>
      </c>
      <c r="O11" t="s">
        <v>9</v>
      </c>
      <c r="P11" s="1">
        <f>SUMIFS(Data!E:E,Data!B:B,'Data Prep'!$B$3,Data!A:A,'Data Prep'!$B$15,Data!C:C,'Data Prep'!$O11)</f>
        <v>692452</v>
      </c>
      <c r="Q11" vm="25">
        <v>11180878</v>
      </c>
      <c r="R11" s="12">
        <f t="shared" si="1"/>
        <v>61.931808933073057</v>
      </c>
      <c r="S11" s="2">
        <f>AVERAGEIFS(Data!F:F,Data!B:B,'Data Prep'!$B$3,Data!A:A,'Data Prep'!$B$15,Data!C:C,'Data Prep'!O11)</f>
        <v>76331</v>
      </c>
      <c r="T11" s="13">
        <f t="shared" si="2"/>
        <v>61.931808933073057</v>
      </c>
    </row>
    <row r="12" spans="1:23" x14ac:dyDescent="0.3">
      <c r="A12" t="s">
        <v>54</v>
      </c>
      <c r="D12" t="s">
        <v>59</v>
      </c>
      <c r="E12" s="2">
        <f>AVERAGEIFS(Data!F:F,Data!B:B,D12,Data!A:A,$B$15)</f>
        <v>23286.416666666668</v>
      </c>
      <c r="F12" s="2">
        <f t="shared" si="0"/>
        <v>0</v>
      </c>
      <c r="H12" t="s">
        <v>55</v>
      </c>
      <c r="I12" s="1">
        <f>SUMIFS(Data!E:E,Data!B:B,H12,Data!A:A,$B$15)</f>
        <v>1762873</v>
      </c>
      <c r="O12" t="s">
        <v>10</v>
      </c>
      <c r="P12" s="1">
        <f>SUMIFS(Data!E:E,Data!B:B,'Data Prep'!$B$3,Data!A:A,'Data Prep'!$B$15,Data!C:C,'Data Prep'!$O12)</f>
        <v>97097</v>
      </c>
      <c r="Q12" vm="26">
        <v>2001619</v>
      </c>
      <c r="R12" s="12">
        <f t="shared" si="1"/>
        <v>48.509231776876618</v>
      </c>
      <c r="S12" s="2">
        <f>AVERAGEIFS(Data!F:F,Data!B:B,'Data Prep'!$B$3,Data!A:A,'Data Prep'!$B$15,Data!C:C,'Data Prep'!O12)</f>
        <v>59743</v>
      </c>
      <c r="T12" s="13">
        <f t="shared" si="2"/>
        <v>48.509231776876618</v>
      </c>
    </row>
    <row r="13" spans="1:23" x14ac:dyDescent="0.3">
      <c r="O13" t="s">
        <v>11</v>
      </c>
      <c r="P13" s="1">
        <f>SUMIFS(Data!E:E,Data!B:B,'Data Prep'!$B$3,Data!A:A,'Data Prep'!$B$15,Data!C:C,'Data Prep'!$O13)</f>
        <v>892150</v>
      </c>
      <c r="Q13" vm="27">
        <v>12710158</v>
      </c>
      <c r="R13" s="12">
        <f t="shared" si="1"/>
        <v>70.191889038672855</v>
      </c>
      <c r="S13" s="2">
        <f>AVERAGEIFS(Data!F:F,Data!B:B,'Data Prep'!$B$3,Data!A:A,'Data Prep'!$B$15,Data!C:C,'Data Prep'!O13)</f>
        <v>83889</v>
      </c>
      <c r="T13" s="13">
        <f t="shared" si="2"/>
        <v>70.191889038672855</v>
      </c>
    </row>
    <row r="14" spans="1:23" x14ac:dyDescent="0.3">
      <c r="A14" s="9" t="s">
        <v>66</v>
      </c>
      <c r="B14" s="7"/>
      <c r="D14" t="str">
        <f>INDEX(D3:D12,3)</f>
        <v>Business Services</v>
      </c>
      <c r="H14" s="8" t="s">
        <v>70</v>
      </c>
      <c r="I14" s="8"/>
      <c r="O14" t="s">
        <v>12</v>
      </c>
      <c r="P14" s="1">
        <f>SUMIFS(Data!E:E,Data!B:B,'Data Prep'!$B$3,Data!A:A,'Data Prep'!$B$15,Data!C:C,'Data Prep'!$O14)</f>
        <v>326745</v>
      </c>
      <c r="Q14" vm="28">
        <v>6924275</v>
      </c>
      <c r="R14" s="12">
        <f t="shared" si="1"/>
        <v>47.188333796679075</v>
      </c>
      <c r="S14" s="2">
        <f>AVERAGEIFS(Data!F:F,Data!B:B,'Data Prep'!$B$3,Data!A:A,'Data Prep'!$B$15,Data!C:C,'Data Prep'!O14)</f>
        <v>58578</v>
      </c>
      <c r="T14" s="13">
        <f t="shared" si="2"/>
        <v>47.188333796679075</v>
      </c>
    </row>
    <row r="15" spans="1:23" x14ac:dyDescent="0.3">
      <c r="A15" s="4" t="s">
        <v>67</v>
      </c>
      <c r="B15" s="5">
        <v>2020</v>
      </c>
      <c r="H15" s="6" t="s">
        <v>49</v>
      </c>
      <c r="I15" s="6" t="s">
        <v>62</v>
      </c>
      <c r="O15" t="s">
        <v>13</v>
      </c>
      <c r="P15" s="1">
        <f>SUMIFS(Data!E:E,Data!B:B,'Data Prep'!$B$3,Data!A:A,'Data Prep'!$B$15,Data!C:C,'Data Prep'!$O15)</f>
        <v>134822</v>
      </c>
      <c r="Q15" vm="29">
        <v>3241488</v>
      </c>
      <c r="R15" s="12">
        <f t="shared" si="1"/>
        <v>41.592626596180523</v>
      </c>
      <c r="S15" s="2">
        <f>AVERAGEIFS(Data!F:F,Data!B:B,'Data Prep'!$B$3,Data!A:A,'Data Prep'!$B$15,Data!C:C,'Data Prep'!O15)</f>
        <v>61793</v>
      </c>
      <c r="T15" s="13">
        <f t="shared" si="2"/>
        <v>41.592626596180523</v>
      </c>
    </row>
    <row r="16" spans="1:23" x14ac:dyDescent="0.3">
      <c r="H16" t="str">
        <f>B3</f>
        <v>Business Services</v>
      </c>
      <c r="I16" s="1">
        <f>VLOOKUP(B3,H3:I12,2,0)</f>
        <v>20065896</v>
      </c>
      <c r="O16" t="s">
        <v>14</v>
      </c>
      <c r="P16" s="1">
        <f>SUMIFS(Data!E:E,Data!B:B,'Data Prep'!$B$3,Data!A:A,'Data Prep'!$B$15,Data!C:C,'Data Prep'!$O16)</f>
        <v>168813</v>
      </c>
      <c r="Q16" vm="30">
        <v>2970606</v>
      </c>
      <c r="R16" s="12">
        <f t="shared" si="1"/>
        <v>56.8277987723717</v>
      </c>
      <c r="S16" s="2">
        <f>AVERAGEIFS(Data!F:F,Data!B:B,'Data Prep'!$B$3,Data!A:A,'Data Prep'!$B$15,Data!C:C,'Data Prep'!O16)</f>
        <v>69538</v>
      </c>
      <c r="T16" s="13">
        <f t="shared" si="2"/>
        <v>56.8277987723717</v>
      </c>
    </row>
    <row r="17" spans="1:20" x14ac:dyDescent="0.3">
      <c r="A17" s="9" t="s">
        <v>78</v>
      </c>
      <c r="B17" s="7"/>
      <c r="H17" t="s">
        <v>71</v>
      </c>
      <c r="I17" s="1">
        <f>SUM(I3:I12)-I16</f>
        <v>96583443</v>
      </c>
      <c r="O17" t="s">
        <v>15</v>
      </c>
      <c r="P17" s="1">
        <f>SUMIFS(Data!E:E,Data!B:B,'Data Prep'!$B$3,Data!A:A,'Data Prep'!$B$15,Data!C:C,'Data Prep'!$O17)</f>
        <v>207575</v>
      </c>
      <c r="Q17" vm="31">
        <v>4588372</v>
      </c>
      <c r="R17" s="12">
        <f t="shared" si="1"/>
        <v>45.239357227356457</v>
      </c>
      <c r="S17" s="2">
        <f>AVERAGEIFS(Data!F:F,Data!B:B,'Data Prep'!$B$3,Data!A:A,'Data Prep'!$B$15,Data!C:C,'Data Prep'!O17)</f>
        <v>55987</v>
      </c>
      <c r="T17" s="13">
        <f t="shared" si="2"/>
        <v>45.239357227356457</v>
      </c>
    </row>
    <row r="18" spans="1:20" x14ac:dyDescent="0.3">
      <c r="A18" s="4" t="s">
        <v>79</v>
      </c>
      <c r="B18" s="5" t="s">
        <v>77</v>
      </c>
      <c r="O18" t="s">
        <v>16</v>
      </c>
      <c r="P18" s="1">
        <f>SUMIFS(Data!E:E,Data!B:B,'Data Prep'!$B$3,Data!A:A,'Data Prep'!$B$15,Data!C:C,'Data Prep'!$O18)</f>
        <v>204729</v>
      </c>
      <c r="Q18" vm="32">
        <v>4597740</v>
      </c>
      <c r="R18" s="12">
        <f t="shared" si="1"/>
        <v>44.528181236868548</v>
      </c>
      <c r="S18" s="2">
        <f>AVERAGEIFS(Data!F:F,Data!B:B,'Data Prep'!$B$3,Data!A:A,'Data Prep'!$B$15,Data!C:C,'Data Prep'!O18)</f>
        <v>60136</v>
      </c>
      <c r="T18" s="13">
        <f t="shared" si="2"/>
        <v>44.528181236868548</v>
      </c>
    </row>
    <row r="19" spans="1:20" x14ac:dyDescent="0.3">
      <c r="H19" t="s">
        <v>80</v>
      </c>
      <c r="I19" s="16">
        <f>I16/SUM(I16+I17)</f>
        <v>0.17201894303061588</v>
      </c>
      <c r="O19" t="s">
        <v>17</v>
      </c>
      <c r="P19" s="1">
        <f>SUMIFS(Data!E:E,Data!B:B,'Data Prep'!$B$3,Data!A:A,'Data Prep'!$B$15,Data!C:C,'Data Prep'!$O19)</f>
        <v>68952</v>
      </c>
      <c r="Q19" vm="33">
        <v>1405012</v>
      </c>
      <c r="R19" s="12">
        <f t="shared" si="1"/>
        <v>49.075737431424074</v>
      </c>
      <c r="S19" s="2">
        <f>AVERAGEIFS(Data!F:F,Data!B:B,'Data Prep'!$B$3,Data!A:A,'Data Prep'!$B$15,Data!C:C,'Data Prep'!O19)</f>
        <v>66178</v>
      </c>
      <c r="T19" s="13">
        <f t="shared" si="2"/>
        <v>49.075737431424074</v>
      </c>
    </row>
    <row r="20" spans="1:20" x14ac:dyDescent="0.3">
      <c r="O20" t="s">
        <v>18</v>
      </c>
      <c r="P20" s="1">
        <f>SUMIFS(Data!E:E,Data!B:B,'Data Prep'!$B$3,Data!A:A,'Data Prep'!$B$15,Data!C:C,'Data Prep'!$O20)</f>
        <v>441860</v>
      </c>
      <c r="Q20" vm="34">
        <v>6263220</v>
      </c>
      <c r="R20" s="12">
        <f t="shared" si="1"/>
        <v>70.54837607492631</v>
      </c>
      <c r="S20" s="2">
        <f>AVERAGEIFS(Data!F:F,Data!B:B,'Data Prep'!$B$3,Data!A:A,'Data Prep'!$B$15,Data!C:C,'Data Prep'!O20)</f>
        <v>88391</v>
      </c>
      <c r="T20" s="13">
        <f t="shared" si="2"/>
        <v>70.54837607492631</v>
      </c>
    </row>
    <row r="21" spans="1:20" x14ac:dyDescent="0.3">
      <c r="K21" t="s">
        <v>72</v>
      </c>
      <c r="O21" t="s">
        <v>19</v>
      </c>
      <c r="P21" s="1">
        <f>SUMIFS(Data!E:E,Data!B:B,'Data Prep'!$B$3,Data!A:A,'Data Prep'!$B$15,Data!C:C,'Data Prep'!$O21)</f>
        <v>583792</v>
      </c>
      <c r="Q21" vm="35">
        <v>7136171</v>
      </c>
      <c r="R21" s="12">
        <f t="shared" si="1"/>
        <v>81.80745668790729</v>
      </c>
      <c r="S21" s="2">
        <f>AVERAGEIFS(Data!F:F,Data!B:B,'Data Prep'!$B$3,Data!A:A,'Data Prep'!$B$15,Data!C:C,'Data Prep'!O21)</f>
        <v>124638</v>
      </c>
      <c r="T21" s="13">
        <f t="shared" si="2"/>
        <v>81.80745668790729</v>
      </c>
    </row>
    <row r="22" spans="1:20" x14ac:dyDescent="0.3">
      <c r="O22" t="s">
        <v>20</v>
      </c>
      <c r="P22" s="1">
        <f>SUMIFS(Data!E:E,Data!B:B,'Data Prep'!$B$3,Data!A:A,'Data Prep'!$B$15,Data!C:C,'Data Prep'!$O22)</f>
        <v>599657</v>
      </c>
      <c r="Q22" vm="36">
        <v>10140459</v>
      </c>
      <c r="R22" s="12">
        <f t="shared" si="1"/>
        <v>59.13509437787777</v>
      </c>
      <c r="S22" s="2">
        <f>AVERAGEIFS(Data!F:F,Data!B:B,'Data Prep'!$B$3,Data!A:A,'Data Prep'!$B$15,Data!C:C,'Data Prep'!O22)</f>
        <v>76432</v>
      </c>
      <c r="T22" s="13">
        <f t="shared" si="2"/>
        <v>59.13509437787777</v>
      </c>
    </row>
    <row r="23" spans="1:20" x14ac:dyDescent="0.3">
      <c r="O23" t="s">
        <v>21</v>
      </c>
      <c r="P23" s="1">
        <f>SUMIFS(Data!E:E,Data!B:B,'Data Prep'!$B$3,Data!A:A,'Data Prep'!$B$15,Data!C:C,'Data Prep'!$O23)</f>
        <v>361183</v>
      </c>
      <c r="Q23" vm="37">
        <v>5793151</v>
      </c>
      <c r="R23" s="12">
        <f t="shared" si="1"/>
        <v>62.3465537148954</v>
      </c>
      <c r="S23" s="2">
        <f>AVERAGEIFS(Data!F:F,Data!B:B,'Data Prep'!$B$3,Data!A:A,'Data Prep'!$B$15,Data!C:C,'Data Prep'!O23)</f>
        <v>91033</v>
      </c>
      <c r="T23" s="13">
        <f t="shared" si="2"/>
        <v>62.3465537148954</v>
      </c>
    </row>
    <row r="24" spans="1:20" x14ac:dyDescent="0.3">
      <c r="O24" t="s">
        <v>22</v>
      </c>
      <c r="P24" s="1">
        <f>SUMIFS(Data!E:E,Data!B:B,'Data Prep'!$B$3,Data!A:A,'Data Prep'!$B$15,Data!C:C,'Data Prep'!$O24)</f>
        <v>107758</v>
      </c>
      <c r="Q24" vm="38">
        <v>2943045</v>
      </c>
      <c r="R24" s="12">
        <f t="shared" si="1"/>
        <v>36.614458834302567</v>
      </c>
      <c r="S24" s="2">
        <f>AVERAGEIFS(Data!F:F,Data!B:B,'Data Prep'!$B$3,Data!A:A,'Data Prep'!$B$15,Data!C:C,'Data Prep'!O24)</f>
        <v>45573</v>
      </c>
      <c r="T24" s="13">
        <f t="shared" si="2"/>
        <v>36.614458834302567</v>
      </c>
    </row>
    <row r="25" spans="1:20" x14ac:dyDescent="0.3">
      <c r="O25" t="s">
        <v>23</v>
      </c>
      <c r="P25" s="1">
        <f>SUMIFS(Data!E:E,Data!B:B,'Data Prep'!$B$3,Data!A:A,'Data Prep'!$B$15,Data!C:C,'Data Prep'!$O25)</f>
        <v>365657</v>
      </c>
      <c r="Q25" vm="39">
        <v>6245466</v>
      </c>
      <c r="R25" s="12">
        <f t="shared" si="1"/>
        <v>58.547592765695946</v>
      </c>
      <c r="S25" s="2">
        <f>AVERAGEIFS(Data!F:F,Data!B:B,'Data Prep'!$B$3,Data!A:A,'Data Prep'!$B$15,Data!C:C,'Data Prep'!O25)</f>
        <v>72666</v>
      </c>
      <c r="T25" s="13">
        <f t="shared" si="2"/>
        <v>58.547592765695946</v>
      </c>
    </row>
    <row r="26" spans="1:20" x14ac:dyDescent="0.3">
      <c r="O26" t="s">
        <v>24</v>
      </c>
      <c r="P26" s="1">
        <f>SUMIFS(Data!E:E,Data!B:B,'Data Prep'!$B$3,Data!A:A,'Data Prep'!$B$15,Data!C:C,'Data Prep'!$O26)</f>
        <v>43549</v>
      </c>
      <c r="Q26" vm="40">
        <v>1137233</v>
      </c>
      <c r="R26" s="12">
        <f t="shared" si="1"/>
        <v>38.293823693121816</v>
      </c>
      <c r="S26" s="2">
        <f>AVERAGEIFS(Data!F:F,Data!B:B,'Data Prep'!$B$3,Data!A:A,'Data Prep'!$B$15,Data!C:C,'Data Prep'!O26)</f>
        <v>59785</v>
      </c>
      <c r="T26" s="13">
        <f t="shared" si="2"/>
        <v>38.293823693121816</v>
      </c>
    </row>
    <row r="27" spans="1:20" x14ac:dyDescent="0.3">
      <c r="O27" t="s">
        <v>25</v>
      </c>
      <c r="P27" s="1">
        <f>SUMIFS(Data!E:E,Data!B:B,'Data Prep'!$B$3,Data!A:A,'Data Prep'!$B$15,Data!C:C,'Data Prep'!$O27)</f>
        <v>117288</v>
      </c>
      <c r="Q27" vm="41">
        <v>2005465</v>
      </c>
      <c r="R27" s="12">
        <f t="shared" si="1"/>
        <v>58.484191945508897</v>
      </c>
      <c r="S27" s="2">
        <f>AVERAGEIFS(Data!F:F,Data!B:B,'Data Prep'!$B$3,Data!A:A,'Data Prep'!$B$15,Data!C:C,'Data Prep'!O27)</f>
        <v>65292</v>
      </c>
      <c r="T27" s="13">
        <f t="shared" si="2"/>
        <v>58.484191945508897</v>
      </c>
    </row>
    <row r="28" spans="1:20" x14ac:dyDescent="0.3">
      <c r="O28" t="s">
        <v>26</v>
      </c>
      <c r="P28" s="1">
        <f>SUMIFS(Data!E:E,Data!B:B,'Data Prep'!$B$3,Data!A:A,'Data Prep'!$B$15,Data!C:C,'Data Prep'!$O28)</f>
        <v>179092</v>
      </c>
      <c r="Q28" vm="42">
        <v>3267467</v>
      </c>
      <c r="R28" s="12">
        <f t="shared" si="1"/>
        <v>54.810653022662514</v>
      </c>
      <c r="S28" s="2">
        <f>AVERAGEIFS(Data!F:F,Data!B:B,'Data Prep'!$B$3,Data!A:A,'Data Prep'!$B$15,Data!C:C,'Data Prep'!O28)</f>
        <v>67081</v>
      </c>
      <c r="T28" s="13">
        <f t="shared" si="2"/>
        <v>54.810653022662514</v>
      </c>
    </row>
    <row r="29" spans="1:20" x14ac:dyDescent="0.3">
      <c r="O29" t="s">
        <v>27</v>
      </c>
      <c r="P29" s="1">
        <f>SUMIFS(Data!E:E,Data!B:B,'Data Prep'!$B$3,Data!A:A,'Data Prep'!$B$15,Data!C:C,'Data Prep'!$O29)</f>
        <v>81639</v>
      </c>
      <c r="Q29" vm="43">
        <v>1409032</v>
      </c>
      <c r="R29" s="12">
        <f t="shared" si="1"/>
        <v>57.939777095197272</v>
      </c>
      <c r="S29" s="2">
        <f>AVERAGEIFS(Data!F:F,Data!B:B,'Data Prep'!$B$3,Data!A:A,'Data Prep'!$B$15,Data!C:C,'Data Prep'!O29)</f>
        <v>88167</v>
      </c>
      <c r="T29" s="13">
        <f t="shared" si="2"/>
        <v>57.939777095197272</v>
      </c>
    </row>
    <row r="30" spans="1:20" x14ac:dyDescent="0.3">
      <c r="O30" t="s">
        <v>28</v>
      </c>
      <c r="P30" s="1">
        <f>SUMIFS(Data!E:E,Data!B:B,'Data Prep'!$B$3,Data!A:A,'Data Prep'!$B$15,Data!C:C,'Data Prep'!$O30)</f>
        <v>643507</v>
      </c>
      <c r="Q30" vm="44">
        <v>9288994</v>
      </c>
      <c r="R30" s="12">
        <f t="shared" si="1"/>
        <v>69.276285462128627</v>
      </c>
      <c r="S30" s="2">
        <f>AVERAGEIFS(Data!F:F,Data!B:B,'Data Prep'!$B$3,Data!A:A,'Data Prep'!$B$15,Data!C:C,'Data Prep'!O30)</f>
        <v>102666</v>
      </c>
      <c r="T30" s="13">
        <f t="shared" si="2"/>
        <v>69.276285462128627</v>
      </c>
    </row>
    <row r="31" spans="1:20" x14ac:dyDescent="0.3">
      <c r="O31" t="s">
        <v>29</v>
      </c>
      <c r="P31" s="1">
        <f>SUMIFS(Data!E:E,Data!B:B,'Data Prep'!$B$3,Data!A:A,'Data Prep'!$B$15,Data!C:C,'Data Prep'!$O31)</f>
        <v>107707</v>
      </c>
      <c r="Q31" vm="45">
        <v>2130256</v>
      </c>
      <c r="R31" s="12">
        <f t="shared" si="1"/>
        <v>50.560589900932094</v>
      </c>
      <c r="S31" s="2">
        <f>AVERAGEIFS(Data!F:F,Data!B:B,'Data Prep'!$B$3,Data!A:A,'Data Prep'!$B$15,Data!C:C,'Data Prep'!O31)</f>
        <v>69938</v>
      </c>
      <c r="T31" s="13">
        <f t="shared" si="2"/>
        <v>50.560589900932094</v>
      </c>
    </row>
    <row r="32" spans="1:20" x14ac:dyDescent="0.3">
      <c r="O32" t="s">
        <v>30</v>
      </c>
      <c r="P32" s="1">
        <f>SUMIFS(Data!E:E,Data!B:B,'Data Prep'!$B$3,Data!A:A,'Data Prep'!$B$15,Data!C:C,'Data Prep'!$O32)</f>
        <v>1242471</v>
      </c>
      <c r="Q32" vm="46">
        <v>20201249</v>
      </c>
      <c r="R32" s="12">
        <f t="shared" si="1"/>
        <v>61.504662409735154</v>
      </c>
      <c r="S32" s="2">
        <f>AVERAGEIFS(Data!F:F,Data!B:B,'Data Prep'!$B$3,Data!A:A,'Data Prep'!$B$15,Data!C:C,'Data Prep'!O32)</f>
        <v>109413</v>
      </c>
      <c r="T32" s="13">
        <f t="shared" si="2"/>
        <v>61.504662409735154</v>
      </c>
    </row>
    <row r="33" spans="15:20" x14ac:dyDescent="0.3">
      <c r="O33" t="s">
        <v>31</v>
      </c>
      <c r="P33" s="1">
        <f>SUMIFS(Data!E:E,Data!B:B,'Data Prep'!$B$3,Data!A:A,'Data Prep'!$B$15,Data!C:C,'Data Prep'!$O33)</f>
        <v>637719</v>
      </c>
      <c r="Q33" vm="47">
        <v>11046024</v>
      </c>
      <c r="R33" s="12">
        <f t="shared" si="1"/>
        <v>57.732900091471826</v>
      </c>
      <c r="S33" s="2">
        <f>AVERAGEIFS(Data!F:F,Data!B:B,'Data Prep'!$B$3,Data!A:A,'Data Prep'!$B$15,Data!C:C,'Data Prep'!O33)</f>
        <v>72078</v>
      </c>
      <c r="T33" s="13">
        <f t="shared" si="2"/>
        <v>57.732900091471826</v>
      </c>
    </row>
    <row r="34" spans="15:20" x14ac:dyDescent="0.3">
      <c r="O34" t="s">
        <v>32</v>
      </c>
      <c r="P34" s="1">
        <f>SUMIFS(Data!E:E,Data!B:B,'Data Prep'!$B$3,Data!A:A,'Data Prep'!$B$15,Data!C:C,'Data Prep'!$O34)</f>
        <v>31642</v>
      </c>
      <c r="Q34" vm="48">
        <v>796568</v>
      </c>
      <c r="R34" s="12">
        <f t="shared" si="1"/>
        <v>39.722911289431657</v>
      </c>
      <c r="S34" s="2">
        <f>AVERAGEIFS(Data!F:F,Data!B:B,'Data Prep'!$B$3,Data!A:A,'Data Prep'!$B$15,Data!C:C,'Data Prep'!O34)</f>
        <v>65877</v>
      </c>
      <c r="T34" s="13">
        <f t="shared" si="2"/>
        <v>39.722911289431657</v>
      </c>
    </row>
    <row r="35" spans="15:20" x14ac:dyDescent="0.3">
      <c r="O35" t="s">
        <v>33</v>
      </c>
      <c r="P35" s="1">
        <f>SUMIFS(Data!E:E,Data!B:B,'Data Prep'!$B$3,Data!A:A,'Data Prep'!$B$15,Data!C:C,'Data Prep'!$O35)</f>
        <v>697244</v>
      </c>
      <c r="Q35" vm="49">
        <v>11883304</v>
      </c>
      <c r="R35" s="12">
        <f t="shared" si="1"/>
        <v>58.674254230978185</v>
      </c>
      <c r="S35" s="2">
        <f>AVERAGEIFS(Data!F:F,Data!B:B,'Data Prep'!$B$3,Data!A:A,'Data Prep'!$B$15,Data!C:C,'Data Prep'!O35)</f>
        <v>71920</v>
      </c>
      <c r="T35" s="13">
        <f t="shared" si="2"/>
        <v>58.674254230978185</v>
      </c>
    </row>
    <row r="36" spans="15:20" x14ac:dyDescent="0.3">
      <c r="O36" t="s">
        <v>34</v>
      </c>
      <c r="P36" s="1">
        <f>SUMIFS(Data!E:E,Data!B:B,'Data Prep'!$B$3,Data!A:A,'Data Prep'!$B$15,Data!C:C,'Data Prep'!$O36)</f>
        <v>185307</v>
      </c>
      <c r="Q36" vm="50">
        <v>3959353</v>
      </c>
      <c r="R36" s="12">
        <f t="shared" si="1"/>
        <v>46.802343716258697</v>
      </c>
      <c r="S36" s="2">
        <f>AVERAGEIFS(Data!F:F,Data!B:B,'Data Prep'!$B$3,Data!A:A,'Data Prep'!$B$15,Data!C:C,'Data Prep'!O36)</f>
        <v>58539</v>
      </c>
      <c r="T36" s="13">
        <f t="shared" si="2"/>
        <v>46.802343716258697</v>
      </c>
    </row>
    <row r="37" spans="15:20" x14ac:dyDescent="0.3">
      <c r="O37" t="s">
        <v>35</v>
      </c>
      <c r="P37" s="1">
        <f>SUMIFS(Data!E:E,Data!B:B,'Data Prep'!$B$3,Data!A:A,'Data Prep'!$B$15,Data!C:C,'Data Prep'!$O37)</f>
        <v>242218</v>
      </c>
      <c r="Q37" vm="51">
        <v>4272371</v>
      </c>
      <c r="R37" s="12">
        <f t="shared" si="1"/>
        <v>56.694046467406508</v>
      </c>
      <c r="S37" s="2">
        <f>AVERAGEIFS(Data!F:F,Data!B:B,'Data Prep'!$B$3,Data!A:A,'Data Prep'!$B$15,Data!C:C,'Data Prep'!O37)</f>
        <v>81224</v>
      </c>
      <c r="T37" s="13">
        <f t="shared" si="2"/>
        <v>56.694046467406508</v>
      </c>
    </row>
    <row r="38" spans="15:20" x14ac:dyDescent="0.3">
      <c r="O38" t="s">
        <v>36</v>
      </c>
      <c r="P38" s="1">
        <f>SUMIFS(Data!E:E,Data!B:B,'Data Prep'!$B$3,Data!A:A,'Data Prep'!$B$15,Data!C:C,'Data Prep'!$O38)</f>
        <v>766122</v>
      </c>
      <c r="Q38" vm="52">
        <v>13078751</v>
      </c>
      <c r="R38" s="12">
        <f t="shared" si="1"/>
        <v>58.577611883581241</v>
      </c>
      <c r="S38" s="2">
        <f>AVERAGEIFS(Data!F:F,Data!B:B,'Data Prep'!$B$3,Data!A:A,'Data Prep'!$B$15,Data!C:C,'Data Prep'!O38)</f>
        <v>86971</v>
      </c>
      <c r="T38" s="13">
        <f t="shared" si="2"/>
        <v>58.577611883581241</v>
      </c>
    </row>
    <row r="39" spans="15:20" x14ac:dyDescent="0.3">
      <c r="O39" t="s">
        <v>37</v>
      </c>
      <c r="P39" s="1">
        <f>SUMIFS(Data!E:E,Data!B:B,'Data Prep'!$B$3,Data!A:A,'Data Prep'!$B$15,Data!C:C,'Data Prep'!$O39)</f>
        <v>65232</v>
      </c>
      <c r="Q39" vm="53">
        <v>1112308</v>
      </c>
      <c r="R39" s="12">
        <f t="shared" si="1"/>
        <v>58.645626930670282</v>
      </c>
      <c r="S39" s="2">
        <f>AVERAGEIFS(Data!F:F,Data!B:B,'Data Prep'!$B$3,Data!A:A,'Data Prep'!$B$15,Data!C:C,'Data Prep'!O39)</f>
        <v>75829</v>
      </c>
      <c r="T39" s="13">
        <f t="shared" si="2"/>
        <v>58.645626930670282</v>
      </c>
    </row>
    <row r="40" spans="15:20" x14ac:dyDescent="0.3">
      <c r="O40" t="s">
        <v>38</v>
      </c>
      <c r="P40" s="1">
        <f>SUMIFS(Data!E:E,Data!B:B,'Data Prep'!$B$3,Data!A:A,'Data Prep'!$B$15,Data!C:C,'Data Prep'!$O40)</f>
        <v>281874</v>
      </c>
      <c r="Q40" vm="54">
        <v>5478831</v>
      </c>
      <c r="R40" s="12">
        <f t="shared" si="1"/>
        <v>51.44783622637749</v>
      </c>
      <c r="S40" s="2">
        <f>AVERAGEIFS(Data!F:F,Data!B:B,'Data Prep'!$B$3,Data!A:A,'Data Prep'!$B$15,Data!C:C,'Data Prep'!O40)</f>
        <v>56907</v>
      </c>
      <c r="T40" s="13">
        <f t="shared" si="2"/>
        <v>51.44783622637749</v>
      </c>
    </row>
    <row r="41" spans="15:20" x14ac:dyDescent="0.3">
      <c r="O41" t="s">
        <v>39</v>
      </c>
      <c r="P41" s="1">
        <f>SUMIFS(Data!E:E,Data!B:B,'Data Prep'!$B$3,Data!A:A,'Data Prep'!$B$15,Data!C:C,'Data Prep'!$O41)</f>
        <v>32771</v>
      </c>
      <c r="Q41" vm="55">
        <v>924669</v>
      </c>
      <c r="R41" s="12">
        <f t="shared" si="1"/>
        <v>35.440790163831601</v>
      </c>
      <c r="S41" s="2">
        <f>AVERAGEIFS(Data!F:F,Data!B:B,'Data Prep'!$B$3,Data!A:A,'Data Prep'!$B$15,Data!C:C,'Data Prep'!O41)</f>
        <v>63709</v>
      </c>
      <c r="T41" s="13">
        <f t="shared" si="2"/>
        <v>35.440790163831601</v>
      </c>
    </row>
    <row r="42" spans="15:20" x14ac:dyDescent="0.3">
      <c r="O42" t="s">
        <v>40</v>
      </c>
      <c r="P42" s="1">
        <f>SUMIFS(Data!E:E,Data!B:B,'Data Prep'!$B$3,Data!A:A,'Data Prep'!$B$15,Data!C:C,'Data Prep'!$O42)</f>
        <v>414644</v>
      </c>
      <c r="Q42" vm="56">
        <v>7227750</v>
      </c>
      <c r="R42" s="12">
        <f t="shared" si="1"/>
        <v>57.36833731105807</v>
      </c>
      <c r="S42" s="2">
        <f>AVERAGEIFS(Data!F:F,Data!B:B,'Data Prep'!$B$3,Data!A:A,'Data Prep'!$B$15,Data!C:C,'Data Prep'!O42)</f>
        <v>66460</v>
      </c>
      <c r="T42" s="13">
        <f t="shared" si="2"/>
        <v>57.36833731105807</v>
      </c>
    </row>
    <row r="43" spans="15:20" x14ac:dyDescent="0.3">
      <c r="O43" t="s">
        <v>41</v>
      </c>
      <c r="P43" s="1">
        <f>SUMIFS(Data!E:E,Data!B:B,'Data Prep'!$B$3,Data!A:A,'Data Prep'!$B$15,Data!C:C,'Data Prep'!$O43)</f>
        <v>1758991</v>
      </c>
      <c r="Q43" vm="57">
        <v>31290831</v>
      </c>
      <c r="R43" s="12">
        <f t="shared" si="1"/>
        <v>56.214262893817043</v>
      </c>
      <c r="S43" s="2">
        <f>AVERAGEIFS(Data!F:F,Data!B:B,'Data Prep'!$B$3,Data!A:A,'Data Prep'!$B$15,Data!C:C,'Data Prep'!O43)</f>
        <v>81123</v>
      </c>
      <c r="T43" s="13">
        <f t="shared" si="2"/>
        <v>56.214262893817043</v>
      </c>
    </row>
    <row r="44" spans="15:20" x14ac:dyDescent="0.3">
      <c r="O44" t="s">
        <v>42</v>
      </c>
      <c r="P44" s="1">
        <f>SUMIFS(Data!E:E,Data!B:B,'Data Prep'!$B$3,Data!A:A,'Data Prep'!$B$15,Data!C:C,'Data Prep'!$O44)</f>
        <v>223284</v>
      </c>
      <c r="Q44" vm="58">
        <v>3503613</v>
      </c>
      <c r="R44" s="12">
        <f t="shared" si="1"/>
        <v>63.729641373062613</v>
      </c>
      <c r="S44" s="2">
        <f>AVERAGEIFS(Data!F:F,Data!B:B,'Data Prep'!$B$3,Data!A:A,'Data Prep'!$B$15,Data!C:C,'Data Prep'!O44)</f>
        <v>68355</v>
      </c>
      <c r="T44" s="13">
        <f t="shared" si="2"/>
        <v>63.729641373062613</v>
      </c>
    </row>
    <row r="45" spans="15:20" x14ac:dyDescent="0.3">
      <c r="O45" t="s">
        <v>43</v>
      </c>
      <c r="P45" s="1">
        <f>SUMIFS(Data!E:E,Data!B:B,'Data Prep'!$B$3,Data!A:A,'Data Prep'!$B$15,Data!C:C,'Data Prep'!$O45)</f>
        <v>28512</v>
      </c>
      <c r="Q45" vm="59">
        <v>648493</v>
      </c>
      <c r="R45" s="12">
        <f t="shared" si="1"/>
        <v>43.966550140094036</v>
      </c>
      <c r="S45" s="2">
        <f>AVERAGEIFS(Data!F:F,Data!B:B,'Data Prep'!$B$3,Data!A:A,'Data Prep'!$B$15,Data!C:C,'Data Prep'!O45)</f>
        <v>74442</v>
      </c>
      <c r="T45" s="13">
        <f t="shared" si="2"/>
        <v>43.966550140094036</v>
      </c>
    </row>
    <row r="46" spans="15:20" x14ac:dyDescent="0.3">
      <c r="O46" t="s">
        <v>44</v>
      </c>
      <c r="P46" s="1">
        <f>SUMIFS(Data!E:E,Data!B:B,'Data Prep'!$B$3,Data!A:A,'Data Prep'!$B$15,Data!C:C,'Data Prep'!$O46)</f>
        <v>752090</v>
      </c>
      <c r="Q46" vm="60">
        <v>8811195</v>
      </c>
      <c r="R46" s="12">
        <f t="shared" si="1"/>
        <v>85.356186079186756</v>
      </c>
      <c r="S46" s="2">
        <f>AVERAGEIFS(Data!F:F,Data!B:B,'Data Prep'!$B$3,Data!A:A,'Data Prep'!$B$15,Data!C:C,'Data Prep'!O46)</f>
        <v>96046</v>
      </c>
      <c r="T46" s="13">
        <f t="shared" si="2"/>
        <v>85.356186079186756</v>
      </c>
    </row>
    <row r="47" spans="15:20" x14ac:dyDescent="0.3">
      <c r="O47" t="s">
        <v>45</v>
      </c>
      <c r="P47" s="1">
        <f>SUMIFS(Data!E:E,Data!B:B,'Data Prep'!$B$3,Data!A:A,'Data Prep'!$B$15,Data!C:C,'Data Prep'!$O47)</f>
        <v>415190</v>
      </c>
      <c r="Q47" vm="61">
        <v>7958180</v>
      </c>
      <c r="R47" s="12">
        <f t="shared" si="1"/>
        <v>52.171476392843594</v>
      </c>
      <c r="S47" s="2">
        <f>AVERAGEIFS(Data!F:F,Data!B:B,'Data Prep'!$B$3,Data!A:A,'Data Prep'!$B$15,Data!C:C,'Data Prep'!O47)</f>
        <v>92279</v>
      </c>
      <c r="T47" s="13">
        <f t="shared" si="2"/>
        <v>52.171476392843594</v>
      </c>
    </row>
    <row r="48" spans="15:20" x14ac:dyDescent="0.3">
      <c r="O48" t="s">
        <v>46</v>
      </c>
      <c r="P48" s="1">
        <f>SUMIFS(Data!E:E,Data!B:B,'Data Prep'!$B$3,Data!A:A,'Data Prep'!$B$15,Data!C:C,'Data Prep'!$O48)</f>
        <v>65715</v>
      </c>
      <c r="Q48" vm="62">
        <v>1769979</v>
      </c>
      <c r="R48" s="12">
        <f t="shared" si="1"/>
        <v>37.127559140532171</v>
      </c>
      <c r="S48" s="2">
        <f>AVERAGEIFS(Data!F:F,Data!B:B,'Data Prep'!$B$3,Data!A:A,'Data Prep'!$B$15,Data!C:C,'Data Prep'!O48)</f>
        <v>53557</v>
      </c>
      <c r="T48" s="13">
        <f t="shared" si="2"/>
        <v>37.127559140532171</v>
      </c>
    </row>
    <row r="49" spans="15:20" x14ac:dyDescent="0.3">
      <c r="O49" t="s">
        <v>47</v>
      </c>
      <c r="P49" s="1">
        <f>SUMIFS(Data!E:E,Data!B:B,'Data Prep'!$B$3,Data!A:A,'Data Prep'!$B$15,Data!C:C,'Data Prep'!$O49)</f>
        <v>309780</v>
      </c>
      <c r="Q49" vm="63">
        <v>5960975</v>
      </c>
      <c r="R49" s="12">
        <f t="shared" si="1"/>
        <v>51.968008589198917</v>
      </c>
      <c r="S49" s="2">
        <f>AVERAGEIFS(Data!F:F,Data!B:B,'Data Prep'!$B$3,Data!A:A,'Data Prep'!$B$15,Data!C:C,'Data Prep'!O49)</f>
        <v>67254</v>
      </c>
      <c r="T49" s="13">
        <f t="shared" si="2"/>
        <v>51.968008589198917</v>
      </c>
    </row>
    <row r="50" spans="15:20" x14ac:dyDescent="0.3">
      <c r="O50" t="s">
        <v>48</v>
      </c>
      <c r="P50" s="1">
        <f>SUMIFS(Data!E:E,Data!B:B,'Data Prep'!$B$3,Data!A:A,'Data Prep'!$B$15,Data!C:C,'Data Prep'!$O50)</f>
        <v>18382</v>
      </c>
      <c r="Q50" vm="64">
        <v>587618</v>
      </c>
      <c r="R50" s="12">
        <f t="shared" si="1"/>
        <v>31.28222756961155</v>
      </c>
      <c r="S50" s="2">
        <f>AVERAGEIFS(Data!F:F,Data!B:B,'Data Prep'!$B$3,Data!A:A,'Data Prep'!$B$15,Data!C:C,'Data Prep'!O50)</f>
        <v>60233</v>
      </c>
      <c r="T50" s="13">
        <f t="shared" si="2"/>
        <v>31.28222756961155</v>
      </c>
    </row>
  </sheetData>
  <sortState xmlns:xlrd2="http://schemas.microsoft.com/office/spreadsheetml/2017/richdata2" ref="H2:I12">
    <sortCondition descending="1" ref="I2:I12"/>
  </sortState>
  <dataValidations count="1">
    <dataValidation type="list" allowBlank="1" showInputMessage="1" showErrorMessage="1" sqref="B18" xr:uid="{0497FC12-C5DC-4607-9379-7F8D17644D64}">
      <formula1>$R$2:$S$2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Data Prep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Dan Hutcheson</cp:lastModifiedBy>
  <dcterms:created xsi:type="dcterms:W3CDTF">2021-09-21T20:47:02Z</dcterms:created>
  <dcterms:modified xsi:type="dcterms:W3CDTF">2025-04-21T15:46:02Z</dcterms:modified>
</cp:coreProperties>
</file>