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tiemurphy/Desktop/Danforth_projects/licor/"/>
    </mc:Choice>
  </mc:AlternateContent>
  <xr:revisionPtr revIDLastSave="0" documentId="8_{3653772E-30E4-6244-8573-404FADEE7124}" xr6:coauthVersionLast="47" xr6:coauthVersionMax="47" xr10:uidLastSave="{00000000-0000-0000-0000-000000000000}"/>
  <bookViews>
    <workbookView xWindow="35380" yWindow="3440" windowWidth="34580" windowHeight="18560" activeTab="1" xr2:uid="{00000000-000D-0000-FFFF-FFFF00000000}"/>
  </bookViews>
  <sheets>
    <sheet name="Measurements_edit" sheetId="3" r:id="rId1"/>
    <sheet name="for_r" sheetId="4" r:id="rId2"/>
    <sheet name="Measurements" sheetId="1" r:id="rId3"/>
    <sheet name="Remark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217" i="3" l="1"/>
  <c r="S217" i="3" s="1"/>
  <c r="BN217" i="3"/>
  <c r="BM217" i="3" s="1"/>
  <c r="AV217" i="3" s="1"/>
  <c r="BL217" i="3"/>
  <c r="BI217" i="3"/>
  <c r="BH217" i="3"/>
  <c r="AZ217" i="3"/>
  <c r="AT217" i="3"/>
  <c r="AX217" i="3" s="1"/>
  <c r="AN217" i="3"/>
  <c r="BA217" i="3" s="1"/>
  <c r="BD217" i="3" s="1"/>
  <c r="AI217" i="3"/>
  <c r="AG217" i="3" s="1"/>
  <c r="Y217" i="3"/>
  <c r="X217" i="3"/>
  <c r="P217" i="3"/>
  <c r="N217" i="3"/>
  <c r="BO216" i="3"/>
  <c r="BN216" i="3"/>
  <c r="BL216" i="3"/>
  <c r="BM216" i="3" s="1"/>
  <c r="AV216" i="3" s="1"/>
  <c r="BI216" i="3"/>
  <c r="BH216" i="3"/>
  <c r="AZ216" i="3"/>
  <c r="AT216" i="3"/>
  <c r="AN216" i="3"/>
  <c r="BA216" i="3" s="1"/>
  <c r="BD216" i="3" s="1"/>
  <c r="BF216" i="3" s="1"/>
  <c r="BJ216" i="3" s="1"/>
  <c r="BK216" i="3" s="1"/>
  <c r="AI216" i="3"/>
  <c r="AG216" i="3"/>
  <c r="K216" i="3" s="1"/>
  <c r="Y216" i="3"/>
  <c r="W216" i="3" s="1"/>
  <c r="X216" i="3"/>
  <c r="S216" i="3"/>
  <c r="P216" i="3"/>
  <c r="N216" i="3"/>
  <c r="BO215" i="3"/>
  <c r="BN215" i="3"/>
  <c r="BL215" i="3"/>
  <c r="BI215" i="3"/>
  <c r="BH215" i="3"/>
  <c r="BD215" i="3"/>
  <c r="AZ215" i="3"/>
  <c r="AT215" i="3"/>
  <c r="AN215" i="3"/>
  <c r="BA215" i="3" s="1"/>
  <c r="AI215" i="3"/>
  <c r="AG215" i="3" s="1"/>
  <c r="Y215" i="3"/>
  <c r="X215" i="3"/>
  <c r="P215" i="3"/>
  <c r="BO214" i="3"/>
  <c r="BN214" i="3"/>
  <c r="BL214" i="3"/>
  <c r="BI214" i="3"/>
  <c r="BH214" i="3"/>
  <c r="AZ214" i="3"/>
  <c r="AT214" i="3"/>
  <c r="AN214" i="3"/>
  <c r="BA214" i="3" s="1"/>
  <c r="BD214" i="3" s="1"/>
  <c r="AI214" i="3"/>
  <c r="AH214" i="3"/>
  <c r="AG214" i="3"/>
  <c r="I214" i="3" s="1"/>
  <c r="Y214" i="3"/>
  <c r="X214" i="3"/>
  <c r="S214" i="3"/>
  <c r="P214" i="3"/>
  <c r="N214" i="3"/>
  <c r="J214" i="3"/>
  <c r="AW214" i="3" s="1"/>
  <c r="H214" i="3"/>
  <c r="BO213" i="3"/>
  <c r="BN213" i="3"/>
  <c r="BL213" i="3"/>
  <c r="BM213" i="3" s="1"/>
  <c r="AV213" i="3" s="1"/>
  <c r="BI213" i="3"/>
  <c r="BH213" i="3"/>
  <c r="BA213" i="3"/>
  <c r="BD213" i="3" s="1"/>
  <c r="AZ213" i="3"/>
  <c r="AT213" i="3"/>
  <c r="AX213" i="3" s="1"/>
  <c r="AN213" i="3"/>
  <c r="AI213" i="3"/>
  <c r="AG213" i="3" s="1"/>
  <c r="N213" i="3" s="1"/>
  <c r="Y213" i="3"/>
  <c r="X213" i="3"/>
  <c r="P213" i="3"/>
  <c r="BO212" i="3"/>
  <c r="BN212" i="3"/>
  <c r="BL212" i="3"/>
  <c r="BI212" i="3"/>
  <c r="BH212" i="3"/>
  <c r="BF212" i="3"/>
  <c r="BJ212" i="3" s="1"/>
  <c r="BK212" i="3" s="1"/>
  <c r="AZ212" i="3"/>
  <c r="AT212" i="3"/>
  <c r="AN212" i="3"/>
  <c r="BA212" i="3" s="1"/>
  <c r="BD212" i="3" s="1"/>
  <c r="AI212" i="3"/>
  <c r="AG212" i="3"/>
  <c r="K212" i="3" s="1"/>
  <c r="Y212" i="3"/>
  <c r="X212" i="3"/>
  <c r="W212" i="3" s="1"/>
  <c r="P212" i="3"/>
  <c r="BO211" i="3"/>
  <c r="BN211" i="3"/>
  <c r="BL211" i="3"/>
  <c r="BI211" i="3"/>
  <c r="BH211" i="3"/>
  <c r="AZ211" i="3"/>
  <c r="AT211" i="3"/>
  <c r="AN211" i="3"/>
  <c r="BA211" i="3" s="1"/>
  <c r="BD211" i="3" s="1"/>
  <c r="AI211" i="3"/>
  <c r="AG211" i="3" s="1"/>
  <c r="Y211" i="3"/>
  <c r="X211" i="3"/>
  <c r="W211" i="3" s="1"/>
  <c r="P211" i="3"/>
  <c r="J211" i="3"/>
  <c r="AW211" i="3" s="1"/>
  <c r="BO210" i="3"/>
  <c r="BN210" i="3"/>
  <c r="BL210" i="3"/>
  <c r="BM210" i="3" s="1"/>
  <c r="AV210" i="3" s="1"/>
  <c r="BI210" i="3"/>
  <c r="BH210" i="3"/>
  <c r="AZ210" i="3"/>
  <c r="AT210" i="3"/>
  <c r="AN210" i="3"/>
  <c r="BA210" i="3" s="1"/>
  <c r="BD210" i="3" s="1"/>
  <c r="AI210" i="3"/>
  <c r="AG210" i="3"/>
  <c r="I210" i="3" s="1"/>
  <c r="H210" i="3" s="1"/>
  <c r="Y210" i="3"/>
  <c r="X210" i="3"/>
  <c r="W210" i="3" s="1"/>
  <c r="P210" i="3"/>
  <c r="N210" i="3"/>
  <c r="BO209" i="3"/>
  <c r="BN209" i="3"/>
  <c r="BL209" i="3"/>
  <c r="BI209" i="3"/>
  <c r="BH209" i="3"/>
  <c r="BA209" i="3"/>
  <c r="BD209" i="3" s="1"/>
  <c r="AZ209" i="3"/>
  <c r="AT209" i="3"/>
  <c r="AN209" i="3"/>
  <c r="AI209" i="3"/>
  <c r="AG209" i="3" s="1"/>
  <c r="N209" i="3" s="1"/>
  <c r="Y209" i="3"/>
  <c r="X209" i="3"/>
  <c r="W209" i="3" s="1"/>
  <c r="P209" i="3"/>
  <c r="BO208" i="3"/>
  <c r="BN208" i="3"/>
  <c r="BL208" i="3"/>
  <c r="BI208" i="3"/>
  <c r="BH208" i="3"/>
  <c r="BF208" i="3"/>
  <c r="BJ208" i="3" s="1"/>
  <c r="BK208" i="3" s="1"/>
  <c r="AZ208" i="3"/>
  <c r="AT208" i="3"/>
  <c r="AN208" i="3"/>
  <c r="BA208" i="3" s="1"/>
  <c r="BD208" i="3" s="1"/>
  <c r="AI208" i="3"/>
  <c r="AG208" i="3"/>
  <c r="K208" i="3" s="1"/>
  <c r="Y208" i="3"/>
  <c r="X208" i="3"/>
  <c r="W208" i="3"/>
  <c r="P208" i="3"/>
  <c r="BO207" i="3"/>
  <c r="BN207" i="3"/>
  <c r="BL207" i="3"/>
  <c r="BI207" i="3"/>
  <c r="BH207" i="3"/>
  <c r="AZ207" i="3"/>
  <c r="AT207" i="3"/>
  <c r="AN207" i="3"/>
  <c r="BA207" i="3" s="1"/>
  <c r="BD207" i="3" s="1"/>
  <c r="AI207" i="3"/>
  <c r="AG207" i="3" s="1"/>
  <c r="Y207" i="3"/>
  <c r="X207" i="3"/>
  <c r="P207" i="3"/>
  <c r="J207" i="3"/>
  <c r="AW207" i="3" s="1"/>
  <c r="BO206" i="3"/>
  <c r="BN206" i="3"/>
  <c r="BL206" i="3"/>
  <c r="BI206" i="3"/>
  <c r="BH206" i="3"/>
  <c r="AZ206" i="3"/>
  <c r="AT206" i="3"/>
  <c r="AN206" i="3"/>
  <c r="BA206" i="3" s="1"/>
  <c r="BD206" i="3" s="1"/>
  <c r="AI206" i="3"/>
  <c r="AG206" i="3" s="1"/>
  <c r="Y206" i="3"/>
  <c r="X206" i="3"/>
  <c r="P206" i="3"/>
  <c r="BO205" i="3"/>
  <c r="BN205" i="3"/>
  <c r="BL205" i="3"/>
  <c r="BI205" i="3"/>
  <c r="BH205" i="3"/>
  <c r="BA205" i="3"/>
  <c r="BD205" i="3" s="1"/>
  <c r="AZ205" i="3"/>
  <c r="AT205" i="3"/>
  <c r="AN205" i="3"/>
  <c r="AI205" i="3"/>
  <c r="AG205" i="3" s="1"/>
  <c r="Y205" i="3"/>
  <c r="X205" i="3"/>
  <c r="P205" i="3"/>
  <c r="BO204" i="3"/>
  <c r="BN204" i="3"/>
  <c r="BL204" i="3"/>
  <c r="BI204" i="3"/>
  <c r="BH204" i="3"/>
  <c r="AZ204" i="3"/>
  <c r="AT204" i="3"/>
  <c r="AN204" i="3"/>
  <c r="BA204" i="3" s="1"/>
  <c r="BD204" i="3" s="1"/>
  <c r="AI204" i="3"/>
  <c r="AG204" i="3" s="1"/>
  <c r="Y204" i="3"/>
  <c r="X204" i="3"/>
  <c r="W204" i="3" s="1"/>
  <c r="P204" i="3"/>
  <c r="BO203" i="3"/>
  <c r="BN203" i="3"/>
  <c r="BL203" i="3"/>
  <c r="BI203" i="3"/>
  <c r="BH203" i="3"/>
  <c r="BF203" i="3"/>
  <c r="BJ203" i="3" s="1"/>
  <c r="BK203" i="3" s="1"/>
  <c r="BD203" i="3"/>
  <c r="AZ203" i="3"/>
  <c r="AT203" i="3"/>
  <c r="AN203" i="3"/>
  <c r="BA203" i="3" s="1"/>
  <c r="AI203" i="3"/>
  <c r="AG203" i="3" s="1"/>
  <c r="AH203" i="3" s="1"/>
  <c r="Y203" i="3"/>
  <c r="X203" i="3"/>
  <c r="P203" i="3"/>
  <c r="BO202" i="3"/>
  <c r="BN202" i="3"/>
  <c r="BL202" i="3"/>
  <c r="BI202" i="3"/>
  <c r="BH202" i="3"/>
  <c r="AZ202" i="3"/>
  <c r="AT202" i="3"/>
  <c r="AN202" i="3"/>
  <c r="BA202" i="3" s="1"/>
  <c r="BD202" i="3" s="1"/>
  <c r="AI202" i="3"/>
  <c r="AH202" i="3"/>
  <c r="AG202" i="3"/>
  <c r="I202" i="3" s="1"/>
  <c r="Y202" i="3"/>
  <c r="X202" i="3"/>
  <c r="W202" i="3" s="1"/>
  <c r="P202" i="3"/>
  <c r="N202" i="3"/>
  <c r="H202" i="3"/>
  <c r="BO201" i="3"/>
  <c r="BN201" i="3"/>
  <c r="BL201" i="3"/>
  <c r="BI201" i="3"/>
  <c r="BH201" i="3"/>
  <c r="AZ201" i="3"/>
  <c r="AT201" i="3"/>
  <c r="AN201" i="3"/>
  <c r="BA201" i="3" s="1"/>
  <c r="BD201" i="3" s="1"/>
  <c r="AI201" i="3"/>
  <c r="AG201" i="3" s="1"/>
  <c r="K201" i="3" s="1"/>
  <c r="Y201" i="3"/>
  <c r="X201" i="3"/>
  <c r="W201" i="3" s="1"/>
  <c r="P201" i="3"/>
  <c r="N201" i="3"/>
  <c r="BO200" i="3"/>
  <c r="BN200" i="3"/>
  <c r="BL200" i="3"/>
  <c r="BI200" i="3"/>
  <c r="BH200" i="3"/>
  <c r="AZ200" i="3"/>
  <c r="AT200" i="3"/>
  <c r="AN200" i="3"/>
  <c r="BA200" i="3" s="1"/>
  <c r="BD200" i="3" s="1"/>
  <c r="AI200" i="3"/>
  <c r="AH200" i="3"/>
  <c r="AG200" i="3"/>
  <c r="J200" i="3" s="1"/>
  <c r="AW200" i="3" s="1"/>
  <c r="Y200" i="3"/>
  <c r="X200" i="3"/>
  <c r="W200" i="3" s="1"/>
  <c r="P200" i="3"/>
  <c r="N200" i="3"/>
  <c r="BO199" i="3"/>
  <c r="BN199" i="3"/>
  <c r="BL199" i="3"/>
  <c r="BI199" i="3"/>
  <c r="BH199" i="3"/>
  <c r="AZ199" i="3"/>
  <c r="AT199" i="3"/>
  <c r="AN199" i="3"/>
  <c r="BA199" i="3" s="1"/>
  <c r="BD199" i="3" s="1"/>
  <c r="AI199" i="3"/>
  <c r="AG199" i="3" s="1"/>
  <c r="N199" i="3" s="1"/>
  <c r="Y199" i="3"/>
  <c r="X199" i="3"/>
  <c r="P199" i="3"/>
  <c r="I199" i="3"/>
  <c r="H199" i="3" s="1"/>
  <c r="AA199" i="3" s="1"/>
  <c r="BO198" i="3"/>
  <c r="S198" i="3" s="1"/>
  <c r="BN198" i="3"/>
  <c r="BM198" i="3" s="1"/>
  <c r="AV198" i="3" s="1"/>
  <c r="BL198" i="3"/>
  <c r="BI198" i="3"/>
  <c r="BH198" i="3"/>
  <c r="BA198" i="3"/>
  <c r="BD198" i="3" s="1"/>
  <c r="AZ198" i="3"/>
  <c r="AT198" i="3"/>
  <c r="AN198" i="3"/>
  <c r="AI198" i="3"/>
  <c r="AG198" i="3" s="1"/>
  <c r="Y198" i="3"/>
  <c r="X198" i="3"/>
  <c r="W198" i="3"/>
  <c r="P198" i="3"/>
  <c r="BO197" i="3"/>
  <c r="S197" i="3" s="1"/>
  <c r="BN197" i="3"/>
  <c r="BM197" i="3" s="1"/>
  <c r="AV197" i="3" s="1"/>
  <c r="BL197" i="3"/>
  <c r="BI197" i="3"/>
  <c r="BH197" i="3"/>
  <c r="BA197" i="3"/>
  <c r="BD197" i="3" s="1"/>
  <c r="AZ197" i="3"/>
  <c r="AT197" i="3"/>
  <c r="AN197" i="3"/>
  <c r="AI197" i="3"/>
  <c r="AG197" i="3" s="1"/>
  <c r="Y197" i="3"/>
  <c r="X197" i="3"/>
  <c r="P197" i="3"/>
  <c r="BO196" i="3"/>
  <c r="BN196" i="3"/>
  <c r="BL196" i="3"/>
  <c r="BM196" i="3" s="1"/>
  <c r="AV196" i="3" s="1"/>
  <c r="BI196" i="3"/>
  <c r="BH196" i="3"/>
  <c r="AZ196" i="3"/>
  <c r="AT196" i="3"/>
  <c r="AN196" i="3"/>
  <c r="BA196" i="3" s="1"/>
  <c r="BD196" i="3" s="1"/>
  <c r="BE196" i="3" s="1"/>
  <c r="AI196" i="3"/>
  <c r="AG196" i="3" s="1"/>
  <c r="J196" i="3" s="1"/>
  <c r="AW196" i="3" s="1"/>
  <c r="Y196" i="3"/>
  <c r="X196" i="3"/>
  <c r="P196" i="3"/>
  <c r="K196" i="3"/>
  <c r="BO195" i="3"/>
  <c r="S195" i="3" s="1"/>
  <c r="BN195" i="3"/>
  <c r="BL195" i="3"/>
  <c r="BI195" i="3"/>
  <c r="BH195" i="3"/>
  <c r="AZ195" i="3"/>
  <c r="AT195" i="3"/>
  <c r="AN195" i="3"/>
  <c r="BA195" i="3" s="1"/>
  <c r="BD195" i="3" s="1"/>
  <c r="AI195" i="3"/>
  <c r="AG195" i="3" s="1"/>
  <c r="Y195" i="3"/>
  <c r="X195" i="3"/>
  <c r="P195" i="3"/>
  <c r="BO194" i="3"/>
  <c r="BN194" i="3"/>
  <c r="BM194" i="3"/>
  <c r="AV194" i="3" s="1"/>
  <c r="BL194" i="3"/>
  <c r="BI194" i="3"/>
  <c r="BH194" i="3"/>
  <c r="AZ194" i="3"/>
  <c r="AX194" i="3"/>
  <c r="AT194" i="3"/>
  <c r="AN194" i="3"/>
  <c r="BA194" i="3" s="1"/>
  <c r="BD194" i="3" s="1"/>
  <c r="AI194" i="3"/>
  <c r="AG194" i="3" s="1"/>
  <c r="N194" i="3" s="1"/>
  <c r="Y194" i="3"/>
  <c r="X194" i="3"/>
  <c r="W194" i="3" s="1"/>
  <c r="P194" i="3"/>
  <c r="BO193" i="3"/>
  <c r="S193" i="3" s="1"/>
  <c r="BN193" i="3"/>
  <c r="BM193" i="3" s="1"/>
  <c r="AV193" i="3" s="1"/>
  <c r="BL193" i="3"/>
  <c r="BI193" i="3"/>
  <c r="BH193" i="3"/>
  <c r="AZ193" i="3"/>
  <c r="AT193" i="3"/>
  <c r="AX193" i="3" s="1"/>
  <c r="AN193" i="3"/>
  <c r="BA193" i="3" s="1"/>
  <c r="BD193" i="3" s="1"/>
  <c r="AI193" i="3"/>
  <c r="AG193" i="3" s="1"/>
  <c r="Y193" i="3"/>
  <c r="X193" i="3"/>
  <c r="P193" i="3"/>
  <c r="BO192" i="3"/>
  <c r="BN192" i="3"/>
  <c r="BM192" i="3"/>
  <c r="AV192" i="3" s="1"/>
  <c r="BL192" i="3"/>
  <c r="S192" i="3" s="1"/>
  <c r="BI192" i="3"/>
  <c r="BH192" i="3"/>
  <c r="AZ192" i="3"/>
  <c r="AT192" i="3"/>
  <c r="AN192" i="3"/>
  <c r="BA192" i="3" s="1"/>
  <c r="BD192" i="3" s="1"/>
  <c r="AI192" i="3"/>
  <c r="AG192" i="3" s="1"/>
  <c r="K192" i="3" s="1"/>
  <c r="Y192" i="3"/>
  <c r="X192" i="3"/>
  <c r="P192" i="3"/>
  <c r="J192" i="3"/>
  <c r="AW192" i="3" s="1"/>
  <c r="AY192" i="3" s="1"/>
  <c r="BO191" i="3"/>
  <c r="BN191" i="3"/>
  <c r="BL191" i="3"/>
  <c r="BM191" i="3" s="1"/>
  <c r="AV191" i="3" s="1"/>
  <c r="BI191" i="3"/>
  <c r="BH191" i="3"/>
  <c r="AZ191" i="3"/>
  <c r="AT191" i="3"/>
  <c r="AN191" i="3"/>
  <c r="BA191" i="3" s="1"/>
  <c r="BD191" i="3" s="1"/>
  <c r="AI191" i="3"/>
  <c r="AG191" i="3" s="1"/>
  <c r="I191" i="3" s="1"/>
  <c r="H191" i="3" s="1"/>
  <c r="AA191" i="3" s="1"/>
  <c r="AH191" i="3"/>
  <c r="Y191" i="3"/>
  <c r="X191" i="3"/>
  <c r="P191" i="3"/>
  <c r="BO190" i="3"/>
  <c r="BN190" i="3"/>
  <c r="BL190" i="3"/>
  <c r="S190" i="3" s="1"/>
  <c r="BI190" i="3"/>
  <c r="BH190" i="3"/>
  <c r="AZ190" i="3"/>
  <c r="AT190" i="3"/>
  <c r="AN190" i="3"/>
  <c r="BA190" i="3" s="1"/>
  <c r="BD190" i="3" s="1"/>
  <c r="AI190" i="3"/>
  <c r="AG190" i="3"/>
  <c r="N190" i="3" s="1"/>
  <c r="Y190" i="3"/>
  <c r="X190" i="3"/>
  <c r="W190" i="3" s="1"/>
  <c r="P190" i="3"/>
  <c r="BO189" i="3"/>
  <c r="S189" i="3" s="1"/>
  <c r="BN189" i="3"/>
  <c r="BM189" i="3" s="1"/>
  <c r="BL189" i="3"/>
  <c r="BI189" i="3"/>
  <c r="BH189" i="3"/>
  <c r="AZ189" i="3"/>
  <c r="AV189" i="3"/>
  <c r="AT189" i="3"/>
  <c r="AN189" i="3"/>
  <c r="BA189" i="3" s="1"/>
  <c r="BD189" i="3" s="1"/>
  <c r="AI189" i="3"/>
  <c r="AG189" i="3" s="1"/>
  <c r="I189" i="3" s="1"/>
  <c r="H189" i="3" s="1"/>
  <c r="Y189" i="3"/>
  <c r="X189" i="3"/>
  <c r="P189" i="3"/>
  <c r="BO188" i="3"/>
  <c r="BN188" i="3"/>
  <c r="BL188" i="3"/>
  <c r="BI188" i="3"/>
  <c r="BH188" i="3"/>
  <c r="AZ188" i="3"/>
  <c r="AT188" i="3"/>
  <c r="AN188" i="3"/>
  <c r="BA188" i="3" s="1"/>
  <c r="BD188" i="3" s="1"/>
  <c r="AI188" i="3"/>
  <c r="AG188" i="3" s="1"/>
  <c r="Y188" i="3"/>
  <c r="X188" i="3"/>
  <c r="W188" i="3" s="1"/>
  <c r="P188" i="3"/>
  <c r="BO187" i="3"/>
  <c r="BN187" i="3"/>
  <c r="BL187" i="3"/>
  <c r="BM187" i="3" s="1"/>
  <c r="AV187" i="3" s="1"/>
  <c r="BI187" i="3"/>
  <c r="BH187" i="3"/>
  <c r="AZ187" i="3"/>
  <c r="AX187" i="3"/>
  <c r="AT187" i="3"/>
  <c r="AN187" i="3"/>
  <c r="BA187" i="3" s="1"/>
  <c r="BD187" i="3" s="1"/>
  <c r="AI187" i="3"/>
  <c r="AG187" i="3"/>
  <c r="Y187" i="3"/>
  <c r="X187" i="3"/>
  <c r="W187" i="3"/>
  <c r="P187" i="3"/>
  <c r="I187" i="3"/>
  <c r="H187" i="3" s="1"/>
  <c r="BO186" i="3"/>
  <c r="S186" i="3" s="1"/>
  <c r="BN186" i="3"/>
  <c r="BM186" i="3" s="1"/>
  <c r="AV186" i="3" s="1"/>
  <c r="BL186" i="3"/>
  <c r="BI186" i="3"/>
  <c r="BH186" i="3"/>
  <c r="AZ186" i="3"/>
  <c r="AT186" i="3"/>
  <c r="AN186" i="3"/>
  <c r="BA186" i="3" s="1"/>
  <c r="BD186" i="3" s="1"/>
  <c r="AI186" i="3"/>
  <c r="AG186" i="3" s="1"/>
  <c r="K186" i="3" s="1"/>
  <c r="Y186" i="3"/>
  <c r="W186" i="3" s="1"/>
  <c r="X186" i="3"/>
  <c r="P186" i="3"/>
  <c r="BO185" i="3"/>
  <c r="BN185" i="3"/>
  <c r="BL185" i="3"/>
  <c r="BI185" i="3"/>
  <c r="BH185" i="3"/>
  <c r="AZ185" i="3"/>
  <c r="AT185" i="3"/>
  <c r="AN185" i="3"/>
  <c r="BA185" i="3" s="1"/>
  <c r="BD185" i="3" s="1"/>
  <c r="AI185" i="3"/>
  <c r="AG185" i="3" s="1"/>
  <c r="Y185" i="3"/>
  <c r="X185" i="3"/>
  <c r="W185" i="3" s="1"/>
  <c r="P185" i="3"/>
  <c r="J185" i="3"/>
  <c r="AW185" i="3" s="1"/>
  <c r="BO184" i="3"/>
  <c r="BN184" i="3"/>
  <c r="BL184" i="3"/>
  <c r="BI184" i="3"/>
  <c r="BH184" i="3"/>
  <c r="AZ184" i="3"/>
  <c r="AT184" i="3"/>
  <c r="AN184" i="3"/>
  <c r="BA184" i="3" s="1"/>
  <c r="BD184" i="3" s="1"/>
  <c r="AI184" i="3"/>
  <c r="AG184" i="3" s="1"/>
  <c r="J184" i="3" s="1"/>
  <c r="AW184" i="3" s="1"/>
  <c r="Y184" i="3"/>
  <c r="X184" i="3"/>
  <c r="W184" i="3" s="1"/>
  <c r="P184" i="3"/>
  <c r="BO183" i="3"/>
  <c r="BN183" i="3"/>
  <c r="BM183" i="3"/>
  <c r="AV183" i="3" s="1"/>
  <c r="BL183" i="3"/>
  <c r="BI183" i="3"/>
  <c r="BH183" i="3"/>
  <c r="AZ183" i="3"/>
  <c r="AT183" i="3"/>
  <c r="AN183" i="3"/>
  <c r="BA183" i="3" s="1"/>
  <c r="BD183" i="3" s="1"/>
  <c r="BE183" i="3" s="1"/>
  <c r="AI183" i="3"/>
  <c r="AG183" i="3" s="1"/>
  <c r="AH183" i="3" s="1"/>
  <c r="Y183" i="3"/>
  <c r="X183" i="3"/>
  <c r="S183" i="3"/>
  <c r="P183" i="3"/>
  <c r="K183" i="3"/>
  <c r="BO182" i="3"/>
  <c r="S182" i="3" s="1"/>
  <c r="BN182" i="3"/>
  <c r="BM182" i="3" s="1"/>
  <c r="AV182" i="3" s="1"/>
  <c r="BL182" i="3"/>
  <c r="BI182" i="3"/>
  <c r="BH182" i="3"/>
  <c r="BA182" i="3"/>
  <c r="BD182" i="3" s="1"/>
  <c r="AZ182" i="3"/>
  <c r="AT182" i="3"/>
  <c r="AN182" i="3"/>
  <c r="AI182" i="3"/>
  <c r="AG182" i="3" s="1"/>
  <c r="Y182" i="3"/>
  <c r="X182" i="3"/>
  <c r="P182" i="3"/>
  <c r="BO181" i="3"/>
  <c r="BN181" i="3"/>
  <c r="BL181" i="3"/>
  <c r="BI181" i="3"/>
  <c r="BH181" i="3"/>
  <c r="BG181" i="3"/>
  <c r="AZ181" i="3"/>
  <c r="AT181" i="3"/>
  <c r="AN181" i="3"/>
  <c r="BA181" i="3" s="1"/>
  <c r="BD181" i="3" s="1"/>
  <c r="BE181" i="3" s="1"/>
  <c r="AI181" i="3"/>
  <c r="AG181" i="3" s="1"/>
  <c r="Y181" i="3"/>
  <c r="X181" i="3"/>
  <c r="W181" i="3" s="1"/>
  <c r="P181" i="3"/>
  <c r="BO180" i="3"/>
  <c r="BN180" i="3"/>
  <c r="BL180" i="3"/>
  <c r="BI180" i="3"/>
  <c r="BH180" i="3"/>
  <c r="AZ180" i="3"/>
  <c r="AT180" i="3"/>
  <c r="AN180" i="3"/>
  <c r="BA180" i="3" s="1"/>
  <c r="BD180" i="3" s="1"/>
  <c r="BE180" i="3" s="1"/>
  <c r="AI180" i="3"/>
  <c r="AG180" i="3" s="1"/>
  <c r="I180" i="3" s="1"/>
  <c r="H180" i="3" s="1"/>
  <c r="AH180" i="3"/>
  <c r="Y180" i="3"/>
  <c r="X180" i="3"/>
  <c r="W180" i="3" s="1"/>
  <c r="P180" i="3"/>
  <c r="J180" i="3"/>
  <c r="AW180" i="3" s="1"/>
  <c r="BO179" i="3"/>
  <c r="S179" i="3" s="1"/>
  <c r="BN179" i="3"/>
  <c r="BM179" i="3" s="1"/>
  <c r="AV179" i="3" s="1"/>
  <c r="AX179" i="3" s="1"/>
  <c r="BL179" i="3"/>
  <c r="BI179" i="3"/>
  <c r="BH179" i="3"/>
  <c r="AZ179" i="3"/>
  <c r="AT179" i="3"/>
  <c r="AN179" i="3"/>
  <c r="BA179" i="3" s="1"/>
  <c r="BD179" i="3" s="1"/>
  <c r="AI179" i="3"/>
  <c r="AG179" i="3" s="1"/>
  <c r="I179" i="3" s="1"/>
  <c r="H179" i="3" s="1"/>
  <c r="Y179" i="3"/>
  <c r="X179" i="3"/>
  <c r="P179" i="3"/>
  <c r="BO178" i="3"/>
  <c r="BN178" i="3"/>
  <c r="BL178" i="3"/>
  <c r="BI178" i="3"/>
  <c r="BH178" i="3"/>
  <c r="BF178" i="3"/>
  <c r="BJ178" i="3" s="1"/>
  <c r="BK178" i="3" s="1"/>
  <c r="AZ178" i="3"/>
  <c r="AT178" i="3"/>
  <c r="AN178" i="3"/>
  <c r="BA178" i="3" s="1"/>
  <c r="BD178" i="3" s="1"/>
  <c r="AI178" i="3"/>
  <c r="AG178" i="3" s="1"/>
  <c r="Y178" i="3"/>
  <c r="W178" i="3" s="1"/>
  <c r="X178" i="3"/>
  <c r="S178" i="3"/>
  <c r="P178" i="3"/>
  <c r="BO177" i="3"/>
  <c r="BN177" i="3"/>
  <c r="BL177" i="3"/>
  <c r="BI177" i="3"/>
  <c r="BH177" i="3"/>
  <c r="AZ177" i="3"/>
  <c r="AT177" i="3"/>
  <c r="AN177" i="3"/>
  <c r="BA177" i="3" s="1"/>
  <c r="BD177" i="3" s="1"/>
  <c r="AI177" i="3"/>
  <c r="AG177" i="3" s="1"/>
  <c r="I177" i="3" s="1"/>
  <c r="H177" i="3" s="1"/>
  <c r="AA177" i="3" s="1"/>
  <c r="Y177" i="3"/>
  <c r="X177" i="3"/>
  <c r="W177" i="3" s="1"/>
  <c r="P177" i="3"/>
  <c r="N177" i="3"/>
  <c r="BO176" i="3"/>
  <c r="BN176" i="3"/>
  <c r="BL176" i="3"/>
  <c r="BI176" i="3"/>
  <c r="BH176" i="3"/>
  <c r="AZ176" i="3"/>
  <c r="AT176" i="3"/>
  <c r="AN176" i="3"/>
  <c r="BA176" i="3" s="1"/>
  <c r="BD176" i="3" s="1"/>
  <c r="BE176" i="3" s="1"/>
  <c r="AI176" i="3"/>
  <c r="AG176" i="3" s="1"/>
  <c r="K176" i="3" s="1"/>
  <c r="Y176" i="3"/>
  <c r="X176" i="3"/>
  <c r="W176" i="3" s="1"/>
  <c r="P176" i="3"/>
  <c r="BO175" i="3"/>
  <c r="BN175" i="3"/>
  <c r="BM175" i="3" s="1"/>
  <c r="AV175" i="3" s="1"/>
  <c r="AX175" i="3" s="1"/>
  <c r="BL175" i="3"/>
  <c r="BI175" i="3"/>
  <c r="BH175" i="3"/>
  <c r="BD175" i="3"/>
  <c r="BA175" i="3"/>
  <c r="AZ175" i="3"/>
  <c r="AT175" i="3"/>
  <c r="AN175" i="3"/>
  <c r="AI175" i="3"/>
  <c r="AG175" i="3" s="1"/>
  <c r="Y175" i="3"/>
  <c r="X175" i="3"/>
  <c r="S175" i="3"/>
  <c r="P175" i="3"/>
  <c r="BO174" i="3"/>
  <c r="BN174" i="3"/>
  <c r="BL174" i="3"/>
  <c r="S174" i="3" s="1"/>
  <c r="BI174" i="3"/>
  <c r="BH174" i="3"/>
  <c r="BF174" i="3"/>
  <c r="BJ174" i="3" s="1"/>
  <c r="BK174" i="3" s="1"/>
  <c r="AZ174" i="3"/>
  <c r="AT174" i="3"/>
  <c r="AN174" i="3"/>
  <c r="BA174" i="3" s="1"/>
  <c r="BD174" i="3" s="1"/>
  <c r="AI174" i="3"/>
  <c r="AG174" i="3" s="1"/>
  <c r="N174" i="3" s="1"/>
  <c r="Y174" i="3"/>
  <c r="X174" i="3"/>
  <c r="W174" i="3" s="1"/>
  <c r="P174" i="3"/>
  <c r="BO173" i="3"/>
  <c r="BN173" i="3"/>
  <c r="BL173" i="3"/>
  <c r="BI173" i="3"/>
  <c r="BH173" i="3"/>
  <c r="AZ173" i="3"/>
  <c r="AT173" i="3"/>
  <c r="AN173" i="3"/>
  <c r="BA173" i="3" s="1"/>
  <c r="BD173" i="3" s="1"/>
  <c r="AI173" i="3"/>
  <c r="AG173" i="3" s="1"/>
  <c r="J173" i="3" s="1"/>
  <c r="AW173" i="3" s="1"/>
  <c r="Y173" i="3"/>
  <c r="X173" i="3"/>
  <c r="P173" i="3"/>
  <c r="BO172" i="3"/>
  <c r="S172" i="3" s="1"/>
  <c r="BN172" i="3"/>
  <c r="BM172" i="3" s="1"/>
  <c r="BL172" i="3"/>
  <c r="BI172" i="3"/>
  <c r="BH172" i="3"/>
  <c r="AZ172" i="3"/>
  <c r="AV172" i="3"/>
  <c r="AT172" i="3"/>
  <c r="AN172" i="3"/>
  <c r="BA172" i="3" s="1"/>
  <c r="BD172" i="3" s="1"/>
  <c r="BG172" i="3" s="1"/>
  <c r="AI172" i="3"/>
  <c r="AG172" i="3" s="1"/>
  <c r="Y172" i="3"/>
  <c r="W172" i="3" s="1"/>
  <c r="X172" i="3"/>
  <c r="P172" i="3"/>
  <c r="BO171" i="3"/>
  <c r="BN171" i="3"/>
  <c r="BL171" i="3"/>
  <c r="BI171" i="3"/>
  <c r="BH171" i="3"/>
  <c r="AZ171" i="3"/>
  <c r="AT171" i="3"/>
  <c r="AN171" i="3"/>
  <c r="BA171" i="3" s="1"/>
  <c r="BD171" i="3" s="1"/>
  <c r="AI171" i="3"/>
  <c r="AG171" i="3" s="1"/>
  <c r="Y171" i="3"/>
  <c r="X171" i="3"/>
  <c r="P171" i="3"/>
  <c r="I171" i="3"/>
  <c r="H171" i="3" s="1"/>
  <c r="BO170" i="3"/>
  <c r="S170" i="3" s="1"/>
  <c r="BN170" i="3"/>
  <c r="BM170" i="3"/>
  <c r="BL170" i="3"/>
  <c r="BI170" i="3"/>
  <c r="BH170" i="3"/>
  <c r="AZ170" i="3"/>
  <c r="AV170" i="3"/>
  <c r="AT170" i="3"/>
  <c r="AN170" i="3"/>
  <c r="BA170" i="3" s="1"/>
  <c r="BD170" i="3" s="1"/>
  <c r="AI170" i="3"/>
  <c r="AG170" i="3"/>
  <c r="Y170" i="3"/>
  <c r="X170" i="3"/>
  <c r="W170" i="3" s="1"/>
  <c r="P170" i="3"/>
  <c r="BO169" i="3"/>
  <c r="BN169" i="3"/>
  <c r="BL169" i="3"/>
  <c r="BI169" i="3"/>
  <c r="BH169" i="3"/>
  <c r="BA169" i="3"/>
  <c r="BD169" i="3" s="1"/>
  <c r="AZ169" i="3"/>
  <c r="AT169" i="3"/>
  <c r="AN169" i="3"/>
  <c r="AI169" i="3"/>
  <c r="AG169" i="3" s="1"/>
  <c r="Y169" i="3"/>
  <c r="X169" i="3"/>
  <c r="P169" i="3"/>
  <c r="BO168" i="3"/>
  <c r="BN168" i="3"/>
  <c r="BM168" i="3" s="1"/>
  <c r="AV168" i="3" s="1"/>
  <c r="BL168" i="3"/>
  <c r="BI168" i="3"/>
  <c r="BH168" i="3"/>
  <c r="AZ168" i="3"/>
  <c r="AT168" i="3"/>
  <c r="AN168" i="3"/>
  <c r="BA168" i="3" s="1"/>
  <c r="BD168" i="3" s="1"/>
  <c r="AI168" i="3"/>
  <c r="AG168" i="3" s="1"/>
  <c r="K168" i="3" s="1"/>
  <c r="Y168" i="3"/>
  <c r="X168" i="3"/>
  <c r="W168" i="3" s="1"/>
  <c r="S168" i="3"/>
  <c r="P168" i="3"/>
  <c r="BO167" i="3"/>
  <c r="BN167" i="3"/>
  <c r="BL167" i="3"/>
  <c r="BI167" i="3"/>
  <c r="BH167" i="3"/>
  <c r="BA167" i="3"/>
  <c r="BD167" i="3" s="1"/>
  <c r="AZ167" i="3"/>
  <c r="AT167" i="3"/>
  <c r="AN167" i="3"/>
  <c r="AI167" i="3"/>
  <c r="AG167" i="3" s="1"/>
  <c r="J167" i="3" s="1"/>
  <c r="AW167" i="3" s="1"/>
  <c r="Y167" i="3"/>
  <c r="X167" i="3"/>
  <c r="W167" i="3" s="1"/>
  <c r="P167" i="3"/>
  <c r="N167" i="3"/>
  <c r="I167" i="3"/>
  <c r="H167" i="3" s="1"/>
  <c r="BO166" i="3"/>
  <c r="BN166" i="3"/>
  <c r="BL166" i="3"/>
  <c r="BI166" i="3"/>
  <c r="BH166" i="3"/>
  <c r="AZ166" i="3"/>
  <c r="AT166" i="3"/>
  <c r="AN166" i="3"/>
  <c r="BA166" i="3" s="1"/>
  <c r="BD166" i="3" s="1"/>
  <c r="BG166" i="3" s="1"/>
  <c r="AI166" i="3"/>
  <c r="AG166" i="3" s="1"/>
  <c r="AH166" i="3" s="1"/>
  <c r="Y166" i="3"/>
  <c r="X166" i="3"/>
  <c r="W166" i="3"/>
  <c r="P166" i="3"/>
  <c r="J166" i="3"/>
  <c r="AW166" i="3" s="1"/>
  <c r="BO165" i="3"/>
  <c r="BN165" i="3"/>
  <c r="BL165" i="3"/>
  <c r="BI165" i="3"/>
  <c r="BH165" i="3"/>
  <c r="BA165" i="3"/>
  <c r="BD165" i="3" s="1"/>
  <c r="AZ165" i="3"/>
  <c r="AT165" i="3"/>
  <c r="AN165" i="3"/>
  <c r="AI165" i="3"/>
  <c r="AG165" i="3" s="1"/>
  <c r="AH165" i="3" s="1"/>
  <c r="Y165" i="3"/>
  <c r="X165" i="3"/>
  <c r="W165" i="3" s="1"/>
  <c r="P165" i="3"/>
  <c r="J165" i="3"/>
  <c r="AW165" i="3" s="1"/>
  <c r="BO164" i="3"/>
  <c r="BN164" i="3"/>
  <c r="BL164" i="3"/>
  <c r="BI164" i="3"/>
  <c r="BH164" i="3"/>
  <c r="AZ164" i="3"/>
  <c r="AT164" i="3"/>
  <c r="AN164" i="3"/>
  <c r="BA164" i="3" s="1"/>
  <c r="BD164" i="3" s="1"/>
  <c r="AI164" i="3"/>
  <c r="AG164" i="3"/>
  <c r="Y164" i="3"/>
  <c r="X164" i="3"/>
  <c r="W164" i="3" s="1"/>
  <c r="P164" i="3"/>
  <c r="BO163" i="3"/>
  <c r="BN163" i="3"/>
  <c r="BL163" i="3"/>
  <c r="BI163" i="3"/>
  <c r="BH163" i="3"/>
  <c r="AZ163" i="3"/>
  <c r="AT163" i="3"/>
  <c r="AN163" i="3"/>
  <c r="BA163" i="3" s="1"/>
  <c r="BD163" i="3" s="1"/>
  <c r="BE163" i="3" s="1"/>
  <c r="AI163" i="3"/>
  <c r="AG163" i="3" s="1"/>
  <c r="Y163" i="3"/>
  <c r="X163" i="3"/>
  <c r="P163" i="3"/>
  <c r="BO162" i="3"/>
  <c r="BN162" i="3"/>
  <c r="BM162" i="3"/>
  <c r="AV162" i="3" s="1"/>
  <c r="BL162" i="3"/>
  <c r="BI162" i="3"/>
  <c r="BH162" i="3"/>
  <c r="AZ162" i="3"/>
  <c r="AT162" i="3"/>
  <c r="AN162" i="3"/>
  <c r="BA162" i="3" s="1"/>
  <c r="BD162" i="3" s="1"/>
  <c r="AI162" i="3"/>
  <c r="AG162" i="3" s="1"/>
  <c r="Y162" i="3"/>
  <c r="W162" i="3" s="1"/>
  <c r="X162" i="3"/>
  <c r="P162" i="3"/>
  <c r="BO161" i="3"/>
  <c r="BN161" i="3"/>
  <c r="BL161" i="3"/>
  <c r="BI161" i="3"/>
  <c r="BH161" i="3"/>
  <c r="BA161" i="3"/>
  <c r="BD161" i="3" s="1"/>
  <c r="AZ161" i="3"/>
  <c r="AT161" i="3"/>
  <c r="AN161" i="3"/>
  <c r="AI161" i="3"/>
  <c r="AG161" i="3" s="1"/>
  <c r="K161" i="3" s="1"/>
  <c r="Y161" i="3"/>
  <c r="X161" i="3"/>
  <c r="P161" i="3"/>
  <c r="J161" i="3"/>
  <c r="AW161" i="3" s="1"/>
  <c r="BO160" i="3"/>
  <c r="BN160" i="3"/>
  <c r="BM160" i="3" s="1"/>
  <c r="AV160" i="3" s="1"/>
  <c r="BL160" i="3"/>
  <c r="BI160" i="3"/>
  <c r="BH160" i="3"/>
  <c r="AZ160" i="3"/>
  <c r="AT160" i="3"/>
  <c r="AN160" i="3"/>
  <c r="BA160" i="3" s="1"/>
  <c r="BD160" i="3" s="1"/>
  <c r="AI160" i="3"/>
  <c r="AG160" i="3" s="1"/>
  <c r="Y160" i="3"/>
  <c r="X160" i="3"/>
  <c r="W160" i="3"/>
  <c r="S160" i="3"/>
  <c r="P160" i="3"/>
  <c r="BO159" i="3"/>
  <c r="BN159" i="3"/>
  <c r="BL159" i="3"/>
  <c r="BI159" i="3"/>
  <c r="BH159" i="3"/>
  <c r="AZ159" i="3"/>
  <c r="AT159" i="3"/>
  <c r="AN159" i="3"/>
  <c r="BA159" i="3" s="1"/>
  <c r="BD159" i="3" s="1"/>
  <c r="AI159" i="3"/>
  <c r="AG159" i="3" s="1"/>
  <c r="AH159" i="3" s="1"/>
  <c r="Y159" i="3"/>
  <c r="X159" i="3"/>
  <c r="W159" i="3" s="1"/>
  <c r="P159" i="3"/>
  <c r="J159" i="3"/>
  <c r="AW159" i="3" s="1"/>
  <c r="BO158" i="3"/>
  <c r="BN158" i="3"/>
  <c r="BL158" i="3"/>
  <c r="BM158" i="3" s="1"/>
  <c r="AV158" i="3" s="1"/>
  <c r="BI158" i="3"/>
  <c r="BH158" i="3"/>
  <c r="AZ158" i="3"/>
  <c r="AT158" i="3"/>
  <c r="AN158" i="3"/>
  <c r="BA158" i="3" s="1"/>
  <c r="BD158" i="3" s="1"/>
  <c r="BF158" i="3" s="1"/>
  <c r="BJ158" i="3" s="1"/>
  <c r="BK158" i="3" s="1"/>
  <c r="AI158" i="3"/>
  <c r="AG158" i="3" s="1"/>
  <c r="Y158" i="3"/>
  <c r="X158" i="3"/>
  <c r="P158" i="3"/>
  <c r="J158" i="3"/>
  <c r="AW158" i="3" s="1"/>
  <c r="AY158" i="3" s="1"/>
  <c r="BO157" i="3"/>
  <c r="BN157" i="3"/>
  <c r="BL157" i="3"/>
  <c r="BI157" i="3"/>
  <c r="BH157" i="3"/>
  <c r="AZ157" i="3"/>
  <c r="AT157" i="3"/>
  <c r="AN157" i="3"/>
  <c r="BA157" i="3" s="1"/>
  <c r="BD157" i="3" s="1"/>
  <c r="AI157" i="3"/>
  <c r="AG157" i="3" s="1"/>
  <c r="K157" i="3" s="1"/>
  <c r="AH157" i="3"/>
  <c r="Y157" i="3"/>
  <c r="X157" i="3"/>
  <c r="P157" i="3"/>
  <c r="BO156" i="3"/>
  <c r="BN156" i="3"/>
  <c r="BL156" i="3"/>
  <c r="BI156" i="3"/>
  <c r="BH156" i="3"/>
  <c r="AZ156" i="3"/>
  <c r="AT156" i="3"/>
  <c r="AN156" i="3"/>
  <c r="BA156" i="3" s="1"/>
  <c r="BD156" i="3" s="1"/>
  <c r="AI156" i="3"/>
  <c r="AG156" i="3"/>
  <c r="Y156" i="3"/>
  <c r="X156" i="3"/>
  <c r="W156" i="3" s="1"/>
  <c r="S156" i="3"/>
  <c r="P156" i="3"/>
  <c r="BO155" i="3"/>
  <c r="BN155" i="3"/>
  <c r="BL155" i="3"/>
  <c r="BI155" i="3"/>
  <c r="BH155" i="3"/>
  <c r="AZ155" i="3"/>
  <c r="AT155" i="3"/>
  <c r="AN155" i="3"/>
  <c r="BA155" i="3" s="1"/>
  <c r="BD155" i="3" s="1"/>
  <c r="BE155" i="3" s="1"/>
  <c r="AI155" i="3"/>
  <c r="AG155" i="3" s="1"/>
  <c r="Y155" i="3"/>
  <c r="X155" i="3"/>
  <c r="W155" i="3" s="1"/>
  <c r="P155" i="3"/>
  <c r="I155" i="3"/>
  <c r="H155" i="3" s="1"/>
  <c r="BO154" i="3"/>
  <c r="BN154" i="3"/>
  <c r="BL154" i="3"/>
  <c r="BI154" i="3"/>
  <c r="BH154" i="3"/>
  <c r="AZ154" i="3"/>
  <c r="AT154" i="3"/>
  <c r="AN154" i="3"/>
  <c r="BA154" i="3" s="1"/>
  <c r="BD154" i="3" s="1"/>
  <c r="AI154" i="3"/>
  <c r="AG154" i="3" s="1"/>
  <c r="Y154" i="3"/>
  <c r="X154" i="3"/>
  <c r="P154" i="3"/>
  <c r="BO153" i="3"/>
  <c r="BN153" i="3"/>
  <c r="BL153" i="3"/>
  <c r="BI153" i="3"/>
  <c r="BH153" i="3"/>
  <c r="BD153" i="3"/>
  <c r="BA153" i="3"/>
  <c r="AZ153" i="3"/>
  <c r="AT153" i="3"/>
  <c r="AN153" i="3"/>
  <c r="AI153" i="3"/>
  <c r="AG153" i="3" s="1"/>
  <c r="J153" i="3" s="1"/>
  <c r="AW153" i="3" s="1"/>
  <c r="Y153" i="3"/>
  <c r="X153" i="3"/>
  <c r="P153" i="3"/>
  <c r="BO152" i="3"/>
  <c r="BN152" i="3"/>
  <c r="BL152" i="3"/>
  <c r="S152" i="3" s="1"/>
  <c r="BI152" i="3"/>
  <c r="BH152" i="3"/>
  <c r="BD152" i="3"/>
  <c r="AZ152" i="3"/>
  <c r="AT152" i="3"/>
  <c r="AN152" i="3"/>
  <c r="BA152" i="3" s="1"/>
  <c r="AI152" i="3"/>
  <c r="AG152" i="3" s="1"/>
  <c r="AH152" i="3"/>
  <c r="Y152" i="3"/>
  <c r="X152" i="3"/>
  <c r="W152" i="3"/>
  <c r="P152" i="3"/>
  <c r="BO151" i="3"/>
  <c r="BN151" i="3"/>
  <c r="BL151" i="3"/>
  <c r="BI151" i="3"/>
  <c r="BH151" i="3"/>
  <c r="BF151" i="3"/>
  <c r="BJ151" i="3" s="1"/>
  <c r="BK151" i="3" s="1"/>
  <c r="AZ151" i="3"/>
  <c r="AT151" i="3"/>
  <c r="AN151" i="3"/>
  <c r="BA151" i="3" s="1"/>
  <c r="BD151" i="3" s="1"/>
  <c r="BE151" i="3" s="1"/>
  <c r="AI151" i="3"/>
  <c r="AG151" i="3" s="1"/>
  <c r="K151" i="3" s="1"/>
  <c r="AH151" i="3"/>
  <c r="Y151" i="3"/>
  <c r="X151" i="3"/>
  <c r="P151" i="3"/>
  <c r="N151" i="3"/>
  <c r="J151" i="3"/>
  <c r="AW151" i="3" s="1"/>
  <c r="I151" i="3"/>
  <c r="H151" i="3" s="1"/>
  <c r="BO150" i="3"/>
  <c r="BN150" i="3"/>
  <c r="BL150" i="3"/>
  <c r="S150" i="3" s="1"/>
  <c r="BI150" i="3"/>
  <c r="BH150" i="3"/>
  <c r="AZ150" i="3"/>
  <c r="AT150" i="3"/>
  <c r="AN150" i="3"/>
  <c r="BA150" i="3" s="1"/>
  <c r="BD150" i="3" s="1"/>
  <c r="BG150" i="3" s="1"/>
  <c r="AI150" i="3"/>
  <c r="AG150" i="3" s="1"/>
  <c r="I150" i="3" s="1"/>
  <c r="H150" i="3" s="1"/>
  <c r="AH150" i="3"/>
  <c r="Y150" i="3"/>
  <c r="X150" i="3"/>
  <c r="P150" i="3"/>
  <c r="BO149" i="3"/>
  <c r="BN149" i="3"/>
  <c r="BL149" i="3"/>
  <c r="BM149" i="3" s="1"/>
  <c r="AV149" i="3" s="1"/>
  <c r="BI149" i="3"/>
  <c r="BH149" i="3"/>
  <c r="AZ149" i="3"/>
  <c r="AT149" i="3"/>
  <c r="AN149" i="3"/>
  <c r="BA149" i="3" s="1"/>
  <c r="BD149" i="3" s="1"/>
  <c r="AI149" i="3"/>
  <c r="AG149" i="3" s="1"/>
  <c r="Y149" i="3"/>
  <c r="W149" i="3" s="1"/>
  <c r="X149" i="3"/>
  <c r="P149" i="3"/>
  <c r="K149" i="3"/>
  <c r="BO148" i="3"/>
  <c r="BN148" i="3"/>
  <c r="BL148" i="3"/>
  <c r="BI148" i="3"/>
  <c r="BH148" i="3"/>
  <c r="BG148" i="3"/>
  <c r="BF148" i="3"/>
  <c r="BJ148" i="3" s="1"/>
  <c r="BK148" i="3" s="1"/>
  <c r="BA148" i="3"/>
  <c r="BD148" i="3" s="1"/>
  <c r="BE148" i="3" s="1"/>
  <c r="AZ148" i="3"/>
  <c r="AT148" i="3"/>
  <c r="AN148" i="3"/>
  <c r="AI148" i="3"/>
  <c r="AG148" i="3" s="1"/>
  <c r="Y148" i="3"/>
  <c r="X148" i="3"/>
  <c r="P148" i="3"/>
  <c r="BO147" i="3"/>
  <c r="BN147" i="3"/>
  <c r="BL147" i="3"/>
  <c r="BI147" i="3"/>
  <c r="BH147" i="3"/>
  <c r="AZ147" i="3"/>
  <c r="AT147" i="3"/>
  <c r="AN147" i="3"/>
  <c r="BA147" i="3" s="1"/>
  <c r="BD147" i="3" s="1"/>
  <c r="AI147" i="3"/>
  <c r="AG147" i="3"/>
  <c r="Y147" i="3"/>
  <c r="X147" i="3"/>
  <c r="W147" i="3"/>
  <c r="S147" i="3"/>
  <c r="P147" i="3"/>
  <c r="BO146" i="3"/>
  <c r="BN146" i="3"/>
  <c r="BL146" i="3"/>
  <c r="BI146" i="3"/>
  <c r="BH146" i="3"/>
  <c r="BA146" i="3"/>
  <c r="BD146" i="3" s="1"/>
  <c r="AZ146" i="3"/>
  <c r="AT146" i="3"/>
  <c r="AN146" i="3"/>
  <c r="AI146" i="3"/>
  <c r="AG146" i="3" s="1"/>
  <c r="AH146" i="3"/>
  <c r="Y146" i="3"/>
  <c r="X146" i="3"/>
  <c r="W146" i="3" s="1"/>
  <c r="P146" i="3"/>
  <c r="I146" i="3"/>
  <c r="H146" i="3"/>
  <c r="AA146" i="3" s="1"/>
  <c r="BO145" i="3"/>
  <c r="BN145" i="3"/>
  <c r="BL145" i="3"/>
  <c r="BM145" i="3" s="1"/>
  <c r="AV145" i="3" s="1"/>
  <c r="BI145" i="3"/>
  <c r="BH145" i="3"/>
  <c r="AZ145" i="3"/>
  <c r="AT145" i="3"/>
  <c r="AN145" i="3"/>
  <c r="BA145" i="3" s="1"/>
  <c r="BD145" i="3" s="1"/>
  <c r="AI145" i="3"/>
  <c r="AG145" i="3" s="1"/>
  <c r="N145" i="3" s="1"/>
  <c r="Y145" i="3"/>
  <c r="W145" i="3" s="1"/>
  <c r="X145" i="3"/>
  <c r="P145" i="3"/>
  <c r="BO144" i="3"/>
  <c r="BN144" i="3"/>
  <c r="BL144" i="3"/>
  <c r="BI144" i="3"/>
  <c r="BH144" i="3"/>
  <c r="BD144" i="3"/>
  <c r="BA144" i="3"/>
  <c r="AZ144" i="3"/>
  <c r="AT144" i="3"/>
  <c r="AN144" i="3"/>
  <c r="AI144" i="3"/>
  <c r="AG144" i="3" s="1"/>
  <c r="Y144" i="3"/>
  <c r="X144" i="3"/>
  <c r="W144" i="3" s="1"/>
  <c r="P144" i="3"/>
  <c r="BO143" i="3"/>
  <c r="BN143" i="3"/>
  <c r="BL143" i="3"/>
  <c r="BI143" i="3"/>
  <c r="BH143" i="3"/>
  <c r="AZ143" i="3"/>
  <c r="AT143" i="3"/>
  <c r="AN143" i="3"/>
  <c r="BA143" i="3" s="1"/>
  <c r="BD143" i="3" s="1"/>
  <c r="AI143" i="3"/>
  <c r="AG143" i="3" s="1"/>
  <c r="Y143" i="3"/>
  <c r="W143" i="3" s="1"/>
  <c r="X143" i="3"/>
  <c r="S143" i="3"/>
  <c r="P143" i="3"/>
  <c r="BO142" i="3"/>
  <c r="BN142" i="3"/>
  <c r="BL142" i="3"/>
  <c r="BI142" i="3"/>
  <c r="BH142" i="3"/>
  <c r="BD142" i="3"/>
  <c r="BE142" i="3" s="1"/>
  <c r="AZ142" i="3"/>
  <c r="AT142" i="3"/>
  <c r="AN142" i="3"/>
  <c r="BA142" i="3" s="1"/>
  <c r="AI142" i="3"/>
  <c r="AG142" i="3" s="1"/>
  <c r="Y142" i="3"/>
  <c r="X142" i="3"/>
  <c r="P142" i="3"/>
  <c r="BO141" i="3"/>
  <c r="BN141" i="3"/>
  <c r="BL141" i="3"/>
  <c r="BM141" i="3" s="1"/>
  <c r="AV141" i="3" s="1"/>
  <c r="BI141" i="3"/>
  <c r="BH141" i="3"/>
  <c r="BE141" i="3"/>
  <c r="BA141" i="3"/>
  <c r="BD141" i="3" s="1"/>
  <c r="AZ141" i="3"/>
  <c r="AT141" i="3"/>
  <c r="AN141" i="3"/>
  <c r="AI141" i="3"/>
  <c r="AG141" i="3" s="1"/>
  <c r="Y141" i="3"/>
  <c r="X141" i="3"/>
  <c r="S141" i="3"/>
  <c r="P141" i="3"/>
  <c r="BO140" i="3"/>
  <c r="BN140" i="3"/>
  <c r="BL140" i="3"/>
  <c r="BI140" i="3"/>
  <c r="BH140" i="3"/>
  <c r="BA140" i="3"/>
  <c r="BD140" i="3" s="1"/>
  <c r="BE140" i="3" s="1"/>
  <c r="AZ140" i="3"/>
  <c r="AT140" i="3"/>
  <c r="AN140" i="3"/>
  <c r="AI140" i="3"/>
  <c r="AG140" i="3" s="1"/>
  <c r="Y140" i="3"/>
  <c r="X140" i="3"/>
  <c r="W140" i="3"/>
  <c r="P140" i="3"/>
  <c r="BO139" i="3"/>
  <c r="S139" i="3" s="1"/>
  <c r="BN139" i="3"/>
  <c r="BL139" i="3"/>
  <c r="BI139" i="3"/>
  <c r="BH139" i="3"/>
  <c r="AZ139" i="3"/>
  <c r="AT139" i="3"/>
  <c r="AN139" i="3"/>
  <c r="BA139" i="3" s="1"/>
  <c r="BD139" i="3" s="1"/>
  <c r="AI139" i="3"/>
  <c r="AG139" i="3" s="1"/>
  <c r="K139" i="3" s="1"/>
  <c r="Y139" i="3"/>
  <c r="X139" i="3"/>
  <c r="W139" i="3" s="1"/>
  <c r="P139" i="3"/>
  <c r="J139" i="3"/>
  <c r="AW139" i="3" s="1"/>
  <c r="BO138" i="3"/>
  <c r="BN138" i="3"/>
  <c r="BM138" i="3"/>
  <c r="AV138" i="3" s="1"/>
  <c r="BL138" i="3"/>
  <c r="BI138" i="3"/>
  <c r="BH138" i="3"/>
  <c r="BA138" i="3"/>
  <c r="BD138" i="3" s="1"/>
  <c r="BF138" i="3" s="1"/>
  <c r="BJ138" i="3" s="1"/>
  <c r="BK138" i="3" s="1"/>
  <c r="AZ138" i="3"/>
  <c r="AT138" i="3"/>
  <c r="AN138" i="3"/>
  <c r="AI138" i="3"/>
  <c r="AG138" i="3" s="1"/>
  <c r="I138" i="3" s="1"/>
  <c r="H138" i="3" s="1"/>
  <c r="AH138" i="3"/>
  <c r="Y138" i="3"/>
  <c r="X138" i="3"/>
  <c r="S138" i="3"/>
  <c r="P138" i="3"/>
  <c r="J138" i="3"/>
  <c r="AW138" i="3" s="1"/>
  <c r="AY138" i="3" s="1"/>
  <c r="BO137" i="3"/>
  <c r="BN137" i="3"/>
  <c r="BM137" i="3" s="1"/>
  <c r="AV137" i="3" s="1"/>
  <c r="BL137" i="3"/>
  <c r="S137" i="3" s="1"/>
  <c r="BI137" i="3"/>
  <c r="BH137" i="3"/>
  <c r="AZ137" i="3"/>
  <c r="AT137" i="3"/>
  <c r="AN137" i="3"/>
  <c r="BA137" i="3" s="1"/>
  <c r="BD137" i="3" s="1"/>
  <c r="BG137" i="3" s="1"/>
  <c r="AI137" i="3"/>
  <c r="AG137" i="3" s="1"/>
  <c r="Y137" i="3"/>
  <c r="X137" i="3"/>
  <c r="W137" i="3"/>
  <c r="P137" i="3"/>
  <c r="BO136" i="3"/>
  <c r="BN136" i="3"/>
  <c r="BL136" i="3"/>
  <c r="BI136" i="3"/>
  <c r="BH136" i="3"/>
  <c r="AZ136" i="3"/>
  <c r="AT136" i="3"/>
  <c r="AN136" i="3"/>
  <c r="BA136" i="3" s="1"/>
  <c r="BD136" i="3" s="1"/>
  <c r="AI136" i="3"/>
  <c r="AG136" i="3" s="1"/>
  <c r="Y136" i="3"/>
  <c r="W136" i="3" s="1"/>
  <c r="X136" i="3"/>
  <c r="P136" i="3"/>
  <c r="BO135" i="3"/>
  <c r="BN135" i="3"/>
  <c r="BL135" i="3"/>
  <c r="BI135" i="3"/>
  <c r="BH135" i="3"/>
  <c r="BD135" i="3"/>
  <c r="BE135" i="3" s="1"/>
  <c r="AZ135" i="3"/>
  <c r="AT135" i="3"/>
  <c r="AN135" i="3"/>
  <c r="BA135" i="3" s="1"/>
  <c r="AI135" i="3"/>
  <c r="AH135" i="3"/>
  <c r="AG135" i="3"/>
  <c r="J135" i="3" s="1"/>
  <c r="AW135" i="3" s="1"/>
  <c r="Y135" i="3"/>
  <c r="X135" i="3"/>
  <c r="P135" i="3"/>
  <c r="BO134" i="3"/>
  <c r="BN134" i="3"/>
  <c r="BL134" i="3"/>
  <c r="BM134" i="3" s="1"/>
  <c r="AV134" i="3" s="1"/>
  <c r="AX134" i="3" s="1"/>
  <c r="BI134" i="3"/>
  <c r="BH134" i="3"/>
  <c r="BA134" i="3"/>
  <c r="BD134" i="3" s="1"/>
  <c r="AZ134" i="3"/>
  <c r="AT134" i="3"/>
  <c r="AN134" i="3"/>
  <c r="AI134" i="3"/>
  <c r="AG134" i="3" s="1"/>
  <c r="Y134" i="3"/>
  <c r="X134" i="3"/>
  <c r="P134" i="3"/>
  <c r="I134" i="3"/>
  <c r="H134" i="3" s="1"/>
  <c r="AA134" i="3" s="1"/>
  <c r="BO133" i="3"/>
  <c r="BN133" i="3"/>
  <c r="BL133" i="3"/>
  <c r="BI133" i="3"/>
  <c r="BH133" i="3"/>
  <c r="BE133" i="3"/>
  <c r="AZ133" i="3"/>
  <c r="AT133" i="3"/>
  <c r="AN133" i="3"/>
  <c r="BA133" i="3" s="1"/>
  <c r="BD133" i="3" s="1"/>
  <c r="AI133" i="3"/>
  <c r="AG133" i="3" s="1"/>
  <c r="J133" i="3" s="1"/>
  <c r="AW133" i="3" s="1"/>
  <c r="Y133" i="3"/>
  <c r="X133" i="3"/>
  <c r="S133" i="3"/>
  <c r="T133" i="3" s="1"/>
  <c r="U133" i="3" s="1"/>
  <c r="P133" i="3"/>
  <c r="N133" i="3"/>
  <c r="I133" i="3"/>
  <c r="H133" i="3" s="1"/>
  <c r="AA133" i="3" s="1"/>
  <c r="BO132" i="3"/>
  <c r="BN132" i="3"/>
  <c r="BL132" i="3"/>
  <c r="BI132" i="3"/>
  <c r="BH132" i="3"/>
  <c r="BA132" i="3"/>
  <c r="BD132" i="3" s="1"/>
  <c r="AZ132" i="3"/>
  <c r="AT132" i="3"/>
  <c r="AN132" i="3"/>
  <c r="AI132" i="3"/>
  <c r="AG132" i="3" s="1"/>
  <c r="Y132" i="3"/>
  <c r="X132" i="3"/>
  <c r="W132" i="3" s="1"/>
  <c r="P132" i="3"/>
  <c r="BO131" i="3"/>
  <c r="BN131" i="3"/>
  <c r="BL131" i="3"/>
  <c r="BI131" i="3"/>
  <c r="BH131" i="3"/>
  <c r="BD131" i="3"/>
  <c r="BG131" i="3" s="1"/>
  <c r="AZ131" i="3"/>
  <c r="AT131" i="3"/>
  <c r="AN131" i="3"/>
  <c r="BA131" i="3" s="1"/>
  <c r="AI131" i="3"/>
  <c r="AG131" i="3" s="1"/>
  <c r="Y131" i="3"/>
  <c r="X131" i="3"/>
  <c r="P131" i="3"/>
  <c r="BO130" i="3"/>
  <c r="BN130" i="3"/>
  <c r="BL130" i="3"/>
  <c r="BI130" i="3"/>
  <c r="BH130" i="3"/>
  <c r="AZ130" i="3"/>
  <c r="AT130" i="3"/>
  <c r="AN130" i="3"/>
  <c r="BA130" i="3" s="1"/>
  <c r="BD130" i="3" s="1"/>
  <c r="AI130" i="3"/>
  <c r="AG130" i="3" s="1"/>
  <c r="N130" i="3" s="1"/>
  <c r="Y130" i="3"/>
  <c r="X130" i="3"/>
  <c r="W130" i="3"/>
  <c r="P130" i="3"/>
  <c r="BO129" i="3"/>
  <c r="BN129" i="3"/>
  <c r="BM129" i="3" s="1"/>
  <c r="AV129" i="3" s="1"/>
  <c r="BL129" i="3"/>
  <c r="BI129" i="3"/>
  <c r="BH129" i="3"/>
  <c r="AZ129" i="3"/>
  <c r="AT129" i="3"/>
  <c r="AN129" i="3"/>
  <c r="BA129" i="3" s="1"/>
  <c r="BD129" i="3" s="1"/>
  <c r="AI129" i="3"/>
  <c r="AG129" i="3"/>
  <c r="J129" i="3" s="1"/>
  <c r="AW129" i="3" s="1"/>
  <c r="Y129" i="3"/>
  <c r="X129" i="3"/>
  <c r="P129" i="3"/>
  <c r="BO128" i="3"/>
  <c r="BN128" i="3"/>
  <c r="BL128" i="3"/>
  <c r="BM128" i="3" s="1"/>
  <c r="AV128" i="3" s="1"/>
  <c r="BI128" i="3"/>
  <c r="BH128" i="3"/>
  <c r="AZ128" i="3"/>
  <c r="AT128" i="3"/>
  <c r="AN128" i="3"/>
  <c r="BA128" i="3" s="1"/>
  <c r="BD128" i="3" s="1"/>
  <c r="AI128" i="3"/>
  <c r="AG128" i="3" s="1"/>
  <c r="Y128" i="3"/>
  <c r="X128" i="3"/>
  <c r="W128" i="3" s="1"/>
  <c r="P128" i="3"/>
  <c r="BO127" i="3"/>
  <c r="BN127" i="3"/>
  <c r="BL127" i="3"/>
  <c r="BI127" i="3"/>
  <c r="BH127" i="3"/>
  <c r="BA127" i="3"/>
  <c r="BD127" i="3" s="1"/>
  <c r="AZ127" i="3"/>
  <c r="AT127" i="3"/>
  <c r="AN127" i="3"/>
  <c r="AI127" i="3"/>
  <c r="AG127" i="3" s="1"/>
  <c r="Y127" i="3"/>
  <c r="X127" i="3"/>
  <c r="S127" i="3"/>
  <c r="P127" i="3"/>
  <c r="BO126" i="3"/>
  <c r="BN126" i="3"/>
  <c r="BL126" i="3"/>
  <c r="BM126" i="3" s="1"/>
  <c r="AV126" i="3" s="1"/>
  <c r="BI126" i="3"/>
  <c r="BH126" i="3"/>
  <c r="BA126" i="3"/>
  <c r="BD126" i="3" s="1"/>
  <c r="AZ126" i="3"/>
  <c r="AT126" i="3"/>
  <c r="AN126" i="3"/>
  <c r="AI126" i="3"/>
  <c r="AG126" i="3"/>
  <c r="K126" i="3" s="1"/>
  <c r="Y126" i="3"/>
  <c r="X126" i="3"/>
  <c r="W126" i="3" s="1"/>
  <c r="P126" i="3"/>
  <c r="N126" i="3"/>
  <c r="BO125" i="3"/>
  <c r="BN125" i="3"/>
  <c r="BL125" i="3"/>
  <c r="BI125" i="3"/>
  <c r="BH125" i="3"/>
  <c r="AZ125" i="3"/>
  <c r="AT125" i="3"/>
  <c r="AN125" i="3"/>
  <c r="BA125" i="3" s="1"/>
  <c r="BD125" i="3" s="1"/>
  <c r="AI125" i="3"/>
  <c r="AG125" i="3" s="1"/>
  <c r="K125" i="3" s="1"/>
  <c r="Y125" i="3"/>
  <c r="W125" i="3" s="1"/>
  <c r="X125" i="3"/>
  <c r="P125" i="3"/>
  <c r="BO124" i="3"/>
  <c r="BN124" i="3"/>
  <c r="BL124" i="3"/>
  <c r="S124" i="3" s="1"/>
  <c r="BI124" i="3"/>
  <c r="BH124" i="3"/>
  <c r="AZ124" i="3"/>
  <c r="AT124" i="3"/>
  <c r="AN124" i="3"/>
  <c r="BA124" i="3" s="1"/>
  <c r="BD124" i="3" s="1"/>
  <c r="AI124" i="3"/>
  <c r="AG124" i="3" s="1"/>
  <c r="Y124" i="3"/>
  <c r="X124" i="3"/>
  <c r="P124" i="3"/>
  <c r="BO123" i="3"/>
  <c r="BN123" i="3"/>
  <c r="BM123" i="3" s="1"/>
  <c r="AV123" i="3" s="1"/>
  <c r="BL123" i="3"/>
  <c r="S123" i="3" s="1"/>
  <c r="BI123" i="3"/>
  <c r="BH123" i="3"/>
  <c r="AZ123" i="3"/>
  <c r="AT123" i="3"/>
  <c r="AN123" i="3"/>
  <c r="BA123" i="3" s="1"/>
  <c r="BD123" i="3" s="1"/>
  <c r="AI123" i="3"/>
  <c r="AG123" i="3" s="1"/>
  <c r="Y123" i="3"/>
  <c r="X123" i="3"/>
  <c r="P123" i="3"/>
  <c r="BO122" i="3"/>
  <c r="BN122" i="3"/>
  <c r="BL122" i="3"/>
  <c r="BM122" i="3" s="1"/>
  <c r="AV122" i="3" s="1"/>
  <c r="AX122" i="3" s="1"/>
  <c r="BI122" i="3"/>
  <c r="BH122" i="3"/>
  <c r="AZ122" i="3"/>
  <c r="AT122" i="3"/>
  <c r="AN122" i="3"/>
  <c r="BA122" i="3" s="1"/>
  <c r="BD122" i="3" s="1"/>
  <c r="AI122" i="3"/>
  <c r="AG122" i="3"/>
  <c r="Y122" i="3"/>
  <c r="X122" i="3"/>
  <c r="W122" i="3" s="1"/>
  <c r="P122" i="3"/>
  <c r="BO121" i="3"/>
  <c r="BN121" i="3"/>
  <c r="BL121" i="3"/>
  <c r="BI121" i="3"/>
  <c r="BH121" i="3"/>
  <c r="AZ121" i="3"/>
  <c r="AT121" i="3"/>
  <c r="AN121" i="3"/>
  <c r="BA121" i="3" s="1"/>
  <c r="BD121" i="3" s="1"/>
  <c r="AI121" i="3"/>
  <c r="AG121" i="3" s="1"/>
  <c r="K121" i="3" s="1"/>
  <c r="Y121" i="3"/>
  <c r="X121" i="3"/>
  <c r="W121" i="3" s="1"/>
  <c r="P121" i="3"/>
  <c r="BO120" i="3"/>
  <c r="BN120" i="3"/>
  <c r="BL120" i="3"/>
  <c r="BI120" i="3"/>
  <c r="BH120" i="3"/>
  <c r="AZ120" i="3"/>
  <c r="AT120" i="3"/>
  <c r="AN120" i="3"/>
  <c r="BA120" i="3" s="1"/>
  <c r="BD120" i="3" s="1"/>
  <c r="AI120" i="3"/>
  <c r="AG120" i="3" s="1"/>
  <c r="Y120" i="3"/>
  <c r="X120" i="3"/>
  <c r="W120" i="3" s="1"/>
  <c r="P120" i="3"/>
  <c r="BO119" i="3"/>
  <c r="BN119" i="3"/>
  <c r="BM119" i="3" s="1"/>
  <c r="AV119" i="3" s="1"/>
  <c r="BL119" i="3"/>
  <c r="S119" i="3" s="1"/>
  <c r="BI119" i="3"/>
  <c r="BH119" i="3"/>
  <c r="AZ119" i="3"/>
  <c r="AT119" i="3"/>
  <c r="AN119" i="3"/>
  <c r="BA119" i="3" s="1"/>
  <c r="BD119" i="3" s="1"/>
  <c r="AI119" i="3"/>
  <c r="AG119" i="3" s="1"/>
  <c r="Y119" i="3"/>
  <c r="X119" i="3"/>
  <c r="P119" i="3"/>
  <c r="BO118" i="3"/>
  <c r="BN118" i="3"/>
  <c r="BL118" i="3"/>
  <c r="BI118" i="3"/>
  <c r="BH118" i="3"/>
  <c r="AZ118" i="3"/>
  <c r="AT118" i="3"/>
  <c r="AN118" i="3"/>
  <c r="BA118" i="3" s="1"/>
  <c r="BD118" i="3" s="1"/>
  <c r="AI118" i="3"/>
  <c r="AG118" i="3"/>
  <c r="Y118" i="3"/>
  <c r="X118" i="3"/>
  <c r="W118" i="3"/>
  <c r="P118" i="3"/>
  <c r="BO117" i="3"/>
  <c r="S117" i="3" s="1"/>
  <c r="BN117" i="3"/>
  <c r="BL117" i="3"/>
  <c r="BI117" i="3"/>
  <c r="BH117" i="3"/>
  <c r="AZ117" i="3"/>
  <c r="AT117" i="3"/>
  <c r="AN117" i="3"/>
  <c r="BA117" i="3" s="1"/>
  <c r="BD117" i="3" s="1"/>
  <c r="AI117" i="3"/>
  <c r="AG117" i="3" s="1"/>
  <c r="K117" i="3" s="1"/>
  <c r="Y117" i="3"/>
  <c r="W117" i="3" s="1"/>
  <c r="X117" i="3"/>
  <c r="P117" i="3"/>
  <c r="BO116" i="3"/>
  <c r="BN116" i="3"/>
  <c r="BL116" i="3"/>
  <c r="BM116" i="3" s="1"/>
  <c r="AV116" i="3" s="1"/>
  <c r="BI116" i="3"/>
  <c r="BH116" i="3"/>
  <c r="AZ116" i="3"/>
  <c r="AT116" i="3"/>
  <c r="AN116" i="3"/>
  <c r="BA116" i="3" s="1"/>
  <c r="BD116" i="3" s="1"/>
  <c r="AI116" i="3"/>
  <c r="AG116" i="3" s="1"/>
  <c r="J116" i="3" s="1"/>
  <c r="AW116" i="3" s="1"/>
  <c r="Y116" i="3"/>
  <c r="X116" i="3"/>
  <c r="W116" i="3" s="1"/>
  <c r="P116" i="3"/>
  <c r="BO115" i="3"/>
  <c r="BN115" i="3"/>
  <c r="BL115" i="3"/>
  <c r="BI115" i="3"/>
  <c r="BH115" i="3"/>
  <c r="AZ115" i="3"/>
  <c r="AT115" i="3"/>
  <c r="AN115" i="3"/>
  <c r="BA115" i="3" s="1"/>
  <c r="BD115" i="3" s="1"/>
  <c r="AI115" i="3"/>
  <c r="AG115" i="3" s="1"/>
  <c r="AH115" i="3" s="1"/>
  <c r="Y115" i="3"/>
  <c r="X115" i="3"/>
  <c r="P115" i="3"/>
  <c r="BO114" i="3"/>
  <c r="BN114" i="3"/>
  <c r="BL114" i="3"/>
  <c r="BM114" i="3" s="1"/>
  <c r="AV114" i="3" s="1"/>
  <c r="AX114" i="3" s="1"/>
  <c r="BI114" i="3"/>
  <c r="BH114" i="3"/>
  <c r="AZ114" i="3"/>
  <c r="AT114" i="3"/>
  <c r="AN114" i="3"/>
  <c r="BA114" i="3" s="1"/>
  <c r="BD114" i="3" s="1"/>
  <c r="AI114" i="3"/>
  <c r="AG114" i="3"/>
  <c r="N114" i="3" s="1"/>
  <c r="Y114" i="3"/>
  <c r="W114" i="3" s="1"/>
  <c r="X114" i="3"/>
  <c r="P114" i="3"/>
  <c r="BO113" i="3"/>
  <c r="BN113" i="3"/>
  <c r="BL113" i="3"/>
  <c r="BI113" i="3"/>
  <c r="BH113" i="3"/>
  <c r="AZ113" i="3"/>
  <c r="AT113" i="3"/>
  <c r="AN113" i="3"/>
  <c r="BA113" i="3" s="1"/>
  <c r="BD113" i="3" s="1"/>
  <c r="BE113" i="3" s="1"/>
  <c r="AI113" i="3"/>
  <c r="AG113" i="3"/>
  <c r="K113" i="3" s="1"/>
  <c r="Y113" i="3"/>
  <c r="X113" i="3"/>
  <c r="P113" i="3"/>
  <c r="BO112" i="3"/>
  <c r="BN112" i="3"/>
  <c r="BL112" i="3"/>
  <c r="S112" i="3" s="1"/>
  <c r="BI112" i="3"/>
  <c r="BH112" i="3"/>
  <c r="BD112" i="3"/>
  <c r="AZ112" i="3"/>
  <c r="AT112" i="3"/>
  <c r="AN112" i="3"/>
  <c r="BA112" i="3" s="1"/>
  <c r="AI112" i="3"/>
  <c r="AG112" i="3" s="1"/>
  <c r="J112" i="3" s="1"/>
  <c r="AW112" i="3" s="1"/>
  <c r="Y112" i="3"/>
  <c r="X112" i="3"/>
  <c r="P112" i="3"/>
  <c r="K112" i="3"/>
  <c r="BO111" i="3"/>
  <c r="S111" i="3" s="1"/>
  <c r="BN111" i="3"/>
  <c r="BM111" i="3" s="1"/>
  <c r="BL111" i="3"/>
  <c r="BI111" i="3"/>
  <c r="BH111" i="3"/>
  <c r="BA111" i="3"/>
  <c r="BD111" i="3" s="1"/>
  <c r="BF111" i="3" s="1"/>
  <c r="BJ111" i="3" s="1"/>
  <c r="BK111" i="3" s="1"/>
  <c r="AZ111" i="3"/>
  <c r="AV111" i="3"/>
  <c r="AT111" i="3"/>
  <c r="AN111" i="3"/>
  <c r="AI111" i="3"/>
  <c r="AG111" i="3" s="1"/>
  <c r="Y111" i="3"/>
  <c r="X111" i="3"/>
  <c r="P111" i="3"/>
  <c r="BO110" i="3"/>
  <c r="BN110" i="3"/>
  <c r="BL110" i="3"/>
  <c r="BI110" i="3"/>
  <c r="BH110" i="3"/>
  <c r="BD110" i="3"/>
  <c r="AZ110" i="3"/>
  <c r="AT110" i="3"/>
  <c r="AN110" i="3"/>
  <c r="BA110" i="3" s="1"/>
  <c r="AI110" i="3"/>
  <c r="AG110" i="3" s="1"/>
  <c r="Y110" i="3"/>
  <c r="X110" i="3"/>
  <c r="W110" i="3" s="1"/>
  <c r="P110" i="3"/>
  <c r="BO109" i="3"/>
  <c r="BN109" i="3"/>
  <c r="BL109" i="3"/>
  <c r="BI109" i="3"/>
  <c r="BH109" i="3"/>
  <c r="BG109" i="3"/>
  <c r="BF109" i="3"/>
  <c r="BJ109" i="3" s="1"/>
  <c r="BK109" i="3" s="1"/>
  <c r="AZ109" i="3"/>
  <c r="AT109" i="3"/>
  <c r="AN109" i="3"/>
  <c r="BA109" i="3" s="1"/>
  <c r="BD109" i="3" s="1"/>
  <c r="BE109" i="3" s="1"/>
  <c r="AI109" i="3"/>
  <c r="AG109" i="3" s="1"/>
  <c r="Y109" i="3"/>
  <c r="X109" i="3"/>
  <c r="P109" i="3"/>
  <c r="BO108" i="3"/>
  <c r="BN108" i="3"/>
  <c r="BL108" i="3"/>
  <c r="BM108" i="3" s="1"/>
  <c r="AV108" i="3" s="1"/>
  <c r="BI108" i="3"/>
  <c r="BH108" i="3"/>
  <c r="AZ108" i="3"/>
  <c r="AT108" i="3"/>
  <c r="AN108" i="3"/>
  <c r="BA108" i="3" s="1"/>
  <c r="BD108" i="3" s="1"/>
  <c r="AI108" i="3"/>
  <c r="AG108" i="3" s="1"/>
  <c r="N108" i="3" s="1"/>
  <c r="Y108" i="3"/>
  <c r="W108" i="3" s="1"/>
  <c r="X108" i="3"/>
  <c r="P108" i="3"/>
  <c r="K108" i="3"/>
  <c r="BO107" i="3"/>
  <c r="BN107" i="3"/>
  <c r="BL107" i="3"/>
  <c r="BM107" i="3" s="1"/>
  <c r="AV107" i="3" s="1"/>
  <c r="BI107" i="3"/>
  <c r="BH107" i="3"/>
  <c r="BA107" i="3"/>
  <c r="BD107" i="3" s="1"/>
  <c r="BG107" i="3" s="1"/>
  <c r="AZ107" i="3"/>
  <c r="AT107" i="3"/>
  <c r="AN107" i="3"/>
  <c r="AI107" i="3"/>
  <c r="AG107" i="3"/>
  <c r="Y107" i="3"/>
  <c r="X107" i="3"/>
  <c r="P107" i="3"/>
  <c r="BO106" i="3"/>
  <c r="BN106" i="3"/>
  <c r="BL106" i="3"/>
  <c r="BI106" i="3"/>
  <c r="BH106" i="3"/>
  <c r="BA106" i="3"/>
  <c r="BD106" i="3" s="1"/>
  <c r="AZ106" i="3"/>
  <c r="AT106" i="3"/>
  <c r="AN106" i="3"/>
  <c r="AI106" i="3"/>
  <c r="AG106" i="3"/>
  <c r="Y106" i="3"/>
  <c r="W106" i="3" s="1"/>
  <c r="X106" i="3"/>
  <c r="P106" i="3"/>
  <c r="BO105" i="3"/>
  <c r="S105" i="3" s="1"/>
  <c r="BN105" i="3"/>
  <c r="BL105" i="3"/>
  <c r="BI105" i="3"/>
  <c r="BH105" i="3"/>
  <c r="BF105" i="3"/>
  <c r="BJ105" i="3" s="1"/>
  <c r="BK105" i="3" s="1"/>
  <c r="BE105" i="3"/>
  <c r="AZ105" i="3"/>
  <c r="AT105" i="3"/>
  <c r="AN105" i="3"/>
  <c r="BA105" i="3" s="1"/>
  <c r="BD105" i="3" s="1"/>
  <c r="BG105" i="3" s="1"/>
  <c r="AI105" i="3"/>
  <c r="AG105" i="3"/>
  <c r="K105" i="3" s="1"/>
  <c r="Y105" i="3"/>
  <c r="X105" i="3"/>
  <c r="P105" i="3"/>
  <c r="BO104" i="3"/>
  <c r="S104" i="3" s="1"/>
  <c r="BN104" i="3"/>
  <c r="BL104" i="3"/>
  <c r="BM104" i="3" s="1"/>
  <c r="AV104" i="3" s="1"/>
  <c r="BI104" i="3"/>
  <c r="BH104" i="3"/>
  <c r="BA104" i="3"/>
  <c r="BD104" i="3" s="1"/>
  <c r="AZ104" i="3"/>
  <c r="AT104" i="3"/>
  <c r="AN104" i="3"/>
  <c r="AI104" i="3"/>
  <c r="AG104" i="3" s="1"/>
  <c r="Y104" i="3"/>
  <c r="W104" i="3" s="1"/>
  <c r="X104" i="3"/>
  <c r="P104" i="3"/>
  <c r="K104" i="3"/>
  <c r="BO103" i="3"/>
  <c r="BN103" i="3"/>
  <c r="BM103" i="3" s="1"/>
  <c r="AV103" i="3" s="1"/>
  <c r="BL103" i="3"/>
  <c r="BI103" i="3"/>
  <c r="BH103" i="3"/>
  <c r="BA103" i="3"/>
  <c r="BD103" i="3" s="1"/>
  <c r="BG103" i="3" s="1"/>
  <c r="AZ103" i="3"/>
  <c r="AT103" i="3"/>
  <c r="AN103" i="3"/>
  <c r="AI103" i="3"/>
  <c r="AG103" i="3" s="1"/>
  <c r="Y103" i="3"/>
  <c r="X103" i="3"/>
  <c r="P103" i="3"/>
  <c r="BO102" i="3"/>
  <c r="BN102" i="3"/>
  <c r="BL102" i="3"/>
  <c r="S102" i="3" s="1"/>
  <c r="BI102" i="3"/>
  <c r="BH102" i="3"/>
  <c r="AZ102" i="3"/>
  <c r="AT102" i="3"/>
  <c r="AN102" i="3"/>
  <c r="BA102" i="3" s="1"/>
  <c r="BD102" i="3" s="1"/>
  <c r="AI102" i="3"/>
  <c r="AG102" i="3" s="1"/>
  <c r="Y102" i="3"/>
  <c r="X102" i="3"/>
  <c r="P102" i="3"/>
  <c r="BO101" i="3"/>
  <c r="S101" i="3" s="1"/>
  <c r="BN101" i="3"/>
  <c r="BM101" i="3" s="1"/>
  <c r="AV101" i="3" s="1"/>
  <c r="BL101" i="3"/>
  <c r="BI101" i="3"/>
  <c r="BH101" i="3"/>
  <c r="AZ101" i="3"/>
  <c r="AT101" i="3"/>
  <c r="AN101" i="3"/>
  <c r="BA101" i="3" s="1"/>
  <c r="BD101" i="3" s="1"/>
  <c r="AI101" i="3"/>
  <c r="AG101" i="3" s="1"/>
  <c r="Y101" i="3"/>
  <c r="W101" i="3" s="1"/>
  <c r="X101" i="3"/>
  <c r="P101" i="3"/>
  <c r="BO100" i="3"/>
  <c r="BN100" i="3"/>
  <c r="BL100" i="3"/>
  <c r="BI100" i="3"/>
  <c r="BH100" i="3"/>
  <c r="AZ100" i="3"/>
  <c r="AT100" i="3"/>
  <c r="AN100" i="3"/>
  <c r="BA100" i="3" s="1"/>
  <c r="BD100" i="3" s="1"/>
  <c r="AI100" i="3"/>
  <c r="AG100" i="3"/>
  <c r="K100" i="3" s="1"/>
  <c r="Y100" i="3"/>
  <c r="X100" i="3"/>
  <c r="W100" i="3" s="1"/>
  <c r="P100" i="3"/>
  <c r="BO99" i="3"/>
  <c r="BN99" i="3"/>
  <c r="BL99" i="3"/>
  <c r="BM99" i="3" s="1"/>
  <c r="AV99" i="3" s="1"/>
  <c r="AX99" i="3" s="1"/>
  <c r="BI99" i="3"/>
  <c r="BH99" i="3"/>
  <c r="BA99" i="3"/>
  <c r="BD99" i="3" s="1"/>
  <c r="AZ99" i="3"/>
  <c r="AT99" i="3"/>
  <c r="AN99" i="3"/>
  <c r="AI99" i="3"/>
  <c r="AG99" i="3" s="1"/>
  <c r="Y99" i="3"/>
  <c r="X99" i="3"/>
  <c r="W99" i="3" s="1"/>
  <c r="P99" i="3"/>
  <c r="BO98" i="3"/>
  <c r="BN98" i="3"/>
  <c r="BL98" i="3"/>
  <c r="BM98" i="3" s="1"/>
  <c r="AV98" i="3" s="1"/>
  <c r="BI98" i="3"/>
  <c r="BH98" i="3"/>
  <c r="AZ98" i="3"/>
  <c r="AT98" i="3"/>
  <c r="AN98" i="3"/>
  <c r="BA98" i="3" s="1"/>
  <c r="BD98" i="3" s="1"/>
  <c r="AI98" i="3"/>
  <c r="AG98" i="3" s="1"/>
  <c r="Y98" i="3"/>
  <c r="W98" i="3" s="1"/>
  <c r="X98" i="3"/>
  <c r="P98" i="3"/>
  <c r="BO97" i="3"/>
  <c r="BN97" i="3"/>
  <c r="BM97" i="3" s="1"/>
  <c r="AV97" i="3" s="1"/>
  <c r="BL97" i="3"/>
  <c r="BI97" i="3"/>
  <c r="BH97" i="3"/>
  <c r="BA97" i="3"/>
  <c r="BD97" i="3" s="1"/>
  <c r="AZ97" i="3"/>
  <c r="AT97" i="3"/>
  <c r="AN97" i="3"/>
  <c r="AI97" i="3"/>
  <c r="AG97" i="3" s="1"/>
  <c r="Y97" i="3"/>
  <c r="X97" i="3"/>
  <c r="W97" i="3" s="1"/>
  <c r="P97" i="3"/>
  <c r="BO96" i="3"/>
  <c r="S96" i="3" s="1"/>
  <c r="BN96" i="3"/>
  <c r="BL96" i="3"/>
  <c r="BI96" i="3"/>
  <c r="BH96" i="3"/>
  <c r="AZ96" i="3"/>
  <c r="AT96" i="3"/>
  <c r="AN96" i="3"/>
  <c r="BA96" i="3" s="1"/>
  <c r="BD96" i="3" s="1"/>
  <c r="AI96" i="3"/>
  <c r="AG96" i="3" s="1"/>
  <c r="K96" i="3" s="1"/>
  <c r="Y96" i="3"/>
  <c r="X96" i="3"/>
  <c r="W96" i="3"/>
  <c r="P96" i="3"/>
  <c r="BO95" i="3"/>
  <c r="BN95" i="3"/>
  <c r="BL95" i="3"/>
  <c r="BI95" i="3"/>
  <c r="BH95" i="3"/>
  <c r="AZ95" i="3"/>
  <c r="AT95" i="3"/>
  <c r="AN95" i="3"/>
  <c r="BA95" i="3" s="1"/>
  <c r="BD95" i="3" s="1"/>
  <c r="AI95" i="3"/>
  <c r="AG95" i="3" s="1"/>
  <c r="Y95" i="3"/>
  <c r="X95" i="3"/>
  <c r="P95" i="3"/>
  <c r="BO94" i="3"/>
  <c r="BN94" i="3"/>
  <c r="BL94" i="3"/>
  <c r="S94" i="3" s="1"/>
  <c r="BI94" i="3"/>
  <c r="BH94" i="3"/>
  <c r="AZ94" i="3"/>
  <c r="AT94" i="3"/>
  <c r="AN94" i="3"/>
  <c r="BA94" i="3" s="1"/>
  <c r="BD94" i="3" s="1"/>
  <c r="AI94" i="3"/>
  <c r="AG94" i="3"/>
  <c r="Y94" i="3"/>
  <c r="X94" i="3"/>
  <c r="W94" i="3" s="1"/>
  <c r="P94" i="3"/>
  <c r="BO93" i="3"/>
  <c r="BN93" i="3"/>
  <c r="BM93" i="3" s="1"/>
  <c r="AV93" i="3" s="1"/>
  <c r="BL93" i="3"/>
  <c r="BI93" i="3"/>
  <c r="BH93" i="3"/>
  <c r="AZ93" i="3"/>
  <c r="AT93" i="3"/>
  <c r="AN93" i="3"/>
  <c r="BA93" i="3" s="1"/>
  <c r="BD93" i="3" s="1"/>
  <c r="AI93" i="3"/>
  <c r="AG93" i="3" s="1"/>
  <c r="Y93" i="3"/>
  <c r="X93" i="3"/>
  <c r="P93" i="3"/>
  <c r="BO92" i="3"/>
  <c r="BN92" i="3"/>
  <c r="BL92" i="3"/>
  <c r="BI92" i="3"/>
  <c r="BH92" i="3"/>
  <c r="AZ92" i="3"/>
  <c r="AT92" i="3"/>
  <c r="AN92" i="3"/>
  <c r="BA92" i="3" s="1"/>
  <c r="BD92" i="3" s="1"/>
  <c r="AI92" i="3"/>
  <c r="AG92" i="3"/>
  <c r="K92" i="3" s="1"/>
  <c r="Y92" i="3"/>
  <c r="X92" i="3"/>
  <c r="W92" i="3"/>
  <c r="P92" i="3"/>
  <c r="BO91" i="3"/>
  <c r="BN91" i="3"/>
  <c r="BL91" i="3"/>
  <c r="BI91" i="3"/>
  <c r="BH91" i="3"/>
  <c r="AZ91" i="3"/>
  <c r="AT91" i="3"/>
  <c r="AN91" i="3"/>
  <c r="BA91" i="3" s="1"/>
  <c r="BD91" i="3" s="1"/>
  <c r="AI91" i="3"/>
  <c r="AG91" i="3" s="1"/>
  <c r="Y91" i="3"/>
  <c r="X91" i="3"/>
  <c r="W91" i="3" s="1"/>
  <c r="P91" i="3"/>
  <c r="BO90" i="3"/>
  <c r="BN90" i="3"/>
  <c r="BM90" i="3"/>
  <c r="AV90" i="3" s="1"/>
  <c r="BL90" i="3"/>
  <c r="S90" i="3" s="1"/>
  <c r="BI90" i="3"/>
  <c r="BH90" i="3"/>
  <c r="AZ90" i="3"/>
  <c r="AT90" i="3"/>
  <c r="AN90" i="3"/>
  <c r="BA90" i="3" s="1"/>
  <c r="BD90" i="3" s="1"/>
  <c r="AI90" i="3"/>
  <c r="AG90" i="3"/>
  <c r="J90" i="3" s="1"/>
  <c r="AW90" i="3" s="1"/>
  <c r="AY90" i="3" s="1"/>
  <c r="Y90" i="3"/>
  <c r="X90" i="3"/>
  <c r="P90" i="3"/>
  <c r="BO89" i="3"/>
  <c r="BN89" i="3"/>
  <c r="BM89" i="3" s="1"/>
  <c r="AV89" i="3" s="1"/>
  <c r="BL89" i="3"/>
  <c r="BI89" i="3"/>
  <c r="BH89" i="3"/>
  <c r="AZ89" i="3"/>
  <c r="AT89" i="3"/>
  <c r="AN89" i="3"/>
  <c r="BA89" i="3" s="1"/>
  <c r="BD89" i="3" s="1"/>
  <c r="AI89" i="3"/>
  <c r="AG89" i="3" s="1"/>
  <c r="Y89" i="3"/>
  <c r="X89" i="3"/>
  <c r="P89" i="3"/>
  <c r="BO88" i="3"/>
  <c r="BN88" i="3"/>
  <c r="BL88" i="3"/>
  <c r="BM88" i="3" s="1"/>
  <c r="AV88" i="3" s="1"/>
  <c r="BI88" i="3"/>
  <c r="BH88" i="3"/>
  <c r="AZ88" i="3"/>
  <c r="AT88" i="3"/>
  <c r="AN88" i="3"/>
  <c r="BA88" i="3" s="1"/>
  <c r="BD88" i="3" s="1"/>
  <c r="AI88" i="3"/>
  <c r="AG88" i="3" s="1"/>
  <c r="K88" i="3" s="1"/>
  <c r="Y88" i="3"/>
  <c r="X88" i="3"/>
  <c r="W88" i="3"/>
  <c r="P88" i="3"/>
  <c r="BO87" i="3"/>
  <c r="BN87" i="3"/>
  <c r="BL87" i="3"/>
  <c r="BI87" i="3"/>
  <c r="BH87" i="3"/>
  <c r="BA87" i="3"/>
  <c r="BD87" i="3" s="1"/>
  <c r="AZ87" i="3"/>
  <c r="AT87" i="3"/>
  <c r="AN87" i="3"/>
  <c r="AI87" i="3"/>
  <c r="AG87" i="3" s="1"/>
  <c r="Y87" i="3"/>
  <c r="X87" i="3"/>
  <c r="P87" i="3"/>
  <c r="BO86" i="3"/>
  <c r="S86" i="3" s="1"/>
  <c r="BN86" i="3"/>
  <c r="BM86" i="3"/>
  <c r="AV86" i="3" s="1"/>
  <c r="BL86" i="3"/>
  <c r="BI86" i="3"/>
  <c r="BH86" i="3"/>
  <c r="AZ86" i="3"/>
  <c r="AT86" i="3"/>
  <c r="AN86" i="3"/>
  <c r="BA86" i="3" s="1"/>
  <c r="BD86" i="3" s="1"/>
  <c r="AI86" i="3"/>
  <c r="AG86" i="3"/>
  <c r="J86" i="3" s="1"/>
  <c r="AW86" i="3" s="1"/>
  <c r="AY86" i="3" s="1"/>
  <c r="Y86" i="3"/>
  <c r="X86" i="3"/>
  <c r="W86" i="3" s="1"/>
  <c r="P86" i="3"/>
  <c r="BO85" i="3"/>
  <c r="S85" i="3" s="1"/>
  <c r="BN85" i="3"/>
  <c r="BL85" i="3"/>
  <c r="BI85" i="3"/>
  <c r="BH85" i="3"/>
  <c r="AZ85" i="3"/>
  <c r="AT85" i="3"/>
  <c r="AN85" i="3"/>
  <c r="BA85" i="3" s="1"/>
  <c r="BD85" i="3" s="1"/>
  <c r="AI85" i="3"/>
  <c r="AG85" i="3" s="1"/>
  <c r="I85" i="3" s="1"/>
  <c r="H85" i="3" s="1"/>
  <c r="Y85" i="3"/>
  <c r="X85" i="3"/>
  <c r="P85" i="3"/>
  <c r="BO84" i="3"/>
  <c r="BN84" i="3"/>
  <c r="BL84" i="3"/>
  <c r="BM84" i="3" s="1"/>
  <c r="AV84" i="3" s="1"/>
  <c r="BI84" i="3"/>
  <c r="BH84" i="3"/>
  <c r="AZ84" i="3"/>
  <c r="AT84" i="3"/>
  <c r="AN84" i="3"/>
  <c r="BA84" i="3" s="1"/>
  <c r="BD84" i="3" s="1"/>
  <c r="AI84" i="3"/>
  <c r="AG84" i="3"/>
  <c r="Y84" i="3"/>
  <c r="X84" i="3"/>
  <c r="W84" i="3" s="1"/>
  <c r="P84" i="3"/>
  <c r="J84" i="3"/>
  <c r="AW84" i="3" s="1"/>
  <c r="AY84" i="3" s="1"/>
  <c r="BO83" i="3"/>
  <c r="BN83" i="3"/>
  <c r="BL83" i="3"/>
  <c r="BM83" i="3" s="1"/>
  <c r="AV83" i="3" s="1"/>
  <c r="BI83" i="3"/>
  <c r="BH83" i="3"/>
  <c r="AZ83" i="3"/>
  <c r="AT83" i="3"/>
  <c r="AN83" i="3"/>
  <c r="BA83" i="3" s="1"/>
  <c r="BD83" i="3" s="1"/>
  <c r="AI83" i="3"/>
  <c r="AG83" i="3" s="1"/>
  <c r="Y83" i="3"/>
  <c r="X83" i="3"/>
  <c r="W83" i="3" s="1"/>
  <c r="P83" i="3"/>
  <c r="BO82" i="3"/>
  <c r="BN82" i="3"/>
  <c r="BL82" i="3"/>
  <c r="S82" i="3" s="1"/>
  <c r="BI82" i="3"/>
  <c r="BH82" i="3"/>
  <c r="AZ82" i="3"/>
  <c r="AT82" i="3"/>
  <c r="AN82" i="3"/>
  <c r="BA82" i="3" s="1"/>
  <c r="BD82" i="3" s="1"/>
  <c r="BE82" i="3" s="1"/>
  <c r="AI82" i="3"/>
  <c r="AG82" i="3" s="1"/>
  <c r="Y82" i="3"/>
  <c r="X82" i="3"/>
  <c r="W82" i="3" s="1"/>
  <c r="P82" i="3"/>
  <c r="BO81" i="3"/>
  <c r="S81" i="3" s="1"/>
  <c r="BN81" i="3"/>
  <c r="BM81" i="3" s="1"/>
  <c r="BL81" i="3"/>
  <c r="BI81" i="3"/>
  <c r="BH81" i="3"/>
  <c r="AZ81" i="3"/>
  <c r="AV81" i="3"/>
  <c r="AT81" i="3"/>
  <c r="AN81" i="3"/>
  <c r="BA81" i="3" s="1"/>
  <c r="BD81" i="3" s="1"/>
  <c r="AI81" i="3"/>
  <c r="AG81" i="3" s="1"/>
  <c r="Y81" i="3"/>
  <c r="X81" i="3"/>
  <c r="P81" i="3"/>
  <c r="BO80" i="3"/>
  <c r="BN80" i="3"/>
  <c r="BL80" i="3"/>
  <c r="S80" i="3" s="1"/>
  <c r="BI80" i="3"/>
  <c r="BH80" i="3"/>
  <c r="AZ80" i="3"/>
  <c r="AT80" i="3"/>
  <c r="AN80" i="3"/>
  <c r="BA80" i="3" s="1"/>
  <c r="BD80" i="3" s="1"/>
  <c r="AI80" i="3"/>
  <c r="AG80" i="3" s="1"/>
  <c r="K80" i="3" s="1"/>
  <c r="Y80" i="3"/>
  <c r="W80" i="3" s="1"/>
  <c r="X80" i="3"/>
  <c r="P80" i="3"/>
  <c r="BO79" i="3"/>
  <c r="BN79" i="3"/>
  <c r="BL79" i="3"/>
  <c r="BI79" i="3"/>
  <c r="BH79" i="3"/>
  <c r="AZ79" i="3"/>
  <c r="AT79" i="3"/>
  <c r="AN79" i="3"/>
  <c r="BA79" i="3" s="1"/>
  <c r="BD79" i="3" s="1"/>
  <c r="AI79" i="3"/>
  <c r="AG79" i="3" s="1"/>
  <c r="AH79" i="3" s="1"/>
  <c r="Y79" i="3"/>
  <c r="X79" i="3"/>
  <c r="P79" i="3"/>
  <c r="BO78" i="3"/>
  <c r="BN78" i="3"/>
  <c r="BL78" i="3"/>
  <c r="S78" i="3" s="1"/>
  <c r="BI78" i="3"/>
  <c r="BH78" i="3"/>
  <c r="AZ78" i="3"/>
  <c r="AT78" i="3"/>
  <c r="AN78" i="3"/>
  <c r="BA78" i="3" s="1"/>
  <c r="BD78" i="3" s="1"/>
  <c r="AI78" i="3"/>
  <c r="AG78" i="3"/>
  <c r="N78" i="3" s="1"/>
  <c r="Y78" i="3"/>
  <c r="X78" i="3"/>
  <c r="W78" i="3" s="1"/>
  <c r="P78" i="3"/>
  <c r="BO77" i="3"/>
  <c r="BN77" i="3"/>
  <c r="BM77" i="3" s="1"/>
  <c r="AV77" i="3" s="1"/>
  <c r="AX77" i="3" s="1"/>
  <c r="BL77" i="3"/>
  <c r="BI77" i="3"/>
  <c r="BH77" i="3"/>
  <c r="AZ77" i="3"/>
  <c r="AT77" i="3"/>
  <c r="AN77" i="3"/>
  <c r="BA77" i="3" s="1"/>
  <c r="BD77" i="3" s="1"/>
  <c r="BE77" i="3" s="1"/>
  <c r="AI77" i="3"/>
  <c r="AG77" i="3" s="1"/>
  <c r="I77" i="3" s="1"/>
  <c r="H77" i="3" s="1"/>
  <c r="AA77" i="3" s="1"/>
  <c r="Y77" i="3"/>
  <c r="X77" i="3"/>
  <c r="P77" i="3"/>
  <c r="BO76" i="3"/>
  <c r="BN76" i="3"/>
  <c r="BM76" i="3"/>
  <c r="AV76" i="3" s="1"/>
  <c r="BL76" i="3"/>
  <c r="S76" i="3" s="1"/>
  <c r="BI76" i="3"/>
  <c r="BH76" i="3"/>
  <c r="AZ76" i="3"/>
  <c r="AT76" i="3"/>
  <c r="AN76" i="3"/>
  <c r="BA76" i="3" s="1"/>
  <c r="BD76" i="3" s="1"/>
  <c r="AI76" i="3"/>
  <c r="AG76" i="3"/>
  <c r="K76" i="3" s="1"/>
  <c r="Y76" i="3"/>
  <c r="X76" i="3"/>
  <c r="W76" i="3" s="1"/>
  <c r="P76" i="3"/>
  <c r="BO75" i="3"/>
  <c r="BN75" i="3"/>
  <c r="BL75" i="3"/>
  <c r="BI75" i="3"/>
  <c r="BH75" i="3"/>
  <c r="AZ75" i="3"/>
  <c r="AT75" i="3"/>
  <c r="AN75" i="3"/>
  <c r="BA75" i="3" s="1"/>
  <c r="BD75" i="3" s="1"/>
  <c r="AI75" i="3"/>
  <c r="AG75" i="3" s="1"/>
  <c r="Y75" i="3"/>
  <c r="X75" i="3"/>
  <c r="P75" i="3"/>
  <c r="BO74" i="3"/>
  <c r="BN74" i="3"/>
  <c r="BL74" i="3"/>
  <c r="BI74" i="3"/>
  <c r="BH74" i="3"/>
  <c r="AZ74" i="3"/>
  <c r="AT74" i="3"/>
  <c r="AN74" i="3"/>
  <c r="BA74" i="3" s="1"/>
  <c r="BD74" i="3" s="1"/>
  <c r="AI74" i="3"/>
  <c r="AG74" i="3" s="1"/>
  <c r="Y74" i="3"/>
  <c r="X74" i="3"/>
  <c r="W74" i="3" s="1"/>
  <c r="P74" i="3"/>
  <c r="BO73" i="3"/>
  <c r="S73" i="3" s="1"/>
  <c r="BN73" i="3"/>
  <c r="BL73" i="3"/>
  <c r="BI73" i="3"/>
  <c r="BH73" i="3"/>
  <c r="BD73" i="3"/>
  <c r="BA73" i="3"/>
  <c r="AZ73" i="3"/>
  <c r="AT73" i="3"/>
  <c r="AN73" i="3"/>
  <c r="AI73" i="3"/>
  <c r="AG73" i="3" s="1"/>
  <c r="Y73" i="3"/>
  <c r="X73" i="3"/>
  <c r="W73" i="3" s="1"/>
  <c r="P73" i="3"/>
  <c r="BO72" i="3"/>
  <c r="BN72" i="3"/>
  <c r="BM72" i="3" s="1"/>
  <c r="AV72" i="3" s="1"/>
  <c r="AX72" i="3" s="1"/>
  <c r="BL72" i="3"/>
  <c r="S72" i="3" s="1"/>
  <c r="BI72" i="3"/>
  <c r="BH72" i="3"/>
  <c r="AZ72" i="3"/>
  <c r="AT72" i="3"/>
  <c r="AN72" i="3"/>
  <c r="BA72" i="3" s="1"/>
  <c r="BD72" i="3" s="1"/>
  <c r="BE72" i="3" s="1"/>
  <c r="AI72" i="3"/>
  <c r="AG72" i="3" s="1"/>
  <c r="Y72" i="3"/>
  <c r="X72" i="3"/>
  <c r="P72" i="3"/>
  <c r="BO71" i="3"/>
  <c r="BN71" i="3"/>
  <c r="BL71" i="3"/>
  <c r="BI71" i="3"/>
  <c r="BH71" i="3"/>
  <c r="AZ71" i="3"/>
  <c r="AT71" i="3"/>
  <c r="AN71" i="3"/>
  <c r="BA71" i="3" s="1"/>
  <c r="BD71" i="3" s="1"/>
  <c r="AI71" i="3"/>
  <c r="AG71" i="3" s="1"/>
  <c r="Y71" i="3"/>
  <c r="X71" i="3"/>
  <c r="W71" i="3" s="1"/>
  <c r="P71" i="3"/>
  <c r="BO70" i="3"/>
  <c r="BN70" i="3"/>
  <c r="BL70" i="3"/>
  <c r="BI70" i="3"/>
  <c r="BH70" i="3"/>
  <c r="BF70" i="3"/>
  <c r="BJ70" i="3" s="1"/>
  <c r="BK70" i="3" s="1"/>
  <c r="AZ70" i="3"/>
  <c r="AT70" i="3"/>
  <c r="AN70" i="3"/>
  <c r="BA70" i="3" s="1"/>
  <c r="BD70" i="3" s="1"/>
  <c r="AI70" i="3"/>
  <c r="AG70" i="3"/>
  <c r="J70" i="3" s="1"/>
  <c r="AW70" i="3" s="1"/>
  <c r="Y70" i="3"/>
  <c r="X70" i="3"/>
  <c r="W70" i="3" s="1"/>
  <c r="S70" i="3"/>
  <c r="P70" i="3"/>
  <c r="BO69" i="3"/>
  <c r="BN69" i="3"/>
  <c r="BL69" i="3"/>
  <c r="BI69" i="3"/>
  <c r="BH69" i="3"/>
  <c r="AZ69" i="3"/>
  <c r="AT69" i="3"/>
  <c r="AN69" i="3"/>
  <c r="BA69" i="3" s="1"/>
  <c r="BD69" i="3" s="1"/>
  <c r="AI69" i="3"/>
  <c r="AG69" i="3" s="1"/>
  <c r="Y69" i="3"/>
  <c r="X69" i="3"/>
  <c r="W69" i="3" s="1"/>
  <c r="P69" i="3"/>
  <c r="J69" i="3"/>
  <c r="AW69" i="3" s="1"/>
  <c r="BO68" i="3"/>
  <c r="BN68" i="3"/>
  <c r="BL68" i="3"/>
  <c r="BM68" i="3" s="1"/>
  <c r="AV68" i="3" s="1"/>
  <c r="BI68" i="3"/>
  <c r="BH68" i="3"/>
  <c r="AZ68" i="3"/>
  <c r="AT68" i="3"/>
  <c r="AN68" i="3"/>
  <c r="BA68" i="3" s="1"/>
  <c r="BD68" i="3" s="1"/>
  <c r="AI68" i="3"/>
  <c r="AG68" i="3" s="1"/>
  <c r="Y68" i="3"/>
  <c r="X68" i="3"/>
  <c r="W68" i="3" s="1"/>
  <c r="P68" i="3"/>
  <c r="BO67" i="3"/>
  <c r="S67" i="3" s="1"/>
  <c r="BN67" i="3"/>
  <c r="BM67" i="3" s="1"/>
  <c r="AV67" i="3" s="1"/>
  <c r="BL67" i="3"/>
  <c r="BI67" i="3"/>
  <c r="BH67" i="3"/>
  <c r="BA67" i="3"/>
  <c r="BD67" i="3" s="1"/>
  <c r="AZ67" i="3"/>
  <c r="AT67" i="3"/>
  <c r="AX67" i="3" s="1"/>
  <c r="AN67" i="3"/>
  <c r="AI67" i="3"/>
  <c r="AG67" i="3" s="1"/>
  <c r="Y67" i="3"/>
  <c r="X67" i="3"/>
  <c r="W67" i="3" s="1"/>
  <c r="P67" i="3"/>
  <c r="BO66" i="3"/>
  <c r="BN66" i="3"/>
  <c r="BL66" i="3"/>
  <c r="S66" i="3" s="1"/>
  <c r="BI66" i="3"/>
  <c r="BH66" i="3"/>
  <c r="AZ66" i="3"/>
  <c r="AT66" i="3"/>
  <c r="AN66" i="3"/>
  <c r="BA66" i="3" s="1"/>
  <c r="BD66" i="3" s="1"/>
  <c r="BF66" i="3" s="1"/>
  <c r="BJ66" i="3" s="1"/>
  <c r="BK66" i="3" s="1"/>
  <c r="AI66" i="3"/>
  <c r="AG66" i="3" s="1"/>
  <c r="Y66" i="3"/>
  <c r="W66" i="3" s="1"/>
  <c r="X66" i="3"/>
  <c r="P66" i="3"/>
  <c r="BO65" i="3"/>
  <c r="BN65" i="3"/>
  <c r="BL65" i="3"/>
  <c r="BI65" i="3"/>
  <c r="BH65" i="3"/>
  <c r="AZ65" i="3"/>
  <c r="AT65" i="3"/>
  <c r="AN65" i="3"/>
  <c r="BA65" i="3" s="1"/>
  <c r="BD65" i="3" s="1"/>
  <c r="AI65" i="3"/>
  <c r="AG65" i="3" s="1"/>
  <c r="J65" i="3" s="1"/>
  <c r="AW65" i="3" s="1"/>
  <c r="Y65" i="3"/>
  <c r="X65" i="3"/>
  <c r="P65" i="3"/>
  <c r="BO64" i="3"/>
  <c r="BN64" i="3"/>
  <c r="BL64" i="3"/>
  <c r="BI64" i="3"/>
  <c r="BH64" i="3"/>
  <c r="AZ64" i="3"/>
  <c r="AT64" i="3"/>
  <c r="AN64" i="3"/>
  <c r="BA64" i="3" s="1"/>
  <c r="BD64" i="3" s="1"/>
  <c r="AI64" i="3"/>
  <c r="AG64" i="3"/>
  <c r="N64" i="3" s="1"/>
  <c r="Y64" i="3"/>
  <c r="X64" i="3"/>
  <c r="P64" i="3"/>
  <c r="BO63" i="3"/>
  <c r="BN63" i="3"/>
  <c r="BL63" i="3"/>
  <c r="BI63" i="3"/>
  <c r="BH63" i="3"/>
  <c r="AZ63" i="3"/>
  <c r="AT63" i="3"/>
  <c r="AN63" i="3"/>
  <c r="BA63" i="3" s="1"/>
  <c r="BD63" i="3" s="1"/>
  <c r="AI63" i="3"/>
  <c r="AG63" i="3" s="1"/>
  <c r="Y63" i="3"/>
  <c r="X63" i="3"/>
  <c r="P63" i="3"/>
  <c r="BO62" i="3"/>
  <c r="BN62" i="3"/>
  <c r="BL62" i="3"/>
  <c r="BI62" i="3"/>
  <c r="BH62" i="3"/>
  <c r="BF62" i="3"/>
  <c r="BJ62" i="3" s="1"/>
  <c r="BK62" i="3" s="1"/>
  <c r="AZ62" i="3"/>
  <c r="AT62" i="3"/>
  <c r="AN62" i="3"/>
  <c r="BA62" i="3" s="1"/>
  <c r="BD62" i="3" s="1"/>
  <c r="AI62" i="3"/>
  <c r="AG62" i="3"/>
  <c r="J62" i="3" s="1"/>
  <c r="AW62" i="3" s="1"/>
  <c r="Y62" i="3"/>
  <c r="X62" i="3"/>
  <c r="W62" i="3"/>
  <c r="S62" i="3"/>
  <c r="P62" i="3"/>
  <c r="BO61" i="3"/>
  <c r="BN61" i="3"/>
  <c r="BL61" i="3"/>
  <c r="BI61" i="3"/>
  <c r="BH61" i="3"/>
  <c r="AZ61" i="3"/>
  <c r="AT61" i="3"/>
  <c r="AN61" i="3"/>
  <c r="BA61" i="3" s="1"/>
  <c r="BD61" i="3" s="1"/>
  <c r="AI61" i="3"/>
  <c r="AG61" i="3" s="1"/>
  <c r="Y61" i="3"/>
  <c r="X61" i="3"/>
  <c r="W61" i="3" s="1"/>
  <c r="P61" i="3"/>
  <c r="J61" i="3"/>
  <c r="AW61" i="3" s="1"/>
  <c r="BO60" i="3"/>
  <c r="BN60" i="3"/>
  <c r="BL60" i="3"/>
  <c r="BM60" i="3" s="1"/>
  <c r="AV60" i="3" s="1"/>
  <c r="BI60" i="3"/>
  <c r="BH60" i="3"/>
  <c r="AZ60" i="3"/>
  <c r="AT60" i="3"/>
  <c r="AN60" i="3"/>
  <c r="BA60" i="3" s="1"/>
  <c r="BD60" i="3" s="1"/>
  <c r="AI60" i="3"/>
  <c r="AG60" i="3" s="1"/>
  <c r="Y60" i="3"/>
  <c r="X60" i="3"/>
  <c r="W60" i="3" s="1"/>
  <c r="P60" i="3"/>
  <c r="BO59" i="3"/>
  <c r="S59" i="3" s="1"/>
  <c r="BN59" i="3"/>
  <c r="BM59" i="3" s="1"/>
  <c r="AV59" i="3" s="1"/>
  <c r="BL59" i="3"/>
  <c r="BI59" i="3"/>
  <c r="BH59" i="3"/>
  <c r="BA59" i="3"/>
  <c r="BD59" i="3" s="1"/>
  <c r="AZ59" i="3"/>
  <c r="AT59" i="3"/>
  <c r="AX59" i="3" s="1"/>
  <c r="AN59" i="3"/>
  <c r="AI59" i="3"/>
  <c r="AG59" i="3" s="1"/>
  <c r="Y59" i="3"/>
  <c r="X59" i="3"/>
  <c r="W59" i="3" s="1"/>
  <c r="P59" i="3"/>
  <c r="BO58" i="3"/>
  <c r="BN58" i="3"/>
  <c r="BM58" i="3" s="1"/>
  <c r="AV58" i="3" s="1"/>
  <c r="AX58" i="3" s="1"/>
  <c r="BL58" i="3"/>
  <c r="S58" i="3" s="1"/>
  <c r="BI58" i="3"/>
  <c r="BH58" i="3"/>
  <c r="AZ58" i="3"/>
  <c r="AT58" i="3"/>
  <c r="AN58" i="3"/>
  <c r="BA58" i="3" s="1"/>
  <c r="BD58" i="3" s="1"/>
  <c r="BF58" i="3" s="1"/>
  <c r="BJ58" i="3" s="1"/>
  <c r="BK58" i="3" s="1"/>
  <c r="AI58" i="3"/>
  <c r="AG58" i="3" s="1"/>
  <c r="Y58" i="3"/>
  <c r="W58" i="3" s="1"/>
  <c r="X58" i="3"/>
  <c r="P58" i="3"/>
  <c r="BO57" i="3"/>
  <c r="BN57" i="3"/>
  <c r="BL57" i="3"/>
  <c r="BI57" i="3"/>
  <c r="BH57" i="3"/>
  <c r="AZ57" i="3"/>
  <c r="AT57" i="3"/>
  <c r="AN57" i="3"/>
  <c r="BA57" i="3" s="1"/>
  <c r="BD57" i="3" s="1"/>
  <c r="AI57" i="3"/>
  <c r="AG57" i="3" s="1"/>
  <c r="J57" i="3" s="1"/>
  <c r="AW57" i="3" s="1"/>
  <c r="Y57" i="3"/>
  <c r="X57" i="3"/>
  <c r="P57" i="3"/>
  <c r="BO56" i="3"/>
  <c r="BN56" i="3"/>
  <c r="BL56" i="3"/>
  <c r="BI56" i="3"/>
  <c r="BH56" i="3"/>
  <c r="AZ56" i="3"/>
  <c r="AT56" i="3"/>
  <c r="AN56" i="3"/>
  <c r="BA56" i="3" s="1"/>
  <c r="BD56" i="3" s="1"/>
  <c r="AI56" i="3"/>
  <c r="AH56" i="3"/>
  <c r="AG56" i="3"/>
  <c r="N56" i="3" s="1"/>
  <c r="Y56" i="3"/>
  <c r="X56" i="3"/>
  <c r="P56" i="3"/>
  <c r="BO55" i="3"/>
  <c r="BN55" i="3"/>
  <c r="BL55" i="3"/>
  <c r="BI55" i="3"/>
  <c r="BH55" i="3"/>
  <c r="AZ55" i="3"/>
  <c r="AT55" i="3"/>
  <c r="AN55" i="3"/>
  <c r="BA55" i="3" s="1"/>
  <c r="BD55" i="3" s="1"/>
  <c r="AI55" i="3"/>
  <c r="AG55" i="3" s="1"/>
  <c r="N55" i="3" s="1"/>
  <c r="Y55" i="3"/>
  <c r="X55" i="3"/>
  <c r="W55" i="3" s="1"/>
  <c r="P55" i="3"/>
  <c r="BO54" i="3"/>
  <c r="BN54" i="3"/>
  <c r="BM54" i="3" s="1"/>
  <c r="AV54" i="3" s="1"/>
  <c r="BL54" i="3"/>
  <c r="BI54" i="3"/>
  <c r="BH54" i="3"/>
  <c r="BF54" i="3"/>
  <c r="BJ54" i="3" s="1"/>
  <c r="BK54" i="3" s="1"/>
  <c r="AZ54" i="3"/>
  <c r="AT54" i="3"/>
  <c r="AN54" i="3"/>
  <c r="BA54" i="3" s="1"/>
  <c r="BD54" i="3" s="1"/>
  <c r="AI54" i="3"/>
  <c r="AG54" i="3" s="1"/>
  <c r="Y54" i="3"/>
  <c r="X54" i="3"/>
  <c r="W54" i="3"/>
  <c r="S54" i="3"/>
  <c r="P54" i="3"/>
  <c r="BO53" i="3"/>
  <c r="BN53" i="3"/>
  <c r="BL53" i="3"/>
  <c r="BI53" i="3"/>
  <c r="BH53" i="3"/>
  <c r="BD53" i="3"/>
  <c r="BF53" i="3" s="1"/>
  <c r="BJ53" i="3" s="1"/>
  <c r="BK53" i="3" s="1"/>
  <c r="AZ53" i="3"/>
  <c r="AT53" i="3"/>
  <c r="AN53" i="3"/>
  <c r="BA53" i="3" s="1"/>
  <c r="AI53" i="3"/>
  <c r="AG53" i="3" s="1"/>
  <c r="Y53" i="3"/>
  <c r="X53" i="3"/>
  <c r="W53" i="3" s="1"/>
  <c r="P53" i="3"/>
  <c r="J53" i="3"/>
  <c r="AW53" i="3" s="1"/>
  <c r="BO52" i="3"/>
  <c r="BN52" i="3"/>
  <c r="BL52" i="3"/>
  <c r="BI52" i="3"/>
  <c r="BH52" i="3"/>
  <c r="AZ52" i="3"/>
  <c r="AT52" i="3"/>
  <c r="AN52" i="3"/>
  <c r="BA52" i="3" s="1"/>
  <c r="BD52" i="3" s="1"/>
  <c r="AI52" i="3"/>
  <c r="AG52" i="3" s="1"/>
  <c r="Y52" i="3"/>
  <c r="X52" i="3"/>
  <c r="W52" i="3" s="1"/>
  <c r="P52" i="3"/>
  <c r="BO51" i="3"/>
  <c r="S51" i="3" s="1"/>
  <c r="BN51" i="3"/>
  <c r="BM51" i="3" s="1"/>
  <c r="AV51" i="3" s="1"/>
  <c r="BL51" i="3"/>
  <c r="BI51" i="3"/>
  <c r="BH51" i="3"/>
  <c r="BA51" i="3"/>
  <c r="BD51" i="3" s="1"/>
  <c r="AZ51" i="3"/>
  <c r="AX51" i="3"/>
  <c r="AT51" i="3"/>
  <c r="AN51" i="3"/>
  <c r="AI51" i="3"/>
  <c r="AG51" i="3" s="1"/>
  <c r="AH51" i="3"/>
  <c r="Y51" i="3"/>
  <c r="X51" i="3"/>
  <c r="W51" i="3" s="1"/>
  <c r="P51" i="3"/>
  <c r="N51" i="3"/>
  <c r="BO50" i="3"/>
  <c r="BN50" i="3"/>
  <c r="BM50" i="3" s="1"/>
  <c r="BL50" i="3"/>
  <c r="BI50" i="3"/>
  <c r="BH50" i="3"/>
  <c r="AZ50" i="3"/>
  <c r="AV50" i="3"/>
  <c r="AT50" i="3"/>
  <c r="AN50" i="3"/>
  <c r="BA50" i="3" s="1"/>
  <c r="BD50" i="3" s="1"/>
  <c r="BF50" i="3" s="1"/>
  <c r="BJ50" i="3" s="1"/>
  <c r="BK50" i="3" s="1"/>
  <c r="AI50" i="3"/>
  <c r="AG50" i="3" s="1"/>
  <c r="Y50" i="3"/>
  <c r="X50" i="3"/>
  <c r="W50" i="3"/>
  <c r="S50" i="3"/>
  <c r="P50" i="3"/>
  <c r="BO49" i="3"/>
  <c r="BN49" i="3"/>
  <c r="BL49" i="3"/>
  <c r="BI49" i="3"/>
  <c r="BH49" i="3"/>
  <c r="BD49" i="3"/>
  <c r="AZ49" i="3"/>
  <c r="AT49" i="3"/>
  <c r="AN49" i="3"/>
  <c r="BA49" i="3" s="1"/>
  <c r="AI49" i="3"/>
  <c r="AG49" i="3" s="1"/>
  <c r="Y49" i="3"/>
  <c r="X49" i="3"/>
  <c r="W49" i="3" s="1"/>
  <c r="P49" i="3"/>
  <c r="J49" i="3"/>
  <c r="AW49" i="3" s="1"/>
  <c r="BO48" i="3"/>
  <c r="S48" i="3" s="1"/>
  <c r="BN48" i="3"/>
  <c r="BL48" i="3"/>
  <c r="BI48" i="3"/>
  <c r="BH48" i="3"/>
  <c r="AZ48" i="3"/>
  <c r="AT48" i="3"/>
  <c r="AN48" i="3"/>
  <c r="BA48" i="3" s="1"/>
  <c r="BD48" i="3" s="1"/>
  <c r="AI48" i="3"/>
  <c r="AG48" i="3" s="1"/>
  <c r="Y48" i="3"/>
  <c r="X48" i="3"/>
  <c r="W48" i="3" s="1"/>
  <c r="P48" i="3"/>
  <c r="BO47" i="3"/>
  <c r="BN47" i="3"/>
  <c r="BL47" i="3"/>
  <c r="BI47" i="3"/>
  <c r="BH47" i="3"/>
  <c r="BG47" i="3"/>
  <c r="BA47" i="3"/>
  <c r="BD47" i="3" s="1"/>
  <c r="AZ47" i="3"/>
  <c r="AT47" i="3"/>
  <c r="AN47" i="3"/>
  <c r="AI47" i="3"/>
  <c r="AG47" i="3" s="1"/>
  <c r="N47" i="3" s="1"/>
  <c r="AH47" i="3"/>
  <c r="Y47" i="3"/>
  <c r="X47" i="3"/>
  <c r="W47" i="3" s="1"/>
  <c r="P47" i="3"/>
  <c r="BO46" i="3"/>
  <c r="BN46" i="3"/>
  <c r="BL46" i="3"/>
  <c r="BI46" i="3"/>
  <c r="BH46" i="3"/>
  <c r="AZ46" i="3"/>
  <c r="AT46" i="3"/>
  <c r="AN46" i="3"/>
  <c r="BA46" i="3" s="1"/>
  <c r="BD46" i="3" s="1"/>
  <c r="BG46" i="3" s="1"/>
  <c r="AI46" i="3"/>
  <c r="AG46" i="3" s="1"/>
  <c r="Y46" i="3"/>
  <c r="X46" i="3"/>
  <c r="W46" i="3"/>
  <c r="S46" i="3"/>
  <c r="P46" i="3"/>
  <c r="BO45" i="3"/>
  <c r="BN45" i="3"/>
  <c r="BL45" i="3"/>
  <c r="BI45" i="3"/>
  <c r="BH45" i="3"/>
  <c r="AZ45" i="3"/>
  <c r="AT45" i="3"/>
  <c r="AN45" i="3"/>
  <c r="BA45" i="3" s="1"/>
  <c r="BD45" i="3" s="1"/>
  <c r="AI45" i="3"/>
  <c r="AG45" i="3" s="1"/>
  <c r="AH45" i="3"/>
  <c r="Y45" i="3"/>
  <c r="X45" i="3"/>
  <c r="P45" i="3"/>
  <c r="J45" i="3"/>
  <c r="AW45" i="3" s="1"/>
  <c r="I45" i="3"/>
  <c r="H45" i="3" s="1"/>
  <c r="BO44" i="3"/>
  <c r="BN44" i="3"/>
  <c r="BL44" i="3"/>
  <c r="BM44" i="3" s="1"/>
  <c r="AV44" i="3" s="1"/>
  <c r="BI44" i="3"/>
  <c r="BH44" i="3"/>
  <c r="BD44" i="3"/>
  <c r="AZ44" i="3"/>
  <c r="AT44" i="3"/>
  <c r="AN44" i="3"/>
  <c r="BA44" i="3" s="1"/>
  <c r="AI44" i="3"/>
  <c r="AG44" i="3"/>
  <c r="I44" i="3" s="1"/>
  <c r="H44" i="3" s="1"/>
  <c r="Y44" i="3"/>
  <c r="X44" i="3"/>
  <c r="W44" i="3" s="1"/>
  <c r="P44" i="3"/>
  <c r="BO43" i="3"/>
  <c r="BN43" i="3"/>
  <c r="BL43" i="3"/>
  <c r="BI43" i="3"/>
  <c r="BH43" i="3"/>
  <c r="AZ43" i="3"/>
  <c r="AT43" i="3"/>
  <c r="AN43" i="3"/>
  <c r="BA43" i="3" s="1"/>
  <c r="BD43" i="3" s="1"/>
  <c r="AI43" i="3"/>
  <c r="AG43" i="3" s="1"/>
  <c r="AH43" i="3" s="1"/>
  <c r="Y43" i="3"/>
  <c r="X43" i="3"/>
  <c r="P43" i="3"/>
  <c r="BO42" i="3"/>
  <c r="BN42" i="3"/>
  <c r="BL42" i="3"/>
  <c r="BM42" i="3" s="1"/>
  <c r="AV42" i="3" s="1"/>
  <c r="BI42" i="3"/>
  <c r="BH42" i="3"/>
  <c r="AZ42" i="3"/>
  <c r="AT42" i="3"/>
  <c r="AN42" i="3"/>
  <c r="BA42" i="3" s="1"/>
  <c r="BD42" i="3" s="1"/>
  <c r="AI42" i="3"/>
  <c r="AG42" i="3" s="1"/>
  <c r="Y42" i="3"/>
  <c r="X42" i="3"/>
  <c r="P42" i="3"/>
  <c r="BO41" i="3"/>
  <c r="BN41" i="3"/>
  <c r="BL41" i="3"/>
  <c r="BI41" i="3"/>
  <c r="BH41" i="3"/>
  <c r="AZ41" i="3"/>
  <c r="AT41" i="3"/>
  <c r="AN41" i="3"/>
  <c r="BA41" i="3" s="1"/>
  <c r="BD41" i="3" s="1"/>
  <c r="AI41" i="3"/>
  <c r="AG41" i="3" s="1"/>
  <c r="Y41" i="3"/>
  <c r="X41" i="3"/>
  <c r="W41" i="3"/>
  <c r="P41" i="3"/>
  <c r="BO40" i="3"/>
  <c r="BN40" i="3"/>
  <c r="BM40" i="3" s="1"/>
  <c r="AV40" i="3" s="1"/>
  <c r="AX40" i="3" s="1"/>
  <c r="BL40" i="3"/>
  <c r="BI40" i="3"/>
  <c r="BH40" i="3"/>
  <c r="BD40" i="3"/>
  <c r="BF40" i="3" s="1"/>
  <c r="BJ40" i="3" s="1"/>
  <c r="BK40" i="3" s="1"/>
  <c r="AZ40" i="3"/>
  <c r="AT40" i="3"/>
  <c r="AN40" i="3"/>
  <c r="BA40" i="3" s="1"/>
  <c r="AI40" i="3"/>
  <c r="AG40" i="3"/>
  <c r="I40" i="3" s="1"/>
  <c r="H40" i="3" s="1"/>
  <c r="Y40" i="3"/>
  <c r="X40" i="3"/>
  <c r="W40" i="3" s="1"/>
  <c r="S40" i="3"/>
  <c r="P40" i="3"/>
  <c r="BO39" i="3"/>
  <c r="BN39" i="3"/>
  <c r="BL39" i="3"/>
  <c r="S39" i="3" s="1"/>
  <c r="BI39" i="3"/>
  <c r="BH39" i="3"/>
  <c r="AZ39" i="3"/>
  <c r="AT39" i="3"/>
  <c r="AN39" i="3"/>
  <c r="BA39" i="3" s="1"/>
  <c r="BD39" i="3" s="1"/>
  <c r="AI39" i="3"/>
  <c r="AG39" i="3" s="1"/>
  <c r="J39" i="3" s="1"/>
  <c r="AW39" i="3" s="1"/>
  <c r="Y39" i="3"/>
  <c r="X39" i="3"/>
  <c r="P39" i="3"/>
  <c r="I39" i="3"/>
  <c r="H39" i="3" s="1"/>
  <c r="AA39" i="3" s="1"/>
  <c r="BO38" i="3"/>
  <c r="BN38" i="3"/>
  <c r="BL38" i="3"/>
  <c r="BI38" i="3"/>
  <c r="BH38" i="3"/>
  <c r="AZ38" i="3"/>
  <c r="AT38" i="3"/>
  <c r="AN38" i="3"/>
  <c r="BA38" i="3" s="1"/>
  <c r="BD38" i="3" s="1"/>
  <c r="AI38" i="3"/>
  <c r="AG38" i="3" s="1"/>
  <c r="Y38" i="3"/>
  <c r="X38" i="3"/>
  <c r="P38" i="3"/>
  <c r="BO37" i="3"/>
  <c r="BN37" i="3"/>
  <c r="BL37" i="3"/>
  <c r="BM37" i="3" s="1"/>
  <c r="AV37" i="3" s="1"/>
  <c r="AX37" i="3" s="1"/>
  <c r="BI37" i="3"/>
  <c r="BH37" i="3"/>
  <c r="AZ37" i="3"/>
  <c r="AT37" i="3"/>
  <c r="AN37" i="3"/>
  <c r="BA37" i="3" s="1"/>
  <c r="BD37" i="3" s="1"/>
  <c r="AI37" i="3"/>
  <c r="AG37" i="3" s="1"/>
  <c r="Y37" i="3"/>
  <c r="X37" i="3"/>
  <c r="W37" i="3" s="1"/>
  <c r="P37" i="3"/>
  <c r="BO36" i="3"/>
  <c r="BN36" i="3"/>
  <c r="BL36" i="3"/>
  <c r="BI36" i="3"/>
  <c r="BH36" i="3"/>
  <c r="AZ36" i="3"/>
  <c r="AT36" i="3"/>
  <c r="AN36" i="3"/>
  <c r="BA36" i="3" s="1"/>
  <c r="BD36" i="3" s="1"/>
  <c r="AI36" i="3"/>
  <c r="AG36" i="3" s="1"/>
  <c r="Y36" i="3"/>
  <c r="X36" i="3"/>
  <c r="W36" i="3" s="1"/>
  <c r="P36" i="3"/>
  <c r="BO35" i="3"/>
  <c r="BN35" i="3"/>
  <c r="BL35" i="3"/>
  <c r="BI35" i="3"/>
  <c r="BH35" i="3"/>
  <c r="AZ35" i="3"/>
  <c r="AT35" i="3"/>
  <c r="AN35" i="3"/>
  <c r="BA35" i="3" s="1"/>
  <c r="BD35" i="3" s="1"/>
  <c r="AI35" i="3"/>
  <c r="AG35" i="3" s="1"/>
  <c r="Y35" i="3"/>
  <c r="X35" i="3"/>
  <c r="W35" i="3" s="1"/>
  <c r="P35" i="3"/>
  <c r="BO34" i="3"/>
  <c r="BN34" i="3"/>
  <c r="BL34" i="3"/>
  <c r="BM34" i="3" s="1"/>
  <c r="AV34" i="3" s="1"/>
  <c r="BI34" i="3"/>
  <c r="BH34" i="3"/>
  <c r="AZ34" i="3"/>
  <c r="AT34" i="3"/>
  <c r="AN34" i="3"/>
  <c r="BA34" i="3" s="1"/>
  <c r="BD34" i="3" s="1"/>
  <c r="AI34" i="3"/>
  <c r="AG34" i="3" s="1"/>
  <c r="Y34" i="3"/>
  <c r="X34" i="3"/>
  <c r="W34" i="3" s="1"/>
  <c r="P34" i="3"/>
  <c r="BO33" i="3"/>
  <c r="BN33" i="3"/>
  <c r="BL33" i="3"/>
  <c r="BI33" i="3"/>
  <c r="BH33" i="3"/>
  <c r="AZ33" i="3"/>
  <c r="AT33" i="3"/>
  <c r="AN33" i="3"/>
  <c r="BA33" i="3" s="1"/>
  <c r="BD33" i="3" s="1"/>
  <c r="AI33" i="3"/>
  <c r="AG33" i="3" s="1"/>
  <c r="Y33" i="3"/>
  <c r="X33" i="3"/>
  <c r="P33" i="3"/>
  <c r="BO32" i="3"/>
  <c r="BN32" i="3"/>
  <c r="BL32" i="3"/>
  <c r="BM32" i="3" s="1"/>
  <c r="AV32" i="3" s="1"/>
  <c r="BI32" i="3"/>
  <c r="BH32" i="3"/>
  <c r="AZ32" i="3"/>
  <c r="AT32" i="3"/>
  <c r="AN32" i="3"/>
  <c r="BA32" i="3" s="1"/>
  <c r="BD32" i="3" s="1"/>
  <c r="AI32" i="3"/>
  <c r="AG32" i="3"/>
  <c r="K32" i="3" s="1"/>
  <c r="Y32" i="3"/>
  <c r="X32" i="3"/>
  <c r="W32" i="3" s="1"/>
  <c r="P32" i="3"/>
  <c r="N32" i="3"/>
  <c r="J32" i="3"/>
  <c r="AW32" i="3" s="1"/>
  <c r="AY32" i="3" s="1"/>
  <c r="BO31" i="3"/>
  <c r="BN31" i="3"/>
  <c r="BL31" i="3"/>
  <c r="BM31" i="3" s="1"/>
  <c r="AV31" i="3" s="1"/>
  <c r="BI31" i="3"/>
  <c r="BH31" i="3"/>
  <c r="AZ31" i="3"/>
  <c r="AT31" i="3"/>
  <c r="AN31" i="3"/>
  <c r="BA31" i="3" s="1"/>
  <c r="BD31" i="3" s="1"/>
  <c r="AI31" i="3"/>
  <c r="AG31" i="3"/>
  <c r="I31" i="3" s="1"/>
  <c r="H31" i="3" s="1"/>
  <c r="Y31" i="3"/>
  <c r="X31" i="3"/>
  <c r="W31" i="3" s="1"/>
  <c r="P31" i="3"/>
  <c r="N31" i="3"/>
  <c r="K31" i="3"/>
  <c r="BO30" i="3"/>
  <c r="BN30" i="3"/>
  <c r="BL30" i="3"/>
  <c r="BM30" i="3" s="1"/>
  <c r="AV30" i="3" s="1"/>
  <c r="AX30" i="3" s="1"/>
  <c r="BI30" i="3"/>
  <c r="BH30" i="3"/>
  <c r="AZ30" i="3"/>
  <c r="AT30" i="3"/>
  <c r="AN30" i="3"/>
  <c r="BA30" i="3" s="1"/>
  <c r="BD30" i="3" s="1"/>
  <c r="AI30" i="3"/>
  <c r="AG30" i="3" s="1"/>
  <c r="Y30" i="3"/>
  <c r="X30" i="3"/>
  <c r="W30" i="3" s="1"/>
  <c r="P30" i="3"/>
  <c r="BO29" i="3"/>
  <c r="BN29" i="3"/>
  <c r="BL29" i="3"/>
  <c r="BI29" i="3"/>
  <c r="BH29" i="3"/>
  <c r="AZ29" i="3"/>
  <c r="AT29" i="3"/>
  <c r="AN29" i="3"/>
  <c r="BA29" i="3" s="1"/>
  <c r="BD29" i="3" s="1"/>
  <c r="AI29" i="3"/>
  <c r="AG29" i="3" s="1"/>
  <c r="Y29" i="3"/>
  <c r="X29" i="3"/>
  <c r="P29" i="3"/>
  <c r="BO28" i="3"/>
  <c r="BN28" i="3"/>
  <c r="BL28" i="3"/>
  <c r="BM28" i="3" s="1"/>
  <c r="AV28" i="3" s="1"/>
  <c r="AX28" i="3" s="1"/>
  <c r="BI28" i="3"/>
  <c r="BH28" i="3"/>
  <c r="AZ28" i="3"/>
  <c r="AT28" i="3"/>
  <c r="AN28" i="3"/>
  <c r="BA28" i="3" s="1"/>
  <c r="BD28" i="3" s="1"/>
  <c r="AI28" i="3"/>
  <c r="AG28" i="3"/>
  <c r="K28" i="3" s="1"/>
  <c r="Y28" i="3"/>
  <c r="X28" i="3"/>
  <c r="W28" i="3" s="1"/>
  <c r="P28" i="3"/>
  <c r="BO27" i="3"/>
  <c r="BN27" i="3"/>
  <c r="BL27" i="3"/>
  <c r="BM27" i="3" s="1"/>
  <c r="AV27" i="3" s="1"/>
  <c r="AX27" i="3" s="1"/>
  <c r="BI27" i="3"/>
  <c r="BH27" i="3"/>
  <c r="AZ27" i="3"/>
  <c r="AT27" i="3"/>
  <c r="AN27" i="3"/>
  <c r="BA27" i="3" s="1"/>
  <c r="BD27" i="3" s="1"/>
  <c r="AI27" i="3"/>
  <c r="AG27" i="3"/>
  <c r="I27" i="3" s="1"/>
  <c r="H27" i="3" s="1"/>
  <c r="Y27" i="3"/>
  <c r="X27" i="3"/>
  <c r="W27" i="3" s="1"/>
  <c r="P27" i="3"/>
  <c r="BO26" i="3"/>
  <c r="BN26" i="3"/>
  <c r="BL26" i="3"/>
  <c r="BM26" i="3" s="1"/>
  <c r="AV26" i="3" s="1"/>
  <c r="AX26" i="3" s="1"/>
  <c r="BI26" i="3"/>
  <c r="BH26" i="3"/>
  <c r="AZ26" i="3"/>
  <c r="AT26" i="3"/>
  <c r="AN26" i="3"/>
  <c r="BA26" i="3" s="1"/>
  <c r="BD26" i="3" s="1"/>
  <c r="AI26" i="3"/>
  <c r="AG26" i="3" s="1"/>
  <c r="Y26" i="3"/>
  <c r="X26" i="3"/>
  <c r="W26" i="3" s="1"/>
  <c r="P26" i="3"/>
  <c r="BO25" i="3"/>
  <c r="BN25" i="3"/>
  <c r="BL25" i="3"/>
  <c r="BI25" i="3"/>
  <c r="BH25" i="3"/>
  <c r="AZ25" i="3"/>
  <c r="AT25" i="3"/>
  <c r="AN25" i="3"/>
  <c r="BA25" i="3" s="1"/>
  <c r="BD25" i="3" s="1"/>
  <c r="AI25" i="3"/>
  <c r="AG25" i="3" s="1"/>
  <c r="Y25" i="3"/>
  <c r="X25" i="3"/>
  <c r="P25" i="3"/>
  <c r="BO24" i="3"/>
  <c r="BN24" i="3"/>
  <c r="BL24" i="3"/>
  <c r="BM24" i="3" s="1"/>
  <c r="AV24" i="3" s="1"/>
  <c r="AX24" i="3" s="1"/>
  <c r="BI24" i="3"/>
  <c r="BH24" i="3"/>
  <c r="AZ24" i="3"/>
  <c r="AT24" i="3"/>
  <c r="AN24" i="3"/>
  <c r="BA24" i="3" s="1"/>
  <c r="BD24" i="3" s="1"/>
  <c r="AI24" i="3"/>
  <c r="AG24" i="3"/>
  <c r="K24" i="3" s="1"/>
  <c r="Y24" i="3"/>
  <c r="X24" i="3"/>
  <c r="P24" i="3"/>
  <c r="BO23" i="3"/>
  <c r="BN23" i="3"/>
  <c r="BL23" i="3"/>
  <c r="BM23" i="3" s="1"/>
  <c r="AV23" i="3" s="1"/>
  <c r="AX23" i="3" s="1"/>
  <c r="BI23" i="3"/>
  <c r="BH23" i="3"/>
  <c r="AZ23" i="3"/>
  <c r="AT23" i="3"/>
  <c r="AN23" i="3"/>
  <c r="BA23" i="3" s="1"/>
  <c r="BD23" i="3" s="1"/>
  <c r="AI23" i="3"/>
  <c r="AG23" i="3"/>
  <c r="I23" i="3" s="1"/>
  <c r="H23" i="3" s="1"/>
  <c r="Y23" i="3"/>
  <c r="X23" i="3"/>
  <c r="P23" i="3"/>
  <c r="BO22" i="3"/>
  <c r="BN22" i="3"/>
  <c r="BL22" i="3"/>
  <c r="BM22" i="3" s="1"/>
  <c r="AV22" i="3" s="1"/>
  <c r="AX22" i="3" s="1"/>
  <c r="BI22" i="3"/>
  <c r="BH22" i="3"/>
  <c r="AZ22" i="3"/>
  <c r="AT22" i="3"/>
  <c r="AN22" i="3"/>
  <c r="BA22" i="3" s="1"/>
  <c r="BD22" i="3" s="1"/>
  <c r="AI22" i="3"/>
  <c r="AG22" i="3" s="1"/>
  <c r="Y22" i="3"/>
  <c r="X22" i="3"/>
  <c r="W22" i="3" s="1"/>
  <c r="P22" i="3"/>
  <c r="BO21" i="3"/>
  <c r="BN21" i="3"/>
  <c r="BL21" i="3"/>
  <c r="BM21" i="3" s="1"/>
  <c r="AV21" i="3" s="1"/>
  <c r="BI21" i="3"/>
  <c r="BH21" i="3"/>
  <c r="AZ21" i="3"/>
  <c r="AT21" i="3"/>
  <c r="AN21" i="3"/>
  <c r="BA21" i="3" s="1"/>
  <c r="BD21" i="3" s="1"/>
  <c r="AI21" i="3"/>
  <c r="AG21" i="3" s="1"/>
  <c r="Y21" i="3"/>
  <c r="X21" i="3"/>
  <c r="W21" i="3" s="1"/>
  <c r="P21" i="3"/>
  <c r="BO20" i="3"/>
  <c r="BN20" i="3"/>
  <c r="BL20" i="3"/>
  <c r="BM20" i="3" s="1"/>
  <c r="AV20" i="3" s="1"/>
  <c r="AX20" i="3" s="1"/>
  <c r="BI20" i="3"/>
  <c r="BH20" i="3"/>
  <c r="AZ20" i="3"/>
  <c r="AT20" i="3"/>
  <c r="AN20" i="3"/>
  <c r="BA20" i="3" s="1"/>
  <c r="BD20" i="3" s="1"/>
  <c r="AI20" i="3"/>
  <c r="AG20" i="3"/>
  <c r="K20" i="3" s="1"/>
  <c r="Y20" i="3"/>
  <c r="X20" i="3"/>
  <c r="P20" i="3"/>
  <c r="BO19" i="3"/>
  <c r="BN19" i="3"/>
  <c r="BL19" i="3"/>
  <c r="BM19" i="3" s="1"/>
  <c r="AV19" i="3" s="1"/>
  <c r="AX19" i="3" s="1"/>
  <c r="BI19" i="3"/>
  <c r="BH19" i="3"/>
  <c r="AZ19" i="3"/>
  <c r="AT19" i="3"/>
  <c r="AN19" i="3"/>
  <c r="BA19" i="3" s="1"/>
  <c r="BD19" i="3" s="1"/>
  <c r="AI19" i="3"/>
  <c r="AG19" i="3"/>
  <c r="I19" i="3" s="1"/>
  <c r="H19" i="3" s="1"/>
  <c r="Y19" i="3"/>
  <c r="X19" i="3"/>
  <c r="P19" i="3"/>
  <c r="BO217" i="1"/>
  <c r="S217" i="1" s="1"/>
  <c r="BN217" i="1"/>
  <c r="BM217" i="1" s="1"/>
  <c r="AV217" i="1" s="1"/>
  <c r="AX217" i="1" s="1"/>
  <c r="BL217" i="1"/>
  <c r="BI217" i="1"/>
  <c r="BH217" i="1"/>
  <c r="BG217" i="1"/>
  <c r="AZ217" i="1"/>
  <c r="AT217" i="1"/>
  <c r="AN217" i="1"/>
  <c r="BA217" i="1" s="1"/>
  <c r="BD217" i="1" s="1"/>
  <c r="AI217" i="1"/>
  <c r="AH217" i="1"/>
  <c r="AG217" i="1"/>
  <c r="J217" i="1" s="1"/>
  <c r="AW217" i="1" s="1"/>
  <c r="AY217" i="1" s="1"/>
  <c r="Y217" i="1"/>
  <c r="X217" i="1"/>
  <c r="W217" i="1" s="1"/>
  <c r="P217" i="1"/>
  <c r="N217" i="1"/>
  <c r="K217" i="1"/>
  <c r="BO216" i="1"/>
  <c r="BN216" i="1"/>
  <c r="BM216" i="1"/>
  <c r="AV216" i="1" s="1"/>
  <c r="BL216" i="1"/>
  <c r="BI216" i="1"/>
  <c r="BH216" i="1"/>
  <c r="BE216" i="1"/>
  <c r="AZ216" i="1"/>
  <c r="AT216" i="1"/>
  <c r="AX216" i="1" s="1"/>
  <c r="AN216" i="1"/>
  <c r="BA216" i="1" s="1"/>
  <c r="BD216" i="1" s="1"/>
  <c r="AI216" i="1"/>
  <c r="AG216" i="1" s="1"/>
  <c r="K216" i="1" s="1"/>
  <c r="Y216" i="1"/>
  <c r="X216" i="1"/>
  <c r="W216" i="1" s="1"/>
  <c r="S216" i="1"/>
  <c r="P216" i="1"/>
  <c r="N216" i="1"/>
  <c r="BO215" i="1"/>
  <c r="BN215" i="1"/>
  <c r="BL215" i="1"/>
  <c r="BI215" i="1"/>
  <c r="BH215" i="1"/>
  <c r="BF215" i="1"/>
  <c r="BJ215" i="1" s="1"/>
  <c r="BK215" i="1" s="1"/>
  <c r="BA215" i="1"/>
  <c r="BD215" i="1" s="1"/>
  <c r="AZ215" i="1"/>
  <c r="AT215" i="1"/>
  <c r="AN215" i="1"/>
  <c r="AI215" i="1"/>
  <c r="AG215" i="1" s="1"/>
  <c r="Y215" i="1"/>
  <c r="X215" i="1"/>
  <c r="P215" i="1"/>
  <c r="I215" i="1"/>
  <c r="H215" i="1" s="1"/>
  <c r="AA215" i="1" s="1"/>
  <c r="BO214" i="1"/>
  <c r="BN214" i="1"/>
  <c r="BL214" i="1"/>
  <c r="BI214" i="1"/>
  <c r="BH214" i="1"/>
  <c r="AZ214" i="1"/>
  <c r="AT214" i="1"/>
  <c r="AN214" i="1"/>
  <c r="BA214" i="1" s="1"/>
  <c r="BD214" i="1" s="1"/>
  <c r="AI214" i="1"/>
  <c r="AG214" i="1"/>
  <c r="Y214" i="1"/>
  <c r="X214" i="1"/>
  <c r="W214" i="1"/>
  <c r="P214" i="1"/>
  <c r="J214" i="1"/>
  <c r="AW214" i="1" s="1"/>
  <c r="BO213" i="1"/>
  <c r="BN213" i="1"/>
  <c r="BL213" i="1"/>
  <c r="BM213" i="1" s="1"/>
  <c r="AV213" i="1" s="1"/>
  <c r="AX213" i="1" s="1"/>
  <c r="BI213" i="1"/>
  <c r="BH213" i="1"/>
  <c r="AZ213" i="1"/>
  <c r="AW213" i="1"/>
  <c r="AY213" i="1" s="1"/>
  <c r="AT213" i="1"/>
  <c r="AN213" i="1"/>
  <c r="BA213" i="1" s="1"/>
  <c r="BD213" i="1" s="1"/>
  <c r="AI213" i="1"/>
  <c r="AH213" i="1"/>
  <c r="AG213" i="1"/>
  <c r="I213" i="1" s="1"/>
  <c r="H213" i="1" s="1"/>
  <c r="Y213" i="1"/>
  <c r="X213" i="1"/>
  <c r="W213" i="1" s="1"/>
  <c r="P213" i="1"/>
  <c r="N213" i="1"/>
  <c r="K213" i="1"/>
  <c r="J213" i="1"/>
  <c r="BO212" i="1"/>
  <c r="BN212" i="1"/>
  <c r="BM212" i="1"/>
  <c r="AV212" i="1" s="1"/>
  <c r="BL212" i="1"/>
  <c r="BI212" i="1"/>
  <c r="BH212" i="1"/>
  <c r="AZ212" i="1"/>
  <c r="AX212" i="1"/>
  <c r="AT212" i="1"/>
  <c r="AN212" i="1"/>
  <c r="BA212" i="1" s="1"/>
  <c r="BD212" i="1" s="1"/>
  <c r="AI212" i="1"/>
  <c r="AG212" i="1" s="1"/>
  <c r="K212" i="1" s="1"/>
  <c r="Y212" i="1"/>
  <c r="X212" i="1"/>
  <c r="W212" i="1" s="1"/>
  <c r="S212" i="1"/>
  <c r="P212" i="1"/>
  <c r="N212" i="1"/>
  <c r="BO211" i="1"/>
  <c r="BN211" i="1"/>
  <c r="BL211" i="1"/>
  <c r="BK211" i="1"/>
  <c r="BI211" i="1"/>
  <c r="BH211" i="1"/>
  <c r="BF211" i="1"/>
  <c r="BJ211" i="1" s="1"/>
  <c r="BA211" i="1"/>
  <c r="BD211" i="1" s="1"/>
  <c r="AZ211" i="1"/>
  <c r="AT211" i="1"/>
  <c r="AN211" i="1"/>
  <c r="AI211" i="1"/>
  <c r="AG211" i="1" s="1"/>
  <c r="Y211" i="1"/>
  <c r="X211" i="1"/>
  <c r="P211" i="1"/>
  <c r="I211" i="1"/>
  <c r="H211" i="1"/>
  <c r="AA211" i="1" s="1"/>
  <c r="BO210" i="1"/>
  <c r="BN210" i="1"/>
  <c r="BL210" i="1"/>
  <c r="BI210" i="1"/>
  <c r="BH210" i="1"/>
  <c r="BD210" i="1"/>
  <c r="AZ210" i="1"/>
  <c r="AT210" i="1"/>
  <c r="AN210" i="1"/>
  <c r="BA210" i="1" s="1"/>
  <c r="AI210" i="1"/>
  <c r="AG210" i="1"/>
  <c r="N210" i="1" s="1"/>
  <c r="Y210" i="1"/>
  <c r="X210" i="1"/>
  <c r="W210" i="1"/>
  <c r="P210" i="1"/>
  <c r="J210" i="1"/>
  <c r="AW210" i="1" s="1"/>
  <c r="BO209" i="1"/>
  <c r="BN209" i="1"/>
  <c r="BL209" i="1"/>
  <c r="BI209" i="1"/>
  <c r="BH209" i="1"/>
  <c r="BG209" i="1"/>
  <c r="BF209" i="1"/>
  <c r="BJ209" i="1" s="1"/>
  <c r="BK209" i="1" s="1"/>
  <c r="AZ209" i="1"/>
  <c r="AT209" i="1"/>
  <c r="AN209" i="1"/>
  <c r="BA209" i="1" s="1"/>
  <c r="BD209" i="1" s="1"/>
  <c r="BE209" i="1" s="1"/>
  <c r="AI209" i="1"/>
  <c r="AH209" i="1"/>
  <c r="AG209" i="1"/>
  <c r="K209" i="1" s="1"/>
  <c r="Y209" i="1"/>
  <c r="X209" i="1"/>
  <c r="W209" i="1" s="1"/>
  <c r="P209" i="1"/>
  <c r="N209" i="1"/>
  <c r="J209" i="1"/>
  <c r="AW209" i="1" s="1"/>
  <c r="BO208" i="1"/>
  <c r="BN208" i="1"/>
  <c r="BL208" i="1"/>
  <c r="BI208" i="1"/>
  <c r="BH208" i="1"/>
  <c r="AZ208" i="1"/>
  <c r="AT208" i="1"/>
  <c r="AN208" i="1"/>
  <c r="BA208" i="1" s="1"/>
  <c r="BD208" i="1" s="1"/>
  <c r="AI208" i="1"/>
  <c r="AG208" i="1" s="1"/>
  <c r="I208" i="1" s="1"/>
  <c r="AH208" i="1"/>
  <c r="AA208" i="1"/>
  <c r="Y208" i="1"/>
  <c r="X208" i="1"/>
  <c r="W208" i="1" s="1"/>
  <c r="P208" i="1"/>
  <c r="N208" i="1"/>
  <c r="K208" i="1"/>
  <c r="J208" i="1"/>
  <c r="AW208" i="1" s="1"/>
  <c r="H208" i="1"/>
  <c r="BO207" i="1"/>
  <c r="BN207" i="1"/>
  <c r="BL207" i="1"/>
  <c r="BI207" i="1"/>
  <c r="BH207" i="1"/>
  <c r="BA207" i="1"/>
  <c r="BD207" i="1" s="1"/>
  <c r="AZ207" i="1"/>
  <c r="AT207" i="1"/>
  <c r="AN207" i="1"/>
  <c r="AI207" i="1"/>
  <c r="AG207" i="1" s="1"/>
  <c r="K207" i="1" s="1"/>
  <c r="Y207" i="1"/>
  <c r="X207" i="1"/>
  <c r="W207" i="1" s="1"/>
  <c r="P207" i="1"/>
  <c r="BO206" i="1"/>
  <c r="BN206" i="1"/>
  <c r="BL206" i="1"/>
  <c r="BI206" i="1"/>
  <c r="BH206" i="1"/>
  <c r="BD206" i="1"/>
  <c r="AZ206" i="1"/>
  <c r="AT206" i="1"/>
  <c r="AN206" i="1"/>
  <c r="BA206" i="1" s="1"/>
  <c r="AI206" i="1"/>
  <c r="AH206" i="1"/>
  <c r="AG206" i="1"/>
  <c r="Y206" i="1"/>
  <c r="X206" i="1"/>
  <c r="W206" i="1" s="1"/>
  <c r="P206" i="1"/>
  <c r="N206" i="1"/>
  <c r="J206" i="1"/>
  <c r="AW206" i="1" s="1"/>
  <c r="BO205" i="1"/>
  <c r="BN205" i="1"/>
  <c r="BL205" i="1"/>
  <c r="BI205" i="1"/>
  <c r="BH205" i="1"/>
  <c r="AZ205" i="1"/>
  <c r="AT205" i="1"/>
  <c r="AN205" i="1"/>
  <c r="BA205" i="1" s="1"/>
  <c r="BD205" i="1" s="1"/>
  <c r="AI205" i="1"/>
  <c r="AG205" i="1" s="1"/>
  <c r="AH205" i="1" s="1"/>
  <c r="Y205" i="1"/>
  <c r="X205" i="1"/>
  <c r="W205" i="1" s="1"/>
  <c r="P205" i="1"/>
  <c r="J205" i="1"/>
  <c r="AW205" i="1" s="1"/>
  <c r="BO204" i="1"/>
  <c r="BN204" i="1"/>
  <c r="BL204" i="1"/>
  <c r="BI204" i="1"/>
  <c r="BH204" i="1"/>
  <c r="BD204" i="1"/>
  <c r="AZ204" i="1"/>
  <c r="AT204" i="1"/>
  <c r="AN204" i="1"/>
  <c r="BA204" i="1" s="1"/>
  <c r="AI204" i="1"/>
  <c r="AH204" i="1"/>
  <c r="AG204" i="1"/>
  <c r="I204" i="1" s="1"/>
  <c r="Y204" i="1"/>
  <c r="X204" i="1"/>
  <c r="W204" i="1" s="1"/>
  <c r="P204" i="1"/>
  <c r="N204" i="1"/>
  <c r="K204" i="1"/>
  <c r="J204" i="1"/>
  <c r="AW204" i="1" s="1"/>
  <c r="H204" i="1"/>
  <c r="BO203" i="1"/>
  <c r="BN203" i="1"/>
  <c r="BL203" i="1"/>
  <c r="BI203" i="1"/>
  <c r="BH203" i="1"/>
  <c r="BF203" i="1"/>
  <c r="BJ203" i="1" s="1"/>
  <c r="BK203" i="1" s="1"/>
  <c r="AZ203" i="1"/>
  <c r="AT203" i="1"/>
  <c r="AN203" i="1"/>
  <c r="BA203" i="1" s="1"/>
  <c r="BD203" i="1" s="1"/>
  <c r="AI203" i="1"/>
  <c r="AG203" i="1" s="1"/>
  <c r="Y203" i="1"/>
  <c r="X203" i="1"/>
  <c r="P203" i="1"/>
  <c r="BO202" i="1"/>
  <c r="BN202" i="1"/>
  <c r="BL202" i="1"/>
  <c r="BI202" i="1"/>
  <c r="BH202" i="1"/>
  <c r="BD202" i="1"/>
  <c r="AZ202" i="1"/>
  <c r="AT202" i="1"/>
  <c r="AN202" i="1"/>
  <c r="BA202" i="1" s="1"/>
  <c r="AI202" i="1"/>
  <c r="AH202" i="1"/>
  <c r="AG202" i="1"/>
  <c r="Y202" i="1"/>
  <c r="X202" i="1"/>
  <c r="W202" i="1"/>
  <c r="P202" i="1"/>
  <c r="N202" i="1"/>
  <c r="J202" i="1"/>
  <c r="AW202" i="1" s="1"/>
  <c r="BO201" i="1"/>
  <c r="BN201" i="1"/>
  <c r="BL201" i="1"/>
  <c r="BI201" i="1"/>
  <c r="BH201" i="1"/>
  <c r="AZ201" i="1"/>
  <c r="AW201" i="1"/>
  <c r="AT201" i="1"/>
  <c r="AN201" i="1"/>
  <c r="BA201" i="1" s="1"/>
  <c r="BD201" i="1" s="1"/>
  <c r="BF201" i="1" s="1"/>
  <c r="BJ201" i="1" s="1"/>
  <c r="BK201" i="1" s="1"/>
  <c r="AI201" i="1"/>
  <c r="AG201" i="1" s="1"/>
  <c r="K201" i="1" s="1"/>
  <c r="AH201" i="1"/>
  <c r="Y201" i="1"/>
  <c r="X201" i="1"/>
  <c r="W201" i="1" s="1"/>
  <c r="P201" i="1"/>
  <c r="N201" i="1"/>
  <c r="J201" i="1"/>
  <c r="I201" i="1"/>
  <c r="H201" i="1" s="1"/>
  <c r="BO200" i="1"/>
  <c r="BN200" i="1"/>
  <c r="BL200" i="1"/>
  <c r="BI200" i="1"/>
  <c r="BH200" i="1"/>
  <c r="BE200" i="1"/>
  <c r="BD200" i="1"/>
  <c r="BG200" i="1" s="1"/>
  <c r="AZ200" i="1"/>
  <c r="AT200" i="1"/>
  <c r="AN200" i="1"/>
  <c r="BA200" i="1" s="1"/>
  <c r="AI200" i="1"/>
  <c r="AG200" i="1"/>
  <c r="AH200" i="1" s="1"/>
  <c r="Y200" i="1"/>
  <c r="X200" i="1"/>
  <c r="W200" i="1" s="1"/>
  <c r="P200" i="1"/>
  <c r="K200" i="1"/>
  <c r="BO199" i="1"/>
  <c r="BN199" i="1"/>
  <c r="BL199" i="1"/>
  <c r="BI199" i="1"/>
  <c r="BH199" i="1"/>
  <c r="AZ199" i="1"/>
  <c r="AT199" i="1"/>
  <c r="AN199" i="1"/>
  <c r="BA199" i="1" s="1"/>
  <c r="BD199" i="1" s="1"/>
  <c r="AI199" i="1"/>
  <c r="AG199" i="1"/>
  <c r="Y199" i="1"/>
  <c r="W199" i="1" s="1"/>
  <c r="X199" i="1"/>
  <c r="P199" i="1"/>
  <c r="BO198" i="1"/>
  <c r="BN198" i="1"/>
  <c r="BL198" i="1"/>
  <c r="BI198" i="1"/>
  <c r="BH198" i="1"/>
  <c r="AZ198" i="1"/>
  <c r="AT198" i="1"/>
  <c r="AN198" i="1"/>
  <c r="BA198" i="1" s="1"/>
  <c r="BD198" i="1" s="1"/>
  <c r="AI198" i="1"/>
  <c r="AG198" i="1" s="1"/>
  <c r="AH198" i="1"/>
  <c r="Y198" i="1"/>
  <c r="X198" i="1"/>
  <c r="W198" i="1" s="1"/>
  <c r="P198" i="1"/>
  <c r="BO197" i="1"/>
  <c r="BN197" i="1"/>
  <c r="BM197" i="1"/>
  <c r="AV197" i="1" s="1"/>
  <c r="BL197" i="1"/>
  <c r="BI197" i="1"/>
  <c r="BH197" i="1"/>
  <c r="BA197" i="1"/>
  <c r="BD197" i="1" s="1"/>
  <c r="AZ197" i="1"/>
  <c r="AX197" i="1"/>
  <c r="AT197" i="1"/>
  <c r="AN197" i="1"/>
  <c r="AI197" i="1"/>
  <c r="AG197" i="1" s="1"/>
  <c r="Y197" i="1"/>
  <c r="W197" i="1" s="1"/>
  <c r="X197" i="1"/>
  <c r="S197" i="1"/>
  <c r="P197" i="1"/>
  <c r="BO196" i="1"/>
  <c r="BN196" i="1"/>
  <c r="BL196" i="1"/>
  <c r="BM196" i="1" s="1"/>
  <c r="AV196" i="1" s="1"/>
  <c r="AX196" i="1" s="1"/>
  <c r="BI196" i="1"/>
  <c r="BH196" i="1"/>
  <c r="BF196" i="1"/>
  <c r="BJ196" i="1" s="1"/>
  <c r="BK196" i="1" s="1"/>
  <c r="BA196" i="1"/>
  <c r="BD196" i="1" s="1"/>
  <c r="AZ196" i="1"/>
  <c r="AT196" i="1"/>
  <c r="AN196" i="1"/>
  <c r="AI196" i="1"/>
  <c r="AG196" i="1"/>
  <c r="I196" i="1" s="1"/>
  <c r="H196" i="1" s="1"/>
  <c r="Y196" i="1"/>
  <c r="X196" i="1"/>
  <c r="W196" i="1"/>
  <c r="P196" i="1"/>
  <c r="BO195" i="1"/>
  <c r="BN195" i="1"/>
  <c r="BL195" i="1"/>
  <c r="BI195" i="1"/>
  <c r="BH195" i="1"/>
  <c r="BD195" i="1"/>
  <c r="AZ195" i="1"/>
  <c r="AT195" i="1"/>
  <c r="AN195" i="1"/>
  <c r="BA195" i="1" s="1"/>
  <c r="AI195" i="1"/>
  <c r="AG195" i="1"/>
  <c r="N195" i="1" s="1"/>
  <c r="Y195" i="1"/>
  <c r="X195" i="1"/>
  <c r="W195" i="1"/>
  <c r="P195" i="1"/>
  <c r="J195" i="1"/>
  <c r="AW195" i="1" s="1"/>
  <c r="BO194" i="1"/>
  <c r="BN194" i="1"/>
  <c r="BM194" i="1"/>
  <c r="AV194" i="1" s="1"/>
  <c r="BL194" i="1"/>
  <c r="BI194" i="1"/>
  <c r="BH194" i="1"/>
  <c r="BE194" i="1"/>
  <c r="AZ194" i="1"/>
  <c r="AT194" i="1"/>
  <c r="AN194" i="1"/>
  <c r="BA194" i="1" s="1"/>
  <c r="BD194" i="1" s="1"/>
  <c r="AI194" i="1"/>
  <c r="AG194" i="1" s="1"/>
  <c r="AH194" i="1" s="1"/>
  <c r="Y194" i="1"/>
  <c r="X194" i="1"/>
  <c r="W194" i="1" s="1"/>
  <c r="S194" i="1"/>
  <c r="P194" i="1"/>
  <c r="K194" i="1"/>
  <c r="BO193" i="1"/>
  <c r="BN193" i="1"/>
  <c r="BM193" i="1"/>
  <c r="AV193" i="1" s="1"/>
  <c r="AX193" i="1" s="1"/>
  <c r="BL193" i="1"/>
  <c r="BI193" i="1"/>
  <c r="BH193" i="1"/>
  <c r="BA193" i="1"/>
  <c r="BD193" i="1" s="1"/>
  <c r="AZ193" i="1"/>
  <c r="AT193" i="1"/>
  <c r="AN193" i="1"/>
  <c r="AI193" i="1"/>
  <c r="AG193" i="1" s="1"/>
  <c r="I193" i="1" s="1"/>
  <c r="H193" i="1" s="1"/>
  <c r="Y193" i="1"/>
  <c r="X193" i="1"/>
  <c r="S193" i="1"/>
  <c r="P193" i="1"/>
  <c r="N193" i="1"/>
  <c r="BO192" i="1"/>
  <c r="BN192" i="1"/>
  <c r="BL192" i="1"/>
  <c r="BI192" i="1"/>
  <c r="BH192" i="1"/>
  <c r="BF192" i="1"/>
  <c r="BJ192" i="1" s="1"/>
  <c r="BK192" i="1" s="1"/>
  <c r="BA192" i="1"/>
  <c r="BD192" i="1" s="1"/>
  <c r="AZ192" i="1"/>
  <c r="AT192" i="1"/>
  <c r="AN192" i="1"/>
  <c r="AI192" i="1"/>
  <c r="AG192" i="1"/>
  <c r="N192" i="1" s="1"/>
  <c r="Y192" i="1"/>
  <c r="W192" i="1" s="1"/>
  <c r="X192" i="1"/>
  <c r="P192" i="1"/>
  <c r="BO191" i="1"/>
  <c r="BN191" i="1"/>
  <c r="BL191" i="1"/>
  <c r="BI191" i="1"/>
  <c r="BH191" i="1"/>
  <c r="AZ191" i="1"/>
  <c r="AW191" i="1"/>
  <c r="AT191" i="1"/>
  <c r="AN191" i="1"/>
  <c r="BA191" i="1" s="1"/>
  <c r="BD191" i="1" s="1"/>
  <c r="AI191" i="1"/>
  <c r="AG191" i="1"/>
  <c r="Y191" i="1"/>
  <c r="X191" i="1"/>
  <c r="W191" i="1"/>
  <c r="P191" i="1"/>
  <c r="J191" i="1"/>
  <c r="BO190" i="1"/>
  <c r="BN190" i="1"/>
  <c r="BL190" i="1"/>
  <c r="BM190" i="1" s="1"/>
  <c r="AV190" i="1" s="1"/>
  <c r="BI190" i="1"/>
  <c r="BH190" i="1"/>
  <c r="AZ190" i="1"/>
  <c r="AT190" i="1"/>
  <c r="AN190" i="1"/>
  <c r="BA190" i="1" s="1"/>
  <c r="BD190" i="1" s="1"/>
  <c r="AI190" i="1"/>
  <c r="AG190" i="1" s="1"/>
  <c r="N190" i="1" s="1"/>
  <c r="Y190" i="1"/>
  <c r="X190" i="1"/>
  <c r="W190" i="1" s="1"/>
  <c r="P190" i="1"/>
  <c r="K190" i="1"/>
  <c r="BO189" i="1"/>
  <c r="BN189" i="1"/>
  <c r="BL189" i="1"/>
  <c r="BM189" i="1" s="1"/>
  <c r="AV189" i="1" s="1"/>
  <c r="BI189" i="1"/>
  <c r="BH189" i="1"/>
  <c r="AZ189" i="1"/>
  <c r="AT189" i="1"/>
  <c r="AX189" i="1" s="1"/>
  <c r="AN189" i="1"/>
  <c r="BA189" i="1" s="1"/>
  <c r="BD189" i="1" s="1"/>
  <c r="AI189" i="1"/>
  <c r="AG189" i="1" s="1"/>
  <c r="Y189" i="1"/>
  <c r="X189" i="1"/>
  <c r="W189" i="1"/>
  <c r="P189" i="1"/>
  <c r="BO188" i="1"/>
  <c r="BN188" i="1"/>
  <c r="BL188" i="1"/>
  <c r="BM188" i="1" s="1"/>
  <c r="BJ188" i="1"/>
  <c r="BK188" i="1" s="1"/>
  <c r="BI188" i="1"/>
  <c r="BH188" i="1"/>
  <c r="BG188" i="1"/>
  <c r="BF188" i="1"/>
  <c r="BA188" i="1"/>
  <c r="BD188" i="1" s="1"/>
  <c r="BE188" i="1" s="1"/>
  <c r="AZ188" i="1"/>
  <c r="AX188" i="1"/>
  <c r="AV188" i="1"/>
  <c r="AT188" i="1"/>
  <c r="AN188" i="1"/>
  <c r="AI188" i="1"/>
  <c r="AG188" i="1"/>
  <c r="N188" i="1" s="1"/>
  <c r="Y188" i="1"/>
  <c r="X188" i="1"/>
  <c r="W188" i="1" s="1"/>
  <c r="P188" i="1"/>
  <c r="I188" i="1"/>
  <c r="H188" i="1"/>
  <c r="AA188" i="1" s="1"/>
  <c r="BO187" i="1"/>
  <c r="BN187" i="1"/>
  <c r="BL187" i="1"/>
  <c r="BM187" i="1" s="1"/>
  <c r="AV187" i="1" s="1"/>
  <c r="BI187" i="1"/>
  <c r="BH187" i="1"/>
  <c r="AZ187" i="1"/>
  <c r="AT187" i="1"/>
  <c r="AX187" i="1" s="1"/>
  <c r="AN187" i="1"/>
  <c r="BA187" i="1" s="1"/>
  <c r="BD187" i="1" s="1"/>
  <c r="AI187" i="1"/>
  <c r="AG187" i="1"/>
  <c r="K187" i="1" s="1"/>
  <c r="Y187" i="1"/>
  <c r="X187" i="1"/>
  <c r="W187" i="1"/>
  <c r="S187" i="1"/>
  <c r="P187" i="1"/>
  <c r="N187" i="1"/>
  <c r="J187" i="1"/>
  <c r="AW187" i="1" s="1"/>
  <c r="AY187" i="1" s="1"/>
  <c r="BO186" i="1"/>
  <c r="BN186" i="1"/>
  <c r="BM186" i="1" s="1"/>
  <c r="AV186" i="1" s="1"/>
  <c r="BL186" i="1"/>
  <c r="S186" i="1" s="1"/>
  <c r="BI186" i="1"/>
  <c r="BH186" i="1"/>
  <c r="AZ186" i="1"/>
  <c r="AT186" i="1"/>
  <c r="AN186" i="1"/>
  <c r="BA186" i="1" s="1"/>
  <c r="BD186" i="1" s="1"/>
  <c r="AI186" i="1"/>
  <c r="AG186" i="1" s="1"/>
  <c r="AH186" i="1" s="1"/>
  <c r="Y186" i="1"/>
  <c r="X186" i="1"/>
  <c r="P186" i="1"/>
  <c r="N186" i="1"/>
  <c r="I186" i="1"/>
  <c r="H186" i="1"/>
  <c r="AA186" i="1" s="1"/>
  <c r="BO185" i="1"/>
  <c r="BN185" i="1"/>
  <c r="BM185" i="1" s="1"/>
  <c r="AV185" i="1" s="1"/>
  <c r="AX185" i="1" s="1"/>
  <c r="BL185" i="1"/>
  <c r="BI185" i="1"/>
  <c r="BH185" i="1"/>
  <c r="AZ185" i="1"/>
  <c r="AT185" i="1"/>
  <c r="AN185" i="1"/>
  <c r="BA185" i="1" s="1"/>
  <c r="BD185" i="1" s="1"/>
  <c r="AI185" i="1"/>
  <c r="AG185" i="1" s="1"/>
  <c r="Y185" i="1"/>
  <c r="X185" i="1"/>
  <c r="W185" i="1" s="1"/>
  <c r="S185" i="1"/>
  <c r="P185" i="1"/>
  <c r="BO184" i="1"/>
  <c r="BN184" i="1"/>
  <c r="BL184" i="1"/>
  <c r="BM184" i="1" s="1"/>
  <c r="AV184" i="1" s="1"/>
  <c r="AX184" i="1" s="1"/>
  <c r="BI184" i="1"/>
  <c r="BH184" i="1"/>
  <c r="BA184" i="1"/>
  <c r="BD184" i="1" s="1"/>
  <c r="AZ184" i="1"/>
  <c r="AT184" i="1"/>
  <c r="AN184" i="1"/>
  <c r="AI184" i="1"/>
  <c r="AG184" i="1" s="1"/>
  <c r="Y184" i="1"/>
  <c r="X184" i="1"/>
  <c r="W184" i="1" s="1"/>
  <c r="P184" i="1"/>
  <c r="BO183" i="1"/>
  <c r="S183" i="1" s="1"/>
  <c r="BN183" i="1"/>
  <c r="BM183" i="1" s="1"/>
  <c r="AV183" i="1" s="1"/>
  <c r="AX183" i="1" s="1"/>
  <c r="BL183" i="1"/>
  <c r="BI183" i="1"/>
  <c r="BH183" i="1"/>
  <c r="AZ183" i="1"/>
  <c r="AT183" i="1"/>
  <c r="AN183" i="1"/>
  <c r="BA183" i="1" s="1"/>
  <c r="BD183" i="1" s="1"/>
  <c r="AI183" i="1"/>
  <c r="AG183" i="1"/>
  <c r="AH183" i="1" s="1"/>
  <c r="Y183" i="1"/>
  <c r="X183" i="1"/>
  <c r="W183" i="1"/>
  <c r="P183" i="1"/>
  <c r="BO182" i="1"/>
  <c r="S182" i="1" s="1"/>
  <c r="BN182" i="1"/>
  <c r="BM182" i="1" s="1"/>
  <c r="AV182" i="1" s="1"/>
  <c r="AX182" i="1" s="1"/>
  <c r="BL182" i="1"/>
  <c r="BI182" i="1"/>
  <c r="BH182" i="1"/>
  <c r="AZ182" i="1"/>
  <c r="AT182" i="1"/>
  <c r="AN182" i="1"/>
  <c r="BA182" i="1" s="1"/>
  <c r="BD182" i="1" s="1"/>
  <c r="AI182" i="1"/>
  <c r="AG182" i="1" s="1"/>
  <c r="Y182" i="1"/>
  <c r="X182" i="1"/>
  <c r="W182" i="1" s="1"/>
  <c r="P182" i="1"/>
  <c r="BO181" i="1"/>
  <c r="BN181" i="1"/>
  <c r="BM181" i="1" s="1"/>
  <c r="AV181" i="1" s="1"/>
  <c r="BL181" i="1"/>
  <c r="BI181" i="1"/>
  <c r="BH181" i="1"/>
  <c r="AZ181" i="1"/>
  <c r="AT181" i="1"/>
  <c r="AN181" i="1"/>
  <c r="BA181" i="1" s="1"/>
  <c r="BD181" i="1" s="1"/>
  <c r="AI181" i="1"/>
  <c r="AG181" i="1" s="1"/>
  <c r="Y181" i="1"/>
  <c r="X181" i="1"/>
  <c r="W181" i="1" s="1"/>
  <c r="S181" i="1"/>
  <c r="P181" i="1"/>
  <c r="K181" i="1"/>
  <c r="BO180" i="1"/>
  <c r="BN180" i="1"/>
  <c r="BL180" i="1"/>
  <c r="BI180" i="1"/>
  <c r="BH180" i="1"/>
  <c r="BA180" i="1"/>
  <c r="BD180" i="1" s="1"/>
  <c r="AZ180" i="1"/>
  <c r="AT180" i="1"/>
  <c r="AN180" i="1"/>
  <c r="AI180" i="1"/>
  <c r="AG180" i="1" s="1"/>
  <c r="Y180" i="1"/>
  <c r="X180" i="1"/>
  <c r="P180" i="1"/>
  <c r="J180" i="1"/>
  <c r="AW180" i="1" s="1"/>
  <c r="I180" i="1"/>
  <c r="H180" i="1"/>
  <c r="AA180" i="1" s="1"/>
  <c r="BO179" i="1"/>
  <c r="BN179" i="1"/>
  <c r="BL179" i="1"/>
  <c r="BM179" i="1" s="1"/>
  <c r="AV179" i="1" s="1"/>
  <c r="AX179" i="1" s="1"/>
  <c r="BI179" i="1"/>
  <c r="BH179" i="1"/>
  <c r="AZ179" i="1"/>
  <c r="AT179" i="1"/>
  <c r="AN179" i="1"/>
  <c r="BA179" i="1" s="1"/>
  <c r="BD179" i="1" s="1"/>
  <c r="AI179" i="1"/>
  <c r="AG179" i="1"/>
  <c r="Y179" i="1"/>
  <c r="X179" i="1"/>
  <c r="W179" i="1" s="1"/>
  <c r="P179" i="1"/>
  <c r="N179" i="1"/>
  <c r="BO178" i="1"/>
  <c r="S178" i="1" s="1"/>
  <c r="BN178" i="1"/>
  <c r="BM178" i="1" s="1"/>
  <c r="AV178" i="1" s="1"/>
  <c r="AX178" i="1" s="1"/>
  <c r="BL178" i="1"/>
  <c r="BI178" i="1"/>
  <c r="BH178" i="1"/>
  <c r="AZ178" i="1"/>
  <c r="AT178" i="1"/>
  <c r="AN178" i="1"/>
  <c r="BA178" i="1" s="1"/>
  <c r="BD178" i="1" s="1"/>
  <c r="BE178" i="1" s="1"/>
  <c r="AI178" i="1"/>
  <c r="AG178" i="1" s="1"/>
  <c r="N178" i="1" s="1"/>
  <c r="Y178" i="1"/>
  <c r="X178" i="1"/>
  <c r="W178" i="1" s="1"/>
  <c r="P178" i="1"/>
  <c r="BO177" i="1"/>
  <c r="BN177" i="1"/>
  <c r="BM177" i="1" s="1"/>
  <c r="AV177" i="1" s="1"/>
  <c r="BL177" i="1"/>
  <c r="BI177" i="1"/>
  <c r="BH177" i="1"/>
  <c r="AZ177" i="1"/>
  <c r="AT177" i="1"/>
  <c r="AN177" i="1"/>
  <c r="BA177" i="1" s="1"/>
  <c r="BD177" i="1" s="1"/>
  <c r="AI177" i="1"/>
  <c r="AG177" i="1" s="1"/>
  <c r="K177" i="1" s="1"/>
  <c r="Y177" i="1"/>
  <c r="X177" i="1"/>
  <c r="W177" i="1" s="1"/>
  <c r="S177" i="1"/>
  <c r="P177" i="1"/>
  <c r="J177" i="1"/>
  <c r="AW177" i="1" s="1"/>
  <c r="BO176" i="1"/>
  <c r="BN176" i="1"/>
  <c r="BL176" i="1"/>
  <c r="BI176" i="1"/>
  <c r="BH176" i="1"/>
  <c r="BD176" i="1"/>
  <c r="BA176" i="1"/>
  <c r="AZ176" i="1"/>
  <c r="AT176" i="1"/>
  <c r="AN176" i="1"/>
  <c r="AI176" i="1"/>
  <c r="AG176" i="1" s="1"/>
  <c r="K176" i="1" s="1"/>
  <c r="Y176" i="1"/>
  <c r="X176" i="1"/>
  <c r="W176" i="1" s="1"/>
  <c r="P176" i="1"/>
  <c r="N176" i="1"/>
  <c r="J176" i="1"/>
  <c r="AW176" i="1" s="1"/>
  <c r="BO175" i="1"/>
  <c r="BN175" i="1"/>
  <c r="BL175" i="1"/>
  <c r="BI175" i="1"/>
  <c r="BH175" i="1"/>
  <c r="AZ175" i="1"/>
  <c r="AT175" i="1"/>
  <c r="AN175" i="1"/>
  <c r="BA175" i="1" s="1"/>
  <c r="BD175" i="1" s="1"/>
  <c r="AI175" i="1"/>
  <c r="AG175" i="1"/>
  <c r="Y175" i="1"/>
  <c r="X175" i="1"/>
  <c r="W175" i="1" s="1"/>
  <c r="P175" i="1"/>
  <c r="BO174" i="1"/>
  <c r="BN174" i="1"/>
  <c r="BM174" i="1"/>
  <c r="BL174" i="1"/>
  <c r="BI174" i="1"/>
  <c r="BH174" i="1"/>
  <c r="AZ174" i="1"/>
  <c r="AV174" i="1"/>
  <c r="AT174" i="1"/>
  <c r="AX174" i="1" s="1"/>
  <c r="AN174" i="1"/>
  <c r="BA174" i="1" s="1"/>
  <c r="BD174" i="1" s="1"/>
  <c r="AI174" i="1"/>
  <c r="AG174" i="1" s="1"/>
  <c r="I174" i="1" s="1"/>
  <c r="AH174" i="1"/>
  <c r="Y174" i="1"/>
  <c r="X174" i="1"/>
  <c r="W174" i="1" s="1"/>
  <c r="S174" i="1"/>
  <c r="P174" i="1"/>
  <c r="N174" i="1"/>
  <c r="K174" i="1"/>
  <c r="H174" i="1"/>
  <c r="BO173" i="1"/>
  <c r="BN173" i="1"/>
  <c r="BM173" i="1" s="1"/>
  <c r="AV173" i="1" s="1"/>
  <c r="BL173" i="1"/>
  <c r="BI173" i="1"/>
  <c r="BH173" i="1"/>
  <c r="AZ173" i="1"/>
  <c r="AT173" i="1"/>
  <c r="AX173" i="1" s="1"/>
  <c r="AN173" i="1"/>
  <c r="BA173" i="1" s="1"/>
  <c r="BD173" i="1" s="1"/>
  <c r="AI173" i="1"/>
  <c r="AG173" i="1" s="1"/>
  <c r="Y173" i="1"/>
  <c r="X173" i="1"/>
  <c r="W173" i="1" s="1"/>
  <c r="S173" i="1"/>
  <c r="P173" i="1"/>
  <c r="BO172" i="1"/>
  <c r="BN172" i="1"/>
  <c r="BL172" i="1"/>
  <c r="BI172" i="1"/>
  <c r="BH172" i="1"/>
  <c r="BG172" i="1"/>
  <c r="BD172" i="1"/>
  <c r="AZ172" i="1"/>
  <c r="AT172" i="1"/>
  <c r="AN172" i="1"/>
  <c r="BA172" i="1" s="1"/>
  <c r="AI172" i="1"/>
  <c r="AG172" i="1" s="1"/>
  <c r="Y172" i="1"/>
  <c r="W172" i="1" s="1"/>
  <c r="X172" i="1"/>
  <c r="S172" i="1"/>
  <c r="P172" i="1"/>
  <c r="J172" i="1"/>
  <c r="AW172" i="1" s="1"/>
  <c r="BO171" i="1"/>
  <c r="BN171" i="1"/>
  <c r="BL171" i="1"/>
  <c r="BI171" i="1"/>
  <c r="BH171" i="1"/>
  <c r="AZ171" i="1"/>
  <c r="AT171" i="1"/>
  <c r="AN171" i="1"/>
  <c r="BA171" i="1" s="1"/>
  <c r="BD171" i="1" s="1"/>
  <c r="AI171" i="1"/>
  <c r="AH171" i="1"/>
  <c r="AG171" i="1"/>
  <c r="I171" i="1" s="1"/>
  <c r="Y171" i="1"/>
  <c r="X171" i="1"/>
  <c r="W171" i="1" s="1"/>
  <c r="P171" i="1"/>
  <c r="J171" i="1"/>
  <c r="AW171" i="1" s="1"/>
  <c r="H171" i="1"/>
  <c r="BO170" i="1"/>
  <c r="S170" i="1" s="1"/>
  <c r="BN170" i="1"/>
  <c r="BM170" i="1"/>
  <c r="AV170" i="1" s="1"/>
  <c r="BL170" i="1"/>
  <c r="BI170" i="1"/>
  <c r="BH170" i="1"/>
  <c r="AZ170" i="1"/>
  <c r="AX170" i="1"/>
  <c r="AT170" i="1"/>
  <c r="AN170" i="1"/>
  <c r="BA170" i="1" s="1"/>
  <c r="BD170" i="1" s="1"/>
  <c r="AI170" i="1"/>
  <c r="AH170" i="1"/>
  <c r="AG170" i="1"/>
  <c r="K170" i="1" s="1"/>
  <c r="Y170" i="1"/>
  <c r="X170" i="1"/>
  <c r="W170" i="1" s="1"/>
  <c r="P170" i="1"/>
  <c r="N170" i="1"/>
  <c r="BO169" i="1"/>
  <c r="BN169" i="1"/>
  <c r="BM169" i="1" s="1"/>
  <c r="BL169" i="1"/>
  <c r="BI169" i="1"/>
  <c r="BH169" i="1"/>
  <c r="BA169" i="1"/>
  <c r="BD169" i="1" s="1"/>
  <c r="AZ169" i="1"/>
  <c r="AX169" i="1"/>
  <c r="AV169" i="1"/>
  <c r="AT169" i="1"/>
  <c r="AN169" i="1"/>
  <c r="AI169" i="1"/>
  <c r="AG169" i="1" s="1"/>
  <c r="Y169" i="1"/>
  <c r="X169" i="1"/>
  <c r="W169" i="1" s="1"/>
  <c r="S169" i="1"/>
  <c r="P169" i="1"/>
  <c r="N169" i="1"/>
  <c r="BO168" i="1"/>
  <c r="BN168" i="1"/>
  <c r="BL168" i="1"/>
  <c r="BI168" i="1"/>
  <c r="BH168" i="1"/>
  <c r="BD168" i="1"/>
  <c r="AZ168" i="1"/>
  <c r="AT168" i="1"/>
  <c r="AN168" i="1"/>
  <c r="BA168" i="1" s="1"/>
  <c r="AI168" i="1"/>
  <c r="AG168" i="1" s="1"/>
  <c r="J168" i="1" s="1"/>
  <c r="AW168" i="1" s="1"/>
  <c r="Y168" i="1"/>
  <c r="W168" i="1" s="1"/>
  <c r="X168" i="1"/>
  <c r="P168" i="1"/>
  <c r="BO167" i="1"/>
  <c r="BN167" i="1"/>
  <c r="BL167" i="1"/>
  <c r="BI167" i="1"/>
  <c r="BH167" i="1"/>
  <c r="BD167" i="1"/>
  <c r="AZ167" i="1"/>
  <c r="AT167" i="1"/>
  <c r="AN167" i="1"/>
  <c r="BA167" i="1" s="1"/>
  <c r="AI167" i="1"/>
  <c r="AH167" i="1"/>
  <c r="AG167" i="1"/>
  <c r="I167" i="1" s="1"/>
  <c r="Y167" i="1"/>
  <c r="X167" i="1"/>
  <c r="W167" i="1" s="1"/>
  <c r="P167" i="1"/>
  <c r="J167" i="1"/>
  <c r="AW167" i="1" s="1"/>
  <c r="H167" i="1"/>
  <c r="BO166" i="1"/>
  <c r="S166" i="1" s="1"/>
  <c r="BN166" i="1"/>
  <c r="BM166" i="1"/>
  <c r="AV166" i="1" s="1"/>
  <c r="AX166" i="1" s="1"/>
  <c r="BL166" i="1"/>
  <c r="BI166" i="1"/>
  <c r="BH166" i="1"/>
  <c r="AZ166" i="1"/>
  <c r="AT166" i="1"/>
  <c r="AN166" i="1"/>
  <c r="BA166" i="1" s="1"/>
  <c r="BD166" i="1" s="1"/>
  <c r="AI166" i="1"/>
  <c r="AH166" i="1"/>
  <c r="AG166" i="1"/>
  <c r="K166" i="1" s="1"/>
  <c r="Y166" i="1"/>
  <c r="X166" i="1"/>
  <c r="W166" i="1" s="1"/>
  <c r="P166" i="1"/>
  <c r="N166" i="1"/>
  <c r="BO165" i="1"/>
  <c r="BN165" i="1"/>
  <c r="BM165" i="1" s="1"/>
  <c r="AV165" i="1" s="1"/>
  <c r="BL165" i="1"/>
  <c r="BI165" i="1"/>
  <c r="BH165" i="1"/>
  <c r="BF165" i="1"/>
  <c r="BJ165" i="1" s="1"/>
  <c r="BK165" i="1" s="1"/>
  <c r="BA165" i="1"/>
  <c r="BD165" i="1" s="1"/>
  <c r="AZ165" i="1"/>
  <c r="AT165" i="1"/>
  <c r="AN165" i="1"/>
  <c r="AI165" i="1"/>
  <c r="AG165" i="1" s="1"/>
  <c r="N165" i="1" s="1"/>
  <c r="Y165" i="1"/>
  <c r="X165" i="1"/>
  <c r="W165" i="1" s="1"/>
  <c r="S165" i="1"/>
  <c r="P165" i="1"/>
  <c r="K165" i="1"/>
  <c r="BO164" i="1"/>
  <c r="BN164" i="1"/>
  <c r="BL164" i="1"/>
  <c r="BI164" i="1"/>
  <c r="BH164" i="1"/>
  <c r="AZ164" i="1"/>
  <c r="AT164" i="1"/>
  <c r="AN164" i="1"/>
  <c r="BA164" i="1" s="1"/>
  <c r="BD164" i="1" s="1"/>
  <c r="AI164" i="1"/>
  <c r="AG164" i="1" s="1"/>
  <c r="Y164" i="1"/>
  <c r="W164" i="1" s="1"/>
  <c r="X164" i="1"/>
  <c r="P164" i="1"/>
  <c r="J164" i="1"/>
  <c r="AW164" i="1" s="1"/>
  <c r="I164" i="1"/>
  <c r="H164" i="1" s="1"/>
  <c r="AA164" i="1" s="1"/>
  <c r="BO163" i="1"/>
  <c r="BN163" i="1"/>
  <c r="BL163" i="1"/>
  <c r="BI163" i="1"/>
  <c r="BH163" i="1"/>
  <c r="AZ163" i="1"/>
  <c r="AT163" i="1"/>
  <c r="AN163" i="1"/>
  <c r="BA163" i="1" s="1"/>
  <c r="BD163" i="1" s="1"/>
  <c r="AI163" i="1"/>
  <c r="AG163" i="1"/>
  <c r="Y163" i="1"/>
  <c r="X163" i="1"/>
  <c r="W163" i="1"/>
  <c r="P163" i="1"/>
  <c r="BO162" i="1"/>
  <c r="BN162" i="1"/>
  <c r="BL162" i="1"/>
  <c r="BI162" i="1"/>
  <c r="BH162" i="1"/>
  <c r="AZ162" i="1"/>
  <c r="AT162" i="1"/>
  <c r="AN162" i="1"/>
  <c r="BA162" i="1" s="1"/>
  <c r="BD162" i="1" s="1"/>
  <c r="AI162" i="1"/>
  <c r="AH162" i="1"/>
  <c r="AG162" i="1"/>
  <c r="K162" i="1" s="1"/>
  <c r="Y162" i="1"/>
  <c r="X162" i="1"/>
  <c r="W162" i="1" s="1"/>
  <c r="P162" i="1"/>
  <c r="N162" i="1"/>
  <c r="J162" i="1"/>
  <c r="AW162" i="1" s="1"/>
  <c r="BO161" i="1"/>
  <c r="S161" i="1" s="1"/>
  <c r="BN161" i="1"/>
  <c r="BM161" i="1" s="1"/>
  <c r="AV161" i="1" s="1"/>
  <c r="BL161" i="1"/>
  <c r="BI161" i="1"/>
  <c r="BH161" i="1"/>
  <c r="BG161" i="1"/>
  <c r="BF161" i="1"/>
  <c r="BJ161" i="1" s="1"/>
  <c r="BK161" i="1" s="1"/>
  <c r="BE161" i="1"/>
  <c r="BA161" i="1"/>
  <c r="BD161" i="1" s="1"/>
  <c r="AZ161" i="1"/>
  <c r="AT161" i="1"/>
  <c r="AN161" i="1"/>
  <c r="AI161" i="1"/>
  <c r="AG161" i="1" s="1"/>
  <c r="J161" i="1" s="1"/>
  <c r="AW161" i="1" s="1"/>
  <c r="AY161" i="1" s="1"/>
  <c r="Y161" i="1"/>
  <c r="X161" i="1"/>
  <c r="W161" i="1" s="1"/>
  <c r="P161" i="1"/>
  <c r="N161" i="1"/>
  <c r="K161" i="1"/>
  <c r="BO160" i="1"/>
  <c r="BN160" i="1"/>
  <c r="BM160" i="1"/>
  <c r="AV160" i="1" s="1"/>
  <c r="BL160" i="1"/>
  <c r="BI160" i="1"/>
  <c r="BH160" i="1"/>
  <c r="BA160" i="1"/>
  <c r="BD160" i="1" s="1"/>
  <c r="AZ160" i="1"/>
  <c r="AT160" i="1"/>
  <c r="AN160" i="1"/>
  <c r="AI160" i="1"/>
  <c r="AG160" i="1"/>
  <c r="Y160" i="1"/>
  <c r="W160" i="1" s="1"/>
  <c r="X160" i="1"/>
  <c r="S160" i="1"/>
  <c r="P160" i="1"/>
  <c r="BO159" i="1"/>
  <c r="BN159" i="1"/>
  <c r="BL159" i="1"/>
  <c r="BI159" i="1"/>
  <c r="BH159" i="1"/>
  <c r="AZ159" i="1"/>
  <c r="AT159" i="1"/>
  <c r="AN159" i="1"/>
  <c r="BA159" i="1" s="1"/>
  <c r="BD159" i="1" s="1"/>
  <c r="AI159" i="1"/>
  <c r="AG159" i="1" s="1"/>
  <c r="Y159" i="1"/>
  <c r="X159" i="1"/>
  <c r="W159" i="1"/>
  <c r="P159" i="1"/>
  <c r="BO158" i="1"/>
  <c r="S158" i="1" s="1"/>
  <c r="BN158" i="1"/>
  <c r="BM158" i="1"/>
  <c r="AV158" i="1" s="1"/>
  <c r="BL158" i="1"/>
  <c r="BI158" i="1"/>
  <c r="BH158" i="1"/>
  <c r="AZ158" i="1"/>
  <c r="AX158" i="1"/>
  <c r="AT158" i="1"/>
  <c r="AN158" i="1"/>
  <c r="BA158" i="1" s="1"/>
  <c r="BD158" i="1" s="1"/>
  <c r="AI158" i="1"/>
  <c r="AH158" i="1"/>
  <c r="AG158" i="1"/>
  <c r="I158" i="1" s="1"/>
  <c r="Y158" i="1"/>
  <c r="X158" i="1"/>
  <c r="W158" i="1" s="1"/>
  <c r="P158" i="1"/>
  <c r="N158" i="1"/>
  <c r="K158" i="1"/>
  <c r="H158" i="1"/>
  <c r="BO157" i="1"/>
  <c r="BN157" i="1"/>
  <c r="BM157" i="1"/>
  <c r="BL157" i="1"/>
  <c r="BI157" i="1"/>
  <c r="BH157" i="1"/>
  <c r="BE157" i="1"/>
  <c r="BA157" i="1"/>
  <c r="BD157" i="1" s="1"/>
  <c r="AZ157" i="1"/>
  <c r="AV157" i="1"/>
  <c r="AX157" i="1" s="1"/>
  <c r="AT157" i="1"/>
  <c r="AN157" i="1"/>
  <c r="AI157" i="1"/>
  <c r="AG157" i="1" s="1"/>
  <c r="AH157" i="1"/>
  <c r="Y157" i="1"/>
  <c r="X157" i="1"/>
  <c r="W157" i="1" s="1"/>
  <c r="S157" i="1"/>
  <c r="P157" i="1"/>
  <c r="K157" i="1"/>
  <c r="BO156" i="1"/>
  <c r="BN156" i="1"/>
  <c r="BL156" i="1"/>
  <c r="BI156" i="1"/>
  <c r="BH156" i="1"/>
  <c r="BA156" i="1"/>
  <c r="BD156" i="1" s="1"/>
  <c r="AZ156" i="1"/>
  <c r="AT156" i="1"/>
  <c r="AN156" i="1"/>
  <c r="AI156" i="1"/>
  <c r="AH156" i="1"/>
  <c r="AG156" i="1"/>
  <c r="Y156" i="1"/>
  <c r="X156" i="1"/>
  <c r="W156" i="1"/>
  <c r="P156" i="1"/>
  <c r="N156" i="1"/>
  <c r="K156" i="1"/>
  <c r="BO155" i="1"/>
  <c r="BN155" i="1"/>
  <c r="BL155" i="1"/>
  <c r="BI155" i="1"/>
  <c r="BH155" i="1"/>
  <c r="BG155" i="1"/>
  <c r="BA155" i="1"/>
  <c r="BD155" i="1" s="1"/>
  <c r="AZ155" i="1"/>
  <c r="AT155" i="1"/>
  <c r="AN155" i="1"/>
  <c r="AI155" i="1"/>
  <c r="AG155" i="1" s="1"/>
  <c r="Y155" i="1"/>
  <c r="X155" i="1"/>
  <c r="W155" i="1"/>
  <c r="P155" i="1"/>
  <c r="BO154" i="1"/>
  <c r="BN154" i="1"/>
  <c r="BL154" i="1"/>
  <c r="S154" i="1" s="1"/>
  <c r="BI154" i="1"/>
  <c r="BH154" i="1"/>
  <c r="AZ154" i="1"/>
  <c r="AW154" i="1"/>
  <c r="AT154" i="1"/>
  <c r="AN154" i="1"/>
  <c r="BA154" i="1" s="1"/>
  <c r="BD154" i="1" s="1"/>
  <c r="AI154" i="1"/>
  <c r="AH154" i="1"/>
  <c r="AG154" i="1"/>
  <c r="I154" i="1" s="1"/>
  <c r="Y154" i="1"/>
  <c r="X154" i="1"/>
  <c r="W154" i="1" s="1"/>
  <c r="P154" i="1"/>
  <c r="N154" i="1"/>
  <c r="J154" i="1"/>
  <c r="H154" i="1"/>
  <c r="BO153" i="1"/>
  <c r="S153" i="1" s="1"/>
  <c r="BN153" i="1"/>
  <c r="BM153" i="1" s="1"/>
  <c r="AV153" i="1" s="1"/>
  <c r="BL153" i="1"/>
  <c r="BI153" i="1"/>
  <c r="BH153" i="1"/>
  <c r="BA153" i="1"/>
  <c r="BD153" i="1" s="1"/>
  <c r="BE153" i="1" s="1"/>
  <c r="AZ153" i="1"/>
  <c r="AT153" i="1"/>
  <c r="AN153" i="1"/>
  <c r="AI153" i="1"/>
  <c r="AG153" i="1" s="1"/>
  <c r="AH153" i="1"/>
  <c r="Y153" i="1"/>
  <c r="X153" i="1"/>
  <c r="P153" i="1"/>
  <c r="N153" i="1"/>
  <c r="K153" i="1"/>
  <c r="J153" i="1"/>
  <c r="AW153" i="1" s="1"/>
  <c r="I153" i="1"/>
  <c r="H153" i="1"/>
  <c r="AA153" i="1" s="1"/>
  <c r="BO152" i="1"/>
  <c r="BN152" i="1"/>
  <c r="BM152" i="1"/>
  <c r="AV152" i="1" s="1"/>
  <c r="BL152" i="1"/>
  <c r="S152" i="1" s="1"/>
  <c r="BI152" i="1"/>
  <c r="BH152" i="1"/>
  <c r="BD152" i="1"/>
  <c r="AZ152" i="1"/>
  <c r="AX152" i="1"/>
  <c r="AT152" i="1"/>
  <c r="AN152" i="1"/>
  <c r="BA152" i="1" s="1"/>
  <c r="AI152" i="1"/>
  <c r="AG152" i="1"/>
  <c r="Y152" i="1"/>
  <c r="X152" i="1"/>
  <c r="W152" i="1"/>
  <c r="P152" i="1"/>
  <c r="BO151" i="1"/>
  <c r="BN151" i="1"/>
  <c r="BM151" i="1"/>
  <c r="AV151" i="1" s="1"/>
  <c r="BL151" i="1"/>
  <c r="BJ151" i="1"/>
  <c r="BK151" i="1" s="1"/>
  <c r="BI151" i="1"/>
  <c r="BH151" i="1"/>
  <c r="BG151" i="1"/>
  <c r="BF151" i="1"/>
  <c r="BE151" i="1"/>
  <c r="AZ151" i="1"/>
  <c r="AW151" i="1"/>
  <c r="AT151" i="1"/>
  <c r="AN151" i="1"/>
  <c r="BA151" i="1" s="1"/>
  <c r="BD151" i="1" s="1"/>
  <c r="AI151" i="1"/>
  <c r="AH151" i="1"/>
  <c r="AG151" i="1"/>
  <c r="I151" i="1" s="1"/>
  <c r="H151" i="1" s="1"/>
  <c r="Y151" i="1"/>
  <c r="X151" i="1"/>
  <c r="W151" i="1" s="1"/>
  <c r="S151" i="1"/>
  <c r="P151" i="1"/>
  <c r="N151" i="1"/>
  <c r="K151" i="1"/>
  <c r="J151" i="1"/>
  <c r="BO150" i="1"/>
  <c r="BN150" i="1"/>
  <c r="BL150" i="1"/>
  <c r="BM150" i="1" s="1"/>
  <c r="AV150" i="1" s="1"/>
  <c r="BI150" i="1"/>
  <c r="BH150" i="1"/>
  <c r="AZ150" i="1"/>
  <c r="AT150" i="1"/>
  <c r="AN150" i="1"/>
  <c r="BA150" i="1" s="1"/>
  <c r="BD150" i="1" s="1"/>
  <c r="AI150" i="1"/>
  <c r="AG150" i="1" s="1"/>
  <c r="AH150" i="1" s="1"/>
  <c r="Y150" i="1"/>
  <c r="X150" i="1"/>
  <c r="W150" i="1" s="1"/>
  <c r="S150" i="1"/>
  <c r="P150" i="1"/>
  <c r="K150" i="1"/>
  <c r="BO149" i="1"/>
  <c r="BN149" i="1"/>
  <c r="BL149" i="1"/>
  <c r="BI149" i="1"/>
  <c r="BH149" i="1"/>
  <c r="BA149" i="1"/>
  <c r="BD149" i="1" s="1"/>
  <c r="AZ149" i="1"/>
  <c r="AT149" i="1"/>
  <c r="AN149" i="1"/>
  <c r="AI149" i="1"/>
  <c r="AH149" i="1"/>
  <c r="AG149" i="1"/>
  <c r="K149" i="1" s="1"/>
  <c r="Y149" i="1"/>
  <c r="W149" i="1" s="1"/>
  <c r="X149" i="1"/>
  <c r="P149" i="1"/>
  <c r="J149" i="1"/>
  <c r="AW149" i="1" s="1"/>
  <c r="I149" i="1"/>
  <c r="H149" i="1"/>
  <c r="AA149" i="1" s="1"/>
  <c r="BO148" i="1"/>
  <c r="BN148" i="1"/>
  <c r="BL148" i="1"/>
  <c r="BI148" i="1"/>
  <c r="BH148" i="1"/>
  <c r="BD148" i="1"/>
  <c r="BE148" i="1" s="1"/>
  <c r="AZ148" i="1"/>
  <c r="AT148" i="1"/>
  <c r="AN148" i="1"/>
  <c r="BA148" i="1" s="1"/>
  <c r="AI148" i="1"/>
  <c r="AG148" i="1"/>
  <c r="J148" i="1" s="1"/>
  <c r="AW148" i="1" s="1"/>
  <c r="Y148" i="1"/>
  <c r="X148" i="1"/>
  <c r="W148" i="1" s="1"/>
  <c r="P148" i="1"/>
  <c r="N148" i="1"/>
  <c r="BO147" i="1"/>
  <c r="BN147" i="1"/>
  <c r="BL147" i="1"/>
  <c r="S147" i="1" s="1"/>
  <c r="BI147" i="1"/>
  <c r="BH147" i="1"/>
  <c r="AZ147" i="1"/>
  <c r="AT147" i="1"/>
  <c r="AN147" i="1"/>
  <c r="BA147" i="1" s="1"/>
  <c r="BD147" i="1" s="1"/>
  <c r="AI147" i="1"/>
  <c r="AH147" i="1"/>
  <c r="AG147" i="1"/>
  <c r="Y147" i="1"/>
  <c r="X147" i="1"/>
  <c r="W147" i="1" s="1"/>
  <c r="P147" i="1"/>
  <c r="N147" i="1"/>
  <c r="K147" i="1"/>
  <c r="J147" i="1"/>
  <c r="AW147" i="1" s="1"/>
  <c r="I147" i="1"/>
  <c r="H147" i="1"/>
  <c r="BO146" i="1"/>
  <c r="BN146" i="1"/>
  <c r="BL146" i="1"/>
  <c r="BM146" i="1" s="1"/>
  <c r="AV146" i="1" s="1"/>
  <c r="AX146" i="1" s="1"/>
  <c r="BI146" i="1"/>
  <c r="BH146" i="1"/>
  <c r="BA146" i="1"/>
  <c r="BD146" i="1" s="1"/>
  <c r="AZ146" i="1"/>
  <c r="AT146" i="1"/>
  <c r="AN146" i="1"/>
  <c r="AI146" i="1"/>
  <c r="AG146" i="1" s="1"/>
  <c r="N146" i="1" s="1"/>
  <c r="AH146" i="1"/>
  <c r="Y146" i="1"/>
  <c r="X146" i="1"/>
  <c r="W146" i="1" s="1"/>
  <c r="S146" i="1"/>
  <c r="T146" i="1" s="1"/>
  <c r="U146" i="1" s="1"/>
  <c r="P146" i="1"/>
  <c r="K146" i="1"/>
  <c r="J146" i="1"/>
  <c r="AW146" i="1" s="1"/>
  <c r="I146" i="1"/>
  <c r="H146" i="1" s="1"/>
  <c r="BO145" i="1"/>
  <c r="BN145" i="1"/>
  <c r="BL145" i="1"/>
  <c r="BM145" i="1" s="1"/>
  <c r="BI145" i="1"/>
  <c r="BH145" i="1"/>
  <c r="AZ145" i="1"/>
  <c r="AY145" i="1"/>
  <c r="AV145" i="1"/>
  <c r="AX145" i="1" s="1"/>
  <c r="AT145" i="1"/>
  <c r="AN145" i="1"/>
  <c r="BA145" i="1" s="1"/>
  <c r="BD145" i="1" s="1"/>
  <c r="AI145" i="1"/>
  <c r="AG145" i="1"/>
  <c r="AH145" i="1" s="1"/>
  <c r="Y145" i="1"/>
  <c r="X145" i="1"/>
  <c r="W145" i="1" s="1"/>
  <c r="S145" i="1"/>
  <c r="P145" i="1"/>
  <c r="K145" i="1"/>
  <c r="J145" i="1"/>
  <c r="AW145" i="1" s="1"/>
  <c r="I145" i="1"/>
  <c r="H145" i="1"/>
  <c r="BO144" i="1"/>
  <c r="BN144" i="1"/>
  <c r="BL144" i="1"/>
  <c r="BI144" i="1"/>
  <c r="BH144" i="1"/>
  <c r="BG144" i="1"/>
  <c r="AZ144" i="1"/>
  <c r="AT144" i="1"/>
  <c r="AN144" i="1"/>
  <c r="BA144" i="1" s="1"/>
  <c r="BD144" i="1" s="1"/>
  <c r="AI144" i="1"/>
  <c r="AG144" i="1"/>
  <c r="K144" i="1" s="1"/>
  <c r="Y144" i="1"/>
  <c r="X144" i="1"/>
  <c r="W144" i="1"/>
  <c r="S144" i="1"/>
  <c r="P144" i="1"/>
  <c r="BO143" i="1"/>
  <c r="BN143" i="1"/>
  <c r="BL143" i="1"/>
  <c r="BI143" i="1"/>
  <c r="BH143" i="1"/>
  <c r="BD143" i="1"/>
  <c r="AZ143" i="1"/>
  <c r="AT143" i="1"/>
  <c r="AN143" i="1"/>
  <c r="BA143" i="1" s="1"/>
  <c r="AI143" i="1"/>
  <c r="AG143" i="1" s="1"/>
  <c r="J143" i="1" s="1"/>
  <c r="AW143" i="1" s="1"/>
  <c r="Y143" i="1"/>
  <c r="X143" i="1"/>
  <c r="W143" i="1" s="1"/>
  <c r="P143" i="1"/>
  <c r="BO142" i="1"/>
  <c r="BN142" i="1"/>
  <c r="BM142" i="1"/>
  <c r="AV142" i="1" s="1"/>
  <c r="BL142" i="1"/>
  <c r="BI142" i="1"/>
  <c r="BH142" i="1"/>
  <c r="BA142" i="1"/>
  <c r="BD142" i="1" s="1"/>
  <c r="AZ142" i="1"/>
  <c r="AT142" i="1"/>
  <c r="AX142" i="1" s="1"/>
  <c r="AN142" i="1"/>
  <c r="AI142" i="1"/>
  <c r="AG142" i="1" s="1"/>
  <c r="AH142" i="1" s="1"/>
  <c r="Y142" i="1"/>
  <c r="X142" i="1"/>
  <c r="W142" i="1" s="1"/>
  <c r="S142" i="1"/>
  <c r="P142" i="1"/>
  <c r="BO141" i="1"/>
  <c r="BN141" i="1"/>
  <c r="BL141" i="1"/>
  <c r="BM141" i="1" s="1"/>
  <c r="AV141" i="1" s="1"/>
  <c r="BI141" i="1"/>
  <c r="BH141" i="1"/>
  <c r="BA141" i="1"/>
  <c r="BD141" i="1" s="1"/>
  <c r="AZ141" i="1"/>
  <c r="AX141" i="1"/>
  <c r="AT141" i="1"/>
  <c r="AN141" i="1"/>
  <c r="AI141" i="1"/>
  <c r="AG141" i="1" s="1"/>
  <c r="Y141" i="1"/>
  <c r="W141" i="1" s="1"/>
  <c r="X141" i="1"/>
  <c r="P141" i="1"/>
  <c r="I141" i="1"/>
  <c r="H141" i="1" s="1"/>
  <c r="AA141" i="1" s="1"/>
  <c r="BO140" i="1"/>
  <c r="S140" i="1" s="1"/>
  <c r="BN140" i="1"/>
  <c r="BM140" i="1" s="1"/>
  <c r="AV140" i="1" s="1"/>
  <c r="AX140" i="1" s="1"/>
  <c r="BL140" i="1"/>
  <c r="BI140" i="1"/>
  <c r="BH140" i="1"/>
  <c r="BG140" i="1"/>
  <c r="AZ140" i="1"/>
  <c r="AT140" i="1"/>
  <c r="AN140" i="1"/>
  <c r="BA140" i="1" s="1"/>
  <c r="BD140" i="1" s="1"/>
  <c r="BE140" i="1" s="1"/>
  <c r="AI140" i="1"/>
  <c r="AG140" i="1"/>
  <c r="Y140" i="1"/>
  <c r="X140" i="1"/>
  <c r="W140" i="1"/>
  <c r="P140" i="1"/>
  <c r="BO139" i="1"/>
  <c r="BN139" i="1"/>
  <c r="BL139" i="1"/>
  <c r="S139" i="1" s="1"/>
  <c r="BI139" i="1"/>
  <c r="BH139" i="1"/>
  <c r="BF139" i="1"/>
  <c r="BJ139" i="1" s="1"/>
  <c r="BK139" i="1" s="1"/>
  <c r="BD139" i="1"/>
  <c r="BE139" i="1" s="1"/>
  <c r="AZ139" i="1"/>
  <c r="AT139" i="1"/>
  <c r="AN139" i="1"/>
  <c r="BA139" i="1" s="1"/>
  <c r="AI139" i="1"/>
  <c r="AG139" i="1" s="1"/>
  <c r="K139" i="1" s="1"/>
  <c r="Y139" i="1"/>
  <c r="X139" i="1"/>
  <c r="W139" i="1" s="1"/>
  <c r="P139" i="1"/>
  <c r="BO138" i="1"/>
  <c r="BN138" i="1"/>
  <c r="BM138" i="1"/>
  <c r="AV138" i="1" s="1"/>
  <c r="BL138" i="1"/>
  <c r="BI138" i="1"/>
  <c r="BH138" i="1"/>
  <c r="AZ138" i="1"/>
  <c r="AT138" i="1"/>
  <c r="AN138" i="1"/>
  <c r="BA138" i="1" s="1"/>
  <c r="BD138" i="1" s="1"/>
  <c r="AI138" i="1"/>
  <c r="AG138" i="1" s="1"/>
  <c r="N138" i="1" s="1"/>
  <c r="Y138" i="1"/>
  <c r="X138" i="1"/>
  <c r="W138" i="1" s="1"/>
  <c r="S138" i="1"/>
  <c r="P138" i="1"/>
  <c r="BO137" i="1"/>
  <c r="BN137" i="1"/>
  <c r="BL137" i="1"/>
  <c r="BI137" i="1"/>
  <c r="BH137" i="1"/>
  <c r="AZ137" i="1"/>
  <c r="AT137" i="1"/>
  <c r="AN137" i="1"/>
  <c r="BA137" i="1" s="1"/>
  <c r="BD137" i="1" s="1"/>
  <c r="AI137" i="1"/>
  <c r="AG137" i="1" s="1"/>
  <c r="Y137" i="1"/>
  <c r="X137" i="1"/>
  <c r="W137" i="1"/>
  <c r="P137" i="1"/>
  <c r="BO136" i="1"/>
  <c r="BN136" i="1"/>
  <c r="BM136" i="1"/>
  <c r="AV136" i="1" s="1"/>
  <c r="BL136" i="1"/>
  <c r="BI136" i="1"/>
  <c r="BH136" i="1"/>
  <c r="BD136" i="1"/>
  <c r="BG136" i="1" s="1"/>
  <c r="AZ136" i="1"/>
  <c r="AW136" i="1"/>
  <c r="AT136" i="1"/>
  <c r="AN136" i="1"/>
  <c r="BA136" i="1" s="1"/>
  <c r="AI136" i="1"/>
  <c r="AG136" i="1"/>
  <c r="I136" i="1" s="1"/>
  <c r="H136" i="1" s="1"/>
  <c r="Y136" i="1"/>
  <c r="X136" i="1"/>
  <c r="W136" i="1"/>
  <c r="S136" i="1"/>
  <c r="P136" i="1"/>
  <c r="N136" i="1"/>
  <c r="J136" i="1"/>
  <c r="BO135" i="1"/>
  <c r="BN135" i="1"/>
  <c r="BM135" i="1"/>
  <c r="BL135" i="1"/>
  <c r="S135" i="1" s="1"/>
  <c r="BI135" i="1"/>
  <c r="BH135" i="1"/>
  <c r="BA135" i="1"/>
  <c r="BD135" i="1" s="1"/>
  <c r="AZ135" i="1"/>
  <c r="AV135" i="1"/>
  <c r="AX135" i="1" s="1"/>
  <c r="AT135" i="1"/>
  <c r="AN135" i="1"/>
  <c r="AI135" i="1"/>
  <c r="AG135" i="1" s="1"/>
  <c r="Y135" i="1"/>
  <c r="X135" i="1"/>
  <c r="W135" i="1" s="1"/>
  <c r="P135" i="1"/>
  <c r="BO134" i="1"/>
  <c r="BN134" i="1"/>
  <c r="BL134" i="1"/>
  <c r="BM134" i="1" s="1"/>
  <c r="AV134" i="1" s="1"/>
  <c r="AX134" i="1" s="1"/>
  <c r="BI134" i="1"/>
  <c r="BH134" i="1"/>
  <c r="AZ134" i="1"/>
  <c r="AT134" i="1"/>
  <c r="AN134" i="1"/>
  <c r="BA134" i="1" s="1"/>
  <c r="BD134" i="1" s="1"/>
  <c r="AI134" i="1"/>
  <c r="AH134" i="1"/>
  <c r="AG134" i="1"/>
  <c r="I134" i="1" s="1"/>
  <c r="H134" i="1" s="1"/>
  <c r="Y134" i="1"/>
  <c r="X134" i="1"/>
  <c r="W134" i="1" s="1"/>
  <c r="P134" i="1"/>
  <c r="N134" i="1"/>
  <c r="K134" i="1"/>
  <c r="J134" i="1"/>
  <c r="AW134" i="1" s="1"/>
  <c r="AY134" i="1" s="1"/>
  <c r="BO133" i="1"/>
  <c r="BN133" i="1"/>
  <c r="BL133" i="1"/>
  <c r="BM133" i="1" s="1"/>
  <c r="AV133" i="1" s="1"/>
  <c r="AX133" i="1" s="1"/>
  <c r="BI133" i="1"/>
  <c r="BH133" i="1"/>
  <c r="AZ133" i="1"/>
  <c r="AT133" i="1"/>
  <c r="AN133" i="1"/>
  <c r="BA133" i="1" s="1"/>
  <c r="BD133" i="1" s="1"/>
  <c r="AI133" i="1"/>
  <c r="AG133" i="1" s="1"/>
  <c r="Y133" i="1"/>
  <c r="X133" i="1"/>
  <c r="W133" i="1" s="1"/>
  <c r="P133" i="1"/>
  <c r="BO132" i="1"/>
  <c r="BN132" i="1"/>
  <c r="BL132" i="1"/>
  <c r="BM132" i="1" s="1"/>
  <c r="AV132" i="1" s="1"/>
  <c r="AX132" i="1" s="1"/>
  <c r="BI132" i="1"/>
  <c r="BH132" i="1"/>
  <c r="AZ132" i="1"/>
  <c r="AT132" i="1"/>
  <c r="AN132" i="1"/>
  <c r="BA132" i="1" s="1"/>
  <c r="BD132" i="1" s="1"/>
  <c r="AI132" i="1"/>
  <c r="AH132" i="1"/>
  <c r="AG132" i="1"/>
  <c r="I132" i="1" s="1"/>
  <c r="H132" i="1" s="1"/>
  <c r="Y132" i="1"/>
  <c r="X132" i="1"/>
  <c r="W132" i="1" s="1"/>
  <c r="P132" i="1"/>
  <c r="N132" i="1"/>
  <c r="J132" i="1"/>
  <c r="AW132" i="1" s="1"/>
  <c r="AY132" i="1" s="1"/>
  <c r="BO131" i="1"/>
  <c r="BN131" i="1"/>
  <c r="BL131" i="1"/>
  <c r="BM131" i="1" s="1"/>
  <c r="AV131" i="1" s="1"/>
  <c r="AX131" i="1" s="1"/>
  <c r="BI131" i="1"/>
  <c r="BH131" i="1"/>
  <c r="AZ131" i="1"/>
  <c r="AT131" i="1"/>
  <c r="AN131" i="1"/>
  <c r="BA131" i="1" s="1"/>
  <c r="BD131" i="1" s="1"/>
  <c r="AI131" i="1"/>
  <c r="AG131" i="1" s="1"/>
  <c r="Y131" i="1"/>
  <c r="X131" i="1"/>
  <c r="W131" i="1" s="1"/>
  <c r="P131" i="1"/>
  <c r="BO130" i="1"/>
  <c r="BN130" i="1"/>
  <c r="BL130" i="1"/>
  <c r="BM130" i="1" s="1"/>
  <c r="AV130" i="1" s="1"/>
  <c r="AX130" i="1" s="1"/>
  <c r="BI130" i="1"/>
  <c r="BH130" i="1"/>
  <c r="AZ130" i="1"/>
  <c r="AT130" i="1"/>
  <c r="AN130" i="1"/>
  <c r="BA130" i="1" s="1"/>
  <c r="BD130" i="1" s="1"/>
  <c r="AI130" i="1"/>
  <c r="AH130" i="1"/>
  <c r="AG130" i="1"/>
  <c r="I130" i="1" s="1"/>
  <c r="H130" i="1" s="1"/>
  <c r="Y130" i="1"/>
  <c r="X130" i="1"/>
  <c r="W130" i="1" s="1"/>
  <c r="P130" i="1"/>
  <c r="N130" i="1"/>
  <c r="K130" i="1"/>
  <c r="J130" i="1"/>
  <c r="AW130" i="1" s="1"/>
  <c r="AY130" i="1" s="1"/>
  <c r="BO129" i="1"/>
  <c r="BN129" i="1"/>
  <c r="BL129" i="1"/>
  <c r="BM129" i="1" s="1"/>
  <c r="AV129" i="1" s="1"/>
  <c r="AX129" i="1" s="1"/>
  <c r="BI129" i="1"/>
  <c r="BH129" i="1"/>
  <c r="AZ129" i="1"/>
  <c r="AT129" i="1"/>
  <c r="AN129" i="1"/>
  <c r="BA129" i="1" s="1"/>
  <c r="BD129" i="1" s="1"/>
  <c r="AI129" i="1"/>
  <c r="AG129" i="1" s="1"/>
  <c r="Y129" i="1"/>
  <c r="X129" i="1"/>
  <c r="W129" i="1" s="1"/>
  <c r="P129" i="1"/>
  <c r="BO128" i="1"/>
  <c r="BN128" i="1"/>
  <c r="BL128" i="1"/>
  <c r="BM128" i="1" s="1"/>
  <c r="AV128" i="1" s="1"/>
  <c r="AX128" i="1" s="1"/>
  <c r="BI128" i="1"/>
  <c r="BH128" i="1"/>
  <c r="AZ128" i="1"/>
  <c r="AT128" i="1"/>
  <c r="AN128" i="1"/>
  <c r="BA128" i="1" s="1"/>
  <c r="BD128" i="1" s="1"/>
  <c r="AI128" i="1"/>
  <c r="AH128" i="1"/>
  <c r="AG128" i="1"/>
  <c r="I128" i="1" s="1"/>
  <c r="H128" i="1" s="1"/>
  <c r="Y128" i="1"/>
  <c r="X128" i="1"/>
  <c r="W128" i="1" s="1"/>
  <c r="P128" i="1"/>
  <c r="N128" i="1"/>
  <c r="J128" i="1"/>
  <c r="AW128" i="1" s="1"/>
  <c r="BO127" i="1"/>
  <c r="BN127" i="1"/>
  <c r="BL127" i="1"/>
  <c r="BM127" i="1" s="1"/>
  <c r="AV127" i="1" s="1"/>
  <c r="AX127" i="1" s="1"/>
  <c r="BI127" i="1"/>
  <c r="BH127" i="1"/>
  <c r="AZ127" i="1"/>
  <c r="AT127" i="1"/>
  <c r="AN127" i="1"/>
  <c r="BA127" i="1" s="1"/>
  <c r="BD127" i="1" s="1"/>
  <c r="AI127" i="1"/>
  <c r="AG127" i="1" s="1"/>
  <c r="Y127" i="1"/>
  <c r="X127" i="1"/>
  <c r="W127" i="1" s="1"/>
  <c r="P127" i="1"/>
  <c r="BO126" i="1"/>
  <c r="BN126" i="1"/>
  <c r="BL126" i="1"/>
  <c r="BM126" i="1" s="1"/>
  <c r="AV126" i="1" s="1"/>
  <c r="AX126" i="1" s="1"/>
  <c r="BI126" i="1"/>
  <c r="BH126" i="1"/>
  <c r="AZ126" i="1"/>
  <c r="AT126" i="1"/>
  <c r="AN126" i="1"/>
  <c r="BA126" i="1" s="1"/>
  <c r="BD126" i="1" s="1"/>
  <c r="AI126" i="1"/>
  <c r="AH126" i="1"/>
  <c r="AG126" i="1"/>
  <c r="I126" i="1" s="1"/>
  <c r="H126" i="1" s="1"/>
  <c r="Y126" i="1"/>
  <c r="X126" i="1"/>
  <c r="W126" i="1" s="1"/>
  <c r="P126" i="1"/>
  <c r="N126" i="1"/>
  <c r="K126" i="1"/>
  <c r="J126" i="1"/>
  <c r="AW126" i="1" s="1"/>
  <c r="BO125" i="1"/>
  <c r="BN125" i="1"/>
  <c r="BL125" i="1"/>
  <c r="BM125" i="1" s="1"/>
  <c r="AV125" i="1" s="1"/>
  <c r="AX125" i="1" s="1"/>
  <c r="BI125" i="1"/>
  <c r="BH125" i="1"/>
  <c r="AZ125" i="1"/>
  <c r="AT125" i="1"/>
  <c r="AN125" i="1"/>
  <c r="BA125" i="1" s="1"/>
  <c r="BD125" i="1" s="1"/>
  <c r="AI125" i="1"/>
  <c r="AG125" i="1" s="1"/>
  <c r="Y125" i="1"/>
  <c r="X125" i="1"/>
  <c r="W125" i="1" s="1"/>
  <c r="P125" i="1"/>
  <c r="BO124" i="1"/>
  <c r="BN124" i="1"/>
  <c r="BL124" i="1"/>
  <c r="BM124" i="1" s="1"/>
  <c r="AV124" i="1" s="1"/>
  <c r="AX124" i="1" s="1"/>
  <c r="BI124" i="1"/>
  <c r="BH124" i="1"/>
  <c r="AZ124" i="1"/>
  <c r="AT124" i="1"/>
  <c r="AN124" i="1"/>
  <c r="BA124" i="1" s="1"/>
  <c r="BD124" i="1" s="1"/>
  <c r="AI124" i="1"/>
  <c r="AH124" i="1"/>
  <c r="AG124" i="1"/>
  <c r="I124" i="1" s="1"/>
  <c r="H124" i="1" s="1"/>
  <c r="Y124" i="1"/>
  <c r="X124" i="1"/>
  <c r="W124" i="1" s="1"/>
  <c r="P124" i="1"/>
  <c r="N124" i="1"/>
  <c r="J124" i="1"/>
  <c r="AW124" i="1" s="1"/>
  <c r="BO123" i="1"/>
  <c r="BN123" i="1"/>
  <c r="BL123" i="1"/>
  <c r="BM123" i="1" s="1"/>
  <c r="AV123" i="1" s="1"/>
  <c r="AX123" i="1" s="1"/>
  <c r="BI123" i="1"/>
  <c r="BH123" i="1"/>
  <c r="AZ123" i="1"/>
  <c r="AT123" i="1"/>
  <c r="AN123" i="1"/>
  <c r="BA123" i="1" s="1"/>
  <c r="BD123" i="1" s="1"/>
  <c r="AI123" i="1"/>
  <c r="AG123" i="1" s="1"/>
  <c r="Y123" i="1"/>
  <c r="X123" i="1"/>
  <c r="W123" i="1" s="1"/>
  <c r="P123" i="1"/>
  <c r="BO122" i="1"/>
  <c r="BN122" i="1"/>
  <c r="BL122" i="1"/>
  <c r="BM122" i="1" s="1"/>
  <c r="AV122" i="1" s="1"/>
  <c r="AX122" i="1" s="1"/>
  <c r="BI122" i="1"/>
  <c r="BH122" i="1"/>
  <c r="AZ122" i="1"/>
  <c r="AT122" i="1"/>
  <c r="AN122" i="1"/>
  <c r="BA122" i="1" s="1"/>
  <c r="BD122" i="1" s="1"/>
  <c r="AI122" i="1"/>
  <c r="AH122" i="1"/>
  <c r="AG122" i="1"/>
  <c r="I122" i="1" s="1"/>
  <c r="H122" i="1" s="1"/>
  <c r="Y122" i="1"/>
  <c r="X122" i="1"/>
  <c r="W122" i="1" s="1"/>
  <c r="P122" i="1"/>
  <c r="N122" i="1"/>
  <c r="K122" i="1"/>
  <c r="J122" i="1"/>
  <c r="AW122" i="1" s="1"/>
  <c r="BO121" i="1"/>
  <c r="BN121" i="1"/>
  <c r="BL121" i="1"/>
  <c r="BM121" i="1" s="1"/>
  <c r="AV121" i="1" s="1"/>
  <c r="AX121" i="1" s="1"/>
  <c r="BI121" i="1"/>
  <c r="BH121" i="1"/>
  <c r="AZ121" i="1"/>
  <c r="AT121" i="1"/>
  <c r="AN121" i="1"/>
  <c r="BA121" i="1" s="1"/>
  <c r="BD121" i="1" s="1"/>
  <c r="AI121" i="1"/>
  <c r="AG121" i="1" s="1"/>
  <c r="Y121" i="1"/>
  <c r="X121" i="1"/>
  <c r="W121" i="1" s="1"/>
  <c r="P121" i="1"/>
  <c r="BO120" i="1"/>
  <c r="BN120" i="1"/>
  <c r="BL120" i="1"/>
  <c r="BM120" i="1" s="1"/>
  <c r="AV120" i="1" s="1"/>
  <c r="BI120" i="1"/>
  <c r="BH120" i="1"/>
  <c r="AZ120" i="1"/>
  <c r="AX120" i="1"/>
  <c r="AT120" i="1"/>
  <c r="AN120" i="1"/>
  <c r="BA120" i="1" s="1"/>
  <c r="BD120" i="1" s="1"/>
  <c r="AI120" i="1"/>
  <c r="AH120" i="1"/>
  <c r="AG120" i="1"/>
  <c r="I120" i="1" s="1"/>
  <c r="H120" i="1" s="1"/>
  <c r="Y120" i="1"/>
  <c r="X120" i="1"/>
  <c r="W120" i="1" s="1"/>
  <c r="P120" i="1"/>
  <c r="N120" i="1"/>
  <c r="J120" i="1"/>
  <c r="AW120" i="1" s="1"/>
  <c r="AY120" i="1" s="1"/>
  <c r="BO119" i="1"/>
  <c r="BN119" i="1"/>
  <c r="BL119" i="1"/>
  <c r="BI119" i="1"/>
  <c r="BH119" i="1"/>
  <c r="BF119" i="1"/>
  <c r="BJ119" i="1" s="1"/>
  <c r="BK119" i="1" s="1"/>
  <c r="AZ119" i="1"/>
  <c r="AT119" i="1"/>
  <c r="AN119" i="1"/>
  <c r="BA119" i="1" s="1"/>
  <c r="BD119" i="1" s="1"/>
  <c r="AI119" i="1"/>
  <c r="AG119" i="1" s="1"/>
  <c r="AH119" i="1" s="1"/>
  <c r="Y119" i="1"/>
  <c r="X119" i="1"/>
  <c r="W119" i="1" s="1"/>
  <c r="P119" i="1"/>
  <c r="BO118" i="1"/>
  <c r="BN118" i="1"/>
  <c r="BL118" i="1"/>
  <c r="BI118" i="1"/>
  <c r="BH118" i="1"/>
  <c r="BD118" i="1"/>
  <c r="AZ118" i="1"/>
  <c r="AT118" i="1"/>
  <c r="AN118" i="1"/>
  <c r="BA118" i="1" s="1"/>
  <c r="AI118" i="1"/>
  <c r="AH118" i="1"/>
  <c r="AG118" i="1"/>
  <c r="I118" i="1" s="1"/>
  <c r="H118" i="1" s="1"/>
  <c r="Y118" i="1"/>
  <c r="X118" i="1"/>
  <c r="W118" i="1" s="1"/>
  <c r="P118" i="1"/>
  <c r="N118" i="1"/>
  <c r="K118" i="1"/>
  <c r="J118" i="1"/>
  <c r="AW118" i="1" s="1"/>
  <c r="BO117" i="1"/>
  <c r="BN117" i="1"/>
  <c r="BL117" i="1"/>
  <c r="BJ117" i="1"/>
  <c r="BK117" i="1" s="1"/>
  <c r="BI117" i="1"/>
  <c r="BH117" i="1"/>
  <c r="BF117" i="1"/>
  <c r="AZ117" i="1"/>
  <c r="AT117" i="1"/>
  <c r="AN117" i="1"/>
  <c r="BA117" i="1" s="1"/>
  <c r="BD117" i="1" s="1"/>
  <c r="AI117" i="1"/>
  <c r="AG117" i="1" s="1"/>
  <c r="Y117" i="1"/>
  <c r="X117" i="1"/>
  <c r="W117" i="1" s="1"/>
  <c r="P117" i="1"/>
  <c r="BO116" i="1"/>
  <c r="BN116" i="1"/>
  <c r="BL116" i="1"/>
  <c r="BI116" i="1"/>
  <c r="BH116" i="1"/>
  <c r="AZ116" i="1"/>
  <c r="AT116" i="1"/>
  <c r="AN116" i="1"/>
  <c r="BA116" i="1" s="1"/>
  <c r="BD116" i="1" s="1"/>
  <c r="AI116" i="1"/>
  <c r="AH116" i="1"/>
  <c r="AG116" i="1"/>
  <c r="K116" i="1" s="1"/>
  <c r="Y116" i="1"/>
  <c r="X116" i="1"/>
  <c r="W116" i="1" s="1"/>
  <c r="P116" i="1"/>
  <c r="N116" i="1"/>
  <c r="J116" i="1"/>
  <c r="AW116" i="1" s="1"/>
  <c r="I116" i="1"/>
  <c r="H116" i="1"/>
  <c r="BO115" i="1"/>
  <c r="BN115" i="1"/>
  <c r="BL115" i="1"/>
  <c r="BM115" i="1" s="1"/>
  <c r="AV115" i="1" s="1"/>
  <c r="AX115" i="1" s="1"/>
  <c r="BI115" i="1"/>
  <c r="BH115" i="1"/>
  <c r="AZ115" i="1"/>
  <c r="AT115" i="1"/>
  <c r="AN115" i="1"/>
  <c r="BA115" i="1" s="1"/>
  <c r="BD115" i="1" s="1"/>
  <c r="BF115" i="1" s="1"/>
  <c r="BJ115" i="1" s="1"/>
  <c r="BK115" i="1" s="1"/>
  <c r="AI115" i="1"/>
  <c r="AH115" i="1"/>
  <c r="AG115" i="1"/>
  <c r="K115" i="1" s="1"/>
  <c r="Y115" i="1"/>
  <c r="X115" i="1"/>
  <c r="W115" i="1" s="1"/>
  <c r="P115" i="1"/>
  <c r="N115" i="1"/>
  <c r="J115" i="1"/>
  <c r="AW115" i="1" s="1"/>
  <c r="BO114" i="1"/>
  <c r="BN114" i="1"/>
  <c r="BL114" i="1"/>
  <c r="BI114" i="1"/>
  <c r="BH114" i="1"/>
  <c r="BF114" i="1"/>
  <c r="BJ114" i="1" s="1"/>
  <c r="BK114" i="1" s="1"/>
  <c r="AZ114" i="1"/>
  <c r="AT114" i="1"/>
  <c r="AN114" i="1"/>
  <c r="BA114" i="1" s="1"/>
  <c r="BD114" i="1" s="1"/>
  <c r="AI114" i="1"/>
  <c r="AG114" i="1" s="1"/>
  <c r="Y114" i="1"/>
  <c r="X114" i="1"/>
  <c r="W114" i="1" s="1"/>
  <c r="P114" i="1"/>
  <c r="N114" i="1"/>
  <c r="J114" i="1"/>
  <c r="AW114" i="1" s="1"/>
  <c r="BO113" i="1"/>
  <c r="BN113" i="1"/>
  <c r="BL113" i="1"/>
  <c r="BI113" i="1"/>
  <c r="BH113" i="1"/>
  <c r="BD113" i="1"/>
  <c r="BF113" i="1" s="1"/>
  <c r="BJ113" i="1" s="1"/>
  <c r="BK113" i="1" s="1"/>
  <c r="AZ113" i="1"/>
  <c r="AT113" i="1"/>
  <c r="AN113" i="1"/>
  <c r="BA113" i="1" s="1"/>
  <c r="AI113" i="1"/>
  <c r="AH113" i="1"/>
  <c r="AG113" i="1"/>
  <c r="Y113" i="1"/>
  <c r="X113" i="1"/>
  <c r="W113" i="1" s="1"/>
  <c r="P113" i="1"/>
  <c r="N113" i="1"/>
  <c r="K113" i="1"/>
  <c r="J113" i="1"/>
  <c r="AW113" i="1" s="1"/>
  <c r="I113" i="1"/>
  <c r="H113" i="1"/>
  <c r="BO112" i="1"/>
  <c r="BN112" i="1"/>
  <c r="BL112" i="1"/>
  <c r="BI112" i="1"/>
  <c r="BH112" i="1"/>
  <c r="AZ112" i="1"/>
  <c r="AT112" i="1"/>
  <c r="AN112" i="1"/>
  <c r="BA112" i="1" s="1"/>
  <c r="BD112" i="1" s="1"/>
  <c r="AI112" i="1"/>
  <c r="AG112" i="1" s="1"/>
  <c r="AH112" i="1" s="1"/>
  <c r="Y112" i="1"/>
  <c r="X112" i="1"/>
  <c r="W112" i="1" s="1"/>
  <c r="P112" i="1"/>
  <c r="N112" i="1"/>
  <c r="BO111" i="1"/>
  <c r="BN111" i="1"/>
  <c r="BL111" i="1"/>
  <c r="BI111" i="1"/>
  <c r="BH111" i="1"/>
  <c r="AZ111" i="1"/>
  <c r="AT111" i="1"/>
  <c r="AN111" i="1"/>
  <c r="BA111" i="1" s="1"/>
  <c r="BD111" i="1" s="1"/>
  <c r="AI111" i="1"/>
  <c r="AH111" i="1"/>
  <c r="AG111" i="1"/>
  <c r="K111" i="1" s="1"/>
  <c r="Y111" i="1"/>
  <c r="X111" i="1"/>
  <c r="W111" i="1" s="1"/>
  <c r="P111" i="1"/>
  <c r="N111" i="1"/>
  <c r="J111" i="1"/>
  <c r="AW111" i="1" s="1"/>
  <c r="BO110" i="1"/>
  <c r="BN110" i="1"/>
  <c r="BL110" i="1"/>
  <c r="BI110" i="1"/>
  <c r="BH110" i="1"/>
  <c r="BD110" i="1"/>
  <c r="AZ110" i="1"/>
  <c r="AT110" i="1"/>
  <c r="AN110" i="1"/>
  <c r="BA110" i="1" s="1"/>
  <c r="AI110" i="1"/>
  <c r="AG110" i="1" s="1"/>
  <c r="AH110" i="1" s="1"/>
  <c r="Y110" i="1"/>
  <c r="X110" i="1"/>
  <c r="W110" i="1" s="1"/>
  <c r="P110" i="1"/>
  <c r="N110" i="1"/>
  <c r="J110" i="1"/>
  <c r="AW110" i="1" s="1"/>
  <c r="BO109" i="1"/>
  <c r="BN109" i="1"/>
  <c r="BL109" i="1"/>
  <c r="BI109" i="1"/>
  <c r="BH109" i="1"/>
  <c r="BD109" i="1"/>
  <c r="AZ109" i="1"/>
  <c r="AT109" i="1"/>
  <c r="AN109" i="1"/>
  <c r="BA109" i="1" s="1"/>
  <c r="AI109" i="1"/>
  <c r="AH109" i="1"/>
  <c r="AG109" i="1"/>
  <c r="I109" i="1" s="1"/>
  <c r="H109" i="1" s="1"/>
  <c r="Y109" i="1"/>
  <c r="X109" i="1"/>
  <c r="W109" i="1" s="1"/>
  <c r="P109" i="1"/>
  <c r="N109" i="1"/>
  <c r="K109" i="1"/>
  <c r="J109" i="1"/>
  <c r="AW109" i="1" s="1"/>
  <c r="BO108" i="1"/>
  <c r="BN108" i="1"/>
  <c r="BL108" i="1"/>
  <c r="BI108" i="1"/>
  <c r="BH108" i="1"/>
  <c r="BF108" i="1"/>
  <c r="BJ108" i="1" s="1"/>
  <c r="BK108" i="1" s="1"/>
  <c r="BD108" i="1"/>
  <c r="AZ108" i="1"/>
  <c r="AT108" i="1"/>
  <c r="AN108" i="1"/>
  <c r="BA108" i="1" s="1"/>
  <c r="AI108" i="1"/>
  <c r="AG108" i="1" s="1"/>
  <c r="Y108" i="1"/>
  <c r="X108" i="1"/>
  <c r="W108" i="1" s="1"/>
  <c r="P108" i="1"/>
  <c r="BO107" i="1"/>
  <c r="BN107" i="1"/>
  <c r="BL107" i="1"/>
  <c r="BI107" i="1"/>
  <c r="BH107" i="1"/>
  <c r="AZ107" i="1"/>
  <c r="AT107" i="1"/>
  <c r="AN107" i="1"/>
  <c r="BA107" i="1" s="1"/>
  <c r="BD107" i="1" s="1"/>
  <c r="AI107" i="1"/>
  <c r="AH107" i="1"/>
  <c r="AG107" i="1"/>
  <c r="K107" i="1" s="1"/>
  <c r="Y107" i="1"/>
  <c r="X107" i="1"/>
  <c r="W107" i="1" s="1"/>
  <c r="P107" i="1"/>
  <c r="N107" i="1"/>
  <c r="J107" i="1"/>
  <c r="AW107" i="1" s="1"/>
  <c r="BO106" i="1"/>
  <c r="BN106" i="1"/>
  <c r="BL106" i="1"/>
  <c r="BI106" i="1"/>
  <c r="BH106" i="1"/>
  <c r="AZ106" i="1"/>
  <c r="AT106" i="1"/>
  <c r="AN106" i="1"/>
  <c r="BA106" i="1" s="1"/>
  <c r="BD106" i="1" s="1"/>
  <c r="AI106" i="1"/>
  <c r="AG106" i="1" s="1"/>
  <c r="AH106" i="1" s="1"/>
  <c r="Y106" i="1"/>
  <c r="X106" i="1"/>
  <c r="W106" i="1" s="1"/>
  <c r="P106" i="1"/>
  <c r="N106" i="1"/>
  <c r="BO105" i="1"/>
  <c r="BN105" i="1"/>
  <c r="BL105" i="1"/>
  <c r="BI105" i="1"/>
  <c r="BH105" i="1"/>
  <c r="AZ105" i="1"/>
  <c r="AT105" i="1"/>
  <c r="AN105" i="1"/>
  <c r="BA105" i="1" s="1"/>
  <c r="BD105" i="1" s="1"/>
  <c r="AI105" i="1"/>
  <c r="AH105" i="1"/>
  <c r="AG105" i="1"/>
  <c r="I105" i="1" s="1"/>
  <c r="Y105" i="1"/>
  <c r="X105" i="1"/>
  <c r="W105" i="1" s="1"/>
  <c r="P105" i="1"/>
  <c r="N105" i="1"/>
  <c r="K105" i="1"/>
  <c r="J105" i="1"/>
  <c r="AW105" i="1" s="1"/>
  <c r="H105" i="1"/>
  <c r="BO104" i="1"/>
  <c r="BN104" i="1"/>
  <c r="BL104" i="1"/>
  <c r="BI104" i="1"/>
  <c r="BH104" i="1"/>
  <c r="AZ104" i="1"/>
  <c r="AT104" i="1"/>
  <c r="AN104" i="1"/>
  <c r="BA104" i="1" s="1"/>
  <c r="BD104" i="1" s="1"/>
  <c r="AI104" i="1"/>
  <c r="AG104" i="1" s="1"/>
  <c r="K104" i="1" s="1"/>
  <c r="Y104" i="1"/>
  <c r="X104" i="1"/>
  <c r="W104" i="1" s="1"/>
  <c r="P104" i="1"/>
  <c r="BO103" i="1"/>
  <c r="BN103" i="1"/>
  <c r="BL103" i="1"/>
  <c r="BM103" i="1" s="1"/>
  <c r="AV103" i="1" s="1"/>
  <c r="AX103" i="1" s="1"/>
  <c r="BI103" i="1"/>
  <c r="BH103" i="1"/>
  <c r="AZ103" i="1"/>
  <c r="AT103" i="1"/>
  <c r="AN103" i="1"/>
  <c r="BA103" i="1" s="1"/>
  <c r="BD103" i="1" s="1"/>
  <c r="AI103" i="1"/>
  <c r="AG103" i="1"/>
  <c r="I103" i="1" s="1"/>
  <c r="AA103" i="1"/>
  <c r="Y103" i="1"/>
  <c r="X103" i="1"/>
  <c r="W103" i="1"/>
  <c r="P103" i="1"/>
  <c r="K103" i="1"/>
  <c r="J103" i="1"/>
  <c r="AW103" i="1" s="1"/>
  <c r="AY103" i="1" s="1"/>
  <c r="H103" i="1"/>
  <c r="BO102" i="1"/>
  <c r="BN102" i="1"/>
  <c r="BL102" i="1"/>
  <c r="BI102" i="1"/>
  <c r="BH102" i="1"/>
  <c r="BA102" i="1"/>
  <c r="BD102" i="1" s="1"/>
  <c r="AZ102" i="1"/>
  <c r="AT102" i="1"/>
  <c r="AN102" i="1"/>
  <c r="AI102" i="1"/>
  <c r="AG102" i="1" s="1"/>
  <c r="K102" i="1" s="1"/>
  <c r="AH102" i="1"/>
  <c r="Y102" i="1"/>
  <c r="X102" i="1"/>
  <c r="W102" i="1" s="1"/>
  <c r="P102" i="1"/>
  <c r="N102" i="1"/>
  <c r="J102" i="1"/>
  <c r="AW102" i="1" s="1"/>
  <c r="I102" i="1"/>
  <c r="H102" i="1" s="1"/>
  <c r="BO101" i="1"/>
  <c r="BN101" i="1"/>
  <c r="BM101" i="1"/>
  <c r="AV101" i="1" s="1"/>
  <c r="BL101" i="1"/>
  <c r="BI101" i="1"/>
  <c r="BH101" i="1"/>
  <c r="AZ101" i="1"/>
  <c r="AT101" i="1"/>
  <c r="AN101" i="1"/>
  <c r="BA101" i="1" s="1"/>
  <c r="BD101" i="1" s="1"/>
  <c r="AI101" i="1"/>
  <c r="AG101" i="1"/>
  <c r="AH101" i="1" s="1"/>
  <c r="Y101" i="1"/>
  <c r="X101" i="1"/>
  <c r="W101" i="1"/>
  <c r="S101" i="1"/>
  <c r="P101" i="1"/>
  <c r="K101" i="1"/>
  <c r="BO100" i="1"/>
  <c r="S100" i="1" s="1"/>
  <c r="BN100" i="1"/>
  <c r="BM100" i="1"/>
  <c r="AV100" i="1" s="1"/>
  <c r="BL100" i="1"/>
  <c r="BI100" i="1"/>
  <c r="BH100" i="1"/>
  <c r="BA100" i="1"/>
  <c r="BD100" i="1" s="1"/>
  <c r="AZ100" i="1"/>
  <c r="AT100" i="1"/>
  <c r="AN100" i="1"/>
  <c r="AI100" i="1"/>
  <c r="AG100" i="1" s="1"/>
  <c r="Y100" i="1"/>
  <c r="W100" i="1" s="1"/>
  <c r="X100" i="1"/>
  <c r="P100" i="1"/>
  <c r="BO99" i="1"/>
  <c r="BN99" i="1"/>
  <c r="BM99" i="1"/>
  <c r="AV99" i="1" s="1"/>
  <c r="BL99" i="1"/>
  <c r="BI99" i="1"/>
  <c r="BH99" i="1"/>
  <c r="BA99" i="1"/>
  <c r="BD99" i="1" s="1"/>
  <c r="AZ99" i="1"/>
  <c r="AT99" i="1"/>
  <c r="AX99" i="1" s="1"/>
  <c r="AN99" i="1"/>
  <c r="AI99" i="1"/>
  <c r="AG99" i="1"/>
  <c r="Y99" i="1"/>
  <c r="X99" i="1"/>
  <c r="W99" i="1"/>
  <c r="S99" i="1"/>
  <c r="P99" i="1"/>
  <c r="BO98" i="1"/>
  <c r="BN98" i="1"/>
  <c r="BL98" i="1"/>
  <c r="BM98" i="1" s="1"/>
  <c r="AV98" i="1" s="1"/>
  <c r="AX98" i="1" s="1"/>
  <c r="BI98" i="1"/>
  <c r="BH98" i="1"/>
  <c r="BA98" i="1"/>
  <c r="BD98" i="1" s="1"/>
  <c r="AZ98" i="1"/>
  <c r="AT98" i="1"/>
  <c r="AN98" i="1"/>
  <c r="AI98" i="1"/>
  <c r="AG98" i="1" s="1"/>
  <c r="Y98" i="1"/>
  <c r="W98" i="1" s="1"/>
  <c r="X98" i="1"/>
  <c r="P98" i="1"/>
  <c r="BO97" i="1"/>
  <c r="BN97" i="1"/>
  <c r="BM97" i="1"/>
  <c r="AV97" i="1" s="1"/>
  <c r="BL97" i="1"/>
  <c r="BI97" i="1"/>
  <c r="BH97" i="1"/>
  <c r="BE97" i="1"/>
  <c r="AZ97" i="1"/>
  <c r="AT97" i="1"/>
  <c r="AX97" i="1" s="1"/>
  <c r="AN97" i="1"/>
  <c r="BA97" i="1" s="1"/>
  <c r="BD97" i="1" s="1"/>
  <c r="AI97" i="1"/>
  <c r="AG97" i="1"/>
  <c r="AH97" i="1" s="1"/>
  <c r="Y97" i="1"/>
  <c r="X97" i="1"/>
  <c r="W97" i="1"/>
  <c r="S97" i="1"/>
  <c r="P97" i="1"/>
  <c r="K97" i="1"/>
  <c r="BO96" i="1"/>
  <c r="BN96" i="1"/>
  <c r="BM96" i="1"/>
  <c r="AV96" i="1" s="1"/>
  <c r="BL96" i="1"/>
  <c r="BI96" i="1"/>
  <c r="BH96" i="1"/>
  <c r="BA96" i="1"/>
  <c r="BD96" i="1" s="1"/>
  <c r="AZ96" i="1"/>
  <c r="AT96" i="1"/>
  <c r="AX96" i="1" s="1"/>
  <c r="AN96" i="1"/>
  <c r="AI96" i="1"/>
  <c r="AG96" i="1" s="1"/>
  <c r="Y96" i="1"/>
  <c r="X96" i="1"/>
  <c r="W96" i="1" s="1"/>
  <c r="S96" i="1"/>
  <c r="P96" i="1"/>
  <c r="BO95" i="1"/>
  <c r="BN95" i="1"/>
  <c r="BM95" i="1"/>
  <c r="AV95" i="1" s="1"/>
  <c r="BL95" i="1"/>
  <c r="BI95" i="1"/>
  <c r="BH95" i="1"/>
  <c r="BA95" i="1"/>
  <c r="BD95" i="1" s="1"/>
  <c r="AZ95" i="1"/>
  <c r="AT95" i="1"/>
  <c r="AX95" i="1" s="1"/>
  <c r="AN95" i="1"/>
  <c r="AI95" i="1"/>
  <c r="AG95" i="1"/>
  <c r="Y95" i="1"/>
  <c r="X95" i="1"/>
  <c r="W95" i="1"/>
  <c r="S95" i="1"/>
  <c r="P95" i="1"/>
  <c r="BO94" i="1"/>
  <c r="BN94" i="1"/>
  <c r="BL94" i="1"/>
  <c r="BM94" i="1" s="1"/>
  <c r="AV94" i="1" s="1"/>
  <c r="AX94" i="1" s="1"/>
  <c r="BI94" i="1"/>
  <c r="BH94" i="1"/>
  <c r="BA94" i="1"/>
  <c r="BD94" i="1" s="1"/>
  <c r="AZ94" i="1"/>
  <c r="AT94" i="1"/>
  <c r="AN94" i="1"/>
  <c r="AI94" i="1"/>
  <c r="AG94" i="1"/>
  <c r="J94" i="1" s="1"/>
  <c r="AW94" i="1" s="1"/>
  <c r="AY94" i="1" s="1"/>
  <c r="Y94" i="1"/>
  <c r="X94" i="1"/>
  <c r="W94" i="1"/>
  <c r="P94" i="1"/>
  <c r="I94" i="1"/>
  <c r="H94" i="1" s="1"/>
  <c r="BO93" i="1"/>
  <c r="BN93" i="1"/>
  <c r="BM93" i="1"/>
  <c r="AV93" i="1" s="1"/>
  <c r="BL93" i="1"/>
  <c r="BI93" i="1"/>
  <c r="BH93" i="1"/>
  <c r="AZ93" i="1"/>
  <c r="AT93" i="1"/>
  <c r="AX93" i="1" s="1"/>
  <c r="AN93" i="1"/>
  <c r="BA93" i="1" s="1"/>
  <c r="BD93" i="1" s="1"/>
  <c r="AI93" i="1"/>
  <c r="AG93" i="1"/>
  <c r="AH93" i="1" s="1"/>
  <c r="Y93" i="1"/>
  <c r="X93" i="1"/>
  <c r="W93" i="1"/>
  <c r="S93" i="1"/>
  <c r="P93" i="1"/>
  <c r="K93" i="1"/>
  <c r="BO92" i="1"/>
  <c r="BN92" i="1"/>
  <c r="BM92" i="1"/>
  <c r="AV92" i="1" s="1"/>
  <c r="BL92" i="1"/>
  <c r="BI92" i="1"/>
  <c r="BH92" i="1"/>
  <c r="BA92" i="1"/>
  <c r="BD92" i="1" s="1"/>
  <c r="AZ92" i="1"/>
  <c r="AT92" i="1"/>
  <c r="AX92" i="1" s="1"/>
  <c r="AN92" i="1"/>
  <c r="AI92" i="1"/>
  <c r="AG92" i="1" s="1"/>
  <c r="Y92" i="1"/>
  <c r="X92" i="1"/>
  <c r="S92" i="1"/>
  <c r="P92" i="1"/>
  <c r="I92" i="1"/>
  <c r="H92" i="1" s="1"/>
  <c r="AA92" i="1" s="1"/>
  <c r="BO91" i="1"/>
  <c r="BN91" i="1"/>
  <c r="BM91" i="1"/>
  <c r="AV91" i="1" s="1"/>
  <c r="BL91" i="1"/>
  <c r="BI91" i="1"/>
  <c r="BH91" i="1"/>
  <c r="BA91" i="1"/>
  <c r="BD91" i="1" s="1"/>
  <c r="AZ91" i="1"/>
  <c r="AT91" i="1"/>
  <c r="AN91" i="1"/>
  <c r="AI91" i="1"/>
  <c r="AG91" i="1"/>
  <c r="Y91" i="1"/>
  <c r="X91" i="1"/>
  <c r="W91" i="1"/>
  <c r="S91" i="1"/>
  <c r="P91" i="1"/>
  <c r="BO90" i="1"/>
  <c r="BN90" i="1"/>
  <c r="BL90" i="1"/>
  <c r="BM90" i="1" s="1"/>
  <c r="AV90" i="1" s="1"/>
  <c r="BI90" i="1"/>
  <c r="BH90" i="1"/>
  <c r="BA90" i="1"/>
  <c r="BD90" i="1" s="1"/>
  <c r="AZ90" i="1"/>
  <c r="AX90" i="1"/>
  <c r="AT90" i="1"/>
  <c r="AN90" i="1"/>
  <c r="AI90" i="1"/>
  <c r="AG90" i="1"/>
  <c r="Y90" i="1"/>
  <c r="W90" i="1" s="1"/>
  <c r="X90" i="1"/>
  <c r="P90" i="1"/>
  <c r="BO89" i="1"/>
  <c r="BN89" i="1"/>
  <c r="BM89" i="1"/>
  <c r="AV89" i="1" s="1"/>
  <c r="BL89" i="1"/>
  <c r="BI89" i="1"/>
  <c r="BH89" i="1"/>
  <c r="BF89" i="1"/>
  <c r="BJ89" i="1" s="1"/>
  <c r="BK89" i="1" s="1"/>
  <c r="BE89" i="1"/>
  <c r="BA89" i="1"/>
  <c r="BD89" i="1" s="1"/>
  <c r="BG89" i="1" s="1"/>
  <c r="AZ89" i="1"/>
  <c r="AT89" i="1"/>
  <c r="AN89" i="1"/>
  <c r="AI89" i="1"/>
  <c r="AG89" i="1"/>
  <c r="Y89" i="1"/>
  <c r="X89" i="1"/>
  <c r="W89" i="1"/>
  <c r="S89" i="1"/>
  <c r="P89" i="1"/>
  <c r="K89" i="1"/>
  <c r="BO88" i="1"/>
  <c r="BN88" i="1"/>
  <c r="BM88" i="1"/>
  <c r="AV88" i="1" s="1"/>
  <c r="BL88" i="1"/>
  <c r="BI88" i="1"/>
  <c r="BH88" i="1"/>
  <c r="BD88" i="1"/>
  <c r="AZ88" i="1"/>
  <c r="AT88" i="1"/>
  <c r="AN88" i="1"/>
  <c r="BA88" i="1" s="1"/>
  <c r="AI88" i="1"/>
  <c r="AG88" i="1" s="1"/>
  <c r="AH88" i="1" s="1"/>
  <c r="Y88" i="1"/>
  <c r="W88" i="1" s="1"/>
  <c r="X88" i="1"/>
  <c r="S88" i="1"/>
  <c r="P88" i="1"/>
  <c r="K88" i="1"/>
  <c r="J88" i="1"/>
  <c r="AW88" i="1" s="1"/>
  <c r="AY88" i="1" s="1"/>
  <c r="BO87" i="1"/>
  <c r="BN87" i="1"/>
  <c r="BL87" i="1"/>
  <c r="BM87" i="1" s="1"/>
  <c r="BI87" i="1"/>
  <c r="BH87" i="1"/>
  <c r="AZ87" i="1"/>
  <c r="AV87" i="1"/>
  <c r="AT87" i="1"/>
  <c r="AN87" i="1"/>
  <c r="BA87" i="1" s="1"/>
  <c r="BD87" i="1" s="1"/>
  <c r="AI87" i="1"/>
  <c r="AG87" i="1" s="1"/>
  <c r="Y87" i="1"/>
  <c r="X87" i="1"/>
  <c r="W87" i="1"/>
  <c r="S87" i="1"/>
  <c r="P87" i="1"/>
  <c r="BO86" i="1"/>
  <c r="BN86" i="1"/>
  <c r="BL86" i="1"/>
  <c r="BI86" i="1"/>
  <c r="BH86" i="1"/>
  <c r="BA86" i="1"/>
  <c r="BD86" i="1" s="1"/>
  <c r="AZ86" i="1"/>
  <c r="AT86" i="1"/>
  <c r="AN86" i="1"/>
  <c r="AI86" i="1"/>
  <c r="AG86" i="1" s="1"/>
  <c r="Y86" i="1"/>
  <c r="X86" i="1"/>
  <c r="W86" i="1" s="1"/>
  <c r="P86" i="1"/>
  <c r="BO85" i="1"/>
  <c r="BN85" i="1"/>
  <c r="BL85" i="1"/>
  <c r="BM85" i="1" s="1"/>
  <c r="AV85" i="1" s="1"/>
  <c r="AX85" i="1" s="1"/>
  <c r="BI85" i="1"/>
  <c r="BH85" i="1"/>
  <c r="AZ85" i="1"/>
  <c r="AW85" i="1"/>
  <c r="AT85" i="1"/>
  <c r="AN85" i="1"/>
  <c r="BA85" i="1" s="1"/>
  <c r="BD85" i="1" s="1"/>
  <c r="BG85" i="1" s="1"/>
  <c r="AI85" i="1"/>
  <c r="AG85" i="1"/>
  <c r="I85" i="1" s="1"/>
  <c r="H85" i="1" s="1"/>
  <c r="Y85" i="1"/>
  <c r="X85" i="1"/>
  <c r="W85" i="1"/>
  <c r="P85" i="1"/>
  <c r="J85" i="1"/>
  <c r="BO84" i="1"/>
  <c r="BN84" i="1"/>
  <c r="BM84" i="1"/>
  <c r="AV84" i="1" s="1"/>
  <c r="BL84" i="1"/>
  <c r="BI84" i="1"/>
  <c r="BH84" i="1"/>
  <c r="BA84" i="1"/>
  <c r="BD84" i="1" s="1"/>
  <c r="AZ84" i="1"/>
  <c r="AT84" i="1"/>
  <c r="AN84" i="1"/>
  <c r="AI84" i="1"/>
  <c r="AG84" i="1" s="1"/>
  <c r="Y84" i="1"/>
  <c r="X84" i="1"/>
  <c r="W84" i="1" s="1"/>
  <c r="S84" i="1"/>
  <c r="P84" i="1"/>
  <c r="K84" i="1"/>
  <c r="BO83" i="1"/>
  <c r="BN83" i="1"/>
  <c r="BM83" i="1"/>
  <c r="AV83" i="1" s="1"/>
  <c r="AX83" i="1" s="1"/>
  <c r="BL83" i="1"/>
  <c r="BI83" i="1"/>
  <c r="BH83" i="1"/>
  <c r="BA83" i="1"/>
  <c r="BD83" i="1" s="1"/>
  <c r="AZ83" i="1"/>
  <c r="AT83" i="1"/>
  <c r="AN83" i="1"/>
  <c r="AI83" i="1"/>
  <c r="AG83" i="1" s="1"/>
  <c r="Y83" i="1"/>
  <c r="W83" i="1" s="1"/>
  <c r="X83" i="1"/>
  <c r="S83" i="1"/>
  <c r="P83" i="1"/>
  <c r="BO82" i="1"/>
  <c r="BN82" i="1"/>
  <c r="BL82" i="1"/>
  <c r="BM82" i="1" s="1"/>
  <c r="AV82" i="1" s="1"/>
  <c r="AX82" i="1" s="1"/>
  <c r="BI82" i="1"/>
  <c r="BH82" i="1"/>
  <c r="BA82" i="1"/>
  <c r="BD82" i="1" s="1"/>
  <c r="AZ82" i="1"/>
  <c r="AT82" i="1"/>
  <c r="AN82" i="1"/>
  <c r="AI82" i="1"/>
  <c r="AG82" i="1"/>
  <c r="Y82" i="1"/>
  <c r="X82" i="1"/>
  <c r="W82" i="1"/>
  <c r="P82" i="1"/>
  <c r="BO81" i="1"/>
  <c r="BN81" i="1"/>
  <c r="BL81" i="1"/>
  <c r="BM81" i="1" s="1"/>
  <c r="AV81" i="1" s="1"/>
  <c r="AX81" i="1" s="1"/>
  <c r="BI81" i="1"/>
  <c r="BH81" i="1"/>
  <c r="BG81" i="1"/>
  <c r="AZ81" i="1"/>
  <c r="AW81" i="1"/>
  <c r="AT81" i="1"/>
  <c r="AN81" i="1"/>
  <c r="BA81" i="1" s="1"/>
  <c r="BD81" i="1" s="1"/>
  <c r="AI81" i="1"/>
  <c r="AG81" i="1"/>
  <c r="I81" i="1" s="1"/>
  <c r="H81" i="1" s="1"/>
  <c r="Y81" i="1"/>
  <c r="X81" i="1"/>
  <c r="W81" i="1"/>
  <c r="P81" i="1"/>
  <c r="J81" i="1"/>
  <c r="BO80" i="1"/>
  <c r="BN80" i="1"/>
  <c r="BM80" i="1"/>
  <c r="AV80" i="1" s="1"/>
  <c r="BL80" i="1"/>
  <c r="BI80" i="1"/>
  <c r="BH80" i="1"/>
  <c r="BE80" i="1"/>
  <c r="BA80" i="1"/>
  <c r="BD80" i="1" s="1"/>
  <c r="AZ80" i="1"/>
  <c r="AT80" i="1"/>
  <c r="AX80" i="1" s="1"/>
  <c r="AN80" i="1"/>
  <c r="AI80" i="1"/>
  <c r="AG80" i="1" s="1"/>
  <c r="Y80" i="1"/>
  <c r="X80" i="1"/>
  <c r="W80" i="1" s="1"/>
  <c r="S80" i="1"/>
  <c r="P80" i="1"/>
  <c r="K80" i="1"/>
  <c r="BO79" i="1"/>
  <c r="BN79" i="1"/>
  <c r="BM79" i="1"/>
  <c r="AV79" i="1" s="1"/>
  <c r="AX79" i="1" s="1"/>
  <c r="BL79" i="1"/>
  <c r="BI79" i="1"/>
  <c r="BH79" i="1"/>
  <c r="BA79" i="1"/>
  <c r="BD79" i="1" s="1"/>
  <c r="AZ79" i="1"/>
  <c r="AT79" i="1"/>
  <c r="AN79" i="1"/>
  <c r="AI79" i="1"/>
  <c r="AG79" i="1" s="1"/>
  <c r="Y79" i="1"/>
  <c r="W79" i="1" s="1"/>
  <c r="X79" i="1"/>
  <c r="S79" i="1"/>
  <c r="P79" i="1"/>
  <c r="I79" i="1"/>
  <c r="H79" i="1" s="1"/>
  <c r="AA79" i="1" s="1"/>
  <c r="BO78" i="1"/>
  <c r="BN78" i="1"/>
  <c r="BL78" i="1"/>
  <c r="BM78" i="1" s="1"/>
  <c r="AV78" i="1" s="1"/>
  <c r="AX78" i="1" s="1"/>
  <c r="BI78" i="1"/>
  <c r="BH78" i="1"/>
  <c r="BA78" i="1"/>
  <c r="BD78" i="1" s="1"/>
  <c r="AZ78" i="1"/>
  <c r="AT78" i="1"/>
  <c r="AN78" i="1"/>
  <c r="AI78" i="1"/>
  <c r="AG78" i="1"/>
  <c r="Y78" i="1"/>
  <c r="X78" i="1"/>
  <c r="W78" i="1"/>
  <c r="P78" i="1"/>
  <c r="BO77" i="1"/>
  <c r="BN77" i="1"/>
  <c r="BL77" i="1"/>
  <c r="BM77" i="1" s="1"/>
  <c r="AV77" i="1" s="1"/>
  <c r="AX77" i="1" s="1"/>
  <c r="BI77" i="1"/>
  <c r="BH77" i="1"/>
  <c r="AZ77" i="1"/>
  <c r="AW77" i="1"/>
  <c r="AY77" i="1" s="1"/>
  <c r="AT77" i="1"/>
  <c r="AN77" i="1"/>
  <c r="BA77" i="1" s="1"/>
  <c r="BD77" i="1" s="1"/>
  <c r="AI77" i="1"/>
  <c r="AG77" i="1"/>
  <c r="I77" i="1" s="1"/>
  <c r="H77" i="1" s="1"/>
  <c r="Y77" i="1"/>
  <c r="X77" i="1"/>
  <c r="W77" i="1"/>
  <c r="P77" i="1"/>
  <c r="J77" i="1"/>
  <c r="BO76" i="1"/>
  <c r="BN76" i="1"/>
  <c r="BM76" i="1"/>
  <c r="AV76" i="1" s="1"/>
  <c r="BL76" i="1"/>
  <c r="BI76" i="1"/>
  <c r="BH76" i="1"/>
  <c r="BA76" i="1"/>
  <c r="BD76" i="1" s="1"/>
  <c r="BE76" i="1" s="1"/>
  <c r="AZ76" i="1"/>
  <c r="AT76" i="1"/>
  <c r="AX76" i="1" s="1"/>
  <c r="AN76" i="1"/>
  <c r="AI76" i="1"/>
  <c r="AG76" i="1" s="1"/>
  <c r="AH76" i="1"/>
  <c r="Y76" i="1"/>
  <c r="X76" i="1"/>
  <c r="W76" i="1" s="1"/>
  <c r="S76" i="1"/>
  <c r="P76" i="1"/>
  <c r="K76" i="1"/>
  <c r="BO75" i="1"/>
  <c r="BN75" i="1"/>
  <c r="BM75" i="1"/>
  <c r="AV75" i="1" s="1"/>
  <c r="AX75" i="1" s="1"/>
  <c r="BL75" i="1"/>
  <c r="BI75" i="1"/>
  <c r="BH75" i="1"/>
  <c r="BA75" i="1"/>
  <c r="BD75" i="1" s="1"/>
  <c r="AZ75" i="1"/>
  <c r="AT75" i="1"/>
  <c r="AN75" i="1"/>
  <c r="AI75" i="1"/>
  <c r="AG75" i="1" s="1"/>
  <c r="Y75" i="1"/>
  <c r="W75" i="1" s="1"/>
  <c r="X75" i="1"/>
  <c r="S75" i="1"/>
  <c r="P75" i="1"/>
  <c r="N75" i="1"/>
  <c r="I75" i="1"/>
  <c r="H75" i="1" s="1"/>
  <c r="AA75" i="1" s="1"/>
  <c r="BO74" i="1"/>
  <c r="BN74" i="1"/>
  <c r="BL74" i="1"/>
  <c r="BM74" i="1" s="1"/>
  <c r="AV74" i="1" s="1"/>
  <c r="AX74" i="1" s="1"/>
  <c r="BI74" i="1"/>
  <c r="BH74" i="1"/>
  <c r="BF74" i="1"/>
  <c r="BJ74" i="1" s="1"/>
  <c r="BK74" i="1" s="1"/>
  <c r="BA74" i="1"/>
  <c r="BD74" i="1" s="1"/>
  <c r="AZ74" i="1"/>
  <c r="AT74" i="1"/>
  <c r="AN74" i="1"/>
  <c r="AI74" i="1"/>
  <c r="AG74" i="1"/>
  <c r="I74" i="1" s="1"/>
  <c r="H74" i="1" s="1"/>
  <c r="Y74" i="1"/>
  <c r="X74" i="1"/>
  <c r="W74" i="1"/>
  <c r="P74" i="1"/>
  <c r="BO73" i="1"/>
  <c r="BN73" i="1"/>
  <c r="BL73" i="1"/>
  <c r="BI73" i="1"/>
  <c r="BH73" i="1"/>
  <c r="AZ73" i="1"/>
  <c r="AW73" i="1"/>
  <c r="AT73" i="1"/>
  <c r="AN73" i="1"/>
  <c r="BA73" i="1" s="1"/>
  <c r="BD73" i="1" s="1"/>
  <c r="AI73" i="1"/>
  <c r="AG73" i="1"/>
  <c r="Y73" i="1"/>
  <c r="X73" i="1"/>
  <c r="W73" i="1"/>
  <c r="P73" i="1"/>
  <c r="J73" i="1"/>
  <c r="BO72" i="1"/>
  <c r="BN72" i="1"/>
  <c r="BM72" i="1"/>
  <c r="AV72" i="1" s="1"/>
  <c r="BL72" i="1"/>
  <c r="BI72" i="1"/>
  <c r="BH72" i="1"/>
  <c r="BA72" i="1"/>
  <c r="BD72" i="1" s="1"/>
  <c r="AZ72" i="1"/>
  <c r="AX72" i="1"/>
  <c r="AW72" i="1"/>
  <c r="AY72" i="1" s="1"/>
  <c r="AT72" i="1"/>
  <c r="AN72" i="1"/>
  <c r="AI72" i="1"/>
  <c r="AG72" i="1" s="1"/>
  <c r="J72" i="1" s="1"/>
  <c r="Y72" i="1"/>
  <c r="X72" i="1"/>
  <c r="S72" i="1"/>
  <c r="P72" i="1"/>
  <c r="I72" i="1"/>
  <c r="H72" i="1" s="1"/>
  <c r="AA72" i="1" s="1"/>
  <c r="BO71" i="1"/>
  <c r="BN71" i="1"/>
  <c r="BL71" i="1"/>
  <c r="S71" i="1" s="1"/>
  <c r="BI71" i="1"/>
  <c r="BH71" i="1"/>
  <c r="BE71" i="1"/>
  <c r="AZ71" i="1"/>
  <c r="AT71" i="1"/>
  <c r="AN71" i="1"/>
  <c r="BA71" i="1" s="1"/>
  <c r="BD71" i="1" s="1"/>
  <c r="AI71" i="1"/>
  <c r="AG71" i="1" s="1"/>
  <c r="Y71" i="1"/>
  <c r="X71" i="1"/>
  <c r="W71" i="1"/>
  <c r="P71" i="1"/>
  <c r="BO70" i="1"/>
  <c r="BN70" i="1"/>
  <c r="BL70" i="1"/>
  <c r="BI70" i="1"/>
  <c r="BH70" i="1"/>
  <c r="AZ70" i="1"/>
  <c r="AT70" i="1"/>
  <c r="AN70" i="1"/>
  <c r="BA70" i="1" s="1"/>
  <c r="BD70" i="1" s="1"/>
  <c r="AI70" i="1"/>
  <c r="AG70" i="1"/>
  <c r="K70" i="1" s="1"/>
  <c r="Y70" i="1"/>
  <c r="X70" i="1"/>
  <c r="W70" i="1" s="1"/>
  <c r="P70" i="1"/>
  <c r="BO69" i="1"/>
  <c r="BN69" i="1"/>
  <c r="BL69" i="1"/>
  <c r="BM69" i="1" s="1"/>
  <c r="AV69" i="1" s="1"/>
  <c r="BI69" i="1"/>
  <c r="BH69" i="1"/>
  <c r="BF69" i="1"/>
  <c r="BJ69" i="1" s="1"/>
  <c r="BK69" i="1" s="1"/>
  <c r="AZ69" i="1"/>
  <c r="AT69" i="1"/>
  <c r="AN69" i="1"/>
  <c r="BA69" i="1" s="1"/>
  <c r="BD69" i="1" s="1"/>
  <c r="AI69" i="1"/>
  <c r="AH69" i="1"/>
  <c r="AG69" i="1"/>
  <c r="I69" i="1" s="1"/>
  <c r="AA69" i="1"/>
  <c r="Y69" i="1"/>
  <c r="X69" i="1"/>
  <c r="W69" i="1" s="1"/>
  <c r="S69" i="1"/>
  <c r="P69" i="1"/>
  <c r="N69" i="1"/>
  <c r="K69" i="1"/>
  <c r="J69" i="1"/>
  <c r="AW69" i="1" s="1"/>
  <c r="H69" i="1"/>
  <c r="BO68" i="1"/>
  <c r="BN68" i="1"/>
  <c r="BL68" i="1"/>
  <c r="BM68" i="1" s="1"/>
  <c r="AV68" i="1" s="1"/>
  <c r="AX68" i="1" s="1"/>
  <c r="BI68" i="1"/>
  <c r="BH68" i="1"/>
  <c r="BA68" i="1"/>
  <c r="BD68" i="1" s="1"/>
  <c r="AZ68" i="1"/>
  <c r="AT68" i="1"/>
  <c r="AN68" i="1"/>
  <c r="AI68" i="1"/>
  <c r="AG68" i="1" s="1"/>
  <c r="J68" i="1" s="1"/>
  <c r="AW68" i="1" s="1"/>
  <c r="AY68" i="1" s="1"/>
  <c r="AH68" i="1"/>
  <c r="Y68" i="1"/>
  <c r="X68" i="1"/>
  <c r="W68" i="1" s="1"/>
  <c r="P68" i="1"/>
  <c r="N68" i="1"/>
  <c r="K68" i="1"/>
  <c r="BO67" i="1"/>
  <c r="BN67" i="1"/>
  <c r="BM67" i="1"/>
  <c r="BL67" i="1"/>
  <c r="BI67" i="1"/>
  <c r="BH67" i="1"/>
  <c r="AZ67" i="1"/>
  <c r="AV67" i="1"/>
  <c r="AX67" i="1" s="1"/>
  <c r="AT67" i="1"/>
  <c r="AN67" i="1"/>
  <c r="BA67" i="1" s="1"/>
  <c r="BD67" i="1" s="1"/>
  <c r="AI67" i="1"/>
  <c r="AG67" i="1"/>
  <c r="Y67" i="1"/>
  <c r="X67" i="1"/>
  <c r="W67" i="1" s="1"/>
  <c r="S67" i="1"/>
  <c r="P67" i="1"/>
  <c r="BO66" i="1"/>
  <c r="BN66" i="1"/>
  <c r="BL66" i="1"/>
  <c r="BI66" i="1"/>
  <c r="BH66" i="1"/>
  <c r="AZ66" i="1"/>
  <c r="AT66" i="1"/>
  <c r="AN66" i="1"/>
  <c r="BA66" i="1" s="1"/>
  <c r="BD66" i="1" s="1"/>
  <c r="AI66" i="1"/>
  <c r="AH66" i="1"/>
  <c r="AG66" i="1"/>
  <c r="K66" i="1" s="1"/>
  <c r="Y66" i="1"/>
  <c r="X66" i="1"/>
  <c r="W66" i="1"/>
  <c r="P66" i="1"/>
  <c r="N66" i="1"/>
  <c r="J66" i="1"/>
  <c r="AW66" i="1" s="1"/>
  <c r="BO65" i="1"/>
  <c r="BN65" i="1"/>
  <c r="BM65" i="1"/>
  <c r="AV65" i="1" s="1"/>
  <c r="BL65" i="1"/>
  <c r="BI65" i="1"/>
  <c r="BH65" i="1"/>
  <c r="BD65" i="1"/>
  <c r="AZ65" i="1"/>
  <c r="AT65" i="1"/>
  <c r="AX65" i="1" s="1"/>
  <c r="AN65" i="1"/>
  <c r="BA65" i="1" s="1"/>
  <c r="AI65" i="1"/>
  <c r="AG65" i="1" s="1"/>
  <c r="Y65" i="1"/>
  <c r="X65" i="1"/>
  <c r="S65" i="1"/>
  <c r="P65" i="1"/>
  <c r="I65" i="1"/>
  <c r="H65" i="1" s="1"/>
  <c r="AA65" i="1" s="1"/>
  <c r="BO64" i="1"/>
  <c r="BN64" i="1"/>
  <c r="BL64" i="1"/>
  <c r="BM64" i="1" s="1"/>
  <c r="AV64" i="1" s="1"/>
  <c r="AX64" i="1" s="1"/>
  <c r="BI64" i="1"/>
  <c r="BH64" i="1"/>
  <c r="BA64" i="1"/>
  <c r="BD64" i="1" s="1"/>
  <c r="AZ64" i="1"/>
  <c r="AT64" i="1"/>
  <c r="AN64" i="1"/>
  <c r="AI64" i="1"/>
  <c r="AG64" i="1"/>
  <c r="Y64" i="1"/>
  <c r="X64" i="1"/>
  <c r="W64" i="1"/>
  <c r="P64" i="1"/>
  <c r="BO63" i="1"/>
  <c r="BN63" i="1"/>
  <c r="BL63" i="1"/>
  <c r="BM63" i="1" s="1"/>
  <c r="AV63" i="1" s="1"/>
  <c r="AX63" i="1" s="1"/>
  <c r="BI63" i="1"/>
  <c r="BH63" i="1"/>
  <c r="AZ63" i="1"/>
  <c r="AW63" i="1"/>
  <c r="AY63" i="1" s="1"/>
  <c r="AT63" i="1"/>
  <c r="AN63" i="1"/>
  <c r="BA63" i="1" s="1"/>
  <c r="BD63" i="1" s="1"/>
  <c r="BG63" i="1" s="1"/>
  <c r="AI63" i="1"/>
  <c r="AG63" i="1"/>
  <c r="J63" i="1" s="1"/>
  <c r="Y63" i="1"/>
  <c r="X63" i="1"/>
  <c r="W63" i="1"/>
  <c r="P63" i="1"/>
  <c r="BO62" i="1"/>
  <c r="BN62" i="1"/>
  <c r="BM62" i="1"/>
  <c r="AV62" i="1" s="1"/>
  <c r="BL62" i="1"/>
  <c r="BI62" i="1"/>
  <c r="BH62" i="1"/>
  <c r="BE62" i="1"/>
  <c r="AZ62" i="1"/>
  <c r="AW62" i="1"/>
  <c r="AY62" i="1" s="1"/>
  <c r="AT62" i="1"/>
  <c r="AX62" i="1" s="1"/>
  <c r="AN62" i="1"/>
  <c r="BA62" i="1" s="1"/>
  <c r="BD62" i="1" s="1"/>
  <c r="AI62" i="1"/>
  <c r="AH62" i="1"/>
  <c r="AG62" i="1"/>
  <c r="I62" i="1" s="1"/>
  <c r="H62" i="1" s="1"/>
  <c r="Y62" i="1"/>
  <c r="X62" i="1"/>
  <c r="W62" i="1" s="1"/>
  <c r="S62" i="1"/>
  <c r="P62" i="1"/>
  <c r="N62" i="1"/>
  <c r="K62" i="1"/>
  <c r="J62" i="1"/>
  <c r="BO61" i="1"/>
  <c r="BN61" i="1"/>
  <c r="BM61" i="1"/>
  <c r="AV61" i="1" s="1"/>
  <c r="BL61" i="1"/>
  <c r="BI61" i="1"/>
  <c r="BH61" i="1"/>
  <c r="BA61" i="1"/>
  <c r="BD61" i="1" s="1"/>
  <c r="AZ61" i="1"/>
  <c r="AT61" i="1"/>
  <c r="AN61" i="1"/>
  <c r="AI61" i="1"/>
  <c r="AG61" i="1" s="1"/>
  <c r="Y61" i="1"/>
  <c r="X61" i="1"/>
  <c r="W61" i="1" s="1"/>
  <c r="S61" i="1"/>
  <c r="P61" i="1"/>
  <c r="BO60" i="1"/>
  <c r="BN60" i="1"/>
  <c r="BL60" i="1"/>
  <c r="BM60" i="1" s="1"/>
  <c r="AV60" i="1" s="1"/>
  <c r="AX60" i="1" s="1"/>
  <c r="BI60" i="1"/>
  <c r="BH60" i="1"/>
  <c r="BA60" i="1"/>
  <c r="BD60" i="1" s="1"/>
  <c r="AZ60" i="1"/>
  <c r="AT60" i="1"/>
  <c r="AN60" i="1"/>
  <c r="AI60" i="1"/>
  <c r="AG60" i="1"/>
  <c r="Y60" i="1"/>
  <c r="X60" i="1"/>
  <c r="W60" i="1"/>
  <c r="P60" i="1"/>
  <c r="BO59" i="1"/>
  <c r="BN59" i="1"/>
  <c r="BL59" i="1"/>
  <c r="BM59" i="1" s="1"/>
  <c r="AV59" i="1" s="1"/>
  <c r="AX59" i="1" s="1"/>
  <c r="BI59" i="1"/>
  <c r="BH59" i="1"/>
  <c r="BG59" i="1"/>
  <c r="AZ59" i="1"/>
  <c r="AT59" i="1"/>
  <c r="AN59" i="1"/>
  <c r="BA59" i="1" s="1"/>
  <c r="BD59" i="1" s="1"/>
  <c r="AI59" i="1"/>
  <c r="AG59" i="1"/>
  <c r="J59" i="1" s="1"/>
  <c r="AW59" i="1" s="1"/>
  <c r="AY59" i="1" s="1"/>
  <c r="Y59" i="1"/>
  <c r="X59" i="1"/>
  <c r="W59" i="1"/>
  <c r="P59" i="1"/>
  <c r="BO58" i="1"/>
  <c r="BN58" i="1"/>
  <c r="BM58" i="1"/>
  <c r="AV58" i="1" s="1"/>
  <c r="BL58" i="1"/>
  <c r="BI58" i="1"/>
  <c r="BH58" i="1"/>
  <c r="AZ58" i="1"/>
  <c r="AW58" i="1"/>
  <c r="AY58" i="1" s="1"/>
  <c r="AT58" i="1"/>
  <c r="AX58" i="1" s="1"/>
  <c r="AN58" i="1"/>
  <c r="BA58" i="1" s="1"/>
  <c r="BD58" i="1" s="1"/>
  <c r="BE58" i="1" s="1"/>
  <c r="AI58" i="1"/>
  <c r="AH58" i="1"/>
  <c r="AG58" i="1"/>
  <c r="I58" i="1" s="1"/>
  <c r="H58" i="1" s="1"/>
  <c r="AA58" i="1" s="1"/>
  <c r="Y58" i="1"/>
  <c r="X58" i="1"/>
  <c r="W58" i="1" s="1"/>
  <c r="S58" i="1"/>
  <c r="P58" i="1"/>
  <c r="N58" i="1"/>
  <c r="K58" i="1"/>
  <c r="J58" i="1"/>
  <c r="BO57" i="1"/>
  <c r="BN57" i="1"/>
  <c r="BM57" i="1"/>
  <c r="AV57" i="1" s="1"/>
  <c r="BL57" i="1"/>
  <c r="BI57" i="1"/>
  <c r="BH57" i="1"/>
  <c r="BA57" i="1"/>
  <c r="BD57" i="1" s="1"/>
  <c r="AZ57" i="1"/>
  <c r="AT57" i="1"/>
  <c r="AN57" i="1"/>
  <c r="AI57" i="1"/>
  <c r="AG57" i="1" s="1"/>
  <c r="Y57" i="1"/>
  <c r="X57" i="1"/>
  <c r="S57" i="1"/>
  <c r="P57" i="1"/>
  <c r="I57" i="1"/>
  <c r="H57" i="1" s="1"/>
  <c r="AA57" i="1" s="1"/>
  <c r="BO56" i="1"/>
  <c r="BN56" i="1"/>
  <c r="BL56" i="1"/>
  <c r="BM56" i="1" s="1"/>
  <c r="AV56" i="1" s="1"/>
  <c r="AX56" i="1" s="1"/>
  <c r="BI56" i="1"/>
  <c r="BH56" i="1"/>
  <c r="BA56" i="1"/>
  <c r="BD56" i="1" s="1"/>
  <c r="AZ56" i="1"/>
  <c r="AT56" i="1"/>
  <c r="AN56" i="1"/>
  <c r="AI56" i="1"/>
  <c r="AG56" i="1"/>
  <c r="Y56" i="1"/>
  <c r="X56" i="1"/>
  <c r="W56" i="1"/>
  <c r="P56" i="1"/>
  <c r="BO55" i="1"/>
  <c r="BN55" i="1"/>
  <c r="BL55" i="1"/>
  <c r="BM55" i="1" s="1"/>
  <c r="AV55" i="1" s="1"/>
  <c r="AX55" i="1" s="1"/>
  <c r="BI55" i="1"/>
  <c r="BH55" i="1"/>
  <c r="BG55" i="1"/>
  <c r="AZ55" i="1"/>
  <c r="AT55" i="1"/>
  <c r="AN55" i="1"/>
  <c r="BA55" i="1" s="1"/>
  <c r="BD55" i="1" s="1"/>
  <c r="AI55" i="1"/>
  <c r="AG55" i="1"/>
  <c r="J55" i="1" s="1"/>
  <c r="AW55" i="1" s="1"/>
  <c r="AY55" i="1" s="1"/>
  <c r="Y55" i="1"/>
  <c r="X55" i="1"/>
  <c r="W55" i="1"/>
  <c r="P55" i="1"/>
  <c r="BO54" i="1"/>
  <c r="S54" i="1" s="1"/>
  <c r="BN54" i="1"/>
  <c r="BM54" i="1"/>
  <c r="AV54" i="1" s="1"/>
  <c r="BL54" i="1"/>
  <c r="BI54" i="1"/>
  <c r="BH54" i="1"/>
  <c r="BG54" i="1"/>
  <c r="BE54" i="1"/>
  <c r="AZ54" i="1"/>
  <c r="AW54" i="1"/>
  <c r="AY54" i="1" s="1"/>
  <c r="AT54" i="1"/>
  <c r="AN54" i="1"/>
  <c r="BA54" i="1" s="1"/>
  <c r="BD54" i="1" s="1"/>
  <c r="BF54" i="1" s="1"/>
  <c r="BJ54" i="1" s="1"/>
  <c r="BK54" i="1" s="1"/>
  <c r="AI54" i="1"/>
  <c r="AH54" i="1"/>
  <c r="AG54" i="1"/>
  <c r="I54" i="1" s="1"/>
  <c r="AA54" i="1"/>
  <c r="Y54" i="1"/>
  <c r="X54" i="1"/>
  <c r="W54" i="1" s="1"/>
  <c r="P54" i="1"/>
  <c r="N54" i="1"/>
  <c r="K54" i="1"/>
  <c r="J54" i="1"/>
  <c r="H54" i="1"/>
  <c r="BO53" i="1"/>
  <c r="BN53" i="1"/>
  <c r="BM53" i="1"/>
  <c r="AV53" i="1" s="1"/>
  <c r="BL53" i="1"/>
  <c r="BI53" i="1"/>
  <c r="BH53" i="1"/>
  <c r="BE53" i="1"/>
  <c r="BA53" i="1"/>
  <c r="BD53" i="1" s="1"/>
  <c r="AZ53" i="1"/>
  <c r="AX53" i="1"/>
  <c r="AT53" i="1"/>
  <c r="AN53" i="1"/>
  <c r="AI53" i="1"/>
  <c r="AG53" i="1" s="1"/>
  <c r="N53" i="1" s="1"/>
  <c r="Y53" i="1"/>
  <c r="X53" i="1"/>
  <c r="W53" i="1" s="1"/>
  <c r="S53" i="1"/>
  <c r="P53" i="1"/>
  <c r="BO52" i="1"/>
  <c r="BN52" i="1"/>
  <c r="BL52" i="1"/>
  <c r="BK52" i="1"/>
  <c r="BI52" i="1"/>
  <c r="BH52" i="1"/>
  <c r="BF52" i="1"/>
  <c r="BJ52" i="1" s="1"/>
  <c r="BA52" i="1"/>
  <c r="BD52" i="1" s="1"/>
  <c r="AZ52" i="1"/>
  <c r="AT52" i="1"/>
  <c r="AN52" i="1"/>
  <c r="AI52" i="1"/>
  <c r="AG52" i="1" s="1"/>
  <c r="Y52" i="1"/>
  <c r="X52" i="1"/>
  <c r="W52" i="1"/>
  <c r="P52" i="1"/>
  <c r="BO51" i="1"/>
  <c r="BN51" i="1"/>
  <c r="BL51" i="1"/>
  <c r="BI51" i="1"/>
  <c r="BH51" i="1"/>
  <c r="AZ51" i="1"/>
  <c r="AT51" i="1"/>
  <c r="AN51" i="1"/>
  <c r="BA51" i="1" s="1"/>
  <c r="BD51" i="1" s="1"/>
  <c r="AI51" i="1"/>
  <c r="AG51" i="1"/>
  <c r="Y51" i="1"/>
  <c r="X51" i="1"/>
  <c r="W51" i="1"/>
  <c r="P51" i="1"/>
  <c r="J51" i="1"/>
  <c r="AW51" i="1" s="1"/>
  <c r="BO50" i="1"/>
  <c r="S50" i="1" s="1"/>
  <c r="BN50" i="1"/>
  <c r="BM50" i="1"/>
  <c r="AV50" i="1" s="1"/>
  <c r="BL50" i="1"/>
  <c r="BI50" i="1"/>
  <c r="BH50" i="1"/>
  <c r="BG50" i="1"/>
  <c r="AZ50" i="1"/>
  <c r="AW50" i="1"/>
  <c r="AY50" i="1" s="1"/>
  <c r="AT50" i="1"/>
  <c r="AN50" i="1"/>
  <c r="BA50" i="1" s="1"/>
  <c r="BD50" i="1" s="1"/>
  <c r="BF50" i="1" s="1"/>
  <c r="BJ50" i="1" s="1"/>
  <c r="BK50" i="1" s="1"/>
  <c r="AI50" i="1"/>
  <c r="AH50" i="1"/>
  <c r="AG50" i="1"/>
  <c r="I50" i="1" s="1"/>
  <c r="H50" i="1" s="1"/>
  <c r="Y50" i="1"/>
  <c r="X50" i="1"/>
  <c r="W50" i="1" s="1"/>
  <c r="P50" i="1"/>
  <c r="N50" i="1"/>
  <c r="K50" i="1"/>
  <c r="J50" i="1"/>
  <c r="BO49" i="1"/>
  <c r="BN49" i="1"/>
  <c r="BM49" i="1"/>
  <c r="AV49" i="1" s="1"/>
  <c r="BL49" i="1"/>
  <c r="BI49" i="1"/>
  <c r="BH49" i="1"/>
  <c r="BA49" i="1"/>
  <c r="BD49" i="1" s="1"/>
  <c r="BE49" i="1" s="1"/>
  <c r="AZ49" i="1"/>
  <c r="AT49" i="1"/>
  <c r="AX49" i="1" s="1"/>
  <c r="AN49" i="1"/>
  <c r="AI49" i="1"/>
  <c r="AG49" i="1" s="1"/>
  <c r="K49" i="1" s="1"/>
  <c r="Y49" i="1"/>
  <c r="X49" i="1"/>
  <c r="S49" i="1"/>
  <c r="P49" i="1"/>
  <c r="N49" i="1"/>
  <c r="BO48" i="1"/>
  <c r="BN48" i="1"/>
  <c r="BL48" i="1"/>
  <c r="BM48" i="1" s="1"/>
  <c r="BI48" i="1"/>
  <c r="BH48" i="1"/>
  <c r="BA48" i="1"/>
  <c r="BD48" i="1" s="1"/>
  <c r="BF48" i="1" s="1"/>
  <c r="BJ48" i="1" s="1"/>
  <c r="BK48" i="1" s="1"/>
  <c r="AZ48" i="1"/>
  <c r="AV48" i="1"/>
  <c r="AX48" i="1" s="1"/>
  <c r="AT48" i="1"/>
  <c r="AN48" i="1"/>
  <c r="AI48" i="1"/>
  <c r="AG48" i="1" s="1"/>
  <c r="Y48" i="1"/>
  <c r="X48" i="1"/>
  <c r="W48" i="1"/>
  <c r="P48" i="1"/>
  <c r="BO47" i="1"/>
  <c r="BN47" i="1"/>
  <c r="BL47" i="1"/>
  <c r="BI47" i="1"/>
  <c r="BH47" i="1"/>
  <c r="AZ47" i="1"/>
  <c r="AW47" i="1"/>
  <c r="AT47" i="1"/>
  <c r="AN47" i="1"/>
  <c r="BA47" i="1" s="1"/>
  <c r="BD47" i="1" s="1"/>
  <c r="AI47" i="1"/>
  <c r="AG47" i="1"/>
  <c r="Y47" i="1"/>
  <c r="X47" i="1"/>
  <c r="W47" i="1"/>
  <c r="P47" i="1"/>
  <c r="J47" i="1"/>
  <c r="BO46" i="1"/>
  <c r="S46" i="1" s="1"/>
  <c r="BN46" i="1"/>
  <c r="BM46" i="1"/>
  <c r="AV46" i="1" s="1"/>
  <c r="BL46" i="1"/>
  <c r="BI46" i="1"/>
  <c r="BH46" i="1"/>
  <c r="BE46" i="1"/>
  <c r="AZ46" i="1"/>
  <c r="AW46" i="1"/>
  <c r="AY46" i="1" s="1"/>
  <c r="AT46" i="1"/>
  <c r="AX46" i="1" s="1"/>
  <c r="AN46" i="1"/>
  <c r="BA46" i="1" s="1"/>
  <c r="BD46" i="1" s="1"/>
  <c r="BF46" i="1" s="1"/>
  <c r="BJ46" i="1" s="1"/>
  <c r="BK46" i="1" s="1"/>
  <c r="AI46" i="1"/>
  <c r="AH46" i="1"/>
  <c r="AG46" i="1"/>
  <c r="I46" i="1" s="1"/>
  <c r="Y46" i="1"/>
  <c r="X46" i="1"/>
  <c r="W46" i="1" s="1"/>
  <c r="P46" i="1"/>
  <c r="N46" i="1"/>
  <c r="K46" i="1"/>
  <c r="J46" i="1"/>
  <c r="H46" i="1"/>
  <c r="BO45" i="1"/>
  <c r="BN45" i="1"/>
  <c r="BM45" i="1"/>
  <c r="AV45" i="1" s="1"/>
  <c r="BL45" i="1"/>
  <c r="BI45" i="1"/>
  <c r="BH45" i="1"/>
  <c r="BE45" i="1"/>
  <c r="BA45" i="1"/>
  <c r="BD45" i="1" s="1"/>
  <c r="AZ45" i="1"/>
  <c r="AT45" i="1"/>
  <c r="AX45" i="1" s="1"/>
  <c r="AN45" i="1"/>
  <c r="AI45" i="1"/>
  <c r="AG45" i="1" s="1"/>
  <c r="AA45" i="1"/>
  <c r="Y45" i="1"/>
  <c r="X45" i="1"/>
  <c r="S45" i="1"/>
  <c r="P45" i="1"/>
  <c r="N45" i="1"/>
  <c r="K45" i="1"/>
  <c r="I45" i="1"/>
  <c r="H45" i="1" s="1"/>
  <c r="BO44" i="1"/>
  <c r="BN44" i="1"/>
  <c r="BL44" i="1"/>
  <c r="BM44" i="1" s="1"/>
  <c r="BI44" i="1"/>
  <c r="BH44" i="1"/>
  <c r="AZ44" i="1"/>
  <c r="AV44" i="1"/>
  <c r="AX44" i="1" s="1"/>
  <c r="AT44" i="1"/>
  <c r="AN44" i="1"/>
  <c r="BA44" i="1" s="1"/>
  <c r="BD44" i="1" s="1"/>
  <c r="AI44" i="1"/>
  <c r="AG44" i="1" s="1"/>
  <c r="Y44" i="1"/>
  <c r="W44" i="1" s="1"/>
  <c r="X44" i="1"/>
  <c r="P44" i="1"/>
  <c r="BO43" i="1"/>
  <c r="BN43" i="1"/>
  <c r="BL43" i="1"/>
  <c r="BI43" i="1"/>
  <c r="BH43" i="1"/>
  <c r="BG43" i="1"/>
  <c r="BD43" i="1"/>
  <c r="AZ43" i="1"/>
  <c r="AT43" i="1"/>
  <c r="AN43" i="1"/>
  <c r="BA43" i="1" s="1"/>
  <c r="AI43" i="1"/>
  <c r="AH43" i="1"/>
  <c r="AG43" i="1"/>
  <c r="Y43" i="1"/>
  <c r="X43" i="1"/>
  <c r="W43" i="1" s="1"/>
  <c r="P43" i="1"/>
  <c r="J43" i="1"/>
  <c r="AW43" i="1" s="1"/>
  <c r="BO42" i="1"/>
  <c r="BN42" i="1"/>
  <c r="BM42" i="1"/>
  <c r="AV42" i="1" s="1"/>
  <c r="BL42" i="1"/>
  <c r="BI42" i="1"/>
  <c r="BH42" i="1"/>
  <c r="AZ42" i="1"/>
  <c r="AW42" i="1"/>
  <c r="AT42" i="1"/>
  <c r="AX42" i="1" s="1"/>
  <c r="AN42" i="1"/>
  <c r="BA42" i="1" s="1"/>
  <c r="BD42" i="1" s="1"/>
  <c r="BF42" i="1" s="1"/>
  <c r="BJ42" i="1" s="1"/>
  <c r="BK42" i="1" s="1"/>
  <c r="AI42" i="1"/>
  <c r="AH42" i="1"/>
  <c r="AG42" i="1"/>
  <c r="I42" i="1" s="1"/>
  <c r="Y42" i="1"/>
  <c r="X42" i="1"/>
  <c r="W42" i="1" s="1"/>
  <c r="S42" i="1"/>
  <c r="P42" i="1"/>
  <c r="N42" i="1"/>
  <c r="K42" i="1"/>
  <c r="J42" i="1"/>
  <c r="H42" i="1"/>
  <c r="BO41" i="1"/>
  <c r="BN41" i="1"/>
  <c r="BM41" i="1"/>
  <c r="BL41" i="1"/>
  <c r="BI41" i="1"/>
  <c r="BH41" i="1"/>
  <c r="BA41" i="1"/>
  <c r="BD41" i="1" s="1"/>
  <c r="BF41" i="1" s="1"/>
  <c r="BJ41" i="1" s="1"/>
  <c r="BK41" i="1" s="1"/>
  <c r="AZ41" i="1"/>
  <c r="AV41" i="1"/>
  <c r="AT41" i="1"/>
  <c r="AX41" i="1" s="1"/>
  <c r="AN41" i="1"/>
  <c r="AI41" i="1"/>
  <c r="AG41" i="1" s="1"/>
  <c r="AA41" i="1"/>
  <c r="Y41" i="1"/>
  <c r="X41" i="1"/>
  <c r="S41" i="1"/>
  <c r="P41" i="1"/>
  <c r="N41" i="1"/>
  <c r="K41" i="1"/>
  <c r="I41" i="1"/>
  <c r="H41" i="1" s="1"/>
  <c r="T41" i="1" s="1"/>
  <c r="U41" i="1" s="1"/>
  <c r="BO40" i="1"/>
  <c r="BN40" i="1"/>
  <c r="BL40" i="1"/>
  <c r="S40" i="1" s="1"/>
  <c r="BI40" i="1"/>
  <c r="BH40" i="1"/>
  <c r="BA40" i="1"/>
  <c r="BD40" i="1" s="1"/>
  <c r="AZ40" i="1"/>
  <c r="AT40" i="1"/>
  <c r="AN40" i="1"/>
  <c r="AI40" i="1"/>
  <c r="AG40" i="1" s="1"/>
  <c r="Y40" i="1"/>
  <c r="X40" i="1"/>
  <c r="W40" i="1"/>
  <c r="P40" i="1"/>
  <c r="BO39" i="1"/>
  <c r="BN39" i="1"/>
  <c r="BL39" i="1"/>
  <c r="BI39" i="1"/>
  <c r="BH39" i="1"/>
  <c r="BA39" i="1"/>
  <c r="BD39" i="1" s="1"/>
  <c r="AZ39" i="1"/>
  <c r="AT39" i="1"/>
  <c r="AN39" i="1"/>
  <c r="AI39" i="1"/>
  <c r="AG39" i="1"/>
  <c r="Y39" i="1"/>
  <c r="X39" i="1"/>
  <c r="W39" i="1" s="1"/>
  <c r="P39" i="1"/>
  <c r="BO38" i="1"/>
  <c r="S38" i="1" s="1"/>
  <c r="BN38" i="1"/>
  <c r="BM38" i="1"/>
  <c r="AV38" i="1" s="1"/>
  <c r="BL38" i="1"/>
  <c r="BI38" i="1"/>
  <c r="BH38" i="1"/>
  <c r="BE38" i="1"/>
  <c r="AZ38" i="1"/>
  <c r="AT38" i="1"/>
  <c r="AX38" i="1" s="1"/>
  <c r="AN38" i="1"/>
  <c r="BA38" i="1" s="1"/>
  <c r="BD38" i="1" s="1"/>
  <c r="BF38" i="1" s="1"/>
  <c r="BJ38" i="1" s="1"/>
  <c r="BK38" i="1" s="1"/>
  <c r="AI38" i="1"/>
  <c r="AG38" i="1"/>
  <c r="Y38" i="1"/>
  <c r="X38" i="1"/>
  <c r="W38" i="1" s="1"/>
  <c r="P38" i="1"/>
  <c r="BO37" i="1"/>
  <c r="S37" i="1" s="1"/>
  <c r="BN37" i="1"/>
  <c r="BM37" i="1" s="1"/>
  <c r="AV37" i="1" s="1"/>
  <c r="BL37" i="1"/>
  <c r="BI37" i="1"/>
  <c r="BH37" i="1"/>
  <c r="BG37" i="1"/>
  <c r="BF37" i="1"/>
  <c r="BJ37" i="1" s="1"/>
  <c r="BK37" i="1" s="1"/>
  <c r="BE37" i="1"/>
  <c r="BA37" i="1"/>
  <c r="BD37" i="1" s="1"/>
  <c r="AZ37" i="1"/>
  <c r="AT37" i="1"/>
  <c r="AX37" i="1" s="1"/>
  <c r="AN37" i="1"/>
  <c r="AI37" i="1"/>
  <c r="AG37" i="1" s="1"/>
  <c r="Y37" i="1"/>
  <c r="X37" i="1"/>
  <c r="W37" i="1" s="1"/>
  <c r="P37" i="1"/>
  <c r="K37" i="1"/>
  <c r="BO36" i="1"/>
  <c r="BN36" i="1"/>
  <c r="BL36" i="1"/>
  <c r="BM36" i="1" s="1"/>
  <c r="AV36" i="1" s="1"/>
  <c r="BI36" i="1"/>
  <c r="BH36" i="1"/>
  <c r="AZ36" i="1"/>
  <c r="AT36" i="1"/>
  <c r="AN36" i="1"/>
  <c r="BA36" i="1" s="1"/>
  <c r="BD36" i="1" s="1"/>
  <c r="AI36" i="1"/>
  <c r="AG36" i="1"/>
  <c r="Y36" i="1"/>
  <c r="W36" i="1" s="1"/>
  <c r="X36" i="1"/>
  <c r="S36" i="1"/>
  <c r="P36" i="1"/>
  <c r="I36" i="1"/>
  <c r="H36" i="1" s="1"/>
  <c r="AA36" i="1" s="1"/>
  <c r="BO35" i="1"/>
  <c r="BN35" i="1"/>
  <c r="BL35" i="1"/>
  <c r="BI35" i="1"/>
  <c r="BH35" i="1"/>
  <c r="BG35" i="1"/>
  <c r="BD35" i="1"/>
  <c r="BA35" i="1"/>
  <c r="AZ35" i="1"/>
  <c r="AT35" i="1"/>
  <c r="AN35" i="1"/>
  <c r="AI35" i="1"/>
  <c r="AG35" i="1" s="1"/>
  <c r="Y35" i="1"/>
  <c r="X35" i="1"/>
  <c r="W35" i="1" s="1"/>
  <c r="P35" i="1"/>
  <c r="BO34" i="1"/>
  <c r="BN34" i="1"/>
  <c r="BM34" i="1"/>
  <c r="AV34" i="1" s="1"/>
  <c r="BL34" i="1"/>
  <c r="BJ34" i="1"/>
  <c r="BK34" i="1" s="1"/>
  <c r="BI34" i="1"/>
  <c r="BH34" i="1"/>
  <c r="BG34" i="1"/>
  <c r="BE34" i="1"/>
  <c r="AZ34" i="1"/>
  <c r="AX34" i="1"/>
  <c r="AT34" i="1"/>
  <c r="AN34" i="1"/>
  <c r="BA34" i="1" s="1"/>
  <c r="BD34" i="1" s="1"/>
  <c r="BF34" i="1" s="1"/>
  <c r="AI34" i="1"/>
  <c r="AH34" i="1"/>
  <c r="AG34" i="1"/>
  <c r="Y34" i="1"/>
  <c r="X34" i="1"/>
  <c r="W34" i="1"/>
  <c r="S34" i="1"/>
  <c r="P34" i="1"/>
  <c r="N34" i="1"/>
  <c r="K34" i="1"/>
  <c r="BO33" i="1"/>
  <c r="BN33" i="1"/>
  <c r="BM33" i="1"/>
  <c r="AV33" i="1" s="1"/>
  <c r="BL33" i="1"/>
  <c r="BI33" i="1"/>
  <c r="BH33" i="1"/>
  <c r="BA33" i="1"/>
  <c r="BD33" i="1" s="1"/>
  <c r="BE33" i="1" s="1"/>
  <c r="AZ33" i="1"/>
  <c r="AT33" i="1"/>
  <c r="AX33" i="1" s="1"/>
  <c r="AN33" i="1"/>
  <c r="AI33" i="1"/>
  <c r="AG33" i="1" s="1"/>
  <c r="Y33" i="1"/>
  <c r="X33" i="1"/>
  <c r="S33" i="1"/>
  <c r="P33" i="1"/>
  <c r="I33" i="1"/>
  <c r="H33" i="1" s="1"/>
  <c r="BO32" i="1"/>
  <c r="BN32" i="1"/>
  <c r="BM32" i="1"/>
  <c r="BL32" i="1"/>
  <c r="S32" i="1" s="1"/>
  <c r="BI32" i="1"/>
  <c r="BH32" i="1"/>
  <c r="BA32" i="1"/>
  <c r="BD32" i="1" s="1"/>
  <c r="AZ32" i="1"/>
  <c r="AV32" i="1"/>
  <c r="AX32" i="1" s="1"/>
  <c r="AT32" i="1"/>
  <c r="AN32" i="1"/>
  <c r="AI32" i="1"/>
  <c r="AG32" i="1"/>
  <c r="AH32" i="1" s="1"/>
  <c r="Y32" i="1"/>
  <c r="W32" i="1" s="1"/>
  <c r="X32" i="1"/>
  <c r="P32" i="1"/>
  <c r="I32" i="1"/>
  <c r="H32" i="1"/>
  <c r="AA32" i="1" s="1"/>
  <c r="BO31" i="1"/>
  <c r="BN31" i="1"/>
  <c r="BL31" i="1"/>
  <c r="BI31" i="1"/>
  <c r="BH31" i="1"/>
  <c r="BA31" i="1"/>
  <c r="BD31" i="1" s="1"/>
  <c r="AZ31" i="1"/>
  <c r="AT31" i="1"/>
  <c r="AN31" i="1"/>
  <c r="AI31" i="1"/>
  <c r="AG31" i="1" s="1"/>
  <c r="Y31" i="1"/>
  <c r="X31" i="1"/>
  <c r="W31" i="1"/>
  <c r="P31" i="1"/>
  <c r="BO30" i="1"/>
  <c r="BN30" i="1"/>
  <c r="BM30" i="1"/>
  <c r="AV30" i="1" s="1"/>
  <c r="AX30" i="1" s="1"/>
  <c r="BL30" i="1"/>
  <c r="BI30" i="1"/>
  <c r="BH30" i="1"/>
  <c r="BD30" i="1"/>
  <c r="BF30" i="1" s="1"/>
  <c r="BJ30" i="1" s="1"/>
  <c r="BK30" i="1" s="1"/>
  <c r="AZ30" i="1"/>
  <c r="AW30" i="1"/>
  <c r="AY30" i="1" s="1"/>
  <c r="AT30" i="1"/>
  <c r="AN30" i="1"/>
  <c r="BA30" i="1" s="1"/>
  <c r="AI30" i="1"/>
  <c r="AH30" i="1"/>
  <c r="AG30" i="1"/>
  <c r="I30" i="1" s="1"/>
  <c r="AA30" i="1"/>
  <c r="Y30" i="1"/>
  <c r="X30" i="1"/>
  <c r="W30" i="1" s="1"/>
  <c r="S30" i="1"/>
  <c r="T30" i="1" s="1"/>
  <c r="U30" i="1" s="1"/>
  <c r="P30" i="1"/>
  <c r="N30" i="1"/>
  <c r="K30" i="1"/>
  <c r="J30" i="1"/>
  <c r="H30" i="1"/>
  <c r="BO29" i="1"/>
  <c r="BN29" i="1"/>
  <c r="BL29" i="1"/>
  <c r="S29" i="1" s="1"/>
  <c r="BI29" i="1"/>
  <c r="BH29" i="1"/>
  <c r="BA29" i="1"/>
  <c r="BD29" i="1" s="1"/>
  <c r="AZ29" i="1"/>
  <c r="AT29" i="1"/>
  <c r="AN29" i="1"/>
  <c r="AI29" i="1"/>
  <c r="AG29" i="1" s="1"/>
  <c r="K29" i="1" s="1"/>
  <c r="AH29" i="1"/>
  <c r="Y29" i="1"/>
  <c r="X29" i="1"/>
  <c r="W29" i="1" s="1"/>
  <c r="P29" i="1"/>
  <c r="BO28" i="1"/>
  <c r="BN28" i="1"/>
  <c r="BM28" i="1"/>
  <c r="AV28" i="1" s="1"/>
  <c r="AX28" i="1" s="1"/>
  <c r="BL28" i="1"/>
  <c r="BI28" i="1"/>
  <c r="BH28" i="1"/>
  <c r="AZ28" i="1"/>
  <c r="AT28" i="1"/>
  <c r="AN28" i="1"/>
  <c r="BA28" i="1" s="1"/>
  <c r="BD28" i="1" s="1"/>
  <c r="AI28" i="1"/>
  <c r="AG28" i="1" s="1"/>
  <c r="Y28" i="1"/>
  <c r="X28" i="1"/>
  <c r="W28" i="1" s="1"/>
  <c r="S28" i="1"/>
  <c r="P28" i="1"/>
  <c r="BO27" i="1"/>
  <c r="BN27" i="1"/>
  <c r="BL27" i="1"/>
  <c r="BI27" i="1"/>
  <c r="BH27" i="1"/>
  <c r="AZ27" i="1"/>
  <c r="AT27" i="1"/>
  <c r="AN27" i="1"/>
  <c r="BA27" i="1" s="1"/>
  <c r="BD27" i="1" s="1"/>
  <c r="AI27" i="1"/>
  <c r="AG27" i="1" s="1"/>
  <c r="Y27" i="1"/>
  <c r="W27" i="1" s="1"/>
  <c r="X27" i="1"/>
  <c r="P27" i="1"/>
  <c r="BO26" i="1"/>
  <c r="S26" i="1" s="1"/>
  <c r="BN26" i="1"/>
  <c r="BM26" i="1"/>
  <c r="BL26" i="1"/>
  <c r="BI26" i="1"/>
  <c r="BH26" i="1"/>
  <c r="BG26" i="1"/>
  <c r="BF26" i="1"/>
  <c r="BJ26" i="1" s="1"/>
  <c r="BK26" i="1" s="1"/>
  <c r="BD26" i="1"/>
  <c r="BE26" i="1" s="1"/>
  <c r="AZ26" i="1"/>
  <c r="AV26" i="1"/>
  <c r="AT26" i="1"/>
  <c r="AX26" i="1" s="1"/>
  <c r="AN26" i="1"/>
  <c r="BA26" i="1" s="1"/>
  <c r="AI26" i="1"/>
  <c r="AG26" i="1"/>
  <c r="I26" i="1" s="1"/>
  <c r="H26" i="1" s="1"/>
  <c r="Y26" i="1"/>
  <c r="X26" i="1"/>
  <c r="W26" i="1"/>
  <c r="P26" i="1"/>
  <c r="N26" i="1"/>
  <c r="K26" i="1"/>
  <c r="J26" i="1"/>
  <c r="AW26" i="1" s="1"/>
  <c r="AY26" i="1" s="1"/>
  <c r="BO25" i="1"/>
  <c r="S25" i="1" s="1"/>
  <c r="BN25" i="1"/>
  <c r="BM25" i="1"/>
  <c r="AV25" i="1" s="1"/>
  <c r="AX25" i="1" s="1"/>
  <c r="BL25" i="1"/>
  <c r="BI25" i="1"/>
  <c r="BH25" i="1"/>
  <c r="AZ25" i="1"/>
  <c r="AT25" i="1"/>
  <c r="AN25" i="1"/>
  <c r="BA25" i="1" s="1"/>
  <c r="BD25" i="1" s="1"/>
  <c r="AI25" i="1"/>
  <c r="AG25" i="1" s="1"/>
  <c r="AH25" i="1"/>
  <c r="Y25" i="1"/>
  <c r="X25" i="1"/>
  <c r="P25" i="1"/>
  <c r="N25" i="1"/>
  <c r="K25" i="1"/>
  <c r="J25" i="1"/>
  <c r="AW25" i="1" s="1"/>
  <c r="I25" i="1"/>
  <c r="H25" i="1" s="1"/>
  <c r="BO24" i="1"/>
  <c r="BN24" i="1"/>
  <c r="BL24" i="1"/>
  <c r="S24" i="1" s="1"/>
  <c r="BI24" i="1"/>
  <c r="BH24" i="1"/>
  <c r="BA24" i="1"/>
  <c r="BD24" i="1" s="1"/>
  <c r="AZ24" i="1"/>
  <c r="AT24" i="1"/>
  <c r="AN24" i="1"/>
  <c r="AI24" i="1"/>
  <c r="AG24" i="1"/>
  <c r="J24" i="1" s="1"/>
  <c r="AW24" i="1" s="1"/>
  <c r="Y24" i="1"/>
  <c r="X24" i="1"/>
  <c r="W24" i="1"/>
  <c r="P24" i="1"/>
  <c r="BO23" i="1"/>
  <c r="BN23" i="1"/>
  <c r="BL23" i="1"/>
  <c r="BI23" i="1"/>
  <c r="BH23" i="1"/>
  <c r="BA23" i="1"/>
  <c r="BD23" i="1" s="1"/>
  <c r="AZ23" i="1"/>
  <c r="AT23" i="1"/>
  <c r="AN23" i="1"/>
  <c r="AI23" i="1"/>
  <c r="AG23" i="1" s="1"/>
  <c r="Y23" i="1"/>
  <c r="X23" i="1"/>
  <c r="W23" i="1"/>
  <c r="P23" i="1"/>
  <c r="BO22" i="1"/>
  <c r="BN22" i="1"/>
  <c r="BM22" i="1"/>
  <c r="AV22" i="1" s="1"/>
  <c r="BL22" i="1"/>
  <c r="BI22" i="1"/>
  <c r="BH22" i="1"/>
  <c r="BD22" i="1"/>
  <c r="BG22" i="1" s="1"/>
  <c r="AZ22" i="1"/>
  <c r="AT22" i="1"/>
  <c r="AN22" i="1"/>
  <c r="BA22" i="1" s="1"/>
  <c r="AI22" i="1"/>
  <c r="AG22" i="1"/>
  <c r="N22" i="1" s="1"/>
  <c r="Y22" i="1"/>
  <c r="W22" i="1" s="1"/>
  <c r="X22" i="1"/>
  <c r="S22" i="1"/>
  <c r="P22" i="1"/>
  <c r="J22" i="1"/>
  <c r="AW22" i="1" s="1"/>
  <c r="I22" i="1"/>
  <c r="H22" i="1" s="1"/>
  <c r="BO21" i="1"/>
  <c r="BN21" i="1"/>
  <c r="BM21" i="1"/>
  <c r="AV21" i="1" s="1"/>
  <c r="BL21" i="1"/>
  <c r="BI21" i="1"/>
  <c r="BH21" i="1"/>
  <c r="BA21" i="1"/>
  <c r="BD21" i="1" s="1"/>
  <c r="AZ21" i="1"/>
  <c r="AT21" i="1"/>
  <c r="AX21" i="1" s="1"/>
  <c r="AN21" i="1"/>
  <c r="AI21" i="1"/>
  <c r="AG21" i="1"/>
  <c r="J21" i="1" s="1"/>
  <c r="AW21" i="1" s="1"/>
  <c r="AY21" i="1" s="1"/>
  <c r="Y21" i="1"/>
  <c r="X21" i="1"/>
  <c r="W21" i="1"/>
  <c r="S21" i="1"/>
  <c r="P21" i="1"/>
  <c r="BO20" i="1"/>
  <c r="S20" i="1" s="1"/>
  <c r="BN20" i="1"/>
  <c r="BM20" i="1"/>
  <c r="AV20" i="1" s="1"/>
  <c r="AX20" i="1" s="1"/>
  <c r="BL20" i="1"/>
  <c r="BI20" i="1"/>
  <c r="BH20" i="1"/>
  <c r="BA20" i="1"/>
  <c r="BD20" i="1" s="1"/>
  <c r="AZ20" i="1"/>
  <c r="AT20" i="1"/>
  <c r="AN20" i="1"/>
  <c r="AI20" i="1"/>
  <c r="AG20" i="1" s="1"/>
  <c r="Y20" i="1"/>
  <c r="W20" i="1" s="1"/>
  <c r="X20" i="1"/>
  <c r="P20" i="1"/>
  <c r="BO19" i="1"/>
  <c r="BN19" i="1"/>
  <c r="BM19" i="1"/>
  <c r="AV19" i="1" s="1"/>
  <c r="BL19" i="1"/>
  <c r="BI19" i="1"/>
  <c r="BH19" i="1"/>
  <c r="BA19" i="1"/>
  <c r="BD19" i="1" s="1"/>
  <c r="AZ19" i="1"/>
  <c r="AT19" i="1"/>
  <c r="AN19" i="1"/>
  <c r="AI19" i="1"/>
  <c r="AG19" i="1"/>
  <c r="AH19" i="1" s="1"/>
  <c r="Y19" i="1"/>
  <c r="X19" i="1"/>
  <c r="W19" i="1"/>
  <c r="S19" i="1"/>
  <c r="P19" i="1"/>
  <c r="K19" i="1"/>
  <c r="BG39" i="3" l="1"/>
  <c r="BF39" i="3"/>
  <c r="BJ39" i="3" s="1"/>
  <c r="BK39" i="3" s="1"/>
  <c r="BG42" i="3"/>
  <c r="BE42" i="3"/>
  <c r="J66" i="3"/>
  <c r="AW66" i="3" s="1"/>
  <c r="N66" i="3"/>
  <c r="K66" i="3"/>
  <c r="BF74" i="3"/>
  <c r="BJ74" i="3" s="1"/>
  <c r="BK74" i="3" s="1"/>
  <c r="BE74" i="3"/>
  <c r="N48" i="3"/>
  <c r="AH48" i="3"/>
  <c r="K48" i="3"/>
  <c r="J48" i="3"/>
  <c r="AW48" i="3" s="1"/>
  <c r="AY48" i="3" s="1"/>
  <c r="J58" i="3"/>
  <c r="AW58" i="3" s="1"/>
  <c r="N58" i="3"/>
  <c r="K58" i="3"/>
  <c r="N68" i="3"/>
  <c r="AH68" i="3"/>
  <c r="J68" i="3"/>
  <c r="AW68" i="3" s="1"/>
  <c r="K109" i="3"/>
  <c r="AH109" i="3"/>
  <c r="K36" i="3"/>
  <c r="AH36" i="3"/>
  <c r="N36" i="3"/>
  <c r="J36" i="3"/>
  <c r="AW36" i="3" s="1"/>
  <c r="N52" i="3"/>
  <c r="AH52" i="3"/>
  <c r="K52" i="3"/>
  <c r="J52" i="3"/>
  <c r="AW52" i="3" s="1"/>
  <c r="N60" i="3"/>
  <c r="AH60" i="3"/>
  <c r="J60" i="3"/>
  <c r="AW60" i="3" s="1"/>
  <c r="AY60" i="3" s="1"/>
  <c r="J102" i="3"/>
  <c r="AW102" i="3" s="1"/>
  <c r="N102" i="3"/>
  <c r="K102" i="3"/>
  <c r="J75" i="3"/>
  <c r="AW75" i="3" s="1"/>
  <c r="I75" i="3"/>
  <c r="H75" i="3" s="1"/>
  <c r="AA75" i="3" s="1"/>
  <c r="N82" i="3"/>
  <c r="K82" i="3"/>
  <c r="K50" i="3"/>
  <c r="N50" i="3"/>
  <c r="I35" i="3"/>
  <c r="H35" i="3" s="1"/>
  <c r="AH35" i="3"/>
  <c r="N35" i="3"/>
  <c r="K35" i="3"/>
  <c r="J35" i="3"/>
  <c r="AW35" i="3" s="1"/>
  <c r="AY35" i="3" s="1"/>
  <c r="K46" i="3"/>
  <c r="N46" i="3"/>
  <c r="J54" i="3"/>
  <c r="AW54" i="3" s="1"/>
  <c r="K54" i="3"/>
  <c r="N54" i="3"/>
  <c r="BE43" i="3"/>
  <c r="BF43" i="3"/>
  <c r="BJ43" i="3" s="1"/>
  <c r="BK43" i="3" s="1"/>
  <c r="I74" i="3"/>
  <c r="H74" i="3" s="1"/>
  <c r="N74" i="3"/>
  <c r="K74" i="3"/>
  <c r="J74" i="3"/>
  <c r="AW74" i="3" s="1"/>
  <c r="AH74" i="3"/>
  <c r="BE81" i="3"/>
  <c r="BF81" i="3"/>
  <c r="BJ81" i="3" s="1"/>
  <c r="BK81" i="3" s="1"/>
  <c r="BG81" i="3"/>
  <c r="K39" i="3"/>
  <c r="BE40" i="3"/>
  <c r="BM43" i="3"/>
  <c r="AV43" i="3" s="1"/>
  <c r="AX43" i="3" s="1"/>
  <c r="J19" i="3"/>
  <c r="AW19" i="3" s="1"/>
  <c r="AH23" i="3"/>
  <c r="AH24" i="3"/>
  <c r="BM55" i="3"/>
  <c r="AV55" i="3" s="1"/>
  <c r="AX55" i="3" s="1"/>
  <c r="S77" i="3"/>
  <c r="K86" i="3"/>
  <c r="W19" i="3"/>
  <c r="W20" i="3"/>
  <c r="N27" i="3"/>
  <c r="N28" i="3"/>
  <c r="W29" i="3"/>
  <c r="BM29" i="3"/>
  <c r="AV29" i="3" s="1"/>
  <c r="AX29" i="3" s="1"/>
  <c r="S44" i="3"/>
  <c r="W56" i="3"/>
  <c r="W64" i="3"/>
  <c r="W75" i="3"/>
  <c r="W77" i="3"/>
  <c r="AX84" i="3"/>
  <c r="W85" i="3"/>
  <c r="BM87" i="3"/>
  <c r="AV87" i="3" s="1"/>
  <c r="AX87" i="3" s="1"/>
  <c r="BM95" i="3"/>
  <c r="AV95" i="3" s="1"/>
  <c r="AX95" i="3" s="1"/>
  <c r="S98" i="3"/>
  <c r="W102" i="3"/>
  <c r="I111" i="3"/>
  <c r="H111" i="3" s="1"/>
  <c r="AH111" i="3"/>
  <c r="BM115" i="3"/>
  <c r="AV115" i="3" s="1"/>
  <c r="AX124" i="3"/>
  <c r="AX128" i="3"/>
  <c r="K129" i="3"/>
  <c r="I158" i="3"/>
  <c r="H158" i="3" s="1"/>
  <c r="K158" i="3"/>
  <c r="BM164" i="3"/>
  <c r="AV164" i="3" s="1"/>
  <c r="S164" i="3"/>
  <c r="BG170" i="3"/>
  <c r="BF170" i="3"/>
  <c r="BJ170" i="3" s="1"/>
  <c r="BK170" i="3" s="1"/>
  <c r="N187" i="3"/>
  <c r="AH187" i="3"/>
  <c r="BE193" i="3"/>
  <c r="BG193" i="3"/>
  <c r="BF193" i="3"/>
  <c r="BJ193" i="3" s="1"/>
  <c r="BK193" i="3" s="1"/>
  <c r="W23" i="3"/>
  <c r="W24" i="3"/>
  <c r="W33" i="3"/>
  <c r="BM33" i="3"/>
  <c r="AV33" i="3" s="1"/>
  <c r="AX33" i="3" s="1"/>
  <c r="AH39" i="3"/>
  <c r="T40" i="3"/>
  <c r="U40" i="3" s="1"/>
  <c r="W63" i="3"/>
  <c r="BM79" i="3"/>
  <c r="AV79" i="3" s="1"/>
  <c r="AX79" i="3" s="1"/>
  <c r="AX104" i="3"/>
  <c r="S107" i="3"/>
  <c r="S108" i="3"/>
  <c r="AX126" i="3"/>
  <c r="W135" i="3"/>
  <c r="AX137" i="3"/>
  <c r="K154" i="3"/>
  <c r="J154" i="3"/>
  <c r="AW154" i="3" s="1"/>
  <c r="I164" i="3"/>
  <c r="H164" i="3" s="1"/>
  <c r="AA164" i="3" s="1"/>
  <c r="N164" i="3"/>
  <c r="AH164" i="3"/>
  <c r="K164" i="3"/>
  <c r="W42" i="3"/>
  <c r="AX50" i="3"/>
  <c r="BM64" i="3"/>
  <c r="AV64" i="3" s="1"/>
  <c r="BM66" i="3"/>
  <c r="AV66" i="3" s="1"/>
  <c r="AX66" i="3" s="1"/>
  <c r="BM74" i="3"/>
  <c r="AV74" i="3" s="1"/>
  <c r="AX74" i="3" s="1"/>
  <c r="BM80" i="3"/>
  <c r="AV80" i="3" s="1"/>
  <c r="AX80" i="3" s="1"/>
  <c r="BM82" i="3"/>
  <c r="AV82" i="3" s="1"/>
  <c r="W90" i="3"/>
  <c r="BM102" i="3"/>
  <c r="AV102" i="3" s="1"/>
  <c r="AX103" i="3"/>
  <c r="W107" i="3"/>
  <c r="N110" i="3"/>
  <c r="J110" i="3"/>
  <c r="AW110" i="3" s="1"/>
  <c r="W129" i="3"/>
  <c r="BM130" i="3"/>
  <c r="AV130" i="3" s="1"/>
  <c r="AX130" i="3" s="1"/>
  <c r="S134" i="3"/>
  <c r="AX147" i="3"/>
  <c r="AH153" i="3"/>
  <c r="K175" i="3"/>
  <c r="J175" i="3"/>
  <c r="AW175" i="3" s="1"/>
  <c r="AY175" i="3" s="1"/>
  <c r="AH175" i="3"/>
  <c r="AH64" i="3"/>
  <c r="W93" i="3"/>
  <c r="J94" i="3"/>
  <c r="AW94" i="3" s="1"/>
  <c r="K94" i="3"/>
  <c r="BM94" i="3"/>
  <c r="AV94" i="3" s="1"/>
  <c r="W105" i="3"/>
  <c r="W113" i="3"/>
  <c r="K122" i="3"/>
  <c r="N122" i="3"/>
  <c r="S128" i="3"/>
  <c r="W134" i="3"/>
  <c r="W141" i="3"/>
  <c r="J142" i="3"/>
  <c r="AW142" i="3" s="1"/>
  <c r="I142" i="3"/>
  <c r="H142" i="3" s="1"/>
  <c r="J145" i="3"/>
  <c r="AW145" i="3" s="1"/>
  <c r="AY145" i="3" s="1"/>
  <c r="AH162" i="3"/>
  <c r="K162" i="3"/>
  <c r="K163" i="3"/>
  <c r="J163" i="3"/>
  <c r="AW163" i="3" s="1"/>
  <c r="AH163" i="3"/>
  <c r="BF186" i="3"/>
  <c r="BJ186" i="3" s="1"/>
  <c r="BK186" i="3" s="1"/>
  <c r="BG186" i="3"/>
  <c r="BE186" i="3"/>
  <c r="J164" i="3"/>
  <c r="AW164" i="3" s="1"/>
  <c r="AX202" i="3"/>
  <c r="K204" i="3"/>
  <c r="N204" i="3"/>
  <c r="J204" i="3"/>
  <c r="AW204" i="3" s="1"/>
  <c r="AH19" i="3"/>
  <c r="BM63" i="3"/>
  <c r="AV63" i="3" s="1"/>
  <c r="AX63" i="3" s="1"/>
  <c r="J98" i="3"/>
  <c r="AW98" i="3" s="1"/>
  <c r="AY98" i="3" s="1"/>
  <c r="K98" i="3"/>
  <c r="AY129" i="3"/>
  <c r="I143" i="3"/>
  <c r="H143" i="3" s="1"/>
  <c r="AH143" i="3"/>
  <c r="K143" i="3"/>
  <c r="J143" i="3"/>
  <c r="AW143" i="3" s="1"/>
  <c r="AY143" i="3" s="1"/>
  <c r="AH148" i="3"/>
  <c r="I148" i="3"/>
  <c r="H148" i="3" s="1"/>
  <c r="I156" i="3"/>
  <c r="H156" i="3" s="1"/>
  <c r="AA156" i="3" s="1"/>
  <c r="J156" i="3"/>
  <c r="AW156" i="3" s="1"/>
  <c r="AH156" i="3"/>
  <c r="N156" i="3"/>
  <c r="K19" i="3"/>
  <c r="J20" i="3"/>
  <c r="AW20" i="3" s="1"/>
  <c r="AY20" i="3" s="1"/>
  <c r="J23" i="3"/>
  <c r="AW23" i="3" s="1"/>
  <c r="AY23" i="3" s="1"/>
  <c r="AH27" i="3"/>
  <c r="AH28" i="3"/>
  <c r="AX31" i="3"/>
  <c r="AX32" i="3"/>
  <c r="AX34" i="3"/>
  <c r="AX42" i="3"/>
  <c r="J44" i="3"/>
  <c r="AW44" i="3" s="1"/>
  <c r="AY44" i="3" s="1"/>
  <c r="S55" i="3"/>
  <c r="S63" i="3"/>
  <c r="S71" i="3"/>
  <c r="K78" i="3"/>
  <c r="AX82" i="3"/>
  <c r="N86" i="3"/>
  <c r="S89" i="3"/>
  <c r="S93" i="3"/>
  <c r="T93" i="3" s="1"/>
  <c r="U93" i="3" s="1"/>
  <c r="BM100" i="3"/>
  <c r="AV100" i="3" s="1"/>
  <c r="S100" i="3"/>
  <c r="N106" i="3"/>
  <c r="I106" i="3"/>
  <c r="H106" i="3" s="1"/>
  <c r="AA106" i="3" s="1"/>
  <c r="S109" i="3"/>
  <c r="S129" i="3"/>
  <c r="N134" i="3"/>
  <c r="K134" i="3"/>
  <c r="S145" i="3"/>
  <c r="J149" i="3"/>
  <c r="AW149" i="3" s="1"/>
  <c r="AY149" i="3" s="1"/>
  <c r="N149" i="3"/>
  <c r="I152" i="3"/>
  <c r="H152" i="3" s="1"/>
  <c r="AA152" i="3" s="1"/>
  <c r="K152" i="3"/>
  <c r="BG174" i="3"/>
  <c r="BE174" i="3"/>
  <c r="K180" i="3"/>
  <c r="I206" i="3"/>
  <c r="H206" i="3" s="1"/>
  <c r="N206" i="3"/>
  <c r="K206" i="3"/>
  <c r="J206" i="3"/>
  <c r="AW206" i="3" s="1"/>
  <c r="AH206" i="3"/>
  <c r="BM71" i="3"/>
  <c r="AV71" i="3" s="1"/>
  <c r="AX71" i="3" s="1"/>
  <c r="BM78" i="3"/>
  <c r="AV78" i="3" s="1"/>
  <c r="AX78" i="3" s="1"/>
  <c r="I107" i="3"/>
  <c r="H107" i="3" s="1"/>
  <c r="K107" i="3"/>
  <c r="S135" i="3"/>
  <c r="BM135" i="3"/>
  <c r="AV135" i="3" s="1"/>
  <c r="N19" i="3"/>
  <c r="N20" i="3"/>
  <c r="AX21" i="3"/>
  <c r="K23" i="3"/>
  <c r="J24" i="3"/>
  <c r="AW24" i="3" s="1"/>
  <c r="AY24" i="3" s="1"/>
  <c r="J27" i="3"/>
  <c r="AW27" i="3" s="1"/>
  <c r="AY27" i="3" s="1"/>
  <c r="AH31" i="3"/>
  <c r="AH32" i="3"/>
  <c r="BM35" i="3"/>
  <c r="AV35" i="3" s="1"/>
  <c r="AX35" i="3" s="1"/>
  <c r="BM36" i="3"/>
  <c r="AV36" i="3" s="1"/>
  <c r="AX36" i="3" s="1"/>
  <c r="W38" i="3"/>
  <c r="BM38" i="3"/>
  <c r="AV38" i="3" s="1"/>
  <c r="W39" i="3"/>
  <c r="N44" i="3"/>
  <c r="BM46" i="3"/>
  <c r="AV46" i="3" s="1"/>
  <c r="BM47" i="3"/>
  <c r="AV47" i="3" s="1"/>
  <c r="AX47" i="3" s="1"/>
  <c r="J56" i="3"/>
  <c r="AW56" i="3" s="1"/>
  <c r="AY56" i="3" s="1"/>
  <c r="K62" i="3"/>
  <c r="BM62" i="3"/>
  <c r="AV62" i="3" s="1"/>
  <c r="AX62" i="3" s="1"/>
  <c r="J64" i="3"/>
  <c r="AW64" i="3" s="1"/>
  <c r="AY64" i="3" s="1"/>
  <c r="K70" i="3"/>
  <c r="BM70" i="3"/>
  <c r="AV70" i="3" s="1"/>
  <c r="AX70" i="3" s="1"/>
  <c r="AX76" i="3"/>
  <c r="AX83" i="3"/>
  <c r="K90" i="3"/>
  <c r="N94" i="3"/>
  <c r="N98" i="3"/>
  <c r="AH105" i="3"/>
  <c r="AH113" i="3"/>
  <c r="BM118" i="3"/>
  <c r="AV118" i="3" s="1"/>
  <c r="AX118" i="3" s="1"/>
  <c r="AX119" i="3"/>
  <c r="S121" i="3"/>
  <c r="W127" i="3"/>
  <c r="BM133" i="3"/>
  <c r="AV133" i="3" s="1"/>
  <c r="AY133" i="3" s="1"/>
  <c r="N143" i="3"/>
  <c r="N152" i="3"/>
  <c r="K155" i="3"/>
  <c r="N155" i="3"/>
  <c r="W158" i="3"/>
  <c r="AX160" i="3"/>
  <c r="J162" i="3"/>
  <c r="AW162" i="3" s="1"/>
  <c r="AY162" i="3" s="1"/>
  <c r="I163" i="3"/>
  <c r="H163" i="3" s="1"/>
  <c r="K170" i="3"/>
  <c r="AH170" i="3"/>
  <c r="N171" i="3"/>
  <c r="J171" i="3"/>
  <c r="AW171" i="3" s="1"/>
  <c r="N185" i="3"/>
  <c r="AH185" i="3"/>
  <c r="K185" i="3"/>
  <c r="I185" i="3"/>
  <c r="H185" i="3" s="1"/>
  <c r="N188" i="3"/>
  <c r="K188" i="3"/>
  <c r="J188" i="3"/>
  <c r="AW188" i="3" s="1"/>
  <c r="I188" i="3"/>
  <c r="H188" i="3" s="1"/>
  <c r="AH20" i="3"/>
  <c r="BM39" i="3"/>
  <c r="AV39" i="3" s="1"/>
  <c r="AX39" i="3" s="1"/>
  <c r="S43" i="3"/>
  <c r="AX85" i="3"/>
  <c r="N23" i="3"/>
  <c r="N24" i="3"/>
  <c r="W25" i="3"/>
  <c r="BM25" i="3"/>
  <c r="AV25" i="3" s="1"/>
  <c r="AX25" i="3" s="1"/>
  <c r="K27" i="3"/>
  <c r="J28" i="3"/>
  <c r="AW28" i="3" s="1"/>
  <c r="AY28" i="3" s="1"/>
  <c r="J31" i="3"/>
  <c r="AW31" i="3" s="1"/>
  <c r="K40" i="3"/>
  <c r="W43" i="3"/>
  <c r="AX44" i="3"/>
  <c r="S47" i="3"/>
  <c r="BM48" i="3"/>
  <c r="AV48" i="3" s="1"/>
  <c r="AX48" i="3" s="1"/>
  <c r="AX54" i="3"/>
  <c r="W57" i="3"/>
  <c r="N62" i="3"/>
  <c r="W65" i="3"/>
  <c r="N70" i="3"/>
  <c r="BM73" i="3"/>
  <c r="AV73" i="3" s="1"/>
  <c r="W87" i="3"/>
  <c r="N90" i="3"/>
  <c r="AX90" i="3"/>
  <c r="S103" i="3"/>
  <c r="AH104" i="3"/>
  <c r="J104" i="3"/>
  <c r="AW104" i="3" s="1"/>
  <c r="AY104" i="3" s="1"/>
  <c r="S113" i="3"/>
  <c r="S115" i="3"/>
  <c r="K118" i="3"/>
  <c r="N118" i="3"/>
  <c r="BM120" i="3"/>
  <c r="AV120" i="3" s="1"/>
  <c r="S120" i="3"/>
  <c r="W123" i="3"/>
  <c r="BM127" i="3"/>
  <c r="AV127" i="3" s="1"/>
  <c r="AX129" i="3"/>
  <c r="S131" i="3"/>
  <c r="BM131" i="3"/>
  <c r="AV131" i="3" s="1"/>
  <c r="AX131" i="3" s="1"/>
  <c r="BG133" i="3"/>
  <c r="BF133" i="3"/>
  <c r="BJ133" i="3" s="1"/>
  <c r="BK133" i="3" s="1"/>
  <c r="K135" i="3"/>
  <c r="AX141" i="3"/>
  <c r="W154" i="3"/>
  <c r="S154" i="3"/>
  <c r="BM154" i="3"/>
  <c r="AV154" i="3" s="1"/>
  <c r="K156" i="3"/>
  <c r="K159" i="3"/>
  <c r="N159" i="3"/>
  <c r="I159" i="3"/>
  <c r="H159" i="3" s="1"/>
  <c r="I160" i="3"/>
  <c r="H160" i="3" s="1"/>
  <c r="AA160" i="3" s="1"/>
  <c r="AH160" i="3"/>
  <c r="N160" i="3"/>
  <c r="K160" i="3"/>
  <c r="N163" i="3"/>
  <c r="I166" i="3"/>
  <c r="H166" i="3" s="1"/>
  <c r="AA166" i="3" s="1"/>
  <c r="K166" i="3"/>
  <c r="W203" i="3"/>
  <c r="BM205" i="3"/>
  <c r="AV205" i="3" s="1"/>
  <c r="AX205" i="3" s="1"/>
  <c r="W206" i="3"/>
  <c r="AX210" i="3"/>
  <c r="J212" i="3"/>
  <c r="AW212" i="3" s="1"/>
  <c r="AY212" i="3" s="1"/>
  <c r="AX145" i="3"/>
  <c r="W150" i="3"/>
  <c r="AX172" i="3"/>
  <c r="BM178" i="3"/>
  <c r="AV178" i="3" s="1"/>
  <c r="AX178" i="3" s="1"/>
  <c r="AX183" i="3"/>
  <c r="AX186" i="3"/>
  <c r="W192" i="3"/>
  <c r="AH210" i="3"/>
  <c r="N212" i="3"/>
  <c r="BM214" i="3"/>
  <c r="AV214" i="3" s="1"/>
  <c r="AX214" i="3" s="1"/>
  <c r="AX191" i="3"/>
  <c r="BM206" i="3"/>
  <c r="AV206" i="3" s="1"/>
  <c r="AX206" i="3" s="1"/>
  <c r="J208" i="3"/>
  <c r="AW208" i="3" s="1"/>
  <c r="J210" i="3"/>
  <c r="AW210" i="3" s="1"/>
  <c r="AY210" i="3" s="1"/>
  <c r="AY214" i="3"/>
  <c r="BM190" i="3"/>
  <c r="AV190" i="3" s="1"/>
  <c r="AX190" i="3" s="1"/>
  <c r="W197" i="3"/>
  <c r="J202" i="3"/>
  <c r="AW202" i="3" s="1"/>
  <c r="BM202" i="3"/>
  <c r="AV202" i="3" s="1"/>
  <c r="N208" i="3"/>
  <c r="K210" i="3"/>
  <c r="K214" i="3"/>
  <c r="W217" i="3"/>
  <c r="BM92" i="3"/>
  <c r="AV92" i="3" s="1"/>
  <c r="AX92" i="3" s="1"/>
  <c r="BM105" i="3"/>
  <c r="AV105" i="3" s="1"/>
  <c r="BM109" i="3"/>
  <c r="AV109" i="3" s="1"/>
  <c r="W112" i="3"/>
  <c r="BM113" i="3"/>
  <c r="AV113" i="3" s="1"/>
  <c r="BM117" i="3"/>
  <c r="AV117" i="3" s="1"/>
  <c r="BM121" i="3"/>
  <c r="AV121" i="3" s="1"/>
  <c r="AX123" i="3"/>
  <c r="W131" i="3"/>
  <c r="W133" i="3"/>
  <c r="S142" i="3"/>
  <c r="BM147" i="3"/>
  <c r="AV147" i="3" s="1"/>
  <c r="BM148" i="3"/>
  <c r="AV148" i="3" s="1"/>
  <c r="AX148" i="3" s="1"/>
  <c r="BM152" i="3"/>
  <c r="AV152" i="3" s="1"/>
  <c r="AX152" i="3" s="1"/>
  <c r="J157" i="3"/>
  <c r="AW157" i="3" s="1"/>
  <c r="AX158" i="3"/>
  <c r="W173" i="3"/>
  <c r="BM174" i="3"/>
  <c r="AV174" i="3" s="1"/>
  <c r="AX174" i="3" s="1"/>
  <c r="BF181" i="3"/>
  <c r="BJ181" i="3" s="1"/>
  <c r="BK181" i="3" s="1"/>
  <c r="W183" i="3"/>
  <c r="S187" i="3"/>
  <c r="S191" i="3"/>
  <c r="S194" i="3"/>
  <c r="S196" i="3"/>
  <c r="J201" i="3"/>
  <c r="AW201" i="3" s="1"/>
  <c r="K202" i="3"/>
  <c r="W213" i="3"/>
  <c r="W215" i="3"/>
  <c r="BM85" i="3"/>
  <c r="AV85" i="3" s="1"/>
  <c r="W89" i="3"/>
  <c r="BM91" i="3"/>
  <c r="AV91" i="3" s="1"/>
  <c r="AX91" i="3" s="1"/>
  <c r="S97" i="3"/>
  <c r="BM125" i="3"/>
  <c r="AV125" i="3" s="1"/>
  <c r="AX127" i="3"/>
  <c r="K138" i="3"/>
  <c r="AX138" i="3"/>
  <c r="BM139" i="3"/>
  <c r="AV139" i="3" s="1"/>
  <c r="W157" i="3"/>
  <c r="W171" i="3"/>
  <c r="W182" i="3"/>
  <c r="J189" i="3"/>
  <c r="AW189" i="3" s="1"/>
  <c r="AY189" i="3" s="1"/>
  <c r="W193" i="3"/>
  <c r="W195" i="3"/>
  <c r="W196" i="3"/>
  <c r="AX197" i="3"/>
  <c r="J203" i="3"/>
  <c r="AW203" i="3" s="1"/>
  <c r="W205" i="3"/>
  <c r="AX216" i="3"/>
  <c r="W95" i="3"/>
  <c r="BM96" i="3"/>
  <c r="AV96" i="3" s="1"/>
  <c r="AX96" i="3" s="1"/>
  <c r="AX97" i="3"/>
  <c r="W103" i="3"/>
  <c r="W109" i="3"/>
  <c r="AY116" i="3"/>
  <c r="AX117" i="3"/>
  <c r="W119" i="3"/>
  <c r="AX121" i="3"/>
  <c r="W124" i="3"/>
  <c r="BM124" i="3"/>
  <c r="AV124" i="3" s="1"/>
  <c r="S125" i="3"/>
  <c r="BM143" i="3"/>
  <c r="AV143" i="3" s="1"/>
  <c r="AX143" i="3" s="1"/>
  <c r="S162" i="3"/>
  <c r="AX182" i="3"/>
  <c r="BM185" i="3"/>
  <c r="AV185" i="3" s="1"/>
  <c r="BM195" i="3"/>
  <c r="AV195" i="3" s="1"/>
  <c r="AX195" i="3" s="1"/>
  <c r="AY196" i="3"/>
  <c r="W207" i="3"/>
  <c r="BM209" i="3"/>
  <c r="AV209" i="3" s="1"/>
  <c r="AX209" i="3" s="1"/>
  <c r="BM212" i="3"/>
  <c r="AV212" i="3" s="1"/>
  <c r="AX212" i="3" s="1"/>
  <c r="W214" i="3"/>
  <c r="K21" i="3"/>
  <c r="N21" i="3"/>
  <c r="J21" i="3"/>
  <c r="AW21" i="3" s="1"/>
  <c r="AY21" i="3" s="1"/>
  <c r="I21" i="3"/>
  <c r="H21" i="3" s="1"/>
  <c r="AH21" i="3"/>
  <c r="BG31" i="3"/>
  <c r="BF31" i="3"/>
  <c r="BJ31" i="3" s="1"/>
  <c r="BK31" i="3" s="1"/>
  <c r="BE31" i="3"/>
  <c r="BE32" i="3"/>
  <c r="BG32" i="3"/>
  <c r="BF32" i="3"/>
  <c r="BJ32" i="3" s="1"/>
  <c r="BK32" i="3" s="1"/>
  <c r="BG34" i="3"/>
  <c r="BF34" i="3"/>
  <c r="BJ34" i="3" s="1"/>
  <c r="BK34" i="3" s="1"/>
  <c r="BE34" i="3"/>
  <c r="AH38" i="3"/>
  <c r="N38" i="3"/>
  <c r="K38" i="3"/>
  <c r="J38" i="3"/>
  <c r="AW38" i="3" s="1"/>
  <c r="I38" i="3"/>
  <c r="H38" i="3" s="1"/>
  <c r="BE41" i="3"/>
  <c r="BG41" i="3"/>
  <c r="BF41" i="3"/>
  <c r="BJ41" i="3" s="1"/>
  <c r="BK41" i="3" s="1"/>
  <c r="AA45" i="3"/>
  <c r="BG21" i="3"/>
  <c r="BF21" i="3"/>
  <c r="BJ21" i="3" s="1"/>
  <c r="BK21" i="3" s="1"/>
  <c r="BE21" i="3"/>
  <c r="K25" i="3"/>
  <c r="N25" i="3"/>
  <c r="J25" i="3"/>
  <c r="AW25" i="3" s="1"/>
  <c r="AY25" i="3" s="1"/>
  <c r="I25" i="3"/>
  <c r="H25" i="3" s="1"/>
  <c r="AH25" i="3"/>
  <c r="BG35" i="3"/>
  <c r="BF35" i="3"/>
  <c r="BJ35" i="3" s="1"/>
  <c r="BK35" i="3" s="1"/>
  <c r="BE35" i="3"/>
  <c r="AY36" i="3"/>
  <c r="BE36" i="3"/>
  <c r="BF36" i="3"/>
  <c r="BJ36" i="3" s="1"/>
  <c r="BK36" i="3" s="1"/>
  <c r="BG36" i="3"/>
  <c r="BG38" i="3"/>
  <c r="BF38" i="3"/>
  <c r="BJ38" i="3" s="1"/>
  <c r="BK38" i="3" s="1"/>
  <c r="BE38" i="3"/>
  <c r="AC40" i="3"/>
  <c r="V40" i="3"/>
  <c r="Z40" i="3" s="1"/>
  <c r="AX46" i="3"/>
  <c r="BG52" i="3"/>
  <c r="BF52" i="3"/>
  <c r="BJ52" i="3" s="1"/>
  <c r="BK52" i="3" s="1"/>
  <c r="BE52" i="3"/>
  <c r="AA19" i="3"/>
  <c r="BG25" i="3"/>
  <c r="BF25" i="3"/>
  <c r="BJ25" i="3" s="1"/>
  <c r="BK25" i="3" s="1"/>
  <c r="BE25" i="3"/>
  <c r="K29" i="3"/>
  <c r="N29" i="3"/>
  <c r="J29" i="3"/>
  <c r="AW29" i="3" s="1"/>
  <c r="I29" i="3"/>
  <c r="H29" i="3" s="1"/>
  <c r="AH29" i="3"/>
  <c r="AX38" i="3"/>
  <c r="BG57" i="3"/>
  <c r="BE57" i="3"/>
  <c r="BF57" i="3"/>
  <c r="BJ57" i="3" s="1"/>
  <c r="BK57" i="3" s="1"/>
  <c r="BG65" i="3"/>
  <c r="BF65" i="3"/>
  <c r="BJ65" i="3" s="1"/>
  <c r="BK65" i="3" s="1"/>
  <c r="BE65" i="3"/>
  <c r="AA23" i="3"/>
  <c r="BG29" i="3"/>
  <c r="BF29" i="3"/>
  <c r="BJ29" i="3" s="1"/>
  <c r="BK29" i="3" s="1"/>
  <c r="BE29" i="3"/>
  <c r="K33" i="3"/>
  <c r="J33" i="3"/>
  <c r="AW33" i="3" s="1"/>
  <c r="AY33" i="3" s="1"/>
  <c r="N33" i="3"/>
  <c r="I33" i="3"/>
  <c r="H33" i="3" s="1"/>
  <c r="AH33" i="3"/>
  <c r="AH42" i="3"/>
  <c r="N42" i="3"/>
  <c r="K42" i="3"/>
  <c r="J42" i="3"/>
  <c r="AW42" i="3" s="1"/>
  <c r="AY42" i="3" s="1"/>
  <c r="I42" i="3"/>
  <c r="H42" i="3" s="1"/>
  <c r="AY19" i="3"/>
  <c r="N22" i="3"/>
  <c r="AH22" i="3"/>
  <c r="K22" i="3"/>
  <c r="J22" i="3"/>
  <c r="AW22" i="3" s="1"/>
  <c r="AY22" i="3" s="1"/>
  <c r="I22" i="3"/>
  <c r="H22" i="3" s="1"/>
  <c r="AA27" i="3"/>
  <c r="BG33" i="3"/>
  <c r="BF33" i="3"/>
  <c r="BJ33" i="3" s="1"/>
  <c r="BK33" i="3" s="1"/>
  <c r="BE33" i="3"/>
  <c r="K37" i="3"/>
  <c r="N37" i="3"/>
  <c r="J37" i="3"/>
  <c r="AW37" i="3" s="1"/>
  <c r="AY37" i="3" s="1"/>
  <c r="I37" i="3"/>
  <c r="H37" i="3" s="1"/>
  <c r="AH37" i="3"/>
  <c r="AA44" i="3"/>
  <c r="BG19" i="3"/>
  <c r="BF19" i="3"/>
  <c r="BJ19" i="3" s="1"/>
  <c r="BK19" i="3" s="1"/>
  <c r="BE19" i="3"/>
  <c r="BE20" i="3"/>
  <c r="BG20" i="3"/>
  <c r="BF20" i="3"/>
  <c r="BJ20" i="3" s="1"/>
  <c r="BK20" i="3" s="1"/>
  <c r="BG22" i="3"/>
  <c r="BF22" i="3"/>
  <c r="BJ22" i="3" s="1"/>
  <c r="BK22" i="3" s="1"/>
  <c r="BE22" i="3"/>
  <c r="AH26" i="3"/>
  <c r="N26" i="3"/>
  <c r="K26" i="3"/>
  <c r="J26" i="3"/>
  <c r="AW26" i="3" s="1"/>
  <c r="AY26" i="3" s="1"/>
  <c r="I26" i="3"/>
  <c r="H26" i="3" s="1"/>
  <c r="AA31" i="3"/>
  <c r="BG37" i="3"/>
  <c r="BF37" i="3"/>
  <c r="BJ37" i="3" s="1"/>
  <c r="BK37" i="3" s="1"/>
  <c r="BE37" i="3"/>
  <c r="BG56" i="3"/>
  <c r="BF56" i="3"/>
  <c r="BJ56" i="3" s="1"/>
  <c r="BK56" i="3" s="1"/>
  <c r="BE56" i="3"/>
  <c r="BG23" i="3"/>
  <c r="BF23" i="3"/>
  <c r="BJ23" i="3" s="1"/>
  <c r="BK23" i="3" s="1"/>
  <c r="BE23" i="3"/>
  <c r="BE24" i="3"/>
  <c r="BF24" i="3"/>
  <c r="BJ24" i="3" s="1"/>
  <c r="BK24" i="3" s="1"/>
  <c r="BG24" i="3"/>
  <c r="BG26" i="3"/>
  <c r="BF26" i="3"/>
  <c r="BJ26" i="3" s="1"/>
  <c r="BK26" i="3" s="1"/>
  <c r="BE26" i="3"/>
  <c r="N30" i="3"/>
  <c r="K30" i="3"/>
  <c r="AH30" i="3"/>
  <c r="J30" i="3"/>
  <c r="AW30" i="3" s="1"/>
  <c r="AY30" i="3" s="1"/>
  <c r="I30" i="3"/>
  <c r="H30" i="3" s="1"/>
  <c r="AA35" i="3"/>
  <c r="BG61" i="3"/>
  <c r="BF61" i="3"/>
  <c r="BJ61" i="3" s="1"/>
  <c r="BK61" i="3" s="1"/>
  <c r="BE61" i="3"/>
  <c r="BG69" i="3"/>
  <c r="BF69" i="3"/>
  <c r="BJ69" i="3" s="1"/>
  <c r="BK69" i="3" s="1"/>
  <c r="BE69" i="3"/>
  <c r="BG27" i="3"/>
  <c r="BF27" i="3"/>
  <c r="BJ27" i="3" s="1"/>
  <c r="BK27" i="3" s="1"/>
  <c r="BE27" i="3"/>
  <c r="BE28" i="3"/>
  <c r="BF28" i="3"/>
  <c r="BJ28" i="3" s="1"/>
  <c r="BK28" i="3" s="1"/>
  <c r="BG28" i="3"/>
  <c r="BG30" i="3"/>
  <c r="BF30" i="3"/>
  <c r="BJ30" i="3" s="1"/>
  <c r="BK30" i="3" s="1"/>
  <c r="BE30" i="3"/>
  <c r="AY31" i="3"/>
  <c r="N34" i="3"/>
  <c r="AH34" i="3"/>
  <c r="K34" i="3"/>
  <c r="J34" i="3"/>
  <c r="AW34" i="3" s="1"/>
  <c r="AY34" i="3" s="1"/>
  <c r="I34" i="3"/>
  <c r="H34" i="3" s="1"/>
  <c r="N41" i="3"/>
  <c r="K41" i="3"/>
  <c r="AH41" i="3"/>
  <c r="J41" i="3"/>
  <c r="AW41" i="3" s="1"/>
  <c r="I41" i="3"/>
  <c r="H41" i="3" s="1"/>
  <c r="BE45" i="3"/>
  <c r="BF45" i="3"/>
  <c r="BJ45" i="3" s="1"/>
  <c r="BK45" i="3" s="1"/>
  <c r="BG45" i="3"/>
  <c r="K89" i="3"/>
  <c r="J89" i="3"/>
  <c r="AW89" i="3" s="1"/>
  <c r="AY89" i="3" s="1"/>
  <c r="I89" i="3"/>
  <c r="H89" i="3" s="1"/>
  <c r="AH89" i="3"/>
  <c r="N89" i="3"/>
  <c r="BG98" i="3"/>
  <c r="BF98" i="3"/>
  <c r="BJ98" i="3" s="1"/>
  <c r="BK98" i="3" s="1"/>
  <c r="BE98" i="3"/>
  <c r="BG99" i="3"/>
  <c r="BF99" i="3"/>
  <c r="BJ99" i="3" s="1"/>
  <c r="BK99" i="3" s="1"/>
  <c r="BE99" i="3"/>
  <c r="K101" i="3"/>
  <c r="J101" i="3"/>
  <c r="AW101" i="3" s="1"/>
  <c r="AY101" i="3" s="1"/>
  <c r="I101" i="3"/>
  <c r="H101" i="3" s="1"/>
  <c r="AH101" i="3"/>
  <c r="N101" i="3"/>
  <c r="BF106" i="3"/>
  <c r="BJ106" i="3" s="1"/>
  <c r="BK106" i="3" s="1"/>
  <c r="BE106" i="3"/>
  <c r="BG106" i="3"/>
  <c r="S19" i="3"/>
  <c r="S23" i="3"/>
  <c r="S27" i="3"/>
  <c r="S31" i="3"/>
  <c r="S35" i="3"/>
  <c r="AY39" i="3"/>
  <c r="J40" i="3"/>
  <c r="AW40" i="3" s="1"/>
  <c r="AY40" i="3" s="1"/>
  <c r="K44" i="3"/>
  <c r="W45" i="3"/>
  <c r="BF47" i="3"/>
  <c r="BJ47" i="3" s="1"/>
  <c r="BK47" i="3" s="1"/>
  <c r="BE47" i="3"/>
  <c r="K51" i="3"/>
  <c r="J51" i="3"/>
  <c r="AW51" i="3" s="1"/>
  <c r="AY51" i="3" s="1"/>
  <c r="I51" i="3"/>
  <c r="H51" i="3" s="1"/>
  <c r="T51" i="3" s="1"/>
  <c r="U51" i="3" s="1"/>
  <c r="I57" i="3"/>
  <c r="H57" i="3" s="1"/>
  <c r="AH57" i="3"/>
  <c r="N57" i="3"/>
  <c r="K57" i="3"/>
  <c r="AY58" i="3"/>
  <c r="AX60" i="3"/>
  <c r="AX64" i="3"/>
  <c r="AY65" i="3"/>
  <c r="AY68" i="3"/>
  <c r="AX68" i="3"/>
  <c r="I83" i="3"/>
  <c r="H83" i="3" s="1"/>
  <c r="N83" i="3"/>
  <c r="K83" i="3"/>
  <c r="J83" i="3"/>
  <c r="AW83" i="3" s="1"/>
  <c r="AY83" i="3" s="1"/>
  <c r="AH83" i="3"/>
  <c r="N43" i="3"/>
  <c r="BG49" i="3"/>
  <c r="BE49" i="3"/>
  <c r="BM57" i="3"/>
  <c r="AV57" i="3" s="1"/>
  <c r="AX57" i="3" s="1"/>
  <c r="S57" i="3"/>
  <c r="BG59" i="3"/>
  <c r="BF59" i="3"/>
  <c r="BJ59" i="3" s="1"/>
  <c r="BK59" i="3" s="1"/>
  <c r="BE59" i="3"/>
  <c r="BG63" i="3"/>
  <c r="BF63" i="3"/>
  <c r="BJ63" i="3" s="1"/>
  <c r="BK63" i="3" s="1"/>
  <c r="BE63" i="3"/>
  <c r="BG67" i="3"/>
  <c r="BF67" i="3"/>
  <c r="BJ67" i="3" s="1"/>
  <c r="BK67" i="3" s="1"/>
  <c r="BE67" i="3"/>
  <c r="BG71" i="3"/>
  <c r="BF71" i="3"/>
  <c r="BJ71" i="3" s="1"/>
  <c r="BK71" i="3" s="1"/>
  <c r="BE71" i="3"/>
  <c r="S22" i="3"/>
  <c r="S26" i="3"/>
  <c r="S30" i="3"/>
  <c r="S34" i="3"/>
  <c r="S38" i="3"/>
  <c r="T39" i="3"/>
  <c r="U39" i="3" s="1"/>
  <c r="Q39" i="3" s="1"/>
  <c r="O39" i="3" s="1"/>
  <c r="R39" i="3" s="1"/>
  <c r="L39" i="3" s="1"/>
  <c r="M39" i="3" s="1"/>
  <c r="AH40" i="3"/>
  <c r="S42" i="3"/>
  <c r="K47" i="3"/>
  <c r="J47" i="3"/>
  <c r="AW47" i="3" s="1"/>
  <c r="AY47" i="3" s="1"/>
  <c r="BF49" i="3"/>
  <c r="BJ49" i="3" s="1"/>
  <c r="BK49" i="3" s="1"/>
  <c r="I53" i="3"/>
  <c r="H53" i="3" s="1"/>
  <c r="AH53" i="3"/>
  <c r="N53" i="3"/>
  <c r="K53" i="3"/>
  <c r="AY54" i="3"/>
  <c r="BE58" i="3"/>
  <c r="BG58" i="3"/>
  <c r="AY62" i="3"/>
  <c r="AY66" i="3"/>
  <c r="AY70" i="3"/>
  <c r="W72" i="3"/>
  <c r="AH73" i="3"/>
  <c r="K73" i="3"/>
  <c r="J73" i="3"/>
  <c r="AW73" i="3" s="1"/>
  <c r="I73" i="3"/>
  <c r="H73" i="3" s="1"/>
  <c r="BE84" i="3"/>
  <c r="BG84" i="3"/>
  <c r="BF84" i="3"/>
  <c r="BJ84" i="3" s="1"/>
  <c r="BK84" i="3" s="1"/>
  <c r="Q40" i="3"/>
  <c r="O40" i="3" s="1"/>
  <c r="R40" i="3" s="1"/>
  <c r="L40" i="3" s="1"/>
  <c r="M40" i="3" s="1"/>
  <c r="AY57" i="3"/>
  <c r="BG60" i="3"/>
  <c r="BF60" i="3"/>
  <c r="BJ60" i="3" s="1"/>
  <c r="BK60" i="3" s="1"/>
  <c r="BE60" i="3"/>
  <c r="BG73" i="3"/>
  <c r="BF73" i="3"/>
  <c r="BJ73" i="3" s="1"/>
  <c r="BK73" i="3" s="1"/>
  <c r="BE73" i="3"/>
  <c r="N40" i="3"/>
  <c r="BG48" i="3"/>
  <c r="BF48" i="3"/>
  <c r="BJ48" i="3" s="1"/>
  <c r="BK48" i="3" s="1"/>
  <c r="BM53" i="3"/>
  <c r="AV53" i="3" s="1"/>
  <c r="AX53" i="3" s="1"/>
  <c r="S53" i="3"/>
  <c r="AA74" i="3"/>
  <c r="K55" i="3"/>
  <c r="J55" i="3"/>
  <c r="AW55" i="3" s="1"/>
  <c r="AY55" i="3" s="1"/>
  <c r="I55" i="3"/>
  <c r="H55" i="3" s="1"/>
  <c r="T55" i="3" s="1"/>
  <c r="U55" i="3" s="1"/>
  <c r="AB55" i="3" s="1"/>
  <c r="BG68" i="3"/>
  <c r="BF68" i="3"/>
  <c r="BJ68" i="3" s="1"/>
  <c r="BK68" i="3" s="1"/>
  <c r="BE68" i="3"/>
  <c r="I20" i="3"/>
  <c r="H20" i="3" s="1"/>
  <c r="S21" i="3"/>
  <c r="I24" i="3"/>
  <c r="H24" i="3" s="1"/>
  <c r="S25" i="3"/>
  <c r="I28" i="3"/>
  <c r="H28" i="3" s="1"/>
  <c r="S29" i="3"/>
  <c r="I32" i="3"/>
  <c r="H32" i="3" s="1"/>
  <c r="S33" i="3"/>
  <c r="I36" i="3"/>
  <c r="H36" i="3" s="1"/>
  <c r="S37" i="3"/>
  <c r="BE39" i="3"/>
  <c r="BG40" i="3"/>
  <c r="BM45" i="3"/>
  <c r="AV45" i="3" s="1"/>
  <c r="AX45" i="3" s="1"/>
  <c r="S45" i="3"/>
  <c r="BE48" i="3"/>
  <c r="I49" i="3"/>
  <c r="H49" i="3" s="1"/>
  <c r="AH49" i="3"/>
  <c r="N49" i="3"/>
  <c r="K49" i="3"/>
  <c r="BE54" i="3"/>
  <c r="BG54" i="3"/>
  <c r="BG55" i="3"/>
  <c r="BF55" i="3"/>
  <c r="BJ55" i="3" s="1"/>
  <c r="BK55" i="3" s="1"/>
  <c r="BE55" i="3"/>
  <c r="BM56" i="3"/>
  <c r="AV56" i="3" s="1"/>
  <c r="S56" i="3"/>
  <c r="K59" i="3"/>
  <c r="J59" i="3"/>
  <c r="AW59" i="3" s="1"/>
  <c r="AY59" i="3" s="1"/>
  <c r="I59" i="3"/>
  <c r="H59" i="3" s="1"/>
  <c r="AH59" i="3"/>
  <c r="BE62" i="3"/>
  <c r="BG62" i="3"/>
  <c r="K63" i="3"/>
  <c r="J63" i="3"/>
  <c r="AW63" i="3" s="1"/>
  <c r="AY63" i="3" s="1"/>
  <c r="I63" i="3"/>
  <c r="H63" i="3" s="1"/>
  <c r="T63" i="3" s="1"/>
  <c r="U63" i="3" s="1"/>
  <c r="AH63" i="3"/>
  <c r="BE66" i="3"/>
  <c r="BG66" i="3"/>
  <c r="K67" i="3"/>
  <c r="J67" i="3"/>
  <c r="AW67" i="3" s="1"/>
  <c r="AY67" i="3" s="1"/>
  <c r="I67" i="3"/>
  <c r="H67" i="3" s="1"/>
  <c r="AH67" i="3"/>
  <c r="BE70" i="3"/>
  <c r="BG70" i="3"/>
  <c r="K71" i="3"/>
  <c r="J71" i="3"/>
  <c r="AW71" i="3" s="1"/>
  <c r="AY71" i="3" s="1"/>
  <c r="I71" i="3"/>
  <c r="H71" i="3" s="1"/>
  <c r="T71" i="3" s="1"/>
  <c r="U71" i="3" s="1"/>
  <c r="AH71" i="3"/>
  <c r="AH72" i="3"/>
  <c r="N72" i="3"/>
  <c r="K72" i="3"/>
  <c r="J72" i="3"/>
  <c r="AW72" i="3" s="1"/>
  <c r="AY72" i="3" s="1"/>
  <c r="I72" i="3"/>
  <c r="H72" i="3" s="1"/>
  <c r="AX73" i="3"/>
  <c r="T73" i="3"/>
  <c r="U73" i="3" s="1"/>
  <c r="BG76" i="3"/>
  <c r="BF76" i="3"/>
  <c r="BJ76" i="3" s="1"/>
  <c r="BK76" i="3" s="1"/>
  <c r="BE76" i="3"/>
  <c r="K81" i="3"/>
  <c r="J81" i="3"/>
  <c r="AW81" i="3" s="1"/>
  <c r="AY81" i="3" s="1"/>
  <c r="AH81" i="3"/>
  <c r="N81" i="3"/>
  <c r="I81" i="3"/>
  <c r="H81" i="3" s="1"/>
  <c r="BG53" i="3"/>
  <c r="BE53" i="3"/>
  <c r="BG64" i="3"/>
  <c r="BF64" i="3"/>
  <c r="BJ64" i="3" s="1"/>
  <c r="BK64" i="3" s="1"/>
  <c r="BE64" i="3"/>
  <c r="AB40" i="3"/>
  <c r="K43" i="3"/>
  <c r="J43" i="3"/>
  <c r="AW43" i="3" s="1"/>
  <c r="AY43" i="3" s="1"/>
  <c r="T44" i="3"/>
  <c r="U44" i="3" s="1"/>
  <c r="AB44" i="3" s="1"/>
  <c r="BG44" i="3"/>
  <c r="BF44" i="3"/>
  <c r="BJ44" i="3" s="1"/>
  <c r="BK44" i="3" s="1"/>
  <c r="J46" i="3"/>
  <c r="AW46" i="3" s="1"/>
  <c r="AY46" i="3" s="1"/>
  <c r="I46" i="3"/>
  <c r="H46" i="3" s="1"/>
  <c r="AH46" i="3"/>
  <c r="BE46" i="3"/>
  <c r="BM49" i="3"/>
  <c r="AV49" i="3" s="1"/>
  <c r="AX49" i="3" s="1"/>
  <c r="S49" i="3"/>
  <c r="BE50" i="3"/>
  <c r="BG50" i="3"/>
  <c r="BG51" i="3"/>
  <c r="BF51" i="3"/>
  <c r="BJ51" i="3" s="1"/>
  <c r="BK51" i="3" s="1"/>
  <c r="BE51" i="3"/>
  <c r="BM61" i="3"/>
  <c r="AV61" i="3" s="1"/>
  <c r="AX61" i="3" s="1"/>
  <c r="S61" i="3"/>
  <c r="BM65" i="3"/>
  <c r="AV65" i="3" s="1"/>
  <c r="AX65" i="3" s="1"/>
  <c r="S65" i="3"/>
  <c r="BM69" i="3"/>
  <c r="AV69" i="3" s="1"/>
  <c r="AY69" i="3" s="1"/>
  <c r="S69" i="3"/>
  <c r="BG72" i="3"/>
  <c r="BF72" i="3"/>
  <c r="BJ72" i="3" s="1"/>
  <c r="BK72" i="3" s="1"/>
  <c r="AA85" i="3"/>
  <c r="S20" i="3"/>
  <c r="S24" i="3"/>
  <c r="S28" i="3"/>
  <c r="S32" i="3"/>
  <c r="S36" i="3"/>
  <c r="N39" i="3"/>
  <c r="AA40" i="3"/>
  <c r="AD40" i="3" s="1"/>
  <c r="BM41" i="3"/>
  <c r="AV41" i="3" s="1"/>
  <c r="AX41" i="3" s="1"/>
  <c r="S41" i="3"/>
  <c r="BF42" i="3"/>
  <c r="BJ42" i="3" s="1"/>
  <c r="BK42" i="3" s="1"/>
  <c r="I43" i="3"/>
  <c r="H43" i="3" s="1"/>
  <c r="BG43" i="3"/>
  <c r="AH44" i="3"/>
  <c r="BE44" i="3"/>
  <c r="N45" i="3"/>
  <c r="K45" i="3"/>
  <c r="BF46" i="3"/>
  <c r="BJ46" i="3" s="1"/>
  <c r="BK46" i="3" s="1"/>
  <c r="I47" i="3"/>
  <c r="H47" i="3" s="1"/>
  <c r="BM52" i="3"/>
  <c r="AV52" i="3" s="1"/>
  <c r="AX52" i="3" s="1"/>
  <c r="S52" i="3"/>
  <c r="AH55" i="3"/>
  <c r="AX56" i="3"/>
  <c r="N59" i="3"/>
  <c r="I61" i="3"/>
  <c r="H61" i="3" s="1"/>
  <c r="AH61" i="3"/>
  <c r="N61" i="3"/>
  <c r="K61" i="3"/>
  <c r="N63" i="3"/>
  <c r="I65" i="3"/>
  <c r="H65" i="3" s="1"/>
  <c r="AH65" i="3"/>
  <c r="N65" i="3"/>
  <c r="K65" i="3"/>
  <c r="N67" i="3"/>
  <c r="T67" i="3"/>
  <c r="U67" i="3" s="1"/>
  <c r="AB67" i="3" s="1"/>
  <c r="I69" i="3"/>
  <c r="H69" i="3" s="1"/>
  <c r="AH69" i="3"/>
  <c r="N69" i="3"/>
  <c r="K69" i="3"/>
  <c r="N71" i="3"/>
  <c r="N73" i="3"/>
  <c r="BE75" i="3"/>
  <c r="BG75" i="3"/>
  <c r="BF75" i="3"/>
  <c r="BJ75" i="3" s="1"/>
  <c r="BK75" i="3" s="1"/>
  <c r="BG78" i="3"/>
  <c r="BF78" i="3"/>
  <c r="BJ78" i="3" s="1"/>
  <c r="BK78" i="3" s="1"/>
  <c r="BE78" i="3"/>
  <c r="I48" i="3"/>
  <c r="H48" i="3" s="1"/>
  <c r="I52" i="3"/>
  <c r="H52" i="3" s="1"/>
  <c r="I56" i="3"/>
  <c r="H56" i="3" s="1"/>
  <c r="I60" i="3"/>
  <c r="H60" i="3" s="1"/>
  <c r="I64" i="3"/>
  <c r="H64" i="3" s="1"/>
  <c r="I68" i="3"/>
  <c r="H68" i="3" s="1"/>
  <c r="BG74" i="3"/>
  <c r="BG86" i="3"/>
  <c r="BF86" i="3"/>
  <c r="BJ86" i="3" s="1"/>
  <c r="BK86" i="3" s="1"/>
  <c r="BE86" i="3"/>
  <c r="BG87" i="3"/>
  <c r="BF87" i="3"/>
  <c r="BJ87" i="3" s="1"/>
  <c r="BK87" i="3" s="1"/>
  <c r="BE87" i="3"/>
  <c r="T89" i="3"/>
  <c r="U89" i="3" s="1"/>
  <c r="I95" i="3"/>
  <c r="H95" i="3" s="1"/>
  <c r="AH95" i="3"/>
  <c r="N95" i="3"/>
  <c r="K95" i="3"/>
  <c r="J95" i="3"/>
  <c r="AW95" i="3" s="1"/>
  <c r="AY95" i="3" s="1"/>
  <c r="BG97" i="3"/>
  <c r="BF97" i="3"/>
  <c r="BJ97" i="3" s="1"/>
  <c r="BK97" i="3" s="1"/>
  <c r="BE97" i="3"/>
  <c r="AX98" i="3"/>
  <c r="AY102" i="3"/>
  <c r="I103" i="3"/>
  <c r="H103" i="3" s="1"/>
  <c r="AH103" i="3"/>
  <c r="N103" i="3"/>
  <c r="K103" i="3"/>
  <c r="J103" i="3"/>
  <c r="AW103" i="3" s="1"/>
  <c r="AY103" i="3" s="1"/>
  <c r="N75" i="3"/>
  <c r="K75" i="3"/>
  <c r="W79" i="3"/>
  <c r="AX81" i="3"/>
  <c r="J82" i="3"/>
  <c r="AW82" i="3" s="1"/>
  <c r="AY82" i="3" s="1"/>
  <c r="I82" i="3"/>
  <c r="H82" i="3" s="1"/>
  <c r="AH82" i="3"/>
  <c r="BG85" i="3"/>
  <c r="BF85" i="3"/>
  <c r="BJ85" i="3" s="1"/>
  <c r="BK85" i="3" s="1"/>
  <c r="BE85" i="3"/>
  <c r="AX86" i="3"/>
  <c r="AX89" i="3"/>
  <c r="K93" i="3"/>
  <c r="J93" i="3"/>
  <c r="AW93" i="3" s="1"/>
  <c r="AY93" i="3" s="1"/>
  <c r="I93" i="3"/>
  <c r="H93" i="3" s="1"/>
  <c r="AH93" i="3"/>
  <c r="N93" i="3"/>
  <c r="BE96" i="3"/>
  <c r="BG96" i="3"/>
  <c r="BF96" i="3"/>
  <c r="BJ96" i="3" s="1"/>
  <c r="BK96" i="3" s="1"/>
  <c r="AX101" i="3"/>
  <c r="K56" i="3"/>
  <c r="K60" i="3"/>
  <c r="S60" i="3"/>
  <c r="K64" i="3"/>
  <c r="S64" i="3"/>
  <c r="K68" i="3"/>
  <c r="S68" i="3"/>
  <c r="AH75" i="3"/>
  <c r="BM75" i="3"/>
  <c r="AV75" i="3" s="1"/>
  <c r="AX75" i="3" s="1"/>
  <c r="S75" i="3"/>
  <c r="I76" i="3"/>
  <c r="H76" i="3" s="1"/>
  <c r="T76" i="3" s="1"/>
  <c r="U76" i="3" s="1"/>
  <c r="AH76" i="3"/>
  <c r="N76" i="3"/>
  <c r="BF77" i="3"/>
  <c r="BJ77" i="3" s="1"/>
  <c r="BK77" i="3" s="1"/>
  <c r="BF79" i="3"/>
  <c r="BJ79" i="3" s="1"/>
  <c r="BK79" i="3" s="1"/>
  <c r="BE79" i="3"/>
  <c r="T82" i="3"/>
  <c r="U82" i="3" s="1"/>
  <c r="AB82" i="3" s="1"/>
  <c r="BG90" i="3"/>
  <c r="BF90" i="3"/>
  <c r="BJ90" i="3" s="1"/>
  <c r="BK90" i="3" s="1"/>
  <c r="BE90" i="3"/>
  <c r="BG91" i="3"/>
  <c r="BF91" i="3"/>
  <c r="BJ91" i="3" s="1"/>
  <c r="BK91" i="3" s="1"/>
  <c r="BE91" i="3"/>
  <c r="AA107" i="3"/>
  <c r="AH50" i="3"/>
  <c r="AH54" i="3"/>
  <c r="AH58" i="3"/>
  <c r="AH62" i="3"/>
  <c r="AH66" i="3"/>
  <c r="AH70" i="3"/>
  <c r="S74" i="3"/>
  <c r="K77" i="3"/>
  <c r="J77" i="3"/>
  <c r="AW77" i="3" s="1"/>
  <c r="AY77" i="3" s="1"/>
  <c r="AH77" i="3"/>
  <c r="N77" i="3"/>
  <c r="BG77" i="3"/>
  <c r="BG79" i="3"/>
  <c r="J80" i="3"/>
  <c r="AW80" i="3" s="1"/>
  <c r="W81" i="3"/>
  <c r="BG82" i="3"/>
  <c r="BF82" i="3"/>
  <c r="BJ82" i="3" s="1"/>
  <c r="BK82" i="3" s="1"/>
  <c r="BG89" i="3"/>
  <c r="BF89" i="3"/>
  <c r="BJ89" i="3" s="1"/>
  <c r="BK89" i="3" s="1"/>
  <c r="BE89" i="3"/>
  <c r="AX93" i="3"/>
  <c r="I99" i="3"/>
  <c r="H99" i="3" s="1"/>
  <c r="AH99" i="3"/>
  <c r="N99" i="3"/>
  <c r="K99" i="3"/>
  <c r="J99" i="3"/>
  <c r="AW99" i="3" s="1"/>
  <c r="AY99" i="3" s="1"/>
  <c r="BG101" i="3"/>
  <c r="BF101" i="3"/>
  <c r="BJ101" i="3" s="1"/>
  <c r="BK101" i="3" s="1"/>
  <c r="BE101" i="3"/>
  <c r="AX102" i="3"/>
  <c r="I50" i="3"/>
  <c r="H50" i="3" s="1"/>
  <c r="I54" i="3"/>
  <c r="H54" i="3" s="1"/>
  <c r="I58" i="3"/>
  <c r="H58" i="3" s="1"/>
  <c r="I62" i="3"/>
  <c r="H62" i="3" s="1"/>
  <c r="I66" i="3"/>
  <c r="H66" i="3" s="1"/>
  <c r="I70" i="3"/>
  <c r="H70" i="3" s="1"/>
  <c r="I79" i="3"/>
  <c r="H79" i="3" s="1"/>
  <c r="BG80" i="3"/>
  <c r="BF80" i="3"/>
  <c r="BJ80" i="3" s="1"/>
  <c r="BK80" i="3" s="1"/>
  <c r="BF83" i="3"/>
  <c r="BJ83" i="3" s="1"/>
  <c r="BK83" i="3" s="1"/>
  <c r="BE83" i="3"/>
  <c r="K84" i="3"/>
  <c r="I84" i="3"/>
  <c r="H84" i="3" s="1"/>
  <c r="AH84" i="3"/>
  <c r="N84" i="3"/>
  <c r="I87" i="3"/>
  <c r="H87" i="3" s="1"/>
  <c r="AH87" i="3"/>
  <c r="N87" i="3"/>
  <c r="K87" i="3"/>
  <c r="J87" i="3"/>
  <c r="AW87" i="3" s="1"/>
  <c r="AY87" i="3" s="1"/>
  <c r="BE88" i="3"/>
  <c r="BG88" i="3"/>
  <c r="BF88" i="3"/>
  <c r="BJ88" i="3" s="1"/>
  <c r="BK88" i="3" s="1"/>
  <c r="BG94" i="3"/>
  <c r="BF94" i="3"/>
  <c r="BJ94" i="3" s="1"/>
  <c r="BK94" i="3" s="1"/>
  <c r="BE94" i="3"/>
  <c r="BG95" i="3"/>
  <c r="BF95" i="3"/>
  <c r="BJ95" i="3" s="1"/>
  <c r="BK95" i="3" s="1"/>
  <c r="BE95" i="3"/>
  <c r="K97" i="3"/>
  <c r="J97" i="3"/>
  <c r="AW97" i="3" s="1"/>
  <c r="AY97" i="3" s="1"/>
  <c r="I97" i="3"/>
  <c r="H97" i="3" s="1"/>
  <c r="AH97" i="3"/>
  <c r="N97" i="3"/>
  <c r="BE100" i="3"/>
  <c r="BG100" i="3"/>
  <c r="BF100" i="3"/>
  <c r="BJ100" i="3" s="1"/>
  <c r="BK100" i="3" s="1"/>
  <c r="BF104" i="3"/>
  <c r="BJ104" i="3" s="1"/>
  <c r="BK104" i="3" s="1"/>
  <c r="BG104" i="3"/>
  <c r="BE104" i="3"/>
  <c r="J50" i="3"/>
  <c r="AW50" i="3" s="1"/>
  <c r="AY50" i="3" s="1"/>
  <c r="J76" i="3"/>
  <c r="AW76" i="3" s="1"/>
  <c r="AY76" i="3" s="1"/>
  <c r="T77" i="3"/>
  <c r="U77" i="3" s="1"/>
  <c r="J78" i="3"/>
  <c r="AW78" i="3" s="1"/>
  <c r="AY78" i="3" s="1"/>
  <c r="I78" i="3"/>
  <c r="H78" i="3" s="1"/>
  <c r="T78" i="3" s="1"/>
  <c r="U78" i="3" s="1"/>
  <c r="AB78" i="3" s="1"/>
  <c r="AH78" i="3"/>
  <c r="N79" i="3"/>
  <c r="K79" i="3"/>
  <c r="J79" i="3"/>
  <c r="AW79" i="3" s="1"/>
  <c r="AY79" i="3" s="1"/>
  <c r="BE80" i="3"/>
  <c r="BG83" i="3"/>
  <c r="K85" i="3"/>
  <c r="J85" i="3"/>
  <c r="AW85" i="3" s="1"/>
  <c r="AY85" i="3" s="1"/>
  <c r="AH85" i="3"/>
  <c r="N85" i="3"/>
  <c r="AX88" i="3"/>
  <c r="BG93" i="3"/>
  <c r="BF93" i="3"/>
  <c r="BJ93" i="3" s="1"/>
  <c r="BK93" i="3" s="1"/>
  <c r="BE93" i="3"/>
  <c r="AX94" i="3"/>
  <c r="T97" i="3"/>
  <c r="U97" i="3" s="1"/>
  <c r="AX100" i="3"/>
  <c r="BG102" i="3"/>
  <c r="BF102" i="3"/>
  <c r="BJ102" i="3" s="1"/>
  <c r="BK102" i="3" s="1"/>
  <c r="BE102" i="3"/>
  <c r="AX108" i="3"/>
  <c r="AY110" i="3"/>
  <c r="I80" i="3"/>
  <c r="H80" i="3" s="1"/>
  <c r="T80" i="3" s="1"/>
  <c r="U80" i="3" s="1"/>
  <c r="AH80" i="3"/>
  <c r="N80" i="3"/>
  <c r="T85" i="3"/>
  <c r="U85" i="3" s="1"/>
  <c r="Q85" i="3" s="1"/>
  <c r="O85" i="3" s="1"/>
  <c r="R85" i="3" s="1"/>
  <c r="L85" i="3" s="1"/>
  <c r="M85" i="3" s="1"/>
  <c r="I91" i="3"/>
  <c r="H91" i="3" s="1"/>
  <c r="AH91" i="3"/>
  <c r="N91" i="3"/>
  <c r="K91" i="3"/>
  <c r="J91" i="3"/>
  <c r="AW91" i="3" s="1"/>
  <c r="AY91" i="3" s="1"/>
  <c r="BE92" i="3"/>
  <c r="BG92" i="3"/>
  <c r="BF92" i="3"/>
  <c r="BJ92" i="3" s="1"/>
  <c r="BK92" i="3" s="1"/>
  <c r="AA111" i="3"/>
  <c r="T111" i="3"/>
  <c r="U111" i="3" s="1"/>
  <c r="Q111" i="3" s="1"/>
  <c r="O111" i="3" s="1"/>
  <c r="R111" i="3" s="1"/>
  <c r="L111" i="3" s="1"/>
  <c r="M111" i="3" s="1"/>
  <c r="AH86" i="3"/>
  <c r="AH90" i="3"/>
  <c r="AH94" i="3"/>
  <c r="AH98" i="3"/>
  <c r="AH102" i="3"/>
  <c r="BE103" i="3"/>
  <c r="N104" i="3"/>
  <c r="K106" i="3"/>
  <c r="AH106" i="3"/>
  <c r="AH107" i="3"/>
  <c r="BE107" i="3"/>
  <c r="K110" i="3"/>
  <c r="I110" i="3"/>
  <c r="H110" i="3" s="1"/>
  <c r="AH110" i="3"/>
  <c r="N111" i="3"/>
  <c r="K111" i="3"/>
  <c r="J111" i="3"/>
  <c r="AW111" i="3" s="1"/>
  <c r="AY111" i="3" s="1"/>
  <c r="BM112" i="3"/>
  <c r="AV112" i="3" s="1"/>
  <c r="AY112" i="3" s="1"/>
  <c r="AX113" i="3"/>
  <c r="I115" i="3"/>
  <c r="H115" i="3" s="1"/>
  <c r="BE116" i="3"/>
  <c r="BG116" i="3"/>
  <c r="BF116" i="3"/>
  <c r="BJ116" i="3" s="1"/>
  <c r="BK116" i="3" s="1"/>
  <c r="BE120" i="3"/>
  <c r="BG120" i="3"/>
  <c r="BF120" i="3"/>
  <c r="BJ120" i="3" s="1"/>
  <c r="BK120" i="3" s="1"/>
  <c r="BG122" i="3"/>
  <c r="BF122" i="3"/>
  <c r="BJ122" i="3" s="1"/>
  <c r="BK122" i="3" s="1"/>
  <c r="BE122" i="3"/>
  <c r="BG125" i="3"/>
  <c r="BF125" i="3"/>
  <c r="BJ125" i="3" s="1"/>
  <c r="BK125" i="3" s="1"/>
  <c r="BE125" i="3"/>
  <c r="BG127" i="3"/>
  <c r="BF127" i="3"/>
  <c r="BJ127" i="3" s="1"/>
  <c r="BK127" i="3" s="1"/>
  <c r="BE127" i="3"/>
  <c r="J137" i="3"/>
  <c r="AW137" i="3" s="1"/>
  <c r="AY137" i="3" s="1"/>
  <c r="N137" i="3"/>
  <c r="AH137" i="3"/>
  <c r="K137" i="3"/>
  <c r="I137" i="3"/>
  <c r="H137" i="3" s="1"/>
  <c r="AY139" i="3"/>
  <c r="S79" i="3"/>
  <c r="S83" i="3"/>
  <c r="I86" i="3"/>
  <c r="H86" i="3" s="1"/>
  <c r="S87" i="3"/>
  <c r="I90" i="3"/>
  <c r="H90" i="3" s="1"/>
  <c r="S91" i="3"/>
  <c r="I94" i="3"/>
  <c r="H94" i="3" s="1"/>
  <c r="T94" i="3" s="1"/>
  <c r="U94" i="3" s="1"/>
  <c r="S95" i="3"/>
  <c r="I98" i="3"/>
  <c r="H98" i="3" s="1"/>
  <c r="T98" i="3" s="1"/>
  <c r="U98" i="3" s="1"/>
  <c r="AB98" i="3" s="1"/>
  <c r="S99" i="3"/>
  <c r="I102" i="3"/>
  <c r="H102" i="3" s="1"/>
  <c r="T102" i="3" s="1"/>
  <c r="U102" i="3" s="1"/>
  <c r="BF103" i="3"/>
  <c r="BJ103" i="3" s="1"/>
  <c r="BK103" i="3" s="1"/>
  <c r="AX105" i="3"/>
  <c r="J106" i="3"/>
  <c r="AW106" i="3" s="1"/>
  <c r="AY106" i="3" s="1"/>
  <c r="T107" i="3"/>
  <c r="U107" i="3" s="1"/>
  <c r="Q107" i="3" s="1"/>
  <c r="O107" i="3" s="1"/>
  <c r="R107" i="3" s="1"/>
  <c r="L107" i="3" s="1"/>
  <c r="M107" i="3" s="1"/>
  <c r="BF107" i="3"/>
  <c r="BJ107" i="3" s="1"/>
  <c r="BK107" i="3" s="1"/>
  <c r="AX109" i="3"/>
  <c r="AX115" i="3"/>
  <c r="AX116" i="3"/>
  <c r="I119" i="3"/>
  <c r="H119" i="3" s="1"/>
  <c r="T119" i="3" s="1"/>
  <c r="U119" i="3" s="1"/>
  <c r="AH119" i="3"/>
  <c r="N119" i="3"/>
  <c r="K119" i="3"/>
  <c r="J119" i="3"/>
  <c r="AW119" i="3" s="1"/>
  <c r="AY119" i="3" s="1"/>
  <c r="AX120" i="3"/>
  <c r="K124" i="3"/>
  <c r="J124" i="3"/>
  <c r="AW124" i="3" s="1"/>
  <c r="AY124" i="3" s="1"/>
  <c r="I124" i="3"/>
  <c r="H124" i="3" s="1"/>
  <c r="T124" i="3" s="1"/>
  <c r="U124" i="3" s="1"/>
  <c r="AH124" i="3"/>
  <c r="N124" i="3"/>
  <c r="AX125" i="3"/>
  <c r="BE132" i="3"/>
  <c r="BG132" i="3"/>
  <c r="BF132" i="3"/>
  <c r="BJ132" i="3" s="1"/>
  <c r="BK132" i="3" s="1"/>
  <c r="BG139" i="3"/>
  <c r="BF139" i="3"/>
  <c r="BJ139" i="3" s="1"/>
  <c r="BK139" i="3" s="1"/>
  <c r="BE139" i="3"/>
  <c r="N88" i="3"/>
  <c r="N92" i="3"/>
  <c r="N96" i="3"/>
  <c r="N100" i="3"/>
  <c r="T103" i="3"/>
  <c r="U103" i="3" s="1"/>
  <c r="J108" i="3"/>
  <c r="AW108" i="3" s="1"/>
  <c r="AY108" i="3" s="1"/>
  <c r="BM110" i="3"/>
  <c r="AV110" i="3" s="1"/>
  <c r="AX110" i="3" s="1"/>
  <c r="S110" i="3"/>
  <c r="AX111" i="3"/>
  <c r="I123" i="3"/>
  <c r="H123" i="3" s="1"/>
  <c r="T123" i="3" s="1"/>
  <c r="U123" i="3" s="1"/>
  <c r="AH123" i="3"/>
  <c r="N123" i="3"/>
  <c r="K123" i="3"/>
  <c r="J123" i="3"/>
  <c r="AW123" i="3" s="1"/>
  <c r="AY123" i="3" s="1"/>
  <c r="BE124" i="3"/>
  <c r="BG124" i="3"/>
  <c r="BF124" i="3"/>
  <c r="BJ124" i="3" s="1"/>
  <c r="BK124" i="3" s="1"/>
  <c r="BG126" i="3"/>
  <c r="BF126" i="3"/>
  <c r="BJ126" i="3" s="1"/>
  <c r="BK126" i="3" s="1"/>
  <c r="BE126" i="3"/>
  <c r="AB133" i="3"/>
  <c r="AY135" i="3"/>
  <c r="K136" i="3"/>
  <c r="AH136" i="3"/>
  <c r="N136" i="3"/>
  <c r="J136" i="3"/>
  <c r="AW136" i="3" s="1"/>
  <c r="I136" i="3"/>
  <c r="H136" i="3" s="1"/>
  <c r="AX107" i="3"/>
  <c r="BG108" i="3"/>
  <c r="BF108" i="3"/>
  <c r="BJ108" i="3" s="1"/>
  <c r="BK108" i="3" s="1"/>
  <c r="BG112" i="3"/>
  <c r="BF112" i="3"/>
  <c r="BJ112" i="3" s="1"/>
  <c r="BK112" i="3" s="1"/>
  <c r="K114" i="3"/>
  <c r="J114" i="3"/>
  <c r="AW114" i="3" s="1"/>
  <c r="AY114" i="3" s="1"/>
  <c r="I114" i="3"/>
  <c r="H114" i="3" s="1"/>
  <c r="AH114" i="3"/>
  <c r="BG115" i="3"/>
  <c r="BF115" i="3"/>
  <c r="BJ115" i="3" s="1"/>
  <c r="BK115" i="3" s="1"/>
  <c r="BE115" i="3"/>
  <c r="K128" i="3"/>
  <c r="J128" i="3"/>
  <c r="AW128" i="3" s="1"/>
  <c r="AY128" i="3" s="1"/>
  <c r="I128" i="3"/>
  <c r="H128" i="3" s="1"/>
  <c r="T128" i="3" s="1"/>
  <c r="U128" i="3" s="1"/>
  <c r="AH128" i="3"/>
  <c r="N128" i="3"/>
  <c r="AC133" i="3"/>
  <c r="AD133" i="3" s="1"/>
  <c r="V133" i="3"/>
  <c r="Z133" i="3" s="1"/>
  <c r="BE136" i="3"/>
  <c r="BF136" i="3"/>
  <c r="BJ136" i="3" s="1"/>
  <c r="BK136" i="3" s="1"/>
  <c r="BG136" i="3"/>
  <c r="J141" i="3"/>
  <c r="AW141" i="3" s="1"/>
  <c r="AY141" i="3" s="1"/>
  <c r="AH141" i="3"/>
  <c r="N141" i="3"/>
  <c r="K141" i="3"/>
  <c r="I141" i="3"/>
  <c r="H141" i="3" s="1"/>
  <c r="T86" i="3"/>
  <c r="U86" i="3" s="1"/>
  <c r="AH88" i="3"/>
  <c r="AH92" i="3"/>
  <c r="AH96" i="3"/>
  <c r="AH100" i="3"/>
  <c r="I104" i="3"/>
  <c r="H104" i="3" s="1"/>
  <c r="BE108" i="3"/>
  <c r="W111" i="3"/>
  <c r="BE112" i="3"/>
  <c r="BF113" i="3"/>
  <c r="BJ113" i="3" s="1"/>
  <c r="BK113" i="3" s="1"/>
  <c r="W115" i="3"/>
  <c r="I127" i="3"/>
  <c r="H127" i="3" s="1"/>
  <c r="T127" i="3" s="1"/>
  <c r="U127" i="3" s="1"/>
  <c r="AH127" i="3"/>
  <c r="N127" i="3"/>
  <c r="K127" i="3"/>
  <c r="J127" i="3"/>
  <c r="AW127" i="3" s="1"/>
  <c r="AY127" i="3" s="1"/>
  <c r="BE128" i="3"/>
  <c r="BG128" i="3"/>
  <c r="BF128" i="3"/>
  <c r="BJ128" i="3" s="1"/>
  <c r="BK128" i="3" s="1"/>
  <c r="BG129" i="3"/>
  <c r="BF129" i="3"/>
  <c r="BJ129" i="3" s="1"/>
  <c r="BK129" i="3" s="1"/>
  <c r="BE129" i="3"/>
  <c r="AA138" i="3"/>
  <c r="I88" i="3"/>
  <c r="H88" i="3" s="1"/>
  <c r="I92" i="3"/>
  <c r="H92" i="3" s="1"/>
  <c r="I96" i="3"/>
  <c r="H96" i="3" s="1"/>
  <c r="T96" i="3" s="1"/>
  <c r="U96" i="3" s="1"/>
  <c r="I100" i="3"/>
  <c r="H100" i="3" s="1"/>
  <c r="T100" i="3" s="1"/>
  <c r="U100" i="3" s="1"/>
  <c r="J105" i="3"/>
  <c r="AW105" i="3" s="1"/>
  <c r="AY105" i="3" s="1"/>
  <c r="I105" i="3"/>
  <c r="H105" i="3" s="1"/>
  <c r="T105" i="3" s="1"/>
  <c r="U105" i="3" s="1"/>
  <c r="AB105" i="3" s="1"/>
  <c r="N105" i="3"/>
  <c r="BG111" i="3"/>
  <c r="BE111" i="3"/>
  <c r="BG113" i="3"/>
  <c r="BG114" i="3"/>
  <c r="BF114" i="3"/>
  <c r="BJ114" i="3" s="1"/>
  <c r="BK114" i="3" s="1"/>
  <c r="BE114" i="3"/>
  <c r="BG118" i="3"/>
  <c r="BF118" i="3"/>
  <c r="BJ118" i="3" s="1"/>
  <c r="BK118" i="3" s="1"/>
  <c r="BE118" i="3"/>
  <c r="BG119" i="3"/>
  <c r="BF119" i="3"/>
  <c r="BJ119" i="3" s="1"/>
  <c r="BK119" i="3" s="1"/>
  <c r="BE119" i="3"/>
  <c r="BG130" i="3"/>
  <c r="BF130" i="3"/>
  <c r="BJ130" i="3" s="1"/>
  <c r="BK130" i="3" s="1"/>
  <c r="BE130" i="3"/>
  <c r="K132" i="3"/>
  <c r="AH132" i="3"/>
  <c r="N132" i="3"/>
  <c r="J132" i="3"/>
  <c r="AW132" i="3" s="1"/>
  <c r="I132" i="3"/>
  <c r="H132" i="3" s="1"/>
  <c r="K140" i="3"/>
  <c r="J140" i="3"/>
  <c r="AW140" i="3" s="1"/>
  <c r="AH140" i="3"/>
  <c r="I140" i="3"/>
  <c r="H140" i="3" s="1"/>
  <c r="N140" i="3"/>
  <c r="J88" i="3"/>
  <c r="AW88" i="3" s="1"/>
  <c r="AY88" i="3" s="1"/>
  <c r="J92" i="3"/>
  <c r="AW92" i="3" s="1"/>
  <c r="AY92" i="3" s="1"/>
  <c r="J96" i="3"/>
  <c r="AW96" i="3" s="1"/>
  <c r="AY96" i="3" s="1"/>
  <c r="J100" i="3"/>
  <c r="AW100" i="3" s="1"/>
  <c r="AY100" i="3" s="1"/>
  <c r="BM106" i="3"/>
  <c r="AV106" i="3" s="1"/>
  <c r="AX106" i="3" s="1"/>
  <c r="S106" i="3"/>
  <c r="I108" i="3"/>
  <c r="H108" i="3" s="1"/>
  <c r="AH108" i="3"/>
  <c r="BG117" i="3"/>
  <c r="BF117" i="3"/>
  <c r="BJ117" i="3" s="1"/>
  <c r="BK117" i="3" s="1"/>
  <c r="BE117" i="3"/>
  <c r="BG121" i="3"/>
  <c r="BF121" i="3"/>
  <c r="BJ121" i="3" s="1"/>
  <c r="BK121" i="3" s="1"/>
  <c r="BE121" i="3"/>
  <c r="BG123" i="3"/>
  <c r="BF123" i="3"/>
  <c r="BJ123" i="3" s="1"/>
  <c r="BK123" i="3" s="1"/>
  <c r="BE123" i="3"/>
  <c r="I131" i="3"/>
  <c r="H131" i="3" s="1"/>
  <c r="T131" i="3" s="1"/>
  <c r="U131" i="3" s="1"/>
  <c r="AH131" i="3"/>
  <c r="N131" i="3"/>
  <c r="K131" i="3"/>
  <c r="J131" i="3"/>
  <c r="AW131" i="3" s="1"/>
  <c r="S84" i="3"/>
  <c r="S88" i="3"/>
  <c r="S92" i="3"/>
  <c r="N107" i="3"/>
  <c r="J107" i="3"/>
  <c r="AW107" i="3" s="1"/>
  <c r="AY107" i="3" s="1"/>
  <c r="BG110" i="3"/>
  <c r="BF110" i="3"/>
  <c r="BJ110" i="3" s="1"/>
  <c r="BK110" i="3" s="1"/>
  <c r="BE110" i="3"/>
  <c r="I112" i="3"/>
  <c r="H112" i="3" s="1"/>
  <c r="AH112" i="3"/>
  <c r="N112" i="3"/>
  <c r="N115" i="3"/>
  <c r="K115" i="3"/>
  <c r="J115" i="3"/>
  <c r="AW115" i="3" s="1"/>
  <c r="AY115" i="3" s="1"/>
  <c r="K116" i="3"/>
  <c r="I116" i="3"/>
  <c r="H116" i="3" s="1"/>
  <c r="AH116" i="3"/>
  <c r="N116" i="3"/>
  <c r="K120" i="3"/>
  <c r="J120" i="3"/>
  <c r="AW120" i="3" s="1"/>
  <c r="AY120" i="3" s="1"/>
  <c r="I120" i="3"/>
  <c r="H120" i="3" s="1"/>
  <c r="T120" i="3" s="1"/>
  <c r="U120" i="3" s="1"/>
  <c r="AH120" i="3"/>
  <c r="N120" i="3"/>
  <c r="Q133" i="3"/>
  <c r="O133" i="3" s="1"/>
  <c r="R133" i="3" s="1"/>
  <c r="BF134" i="3"/>
  <c r="BJ134" i="3" s="1"/>
  <c r="BK134" i="3" s="1"/>
  <c r="BG134" i="3"/>
  <c r="BE134" i="3"/>
  <c r="AA142" i="3"/>
  <c r="N109" i="3"/>
  <c r="N113" i="3"/>
  <c r="N117" i="3"/>
  <c r="AH118" i="3"/>
  <c r="N121" i="3"/>
  <c r="AH122" i="3"/>
  <c r="N125" i="3"/>
  <c r="AH126" i="3"/>
  <c r="N129" i="3"/>
  <c r="AH130" i="3"/>
  <c r="BE131" i="3"/>
  <c r="J134" i="3"/>
  <c r="AW134" i="3" s="1"/>
  <c r="AY134" i="3" s="1"/>
  <c r="AH134" i="3"/>
  <c r="BF135" i="3"/>
  <c r="BJ135" i="3" s="1"/>
  <c r="BK135" i="3" s="1"/>
  <c r="T137" i="3"/>
  <c r="U137" i="3" s="1"/>
  <c r="W138" i="3"/>
  <c r="BG138" i="3"/>
  <c r="BG140" i="3"/>
  <c r="BF142" i="3"/>
  <c r="BJ142" i="3" s="1"/>
  <c r="BK142" i="3" s="1"/>
  <c r="BE144" i="3"/>
  <c r="BF144" i="3"/>
  <c r="BJ144" i="3" s="1"/>
  <c r="BK144" i="3" s="1"/>
  <c r="BG144" i="3"/>
  <c r="BG149" i="3"/>
  <c r="BF149" i="3"/>
  <c r="BJ149" i="3" s="1"/>
  <c r="BK149" i="3" s="1"/>
  <c r="BE149" i="3"/>
  <c r="I118" i="3"/>
  <c r="H118" i="3" s="1"/>
  <c r="I122" i="3"/>
  <c r="H122" i="3" s="1"/>
  <c r="I126" i="3"/>
  <c r="H126" i="3" s="1"/>
  <c r="I130" i="3"/>
  <c r="H130" i="3" s="1"/>
  <c r="BF131" i="3"/>
  <c r="BJ131" i="3" s="1"/>
  <c r="BK131" i="3" s="1"/>
  <c r="AX135" i="3"/>
  <c r="BG135" i="3"/>
  <c r="N138" i="3"/>
  <c r="BG142" i="3"/>
  <c r="AX149" i="3"/>
  <c r="AH117" i="3"/>
  <c r="J118" i="3"/>
  <c r="AW118" i="3" s="1"/>
  <c r="AY118" i="3" s="1"/>
  <c r="AH121" i="3"/>
  <c r="J122" i="3"/>
  <c r="AW122" i="3" s="1"/>
  <c r="AY122" i="3" s="1"/>
  <c r="AH125" i="3"/>
  <c r="J126" i="3"/>
  <c r="AW126" i="3" s="1"/>
  <c r="AY126" i="3" s="1"/>
  <c r="AH129" i="3"/>
  <c r="J130" i="3"/>
  <c r="AW130" i="3" s="1"/>
  <c r="AY130" i="3" s="1"/>
  <c r="BE137" i="3"/>
  <c r="AB142" i="3"/>
  <c r="K142" i="3"/>
  <c r="AH142" i="3"/>
  <c r="N142" i="3"/>
  <c r="K144" i="3"/>
  <c r="AH144" i="3"/>
  <c r="J144" i="3"/>
  <c r="AW144" i="3" s="1"/>
  <c r="I144" i="3"/>
  <c r="H144" i="3" s="1"/>
  <c r="N144" i="3"/>
  <c r="BE146" i="3"/>
  <c r="BG146" i="3"/>
  <c r="BF146" i="3"/>
  <c r="BJ146" i="3" s="1"/>
  <c r="BK146" i="3" s="1"/>
  <c r="I109" i="3"/>
  <c r="H109" i="3" s="1"/>
  <c r="I113" i="3"/>
  <c r="H113" i="3" s="1"/>
  <c r="S114" i="3"/>
  <c r="I117" i="3"/>
  <c r="H117" i="3" s="1"/>
  <c r="T117" i="3" s="1"/>
  <c r="U117" i="3" s="1"/>
  <c r="S118" i="3"/>
  <c r="I121" i="3"/>
  <c r="H121" i="3" s="1"/>
  <c r="T121" i="3" s="1"/>
  <c r="U121" i="3" s="1"/>
  <c r="S122" i="3"/>
  <c r="I125" i="3"/>
  <c r="H125" i="3" s="1"/>
  <c r="T125" i="3" s="1"/>
  <c r="U125" i="3" s="1"/>
  <c r="S126" i="3"/>
  <c r="I129" i="3"/>
  <c r="H129" i="3" s="1"/>
  <c r="K130" i="3"/>
  <c r="S130" i="3"/>
  <c r="K133" i="3"/>
  <c r="AH133" i="3"/>
  <c r="BF137" i="3"/>
  <c r="BJ137" i="3" s="1"/>
  <c r="BK137" i="3" s="1"/>
  <c r="I139" i="3"/>
  <c r="H139" i="3" s="1"/>
  <c r="AH139" i="3"/>
  <c r="N139" i="3"/>
  <c r="J109" i="3"/>
  <c r="AW109" i="3" s="1"/>
  <c r="AY109" i="3" s="1"/>
  <c r="J113" i="3"/>
  <c r="AW113" i="3" s="1"/>
  <c r="AY113" i="3" s="1"/>
  <c r="J117" i="3"/>
  <c r="AW117" i="3" s="1"/>
  <c r="AY117" i="3" s="1"/>
  <c r="J121" i="3"/>
  <c r="AW121" i="3" s="1"/>
  <c r="AY121" i="3" s="1"/>
  <c r="J125" i="3"/>
  <c r="AW125" i="3" s="1"/>
  <c r="AY125" i="3" s="1"/>
  <c r="BM136" i="3"/>
  <c r="AV136" i="3" s="1"/>
  <c r="AX136" i="3" s="1"/>
  <c r="S136" i="3"/>
  <c r="BM140" i="3"/>
  <c r="AV140" i="3" s="1"/>
  <c r="AX140" i="3" s="1"/>
  <c r="AA143" i="3"/>
  <c r="AA150" i="3"/>
  <c r="T150" i="3"/>
  <c r="U150" i="3" s="1"/>
  <c r="I135" i="3"/>
  <c r="H135" i="3" s="1"/>
  <c r="N135" i="3"/>
  <c r="T138" i="3"/>
  <c r="U138" i="3" s="1"/>
  <c r="Q138" i="3" s="1"/>
  <c r="O138" i="3" s="1"/>
  <c r="R138" i="3" s="1"/>
  <c r="L138" i="3" s="1"/>
  <c r="M138" i="3" s="1"/>
  <c r="BG141" i="3"/>
  <c r="BF141" i="3"/>
  <c r="BJ141" i="3" s="1"/>
  <c r="BK141" i="3" s="1"/>
  <c r="BG143" i="3"/>
  <c r="BF143" i="3"/>
  <c r="BJ143" i="3" s="1"/>
  <c r="BK143" i="3" s="1"/>
  <c r="BE143" i="3"/>
  <c r="BM132" i="3"/>
  <c r="AV132" i="3" s="1"/>
  <c r="AX132" i="3" s="1"/>
  <c r="S132" i="3"/>
  <c r="AX139" i="3"/>
  <c r="T141" i="3"/>
  <c r="U141" i="3" s="1"/>
  <c r="AB141" i="3" s="1"/>
  <c r="W142" i="3"/>
  <c r="BG145" i="3"/>
  <c r="BF145" i="3"/>
  <c r="BJ145" i="3" s="1"/>
  <c r="BK145" i="3" s="1"/>
  <c r="BE145" i="3"/>
  <c r="S116" i="3"/>
  <c r="T134" i="3"/>
  <c r="U134" i="3" s="1"/>
  <c r="AB134" i="3" s="1"/>
  <c r="BE138" i="3"/>
  <c r="BF140" i="3"/>
  <c r="BJ140" i="3" s="1"/>
  <c r="BK140" i="3" s="1"/>
  <c r="T142" i="3"/>
  <c r="U142" i="3" s="1"/>
  <c r="Q142" i="3" s="1"/>
  <c r="O142" i="3" s="1"/>
  <c r="R142" i="3" s="1"/>
  <c r="L142" i="3" s="1"/>
  <c r="M142" i="3" s="1"/>
  <c r="T143" i="3"/>
  <c r="U143" i="3" s="1"/>
  <c r="AB143" i="3" s="1"/>
  <c r="BG147" i="3"/>
  <c r="BF147" i="3"/>
  <c r="BJ147" i="3" s="1"/>
  <c r="BK147" i="3" s="1"/>
  <c r="BE147" i="3"/>
  <c r="AA148" i="3"/>
  <c r="AA151" i="3"/>
  <c r="BM146" i="3"/>
  <c r="AV146" i="3" s="1"/>
  <c r="AX146" i="3" s="1"/>
  <c r="W148" i="3"/>
  <c r="BG151" i="3"/>
  <c r="BM156" i="3"/>
  <c r="AV156" i="3" s="1"/>
  <c r="AX156" i="3" s="1"/>
  <c r="BG164" i="3"/>
  <c r="BF164" i="3"/>
  <c r="BJ164" i="3" s="1"/>
  <c r="BK164" i="3" s="1"/>
  <c r="BE164" i="3"/>
  <c r="AY166" i="3"/>
  <c r="I147" i="3"/>
  <c r="H147" i="3" s="1"/>
  <c r="AH147" i="3"/>
  <c r="BM153" i="3"/>
  <c r="AV153" i="3" s="1"/>
  <c r="AX153" i="3" s="1"/>
  <c r="S153" i="3"/>
  <c r="BG154" i="3"/>
  <c r="BE154" i="3"/>
  <c r="T156" i="3"/>
  <c r="U156" i="3" s="1"/>
  <c r="Q156" i="3" s="1"/>
  <c r="O156" i="3" s="1"/>
  <c r="R156" i="3" s="1"/>
  <c r="L156" i="3" s="1"/>
  <c r="M156" i="3" s="1"/>
  <c r="BM157" i="3"/>
  <c r="AV157" i="3" s="1"/>
  <c r="AX157" i="3" s="1"/>
  <c r="S157" i="3"/>
  <c r="BE159" i="3"/>
  <c r="BG159" i="3"/>
  <c r="BF159" i="3"/>
  <c r="BJ159" i="3" s="1"/>
  <c r="BK159" i="3" s="1"/>
  <c r="BG162" i="3"/>
  <c r="BE162" i="3"/>
  <c r="BF162" i="3"/>
  <c r="BJ162" i="3" s="1"/>
  <c r="BK162" i="3" s="1"/>
  <c r="BE165" i="3"/>
  <c r="BF165" i="3"/>
  <c r="BJ165" i="3" s="1"/>
  <c r="BK165" i="3" s="1"/>
  <c r="BG165" i="3"/>
  <c r="K145" i="3"/>
  <c r="BM150" i="3"/>
  <c r="AV150" i="3" s="1"/>
  <c r="AX150" i="3" s="1"/>
  <c r="AX154" i="3"/>
  <c r="BF155" i="3"/>
  <c r="BJ155" i="3" s="1"/>
  <c r="BK155" i="3" s="1"/>
  <c r="BE161" i="3"/>
  <c r="BG161" i="3"/>
  <c r="BF161" i="3"/>
  <c r="BJ161" i="3" s="1"/>
  <c r="BK161" i="3" s="1"/>
  <c r="S140" i="3"/>
  <c r="BM142" i="3"/>
  <c r="AV142" i="3" s="1"/>
  <c r="AX142" i="3" s="1"/>
  <c r="N146" i="3"/>
  <c r="K146" i="3"/>
  <c r="J146" i="3"/>
  <c r="AW146" i="3" s="1"/>
  <c r="J147" i="3"/>
  <c r="AW147" i="3" s="1"/>
  <c r="AY147" i="3" s="1"/>
  <c r="S149" i="3"/>
  <c r="I149" i="3"/>
  <c r="H149" i="3" s="1"/>
  <c r="AH149" i="3"/>
  <c r="BG155" i="3"/>
  <c r="AY156" i="3"/>
  <c r="AA158" i="3"/>
  <c r="AA163" i="3"/>
  <c r="BE167" i="3"/>
  <c r="BF167" i="3"/>
  <c r="BJ167" i="3" s="1"/>
  <c r="BK167" i="3" s="1"/>
  <c r="BG167" i="3"/>
  <c r="K147" i="3"/>
  <c r="BG152" i="3"/>
  <c r="BF152" i="3"/>
  <c r="BJ152" i="3" s="1"/>
  <c r="BK152" i="3" s="1"/>
  <c r="AA155" i="3"/>
  <c r="BG160" i="3"/>
  <c r="BF160" i="3"/>
  <c r="BJ160" i="3" s="1"/>
  <c r="BK160" i="3" s="1"/>
  <c r="BE160" i="3"/>
  <c r="BM144" i="3"/>
  <c r="AV144" i="3" s="1"/>
  <c r="AX144" i="3" s="1"/>
  <c r="N147" i="3"/>
  <c r="K148" i="3"/>
  <c r="J148" i="3"/>
  <c r="AW148" i="3" s="1"/>
  <c r="AY148" i="3" s="1"/>
  <c r="N148" i="3"/>
  <c r="BF150" i="3"/>
  <c r="BJ150" i="3" s="1"/>
  <c r="BK150" i="3" s="1"/>
  <c r="BE150" i="3"/>
  <c r="W151" i="3"/>
  <c r="BE152" i="3"/>
  <c r="BF154" i="3"/>
  <c r="BJ154" i="3" s="1"/>
  <c r="BK154" i="3" s="1"/>
  <c r="BG156" i="3"/>
  <c r="BE156" i="3"/>
  <c r="BF156" i="3"/>
  <c r="BJ156" i="3" s="1"/>
  <c r="BK156" i="3" s="1"/>
  <c r="BG158" i="3"/>
  <c r="BE158" i="3"/>
  <c r="AY164" i="3"/>
  <c r="AX164" i="3"/>
  <c r="T152" i="3"/>
  <c r="U152" i="3" s="1"/>
  <c r="Q152" i="3" s="1"/>
  <c r="O152" i="3" s="1"/>
  <c r="R152" i="3" s="1"/>
  <c r="BE153" i="3"/>
  <c r="BG153" i="3"/>
  <c r="BF153" i="3"/>
  <c r="BJ153" i="3" s="1"/>
  <c r="BK153" i="3" s="1"/>
  <c r="BE157" i="3"/>
  <c r="BG157" i="3"/>
  <c r="BF157" i="3"/>
  <c r="BJ157" i="3" s="1"/>
  <c r="BK157" i="3" s="1"/>
  <c r="AA159" i="3"/>
  <c r="I145" i="3"/>
  <c r="H145" i="3" s="1"/>
  <c r="AH145" i="3"/>
  <c r="N150" i="3"/>
  <c r="K150" i="3"/>
  <c r="J150" i="3"/>
  <c r="AW150" i="3" s="1"/>
  <c r="K153" i="3"/>
  <c r="I153" i="3"/>
  <c r="H153" i="3" s="1"/>
  <c r="N153" i="3"/>
  <c r="I154" i="3"/>
  <c r="H154" i="3" s="1"/>
  <c r="N154" i="3"/>
  <c r="AH154" i="3"/>
  <c r="J152" i="3"/>
  <c r="AW152" i="3" s="1"/>
  <c r="AY152" i="3" s="1"/>
  <c r="W153" i="3"/>
  <c r="J155" i="3"/>
  <c r="AW155" i="3" s="1"/>
  <c r="AH155" i="3"/>
  <c r="BM155" i="3"/>
  <c r="AV155" i="3" s="1"/>
  <c r="AX155" i="3" s="1"/>
  <c r="S155" i="3"/>
  <c r="AH158" i="3"/>
  <c r="J160" i="3"/>
  <c r="AW160" i="3" s="1"/>
  <c r="AY160" i="3" s="1"/>
  <c r="T160" i="3"/>
  <c r="U160" i="3" s="1"/>
  <c r="Q160" i="3" s="1"/>
  <c r="O160" i="3" s="1"/>
  <c r="R160" i="3" s="1"/>
  <c r="W161" i="3"/>
  <c r="BM165" i="3"/>
  <c r="AV165" i="3" s="1"/>
  <c r="AX165" i="3" s="1"/>
  <c r="S165" i="3"/>
  <c r="BF166" i="3"/>
  <c r="BJ166" i="3" s="1"/>
  <c r="BK166" i="3" s="1"/>
  <c r="AY171" i="3"/>
  <c r="S146" i="3"/>
  <c r="I157" i="3"/>
  <c r="H157" i="3" s="1"/>
  <c r="N158" i="3"/>
  <c r="N161" i="3"/>
  <c r="AX162" i="3"/>
  <c r="BM163" i="3"/>
  <c r="AV163" i="3" s="1"/>
  <c r="AX163" i="3" s="1"/>
  <c r="S163" i="3"/>
  <c r="AY173" i="3"/>
  <c r="BE171" i="3"/>
  <c r="BF171" i="3"/>
  <c r="BJ171" i="3" s="1"/>
  <c r="BK171" i="3" s="1"/>
  <c r="BG171" i="3"/>
  <c r="BF163" i="3"/>
  <c r="BJ163" i="3" s="1"/>
  <c r="BK163" i="3" s="1"/>
  <c r="K167" i="3"/>
  <c r="AH167" i="3"/>
  <c r="BF169" i="3"/>
  <c r="BJ169" i="3" s="1"/>
  <c r="BK169" i="3" s="1"/>
  <c r="BE169" i="3"/>
  <c r="BM151" i="3"/>
  <c r="AV151" i="3" s="1"/>
  <c r="AX151" i="3" s="1"/>
  <c r="S151" i="3"/>
  <c r="BM159" i="3"/>
  <c r="AV159" i="3" s="1"/>
  <c r="AX159" i="3" s="1"/>
  <c r="S159" i="3"/>
  <c r="BM161" i="3"/>
  <c r="AV161" i="3" s="1"/>
  <c r="AX161" i="3" s="1"/>
  <c r="S161" i="3"/>
  <c r="BG163" i="3"/>
  <c r="K165" i="3"/>
  <c r="I165" i="3"/>
  <c r="H165" i="3" s="1"/>
  <c r="N165" i="3"/>
  <c r="BM166" i="3"/>
  <c r="AV166" i="3" s="1"/>
  <c r="S166" i="3"/>
  <c r="BG168" i="3"/>
  <c r="BF168" i="3"/>
  <c r="BJ168" i="3" s="1"/>
  <c r="BK168" i="3" s="1"/>
  <c r="BE168" i="3"/>
  <c r="BG169" i="3"/>
  <c r="S144" i="3"/>
  <c r="S148" i="3"/>
  <c r="N157" i="3"/>
  <c r="S158" i="3"/>
  <c r="I161" i="3"/>
  <c r="H161" i="3" s="1"/>
  <c r="I162" i="3"/>
  <c r="H162" i="3" s="1"/>
  <c r="N162" i="3"/>
  <c r="AX168" i="3"/>
  <c r="AH161" i="3"/>
  <c r="W163" i="3"/>
  <c r="K169" i="3"/>
  <c r="AH169" i="3"/>
  <c r="I169" i="3"/>
  <c r="H169" i="3" s="1"/>
  <c r="J169" i="3"/>
  <c r="AW169" i="3" s="1"/>
  <c r="BE173" i="3"/>
  <c r="BG173" i="3"/>
  <c r="BF173" i="3"/>
  <c r="BJ173" i="3" s="1"/>
  <c r="BK173" i="3" s="1"/>
  <c r="BE166" i="3"/>
  <c r="AA167" i="3"/>
  <c r="N169" i="3"/>
  <c r="BM169" i="3"/>
  <c r="AV169" i="3" s="1"/>
  <c r="AX169" i="3" s="1"/>
  <c r="S169" i="3"/>
  <c r="AA171" i="3"/>
  <c r="AA179" i="3"/>
  <c r="W169" i="3"/>
  <c r="I170" i="3"/>
  <c r="H170" i="3" s="1"/>
  <c r="N170" i="3"/>
  <c r="J170" i="3"/>
  <c r="AW170" i="3" s="1"/>
  <c r="AY170" i="3" s="1"/>
  <c r="BE170" i="3"/>
  <c r="I175" i="3"/>
  <c r="H175" i="3" s="1"/>
  <c r="N175" i="3"/>
  <c r="BM176" i="3"/>
  <c r="AV176" i="3" s="1"/>
  <c r="AX176" i="3" s="1"/>
  <c r="S176" i="3"/>
  <c r="BM180" i="3"/>
  <c r="AV180" i="3" s="1"/>
  <c r="AY180" i="3" s="1"/>
  <c r="S180" i="3"/>
  <c r="J172" i="3"/>
  <c r="AW172" i="3" s="1"/>
  <c r="AY172" i="3" s="1"/>
  <c r="I172" i="3"/>
  <c r="H172" i="3" s="1"/>
  <c r="T172" i="3" s="1"/>
  <c r="U172" i="3" s="1"/>
  <c r="N172" i="3"/>
  <c r="BE172" i="3"/>
  <c r="AH178" i="3"/>
  <c r="K178" i="3"/>
  <c r="J178" i="3"/>
  <c r="AW178" i="3" s="1"/>
  <c r="AY178" i="3" s="1"/>
  <c r="I178" i="3"/>
  <c r="H178" i="3" s="1"/>
  <c r="BF180" i="3"/>
  <c r="BJ180" i="3" s="1"/>
  <c r="BK180" i="3" s="1"/>
  <c r="BG180" i="3"/>
  <c r="BM171" i="3"/>
  <c r="AV171" i="3" s="1"/>
  <c r="AX171" i="3" s="1"/>
  <c r="S171" i="3"/>
  <c r="AH172" i="3"/>
  <c r="BF172" i="3"/>
  <c r="BJ172" i="3" s="1"/>
  <c r="BK172" i="3" s="1"/>
  <c r="N178" i="3"/>
  <c r="N166" i="3"/>
  <c r="AX166" i="3"/>
  <c r="AX170" i="3"/>
  <c r="K173" i="3"/>
  <c r="AH173" i="3"/>
  <c r="N173" i="3"/>
  <c r="I173" i="3"/>
  <c r="H173" i="3" s="1"/>
  <c r="BF176" i="3"/>
  <c r="BJ176" i="3" s="1"/>
  <c r="BK176" i="3" s="1"/>
  <c r="BE177" i="3"/>
  <c r="BG177" i="3"/>
  <c r="BF177" i="3"/>
  <c r="BJ177" i="3" s="1"/>
  <c r="BK177" i="3" s="1"/>
  <c r="J174" i="3"/>
  <c r="AW174" i="3" s="1"/>
  <c r="AY174" i="3" s="1"/>
  <c r="I174" i="3"/>
  <c r="H174" i="3" s="1"/>
  <c r="T174" i="3" s="1"/>
  <c r="U174" i="3" s="1"/>
  <c r="AH174" i="3"/>
  <c r="K174" i="3"/>
  <c r="BG176" i="3"/>
  <c r="AH182" i="3"/>
  <c r="K182" i="3"/>
  <c r="J182" i="3"/>
  <c r="AW182" i="3" s="1"/>
  <c r="AY182" i="3" s="1"/>
  <c r="N182" i="3"/>
  <c r="I182" i="3"/>
  <c r="H182" i="3" s="1"/>
  <c r="J168" i="3"/>
  <c r="AW168" i="3" s="1"/>
  <c r="AY168" i="3" s="1"/>
  <c r="I168" i="3"/>
  <c r="H168" i="3" s="1"/>
  <c r="T168" i="3" s="1"/>
  <c r="U168" i="3" s="1"/>
  <c r="N168" i="3"/>
  <c r="BF175" i="3"/>
  <c r="BJ175" i="3" s="1"/>
  <c r="BK175" i="3" s="1"/>
  <c r="BG175" i="3"/>
  <c r="J179" i="3"/>
  <c r="AW179" i="3" s="1"/>
  <c r="AY179" i="3" s="1"/>
  <c r="AH179" i="3"/>
  <c r="N179" i="3"/>
  <c r="K179" i="3"/>
  <c r="BM167" i="3"/>
  <c r="AV167" i="3" s="1"/>
  <c r="AX167" i="3" s="1"/>
  <c r="S167" i="3"/>
  <c r="AH168" i="3"/>
  <c r="K171" i="3"/>
  <c r="AH171" i="3"/>
  <c r="K172" i="3"/>
  <c r="BE175" i="3"/>
  <c r="I176" i="3"/>
  <c r="H176" i="3" s="1"/>
  <c r="N176" i="3"/>
  <c r="AH176" i="3"/>
  <c r="J176" i="3"/>
  <c r="AW176" i="3" s="1"/>
  <c r="AA180" i="3"/>
  <c r="BG183" i="3"/>
  <c r="BF183" i="3"/>
  <c r="BJ183" i="3" s="1"/>
  <c r="BK183" i="3" s="1"/>
  <c r="K177" i="3"/>
  <c r="AH177" i="3"/>
  <c r="BG178" i="3"/>
  <c r="BE178" i="3"/>
  <c r="W179" i="3"/>
  <c r="BM181" i="3"/>
  <c r="AV181" i="3" s="1"/>
  <c r="AX181" i="3" s="1"/>
  <c r="K184" i="3"/>
  <c r="I184" i="3"/>
  <c r="H184" i="3" s="1"/>
  <c r="AH184" i="3"/>
  <c r="N184" i="3"/>
  <c r="S184" i="3"/>
  <c r="BM184" i="3"/>
  <c r="AV184" i="3" s="1"/>
  <c r="AX184" i="3" s="1"/>
  <c r="S185" i="3"/>
  <c r="BE185" i="3"/>
  <c r="BG185" i="3"/>
  <c r="BG191" i="3"/>
  <c r="BF191" i="3"/>
  <c r="BJ191" i="3" s="1"/>
  <c r="BK191" i="3" s="1"/>
  <c r="BE191" i="3"/>
  <c r="N198" i="3"/>
  <c r="K198" i="3"/>
  <c r="J198" i="3"/>
  <c r="AW198" i="3" s="1"/>
  <c r="AY198" i="3" s="1"/>
  <c r="I198" i="3"/>
  <c r="H198" i="3" s="1"/>
  <c r="AH198" i="3"/>
  <c r="BG207" i="3"/>
  <c r="BF207" i="3"/>
  <c r="BJ207" i="3" s="1"/>
  <c r="BK207" i="3" s="1"/>
  <c r="BE207" i="3"/>
  <c r="BM173" i="3"/>
  <c r="AV173" i="3" s="1"/>
  <c r="AX173" i="3" s="1"/>
  <c r="S173" i="3"/>
  <c r="BG179" i="3"/>
  <c r="BF179" i="3"/>
  <c r="BJ179" i="3" s="1"/>
  <c r="BK179" i="3" s="1"/>
  <c r="BG184" i="3"/>
  <c r="BF184" i="3"/>
  <c r="BJ184" i="3" s="1"/>
  <c r="BK184" i="3" s="1"/>
  <c r="BE184" i="3"/>
  <c r="BF185" i="3"/>
  <c r="BJ185" i="3" s="1"/>
  <c r="BK185" i="3" s="1"/>
  <c r="AA188" i="3"/>
  <c r="S188" i="3"/>
  <c r="BM188" i="3"/>
  <c r="AV188" i="3" s="1"/>
  <c r="AY188" i="3" s="1"/>
  <c r="AA189" i="3"/>
  <c r="BE179" i="3"/>
  <c r="J183" i="3"/>
  <c r="AW183" i="3" s="1"/>
  <c r="AY183" i="3" s="1"/>
  <c r="I183" i="3"/>
  <c r="H183" i="3" s="1"/>
  <c r="N183" i="3"/>
  <c r="AA185" i="3"/>
  <c r="BG189" i="3"/>
  <c r="BF189" i="3"/>
  <c r="BJ189" i="3" s="1"/>
  <c r="BK189" i="3" s="1"/>
  <c r="BE189" i="3"/>
  <c r="T189" i="3"/>
  <c r="U189" i="3" s="1"/>
  <c r="BE200" i="3"/>
  <c r="BG200" i="3"/>
  <c r="BF200" i="3"/>
  <c r="BJ200" i="3" s="1"/>
  <c r="BK200" i="3" s="1"/>
  <c r="N181" i="3"/>
  <c r="K181" i="3"/>
  <c r="J181" i="3"/>
  <c r="AW181" i="3" s="1"/>
  <c r="I181" i="3"/>
  <c r="H181" i="3" s="1"/>
  <c r="AH181" i="3"/>
  <c r="BG182" i="3"/>
  <c r="BF182" i="3"/>
  <c r="BJ182" i="3" s="1"/>
  <c r="BK182" i="3" s="1"/>
  <c r="BE182" i="3"/>
  <c r="AY185" i="3"/>
  <c r="AA187" i="3"/>
  <c r="Q187" i="3"/>
  <c r="O187" i="3" s="1"/>
  <c r="R187" i="3" s="1"/>
  <c r="T192" i="3"/>
  <c r="U192" i="3" s="1"/>
  <c r="N195" i="3"/>
  <c r="K195" i="3"/>
  <c r="J195" i="3"/>
  <c r="AW195" i="3" s="1"/>
  <c r="AY195" i="3" s="1"/>
  <c r="AH195" i="3"/>
  <c r="I195" i="3"/>
  <c r="H195" i="3" s="1"/>
  <c r="BG188" i="3"/>
  <c r="BF188" i="3"/>
  <c r="BJ188" i="3" s="1"/>
  <c r="BK188" i="3" s="1"/>
  <c r="BE188" i="3"/>
  <c r="W175" i="3"/>
  <c r="J177" i="3"/>
  <c r="AW177" i="3" s="1"/>
  <c r="BM177" i="3"/>
  <c r="AV177" i="3" s="1"/>
  <c r="AX177" i="3" s="1"/>
  <c r="S177" i="3"/>
  <c r="T179" i="3"/>
  <c r="U179" i="3" s="1"/>
  <c r="Q179" i="3" s="1"/>
  <c r="O179" i="3" s="1"/>
  <c r="R179" i="3" s="1"/>
  <c r="L179" i="3" s="1"/>
  <c r="M179" i="3" s="1"/>
  <c r="T183" i="3"/>
  <c r="U183" i="3" s="1"/>
  <c r="N180" i="3"/>
  <c r="AX185" i="3"/>
  <c r="K190" i="3"/>
  <c r="J190" i="3"/>
  <c r="AW190" i="3" s="1"/>
  <c r="AY190" i="3" s="1"/>
  <c r="I190" i="3"/>
  <c r="H190" i="3" s="1"/>
  <c r="T190" i="3" s="1"/>
  <c r="U190" i="3" s="1"/>
  <c r="AH190" i="3"/>
  <c r="W191" i="3"/>
  <c r="I192" i="3"/>
  <c r="H192" i="3" s="1"/>
  <c r="AH192" i="3"/>
  <c r="N192" i="3"/>
  <c r="BG201" i="3"/>
  <c r="BE201" i="3"/>
  <c r="BF201" i="3"/>
  <c r="BJ201" i="3" s="1"/>
  <c r="BK201" i="3" s="1"/>
  <c r="BE204" i="3"/>
  <c r="BG204" i="3"/>
  <c r="BF204" i="3"/>
  <c r="BJ204" i="3" s="1"/>
  <c r="BK204" i="3" s="1"/>
  <c r="J186" i="3"/>
  <c r="AW186" i="3" s="1"/>
  <c r="AY186" i="3" s="1"/>
  <c r="I186" i="3"/>
  <c r="H186" i="3" s="1"/>
  <c r="AH186" i="3"/>
  <c r="K187" i="3"/>
  <c r="J187" i="3"/>
  <c r="AW187" i="3" s="1"/>
  <c r="AY187" i="3" s="1"/>
  <c r="BG202" i="3"/>
  <c r="BF202" i="3"/>
  <c r="BJ202" i="3" s="1"/>
  <c r="BK202" i="3" s="1"/>
  <c r="BE202" i="3"/>
  <c r="BF187" i="3"/>
  <c r="BJ187" i="3" s="1"/>
  <c r="BK187" i="3" s="1"/>
  <c r="BE187" i="3"/>
  <c r="T187" i="3"/>
  <c r="U187" i="3" s="1"/>
  <c r="AH188" i="3"/>
  <c r="BG190" i="3"/>
  <c r="BF190" i="3"/>
  <c r="BJ190" i="3" s="1"/>
  <c r="BK190" i="3" s="1"/>
  <c r="BE190" i="3"/>
  <c r="AX192" i="3"/>
  <c r="AB195" i="3"/>
  <c r="T195" i="3"/>
  <c r="U195" i="3" s="1"/>
  <c r="BF197" i="3"/>
  <c r="BJ197" i="3" s="1"/>
  <c r="BK197" i="3" s="1"/>
  <c r="BE197" i="3"/>
  <c r="AX198" i="3"/>
  <c r="BG213" i="3"/>
  <c r="BF213" i="3"/>
  <c r="BJ213" i="3" s="1"/>
  <c r="BK213" i="3" s="1"/>
  <c r="BE213" i="3"/>
  <c r="S181" i="3"/>
  <c r="N186" i="3"/>
  <c r="BG187" i="3"/>
  <c r="N191" i="3"/>
  <c r="K191" i="3"/>
  <c r="J191" i="3"/>
  <c r="AW191" i="3" s="1"/>
  <c r="AY191" i="3" s="1"/>
  <c r="K194" i="3"/>
  <c r="J194" i="3"/>
  <c r="AW194" i="3" s="1"/>
  <c r="AY194" i="3" s="1"/>
  <c r="I194" i="3"/>
  <c r="H194" i="3" s="1"/>
  <c r="T194" i="3" s="1"/>
  <c r="U194" i="3" s="1"/>
  <c r="AH194" i="3"/>
  <c r="BG195" i="3"/>
  <c r="BF195" i="3"/>
  <c r="BJ195" i="3" s="1"/>
  <c r="BK195" i="3" s="1"/>
  <c r="BE195" i="3"/>
  <c r="BG197" i="3"/>
  <c r="T198" i="3"/>
  <c r="U198" i="3" s="1"/>
  <c r="BE199" i="3"/>
  <c r="BG199" i="3"/>
  <c r="BF199" i="3"/>
  <c r="BJ199" i="3" s="1"/>
  <c r="BK199" i="3" s="1"/>
  <c r="AH189" i="3"/>
  <c r="N189" i="3"/>
  <c r="BG192" i="3"/>
  <c r="BF192" i="3"/>
  <c r="BJ192" i="3" s="1"/>
  <c r="BK192" i="3" s="1"/>
  <c r="I196" i="3"/>
  <c r="H196" i="3" s="1"/>
  <c r="AH196" i="3"/>
  <c r="N196" i="3"/>
  <c r="K189" i="3"/>
  <c r="BE192" i="3"/>
  <c r="K193" i="3"/>
  <c r="J193" i="3"/>
  <c r="AW193" i="3" s="1"/>
  <c r="AY193" i="3" s="1"/>
  <c r="I193" i="3"/>
  <c r="H193" i="3" s="1"/>
  <c r="AH193" i="3"/>
  <c r="N193" i="3"/>
  <c r="BG194" i="3"/>
  <c r="BF194" i="3"/>
  <c r="BJ194" i="3" s="1"/>
  <c r="BK194" i="3" s="1"/>
  <c r="BE194" i="3"/>
  <c r="BG196" i="3"/>
  <c r="BF196" i="3"/>
  <c r="BJ196" i="3" s="1"/>
  <c r="BK196" i="3" s="1"/>
  <c r="K197" i="3"/>
  <c r="J197" i="3"/>
  <c r="AW197" i="3" s="1"/>
  <c r="AY197" i="3" s="1"/>
  <c r="I197" i="3"/>
  <c r="H197" i="3" s="1"/>
  <c r="T197" i="3" s="1"/>
  <c r="U197" i="3" s="1"/>
  <c r="AH197" i="3"/>
  <c r="N197" i="3"/>
  <c r="BG198" i="3"/>
  <c r="BF198" i="3"/>
  <c r="BJ198" i="3" s="1"/>
  <c r="BK198" i="3" s="1"/>
  <c r="BE198" i="3"/>
  <c r="W189" i="3"/>
  <c r="AX189" i="3"/>
  <c r="AB191" i="3"/>
  <c r="T191" i="3"/>
  <c r="U191" i="3" s="1"/>
  <c r="AX196" i="3"/>
  <c r="AA210" i="3"/>
  <c r="BG211" i="3"/>
  <c r="BF211" i="3"/>
  <c r="BJ211" i="3" s="1"/>
  <c r="BK211" i="3" s="1"/>
  <c r="BE211" i="3"/>
  <c r="I215" i="3"/>
  <c r="H215" i="3" s="1"/>
  <c r="AH215" i="3"/>
  <c r="N215" i="3"/>
  <c r="K215" i="3"/>
  <c r="J215" i="3"/>
  <c r="AW215" i="3" s="1"/>
  <c r="J199" i="3"/>
  <c r="AW199" i="3" s="1"/>
  <c r="BM199" i="3"/>
  <c r="AV199" i="3" s="1"/>
  <c r="AX199" i="3" s="1"/>
  <c r="S199" i="3"/>
  <c r="BM200" i="3"/>
  <c r="AV200" i="3" s="1"/>
  <c r="AX200" i="3" s="1"/>
  <c r="S200" i="3"/>
  <c r="BM201" i="3"/>
  <c r="AV201" i="3" s="1"/>
  <c r="AX201" i="3" s="1"/>
  <c r="K205" i="3"/>
  <c r="J205" i="3"/>
  <c r="AW205" i="3" s="1"/>
  <c r="AY205" i="3" s="1"/>
  <c r="I205" i="3"/>
  <c r="H205" i="3" s="1"/>
  <c r="AH205" i="3"/>
  <c r="BM208" i="3"/>
  <c r="AV208" i="3" s="1"/>
  <c r="AX208" i="3" s="1"/>
  <c r="BG214" i="3"/>
  <c r="BF214" i="3"/>
  <c r="BJ214" i="3" s="1"/>
  <c r="BK214" i="3" s="1"/>
  <c r="BE214" i="3"/>
  <c r="K199" i="3"/>
  <c r="S202" i="3"/>
  <c r="I203" i="3"/>
  <c r="H203" i="3" s="1"/>
  <c r="N203" i="3"/>
  <c r="K203" i="3"/>
  <c r="BE208" i="3"/>
  <c r="BG208" i="3"/>
  <c r="K209" i="3"/>
  <c r="J209" i="3"/>
  <c r="AW209" i="3" s="1"/>
  <c r="AY209" i="3" s="1"/>
  <c r="I209" i="3"/>
  <c r="H209" i="3" s="1"/>
  <c r="AH209" i="3"/>
  <c r="AB214" i="3"/>
  <c r="BG217" i="3"/>
  <c r="BF217" i="3"/>
  <c r="BJ217" i="3" s="1"/>
  <c r="BK217" i="3" s="1"/>
  <c r="BE217" i="3"/>
  <c r="AH199" i="3"/>
  <c r="K200" i="3"/>
  <c r="I200" i="3"/>
  <c r="H200" i="3" s="1"/>
  <c r="AH201" i="3"/>
  <c r="N205" i="3"/>
  <c r="BE212" i="3"/>
  <c r="BG212" i="3"/>
  <c r="K213" i="3"/>
  <c r="J213" i="3"/>
  <c r="AW213" i="3" s="1"/>
  <c r="AY213" i="3" s="1"/>
  <c r="I213" i="3"/>
  <c r="H213" i="3" s="1"/>
  <c r="AH213" i="3"/>
  <c r="T214" i="3"/>
  <c r="U214" i="3" s="1"/>
  <c r="Q214" i="3" s="1"/>
  <c r="O214" i="3" s="1"/>
  <c r="R214" i="3" s="1"/>
  <c r="L214" i="3" s="1"/>
  <c r="M214" i="3" s="1"/>
  <c r="BM203" i="3"/>
  <c r="AV203" i="3" s="1"/>
  <c r="AX203" i="3" s="1"/>
  <c r="S203" i="3"/>
  <c r="AA206" i="3"/>
  <c r="BM207" i="3"/>
  <c r="AV207" i="3" s="1"/>
  <c r="AX207" i="3" s="1"/>
  <c r="S207" i="3"/>
  <c r="BG215" i="3"/>
  <c r="BF215" i="3"/>
  <c r="BJ215" i="3" s="1"/>
  <c r="BK215" i="3" s="1"/>
  <c r="BE215" i="3"/>
  <c r="W199" i="3"/>
  <c r="I201" i="3"/>
  <c r="H201" i="3" s="1"/>
  <c r="AY202" i="3"/>
  <c r="AY206" i="3"/>
  <c r="I207" i="3"/>
  <c r="H207" i="3" s="1"/>
  <c r="AH207" i="3"/>
  <c r="N207" i="3"/>
  <c r="K207" i="3"/>
  <c r="BM211" i="3"/>
  <c r="AV211" i="3" s="1"/>
  <c r="AX211" i="3" s="1"/>
  <c r="S211" i="3"/>
  <c r="BE216" i="3"/>
  <c r="BG216" i="3"/>
  <c r="K217" i="3"/>
  <c r="J217" i="3"/>
  <c r="AW217" i="3" s="1"/>
  <c r="AY217" i="3" s="1"/>
  <c r="I217" i="3"/>
  <c r="H217" i="3" s="1"/>
  <c r="AH217" i="3"/>
  <c r="AY201" i="3"/>
  <c r="BG205" i="3"/>
  <c r="BF205" i="3"/>
  <c r="BJ205" i="3" s="1"/>
  <c r="BK205" i="3" s="1"/>
  <c r="BE205" i="3"/>
  <c r="BG206" i="3"/>
  <c r="BF206" i="3"/>
  <c r="BJ206" i="3" s="1"/>
  <c r="BK206" i="3" s="1"/>
  <c r="BE206" i="3"/>
  <c r="I211" i="3"/>
  <c r="H211" i="3" s="1"/>
  <c r="AH211" i="3"/>
  <c r="N211" i="3"/>
  <c r="K211" i="3"/>
  <c r="AA214" i="3"/>
  <c r="AA202" i="3"/>
  <c r="BG203" i="3"/>
  <c r="BE203" i="3"/>
  <c r="BM204" i="3"/>
  <c r="AV204" i="3" s="1"/>
  <c r="AX204" i="3" s="1"/>
  <c r="AY207" i="3"/>
  <c r="AY208" i="3"/>
  <c r="BG209" i="3"/>
  <c r="BF209" i="3"/>
  <c r="BJ209" i="3" s="1"/>
  <c r="BK209" i="3" s="1"/>
  <c r="BE209" i="3"/>
  <c r="BG210" i="3"/>
  <c r="BF210" i="3"/>
  <c r="BJ210" i="3" s="1"/>
  <c r="BK210" i="3" s="1"/>
  <c r="BE210" i="3"/>
  <c r="BM215" i="3"/>
  <c r="AV215" i="3" s="1"/>
  <c r="AX215" i="3" s="1"/>
  <c r="S215" i="3"/>
  <c r="S206" i="3"/>
  <c r="S210" i="3"/>
  <c r="AH204" i="3"/>
  <c r="AH208" i="3"/>
  <c r="AH212" i="3"/>
  <c r="AH216" i="3"/>
  <c r="S201" i="3"/>
  <c r="I204" i="3"/>
  <c r="H204" i="3" s="1"/>
  <c r="S205" i="3"/>
  <c r="I208" i="3"/>
  <c r="H208" i="3" s="1"/>
  <c r="S209" i="3"/>
  <c r="I212" i="3"/>
  <c r="H212" i="3" s="1"/>
  <c r="S213" i="3"/>
  <c r="I216" i="3"/>
  <c r="H216" i="3" s="1"/>
  <c r="J216" i="3"/>
  <c r="AW216" i="3" s="1"/>
  <c r="AY216" i="3" s="1"/>
  <c r="S204" i="3"/>
  <c r="S208" i="3"/>
  <c r="S212" i="3"/>
  <c r="BE70" i="1"/>
  <c r="BG70" i="1"/>
  <c r="BF70" i="1"/>
  <c r="BJ70" i="1" s="1"/>
  <c r="BK70" i="1" s="1"/>
  <c r="K23" i="1"/>
  <c r="J23" i="1"/>
  <c r="AW23" i="1" s="1"/>
  <c r="I23" i="1"/>
  <c r="H23" i="1" s="1"/>
  <c r="AH23" i="1"/>
  <c r="N23" i="1"/>
  <c r="AA33" i="1"/>
  <c r="T33" i="1"/>
  <c r="U33" i="1" s="1"/>
  <c r="AB33" i="1" s="1"/>
  <c r="BF47" i="1"/>
  <c r="BJ47" i="1" s="1"/>
  <c r="BK47" i="1" s="1"/>
  <c r="BE47" i="1"/>
  <c r="BG47" i="1"/>
  <c r="K28" i="1"/>
  <c r="J28" i="1"/>
  <c r="AW28" i="1" s="1"/>
  <c r="AY28" i="1" s="1"/>
  <c r="I28" i="1"/>
  <c r="H28" i="1" s="1"/>
  <c r="AH28" i="1"/>
  <c r="N28" i="1"/>
  <c r="BG32" i="1"/>
  <c r="BE32" i="1"/>
  <c r="BF32" i="1"/>
  <c r="BJ32" i="1" s="1"/>
  <c r="BK32" i="1" s="1"/>
  <c r="V41" i="1"/>
  <c r="Z41" i="1" s="1"/>
  <c r="AC41" i="1"/>
  <c r="AD41" i="1" s="1"/>
  <c r="AB41" i="1"/>
  <c r="AX19" i="1"/>
  <c r="BG20" i="1"/>
  <c r="BF20" i="1"/>
  <c r="BJ20" i="1" s="1"/>
  <c r="BK20" i="1" s="1"/>
  <c r="BE20" i="1"/>
  <c r="AY25" i="1"/>
  <c r="BG25" i="1"/>
  <c r="BF25" i="1"/>
  <c r="BJ25" i="1" s="1"/>
  <c r="BK25" i="1" s="1"/>
  <c r="BE25" i="1"/>
  <c r="T25" i="1"/>
  <c r="U25" i="1" s="1"/>
  <c r="Q26" i="1"/>
  <c r="O26" i="1" s="1"/>
  <c r="R26" i="1" s="1"/>
  <c r="L26" i="1" s="1"/>
  <c r="M26" i="1" s="1"/>
  <c r="AA26" i="1"/>
  <c r="BG28" i="1"/>
  <c r="BF28" i="1"/>
  <c r="BJ28" i="1" s="1"/>
  <c r="BK28" i="1" s="1"/>
  <c r="BE28" i="1"/>
  <c r="N35" i="1"/>
  <c r="K35" i="1"/>
  <c r="J35" i="1"/>
  <c r="AW35" i="1" s="1"/>
  <c r="I35" i="1"/>
  <c r="H35" i="1" s="1"/>
  <c r="AH35" i="1"/>
  <c r="T54" i="1"/>
  <c r="U54" i="1" s="1"/>
  <c r="T26" i="1"/>
  <c r="U26" i="1" s="1"/>
  <c r="BG21" i="1"/>
  <c r="BF21" i="1"/>
  <c r="BJ21" i="1" s="1"/>
  <c r="BK21" i="1" s="1"/>
  <c r="BE21" i="1"/>
  <c r="AY22" i="1"/>
  <c r="AX22" i="1"/>
  <c r="BG24" i="1"/>
  <c r="BF24" i="1"/>
  <c r="BJ24" i="1" s="1"/>
  <c r="BK24" i="1" s="1"/>
  <c r="BE24" i="1"/>
  <c r="BG29" i="1"/>
  <c r="BF29" i="1"/>
  <c r="BJ29" i="1" s="1"/>
  <c r="BK29" i="1" s="1"/>
  <c r="BE29" i="1"/>
  <c r="BG40" i="1"/>
  <c r="BF40" i="1"/>
  <c r="BJ40" i="1" s="1"/>
  <c r="BK40" i="1" s="1"/>
  <c r="BE40" i="1"/>
  <c r="T50" i="1"/>
  <c r="U50" i="1" s="1"/>
  <c r="BF51" i="1"/>
  <c r="BJ51" i="1" s="1"/>
  <c r="BK51" i="1" s="1"/>
  <c r="BE51" i="1"/>
  <c r="BG51" i="1"/>
  <c r="BE31" i="1"/>
  <c r="BG31" i="1"/>
  <c r="BF31" i="1"/>
  <c r="BJ31" i="1" s="1"/>
  <c r="BK31" i="1" s="1"/>
  <c r="T46" i="1"/>
  <c r="U46" i="1" s="1"/>
  <c r="AA25" i="1"/>
  <c r="Q25" i="1"/>
  <c r="O25" i="1" s="1"/>
  <c r="R25" i="1" s="1"/>
  <c r="L25" i="1" s="1"/>
  <c r="M25" i="1" s="1"/>
  <c r="AA22" i="1"/>
  <c r="BE19" i="1"/>
  <c r="BG19" i="1"/>
  <c r="BF19" i="1"/>
  <c r="BJ19" i="1" s="1"/>
  <c r="BK19" i="1" s="1"/>
  <c r="AB22" i="1"/>
  <c r="BE23" i="1"/>
  <c r="BG23" i="1"/>
  <c r="BF23" i="1"/>
  <c r="BJ23" i="1" s="1"/>
  <c r="BK23" i="1" s="1"/>
  <c r="K27" i="1"/>
  <c r="AH27" i="1"/>
  <c r="N27" i="1"/>
  <c r="J27" i="1"/>
  <c r="AW27" i="1" s="1"/>
  <c r="I27" i="1"/>
  <c r="H27" i="1" s="1"/>
  <c r="K31" i="1"/>
  <c r="AH31" i="1"/>
  <c r="N31" i="1"/>
  <c r="J31" i="1"/>
  <c r="AW31" i="1" s="1"/>
  <c r="I31" i="1"/>
  <c r="H31" i="1" s="1"/>
  <c r="T32" i="1"/>
  <c r="U32" i="1" s="1"/>
  <c r="AB32" i="1" s="1"/>
  <c r="AX24" i="1"/>
  <c r="BE27" i="1"/>
  <c r="BF27" i="1"/>
  <c r="BJ27" i="1" s="1"/>
  <c r="BK27" i="1" s="1"/>
  <c r="BG27" i="1"/>
  <c r="AB30" i="1"/>
  <c r="BG36" i="1"/>
  <c r="BF36" i="1"/>
  <c r="BJ36" i="1" s="1"/>
  <c r="BK36" i="1" s="1"/>
  <c r="BE36" i="1"/>
  <c r="T37" i="1"/>
  <c r="U37" i="1" s="1"/>
  <c r="BF39" i="1"/>
  <c r="BJ39" i="1" s="1"/>
  <c r="BK39" i="1" s="1"/>
  <c r="BE39" i="1"/>
  <c r="BG39" i="1"/>
  <c r="K48" i="1"/>
  <c r="J48" i="1"/>
  <c r="AW48" i="1" s="1"/>
  <c r="AY48" i="1" s="1"/>
  <c r="AH48" i="1"/>
  <c r="N48" i="1"/>
  <c r="I48" i="1"/>
  <c r="H48" i="1" s="1"/>
  <c r="AY24" i="1"/>
  <c r="AC30" i="1"/>
  <c r="AD30" i="1" s="1"/>
  <c r="V30" i="1"/>
  <c r="Z30" i="1" s="1"/>
  <c r="T40" i="1"/>
  <c r="U40" i="1" s="1"/>
  <c r="K44" i="1"/>
  <c r="AH44" i="1"/>
  <c r="N44" i="1"/>
  <c r="J44" i="1"/>
  <c r="AW44" i="1" s="1"/>
  <c r="AY44" i="1" s="1"/>
  <c r="I44" i="1"/>
  <c r="H44" i="1" s="1"/>
  <c r="AA50" i="1"/>
  <c r="Q45" i="1"/>
  <c r="O45" i="1" s="1"/>
  <c r="R45" i="1" s="1"/>
  <c r="L45" i="1" s="1"/>
  <c r="M45" i="1" s="1"/>
  <c r="J20" i="1"/>
  <c r="AW20" i="1" s="1"/>
  <c r="AY20" i="1" s="1"/>
  <c r="AH20" i="1"/>
  <c r="N20" i="1"/>
  <c r="K20" i="1"/>
  <c r="I20" i="1"/>
  <c r="H20" i="1" s="1"/>
  <c r="T20" i="1" s="1"/>
  <c r="U20" i="1" s="1"/>
  <c r="AH40" i="1"/>
  <c r="N40" i="1"/>
  <c r="K40" i="1"/>
  <c r="J40" i="1"/>
  <c r="AW40" i="1" s="1"/>
  <c r="I40" i="1"/>
  <c r="H40" i="1" s="1"/>
  <c r="BE44" i="1"/>
  <c r="BG44" i="1"/>
  <c r="BF44" i="1"/>
  <c r="BJ44" i="1" s="1"/>
  <c r="BK44" i="1" s="1"/>
  <c r="K52" i="1"/>
  <c r="J52" i="1"/>
  <c r="AW52" i="1" s="1"/>
  <c r="AH52" i="1"/>
  <c r="N52" i="1"/>
  <c r="I52" i="1"/>
  <c r="H52" i="1" s="1"/>
  <c r="AH21" i="1"/>
  <c r="BM23" i="1"/>
  <c r="AV23" i="1" s="1"/>
  <c r="AX23" i="1" s="1"/>
  <c r="S23" i="1"/>
  <c r="J33" i="1"/>
  <c r="AW33" i="1" s="1"/>
  <c r="AY33" i="1" s="1"/>
  <c r="AH33" i="1"/>
  <c r="K21" i="1"/>
  <c r="I19" i="1"/>
  <c r="H19" i="1" s="1"/>
  <c r="J19" i="1"/>
  <c r="AW19" i="1" s="1"/>
  <c r="AY19" i="1" s="1"/>
  <c r="N21" i="1"/>
  <c r="AH22" i="1"/>
  <c r="K24" i="1"/>
  <c r="BM27" i="1"/>
  <c r="AV27" i="1" s="1"/>
  <c r="AX27" i="1" s="1"/>
  <c r="S27" i="1"/>
  <c r="BG30" i="1"/>
  <c r="AX36" i="1"/>
  <c r="J37" i="1"/>
  <c r="AW37" i="1" s="1"/>
  <c r="AY37" i="1" s="1"/>
  <c r="AH37" i="1"/>
  <c r="BM39" i="1"/>
  <c r="AV39" i="1" s="1"/>
  <c r="AX39" i="1" s="1"/>
  <c r="S39" i="1"/>
  <c r="W41" i="1"/>
  <c r="BG41" i="1"/>
  <c r="Q42" i="1"/>
  <c r="O42" i="1" s="1"/>
  <c r="R42" i="1" s="1"/>
  <c r="L42" i="1" s="1"/>
  <c r="M42" i="1" s="1"/>
  <c r="BM43" i="1"/>
  <c r="AV43" i="1" s="1"/>
  <c r="AX43" i="1" s="1"/>
  <c r="S43" i="1"/>
  <c r="BG45" i="1"/>
  <c r="BF45" i="1"/>
  <c r="BJ45" i="1" s="1"/>
  <c r="BK45" i="1" s="1"/>
  <c r="I47" i="1"/>
  <c r="H47" i="1" s="1"/>
  <c r="AH47" i="1"/>
  <c r="N47" i="1"/>
  <c r="K47" i="1"/>
  <c r="AX50" i="1"/>
  <c r="N57" i="1"/>
  <c r="K57" i="1"/>
  <c r="J57" i="1"/>
  <c r="AW57" i="1" s="1"/>
  <c r="AY57" i="1" s="1"/>
  <c r="AH57" i="1"/>
  <c r="T58" i="1"/>
  <c r="U58" i="1" s="1"/>
  <c r="BF60" i="1"/>
  <c r="BJ60" i="1" s="1"/>
  <c r="BK60" i="1" s="1"/>
  <c r="BE60" i="1"/>
  <c r="BG60" i="1"/>
  <c r="BG61" i="1"/>
  <c r="BF61" i="1"/>
  <c r="BJ61" i="1" s="1"/>
  <c r="BK61" i="1" s="1"/>
  <c r="BE61" i="1"/>
  <c r="N65" i="1"/>
  <c r="K65" i="1"/>
  <c r="J65" i="1"/>
  <c r="AW65" i="1" s="1"/>
  <c r="AY65" i="1" s="1"/>
  <c r="AH65" i="1"/>
  <c r="T69" i="1"/>
  <c r="U69" i="1" s="1"/>
  <c r="AX69" i="1"/>
  <c r="BG84" i="1"/>
  <c r="BF84" i="1"/>
  <c r="BJ84" i="1" s="1"/>
  <c r="BK84" i="1" s="1"/>
  <c r="BE84" i="1"/>
  <c r="J38" i="1"/>
  <c r="AW38" i="1" s="1"/>
  <c r="AY38" i="1" s="1"/>
  <c r="I38" i="1"/>
  <c r="H38" i="1" s="1"/>
  <c r="N39" i="1"/>
  <c r="K39" i="1"/>
  <c r="Q46" i="1"/>
  <c r="O46" i="1" s="1"/>
  <c r="R46" i="1" s="1"/>
  <c r="L46" i="1" s="1"/>
  <c r="M46" i="1" s="1"/>
  <c r="J53" i="1"/>
  <c r="AW53" i="1" s="1"/>
  <c r="AY53" i="1" s="1"/>
  <c r="AH53" i="1"/>
  <c r="BF73" i="1"/>
  <c r="BJ73" i="1" s="1"/>
  <c r="BK73" i="1" s="1"/>
  <c r="BE73" i="1"/>
  <c r="BG73" i="1"/>
  <c r="N87" i="1"/>
  <c r="K87" i="1"/>
  <c r="AH87" i="1"/>
  <c r="J87" i="1"/>
  <c r="AW87" i="1" s="1"/>
  <c r="AY87" i="1" s="1"/>
  <c r="I87" i="1"/>
  <c r="H87" i="1" s="1"/>
  <c r="T87" i="1" s="1"/>
  <c r="U87" i="1" s="1"/>
  <c r="T19" i="1"/>
  <c r="U19" i="1" s="1"/>
  <c r="N24" i="1"/>
  <c r="AH38" i="1"/>
  <c r="BM40" i="1"/>
  <c r="AV40" i="1" s="1"/>
  <c r="AX40" i="1" s="1"/>
  <c r="J49" i="1"/>
  <c r="AW49" i="1" s="1"/>
  <c r="AY49" i="1" s="1"/>
  <c r="AH49" i="1"/>
  <c r="BM51" i="1"/>
  <c r="AV51" i="1" s="1"/>
  <c r="AX51" i="1" s="1"/>
  <c r="S51" i="1"/>
  <c r="AX57" i="1"/>
  <c r="K60" i="1"/>
  <c r="J60" i="1"/>
  <c r="AW60" i="1" s="1"/>
  <c r="AY60" i="1" s="1"/>
  <c r="I60" i="1"/>
  <c r="H60" i="1" s="1"/>
  <c r="AH60" i="1"/>
  <c r="N60" i="1"/>
  <c r="BF72" i="1"/>
  <c r="BJ72" i="1" s="1"/>
  <c r="BK72" i="1" s="1"/>
  <c r="BG72" i="1"/>
  <c r="BE72" i="1"/>
  <c r="K86" i="1"/>
  <c r="J86" i="1"/>
  <c r="AW86" i="1" s="1"/>
  <c r="I86" i="1"/>
  <c r="H86" i="1" s="1"/>
  <c r="AH86" i="1"/>
  <c r="N86" i="1"/>
  <c r="K121" i="1"/>
  <c r="J121" i="1"/>
  <c r="AW121" i="1" s="1"/>
  <c r="AY121" i="1" s="1"/>
  <c r="I121" i="1"/>
  <c r="H121" i="1" s="1"/>
  <c r="AH121" i="1"/>
  <c r="N121" i="1"/>
  <c r="AA126" i="1"/>
  <c r="BG131" i="1"/>
  <c r="BF131" i="1"/>
  <c r="BJ131" i="1" s="1"/>
  <c r="BK131" i="1" s="1"/>
  <c r="BE131" i="1"/>
  <c r="BG132" i="1"/>
  <c r="BF132" i="1"/>
  <c r="BJ132" i="1" s="1"/>
  <c r="BK132" i="1" s="1"/>
  <c r="BE132" i="1"/>
  <c r="BE22" i="1"/>
  <c r="T34" i="1"/>
  <c r="U34" i="1" s="1"/>
  <c r="AB34" i="1" s="1"/>
  <c r="BM35" i="1"/>
  <c r="AV35" i="1" s="1"/>
  <c r="AX35" i="1" s="1"/>
  <c r="S35" i="1"/>
  <c r="I21" i="1"/>
  <c r="H21" i="1" s="1"/>
  <c r="K22" i="1"/>
  <c r="BF22" i="1"/>
  <c r="BJ22" i="1" s="1"/>
  <c r="BK22" i="1" s="1"/>
  <c r="BM24" i="1"/>
  <c r="AV24" i="1" s="1"/>
  <c r="BM29" i="1"/>
  <c r="AV29" i="1" s="1"/>
  <c r="AX29" i="1" s="1"/>
  <c r="J32" i="1"/>
  <c r="AW32" i="1" s="1"/>
  <c r="AY32" i="1" s="1"/>
  <c r="BF33" i="1"/>
  <c r="BJ33" i="1" s="1"/>
  <c r="BK33" i="1" s="1"/>
  <c r="J34" i="1"/>
  <c r="AW34" i="1" s="1"/>
  <c r="AY34" i="1" s="1"/>
  <c r="I34" i="1"/>
  <c r="H34" i="1" s="1"/>
  <c r="Q36" i="1"/>
  <c r="O36" i="1" s="1"/>
  <c r="R36" i="1" s="1"/>
  <c r="N37" i="1"/>
  <c r="K38" i="1"/>
  <c r="BG38" i="1"/>
  <c r="Q41" i="1"/>
  <c r="O41" i="1" s="1"/>
  <c r="R41" i="1" s="1"/>
  <c r="L41" i="1" s="1"/>
  <c r="M41" i="1" s="1"/>
  <c r="AA42" i="1"/>
  <c r="AY42" i="1"/>
  <c r="I43" i="1"/>
  <c r="H43" i="1" s="1"/>
  <c r="N43" i="1"/>
  <c r="K43" i="1"/>
  <c r="BF43" i="1"/>
  <c r="BJ43" i="1" s="1"/>
  <c r="BK43" i="1" s="1"/>
  <c r="BE43" i="1"/>
  <c r="J45" i="1"/>
  <c r="AW45" i="1" s="1"/>
  <c r="AY45" i="1" s="1"/>
  <c r="AH45" i="1"/>
  <c r="AA46" i="1"/>
  <c r="BM47" i="1"/>
  <c r="AV47" i="1" s="1"/>
  <c r="AX47" i="1" s="1"/>
  <c r="S47" i="1"/>
  <c r="BE50" i="1"/>
  <c r="BM52" i="1"/>
  <c r="AV52" i="1" s="1"/>
  <c r="AX52" i="1" s="1"/>
  <c r="T53" i="1"/>
  <c r="U53" i="1" s="1"/>
  <c r="BF59" i="1"/>
  <c r="BJ59" i="1" s="1"/>
  <c r="BK59" i="1" s="1"/>
  <c r="BE59" i="1"/>
  <c r="AB62" i="1"/>
  <c r="BG62" i="1"/>
  <c r="BF62" i="1"/>
  <c r="BJ62" i="1" s="1"/>
  <c r="BK62" i="1" s="1"/>
  <c r="I67" i="1"/>
  <c r="H67" i="1" s="1"/>
  <c r="AH67" i="1"/>
  <c r="N67" i="1"/>
  <c r="K67" i="1"/>
  <c r="J67" i="1"/>
  <c r="AW67" i="1" s="1"/>
  <c r="AY67" i="1" s="1"/>
  <c r="AH71" i="1"/>
  <c r="K71" i="1"/>
  <c r="J71" i="1"/>
  <c r="AW71" i="1" s="1"/>
  <c r="I71" i="1"/>
  <c r="H71" i="1" s="1"/>
  <c r="N71" i="1"/>
  <c r="AH39" i="1"/>
  <c r="N19" i="1"/>
  <c r="T22" i="1"/>
  <c r="U22" i="1" s="1"/>
  <c r="Q22" i="1" s="1"/>
  <c r="O22" i="1" s="1"/>
  <c r="R22" i="1" s="1"/>
  <c r="L22" i="1" s="1"/>
  <c r="M22" i="1" s="1"/>
  <c r="W25" i="1"/>
  <c r="K32" i="1"/>
  <c r="W33" i="1"/>
  <c r="BG33" i="1"/>
  <c r="BF35" i="1"/>
  <c r="BJ35" i="1" s="1"/>
  <c r="BK35" i="1" s="1"/>
  <c r="BE35" i="1"/>
  <c r="I39" i="1"/>
  <c r="H39" i="1" s="1"/>
  <c r="AB54" i="1"/>
  <c r="I55" i="1"/>
  <c r="H55" i="1" s="1"/>
  <c r="AH55" i="1"/>
  <c r="N55" i="1"/>
  <c r="K55" i="1"/>
  <c r="BF56" i="1"/>
  <c r="BJ56" i="1" s="1"/>
  <c r="BK56" i="1" s="1"/>
  <c r="BE56" i="1"/>
  <c r="BG56" i="1"/>
  <c r="BG57" i="1"/>
  <c r="BF57" i="1"/>
  <c r="BJ57" i="1" s="1"/>
  <c r="BK57" i="1" s="1"/>
  <c r="BE57" i="1"/>
  <c r="N61" i="1"/>
  <c r="K61" i="1"/>
  <c r="J61" i="1"/>
  <c r="AW61" i="1" s="1"/>
  <c r="AY61" i="1" s="1"/>
  <c r="AH61" i="1"/>
  <c r="T62" i="1"/>
  <c r="U62" i="1" s="1"/>
  <c r="Q62" i="1" s="1"/>
  <c r="O62" i="1" s="1"/>
  <c r="R62" i="1" s="1"/>
  <c r="L62" i="1" s="1"/>
  <c r="M62" i="1" s="1"/>
  <c r="BF64" i="1"/>
  <c r="BJ64" i="1" s="1"/>
  <c r="BK64" i="1" s="1"/>
  <c r="BE64" i="1"/>
  <c r="BG64" i="1"/>
  <c r="BG65" i="1"/>
  <c r="BF65" i="1"/>
  <c r="BJ65" i="1" s="1"/>
  <c r="BK65" i="1" s="1"/>
  <c r="BE65" i="1"/>
  <c r="BE66" i="1"/>
  <c r="BG66" i="1"/>
  <c r="BF66" i="1"/>
  <c r="BJ66" i="1" s="1"/>
  <c r="BK66" i="1" s="1"/>
  <c r="AY69" i="1"/>
  <c r="BG71" i="1"/>
  <c r="BF71" i="1"/>
  <c r="BJ71" i="1" s="1"/>
  <c r="BK71" i="1" s="1"/>
  <c r="AA85" i="1"/>
  <c r="K33" i="1"/>
  <c r="I29" i="1"/>
  <c r="H29" i="1" s="1"/>
  <c r="T29" i="1" s="1"/>
  <c r="U29" i="1" s="1"/>
  <c r="N33" i="1"/>
  <c r="AH36" i="1"/>
  <c r="N36" i="1"/>
  <c r="N38" i="1"/>
  <c r="J39" i="1"/>
  <c r="AW39" i="1" s="1"/>
  <c r="AY39" i="1" s="1"/>
  <c r="AB42" i="1"/>
  <c r="T45" i="1"/>
  <c r="U45" i="1" s="1"/>
  <c r="BG46" i="1"/>
  <c r="AB50" i="1"/>
  <c r="BG67" i="1"/>
  <c r="BF67" i="1"/>
  <c r="BJ67" i="1" s="1"/>
  <c r="BK67" i="1" s="1"/>
  <c r="BE67" i="1"/>
  <c r="BF68" i="1"/>
  <c r="BJ68" i="1" s="1"/>
  <c r="BK68" i="1" s="1"/>
  <c r="BE68" i="1"/>
  <c r="BG68" i="1"/>
  <c r="BF77" i="1"/>
  <c r="BJ77" i="1" s="1"/>
  <c r="BK77" i="1" s="1"/>
  <c r="BE77" i="1"/>
  <c r="BG77" i="1"/>
  <c r="K82" i="1"/>
  <c r="J82" i="1"/>
  <c r="AW82" i="1" s="1"/>
  <c r="AY82" i="1" s="1"/>
  <c r="I82" i="1"/>
  <c r="H82" i="1" s="1"/>
  <c r="AH82" i="1"/>
  <c r="N82" i="1"/>
  <c r="AH24" i="1"/>
  <c r="I24" i="1"/>
  <c r="H24" i="1" s="1"/>
  <c r="AH26" i="1"/>
  <c r="T28" i="1"/>
  <c r="U28" i="1" s="1"/>
  <c r="AB28" i="1" s="1"/>
  <c r="J29" i="1"/>
  <c r="AW29" i="1" s="1"/>
  <c r="AY29" i="1" s="1"/>
  <c r="Q30" i="1"/>
  <c r="O30" i="1" s="1"/>
  <c r="R30" i="1" s="1"/>
  <c r="L30" i="1" s="1"/>
  <c r="M30" i="1" s="1"/>
  <c r="BE30" i="1"/>
  <c r="BM31" i="1"/>
  <c r="AV31" i="1" s="1"/>
  <c r="AX31" i="1" s="1"/>
  <c r="S31" i="1"/>
  <c r="N32" i="1"/>
  <c r="J36" i="1"/>
  <c r="AW36" i="1" s="1"/>
  <c r="AY36" i="1" s="1"/>
  <c r="T36" i="1"/>
  <c r="U36" i="1" s="1"/>
  <c r="J41" i="1"/>
  <c r="AW41" i="1" s="1"/>
  <c r="AY41" i="1" s="1"/>
  <c r="AH41" i="1"/>
  <c r="BE41" i="1"/>
  <c r="T42" i="1"/>
  <c r="U42" i="1" s="1"/>
  <c r="BE42" i="1"/>
  <c r="AB46" i="1"/>
  <c r="W49" i="1"/>
  <c r="BE52" i="1"/>
  <c r="BG52" i="1"/>
  <c r="I53" i="1"/>
  <c r="H53" i="1" s="1"/>
  <c r="BG53" i="1"/>
  <c r="BF53" i="1"/>
  <c r="BJ53" i="1" s="1"/>
  <c r="BK53" i="1" s="1"/>
  <c r="BF55" i="1"/>
  <c r="BJ55" i="1" s="1"/>
  <c r="BK55" i="1" s="1"/>
  <c r="BE55" i="1"/>
  <c r="K56" i="1"/>
  <c r="J56" i="1"/>
  <c r="AW56" i="1" s="1"/>
  <c r="AY56" i="1" s="1"/>
  <c r="I56" i="1"/>
  <c r="H56" i="1" s="1"/>
  <c r="AH56" i="1"/>
  <c r="N56" i="1"/>
  <c r="W57" i="1"/>
  <c r="I61" i="1"/>
  <c r="H61" i="1" s="1"/>
  <c r="AX61" i="1"/>
  <c r="K64" i="1"/>
  <c r="J64" i="1"/>
  <c r="AW64" i="1" s="1"/>
  <c r="AY64" i="1" s="1"/>
  <c r="I64" i="1"/>
  <c r="H64" i="1" s="1"/>
  <c r="AH64" i="1"/>
  <c r="N64" i="1"/>
  <c r="W65" i="1"/>
  <c r="N29" i="1"/>
  <c r="K36" i="1"/>
  <c r="I37" i="1"/>
  <c r="H37" i="1" s="1"/>
  <c r="BG42" i="1"/>
  <c r="W45" i="1"/>
  <c r="BE48" i="1"/>
  <c r="BG48" i="1"/>
  <c r="I49" i="1"/>
  <c r="H49" i="1" s="1"/>
  <c r="BG49" i="1"/>
  <c r="BF49" i="1"/>
  <c r="BJ49" i="1" s="1"/>
  <c r="BK49" i="1" s="1"/>
  <c r="I51" i="1"/>
  <c r="H51" i="1" s="1"/>
  <c r="AH51" i="1"/>
  <c r="N51" i="1"/>
  <c r="K51" i="1"/>
  <c r="K53" i="1"/>
  <c r="Q54" i="1"/>
  <c r="O54" i="1" s="1"/>
  <c r="R54" i="1" s="1"/>
  <c r="L54" i="1" s="1"/>
  <c r="M54" i="1" s="1"/>
  <c r="AX54" i="1"/>
  <c r="AB58" i="1"/>
  <c r="BG58" i="1"/>
  <c r="BF58" i="1"/>
  <c r="BJ58" i="1" s="1"/>
  <c r="BK58" i="1" s="1"/>
  <c r="AA62" i="1"/>
  <c r="BF63" i="1"/>
  <c r="BJ63" i="1" s="1"/>
  <c r="BK63" i="1" s="1"/>
  <c r="BE63" i="1"/>
  <c r="AB69" i="1"/>
  <c r="BG69" i="1"/>
  <c r="BE69" i="1"/>
  <c r="AA74" i="1"/>
  <c r="S55" i="1"/>
  <c r="K59" i="1"/>
  <c r="S59" i="1"/>
  <c r="K63" i="1"/>
  <c r="S63" i="1"/>
  <c r="I68" i="1"/>
  <c r="H68" i="1" s="1"/>
  <c r="N70" i="1"/>
  <c r="AH70" i="1"/>
  <c r="BM71" i="1"/>
  <c r="AV71" i="1" s="1"/>
  <c r="AX71" i="1" s="1"/>
  <c r="N72" i="1"/>
  <c r="I73" i="1"/>
  <c r="H73" i="1" s="1"/>
  <c r="AH73" i="1"/>
  <c r="N73" i="1"/>
  <c r="K73" i="1"/>
  <c r="AA77" i="1"/>
  <c r="T79" i="1"/>
  <c r="U79" i="1" s="1"/>
  <c r="BF82" i="1"/>
  <c r="BJ82" i="1" s="1"/>
  <c r="BK82" i="1" s="1"/>
  <c r="BE82" i="1"/>
  <c r="BG82" i="1"/>
  <c r="BG83" i="1"/>
  <c r="BF83" i="1"/>
  <c r="BJ83" i="1" s="1"/>
  <c r="BK83" i="1" s="1"/>
  <c r="BE83" i="1"/>
  <c r="AX84" i="1"/>
  <c r="BF94" i="1"/>
  <c r="BJ94" i="1" s="1"/>
  <c r="BK94" i="1" s="1"/>
  <c r="BE94" i="1"/>
  <c r="BG94" i="1"/>
  <c r="S68" i="1"/>
  <c r="Q69" i="1"/>
  <c r="O69" i="1" s="1"/>
  <c r="R69" i="1" s="1"/>
  <c r="L69" i="1" s="1"/>
  <c r="M69" i="1" s="1"/>
  <c r="BM70" i="1"/>
  <c r="AV70" i="1" s="1"/>
  <c r="AX70" i="1" s="1"/>
  <c r="S70" i="1"/>
  <c r="AB72" i="1"/>
  <c r="T75" i="1"/>
  <c r="U75" i="1" s="1"/>
  <c r="Q75" i="1" s="1"/>
  <c r="O75" i="1" s="1"/>
  <c r="R75" i="1" s="1"/>
  <c r="L75" i="1" s="1"/>
  <c r="M75" i="1" s="1"/>
  <c r="K78" i="1"/>
  <c r="J78" i="1"/>
  <c r="AW78" i="1" s="1"/>
  <c r="AY78" i="1" s="1"/>
  <c r="I78" i="1"/>
  <c r="H78" i="1" s="1"/>
  <c r="AH78" i="1"/>
  <c r="N78" i="1"/>
  <c r="T80" i="1"/>
  <c r="U80" i="1" s="1"/>
  <c r="BG80" i="1"/>
  <c r="BF80" i="1"/>
  <c r="BJ80" i="1" s="1"/>
  <c r="BK80" i="1" s="1"/>
  <c r="AA81" i="1"/>
  <c r="K91" i="1"/>
  <c r="J91" i="1"/>
  <c r="AW91" i="1" s="1"/>
  <c r="AY91" i="1" s="1"/>
  <c r="AH91" i="1"/>
  <c r="N91" i="1"/>
  <c r="N59" i="1"/>
  <c r="N63" i="1"/>
  <c r="BM66" i="1"/>
  <c r="AV66" i="1" s="1"/>
  <c r="AX66" i="1" s="1"/>
  <c r="S66" i="1"/>
  <c r="T72" i="1"/>
  <c r="U72" i="1" s="1"/>
  <c r="AH72" i="1"/>
  <c r="AX73" i="1"/>
  <c r="BM73" i="1"/>
  <c r="AV73" i="1" s="1"/>
  <c r="AY73" i="1" s="1"/>
  <c r="S73" i="1"/>
  <c r="BG75" i="1"/>
  <c r="BF75" i="1"/>
  <c r="BJ75" i="1" s="1"/>
  <c r="BK75" i="1" s="1"/>
  <c r="BE75" i="1"/>
  <c r="N76" i="1"/>
  <c r="J76" i="1"/>
  <c r="AW76" i="1" s="1"/>
  <c r="AY76" i="1" s="1"/>
  <c r="I76" i="1"/>
  <c r="H76" i="1" s="1"/>
  <c r="N79" i="1"/>
  <c r="K79" i="1"/>
  <c r="J79" i="1"/>
  <c r="AW79" i="1" s="1"/>
  <c r="AY79" i="1" s="1"/>
  <c r="AH79" i="1"/>
  <c r="BF81" i="1"/>
  <c r="BJ81" i="1" s="1"/>
  <c r="BK81" i="1" s="1"/>
  <c r="BE81" i="1"/>
  <c r="BG87" i="1"/>
  <c r="BE87" i="1"/>
  <c r="BF87" i="1"/>
  <c r="BJ87" i="1" s="1"/>
  <c r="BK87" i="1" s="1"/>
  <c r="I91" i="1"/>
  <c r="H91" i="1" s="1"/>
  <c r="N96" i="1"/>
  <c r="K96" i="1"/>
  <c r="J96" i="1"/>
  <c r="AW96" i="1" s="1"/>
  <c r="AY96" i="1" s="1"/>
  <c r="AH96" i="1"/>
  <c r="I96" i="1"/>
  <c r="H96" i="1" s="1"/>
  <c r="I70" i="1"/>
  <c r="H70" i="1" s="1"/>
  <c r="N83" i="1"/>
  <c r="K83" i="1"/>
  <c r="J83" i="1"/>
  <c r="AW83" i="1" s="1"/>
  <c r="AY83" i="1" s="1"/>
  <c r="AH83" i="1"/>
  <c r="BF85" i="1"/>
  <c r="BJ85" i="1" s="1"/>
  <c r="BK85" i="1" s="1"/>
  <c r="BE85" i="1"/>
  <c r="T57" i="1"/>
  <c r="U57" i="1" s="1"/>
  <c r="AH59" i="1"/>
  <c r="AH63" i="1"/>
  <c r="T65" i="1"/>
  <c r="U65" i="1" s="1"/>
  <c r="J70" i="1"/>
  <c r="AW70" i="1" s="1"/>
  <c r="AY70" i="1" s="1"/>
  <c r="K72" i="1"/>
  <c r="AH80" i="1"/>
  <c r="N80" i="1"/>
  <c r="J80" i="1"/>
  <c r="AW80" i="1" s="1"/>
  <c r="AY80" i="1" s="1"/>
  <c r="I80" i="1"/>
  <c r="H80" i="1" s="1"/>
  <c r="AY81" i="1"/>
  <c r="BF90" i="1"/>
  <c r="BJ90" i="1" s="1"/>
  <c r="BK90" i="1" s="1"/>
  <c r="BE90" i="1"/>
  <c r="BG90" i="1"/>
  <c r="BG93" i="1"/>
  <c r="BF93" i="1"/>
  <c r="BJ93" i="1" s="1"/>
  <c r="BK93" i="1" s="1"/>
  <c r="BE93" i="1"/>
  <c r="BM102" i="1"/>
  <c r="AV102" i="1" s="1"/>
  <c r="AX102" i="1" s="1"/>
  <c r="S102" i="1"/>
  <c r="S44" i="1"/>
  <c r="S48" i="1"/>
  <c r="S52" i="1"/>
  <c r="S56" i="1"/>
  <c r="I59" i="1"/>
  <c r="H59" i="1" s="1"/>
  <c r="S60" i="1"/>
  <c r="I63" i="1"/>
  <c r="H63" i="1" s="1"/>
  <c r="S64" i="1"/>
  <c r="I66" i="1"/>
  <c r="H66" i="1" s="1"/>
  <c r="W72" i="1"/>
  <c r="BE74" i="1"/>
  <c r="BG74" i="1"/>
  <c r="K75" i="1"/>
  <c r="J75" i="1"/>
  <c r="AW75" i="1" s="1"/>
  <c r="AY75" i="1" s="1"/>
  <c r="AH75" i="1"/>
  <c r="T76" i="1"/>
  <c r="U76" i="1" s="1"/>
  <c r="AB76" i="1" s="1"/>
  <c r="I83" i="1"/>
  <c r="H83" i="1" s="1"/>
  <c r="AH84" i="1"/>
  <c r="N84" i="1"/>
  <c r="J84" i="1"/>
  <c r="AW84" i="1" s="1"/>
  <c r="AY84" i="1" s="1"/>
  <c r="I84" i="1"/>
  <c r="H84" i="1" s="1"/>
  <c r="T84" i="1" s="1"/>
  <c r="U84" i="1" s="1"/>
  <c r="AY85" i="1"/>
  <c r="BF86" i="1"/>
  <c r="BJ86" i="1" s="1"/>
  <c r="BK86" i="1" s="1"/>
  <c r="BE86" i="1"/>
  <c r="BG86" i="1"/>
  <c r="BG106" i="1"/>
  <c r="BE106" i="1"/>
  <c r="BF106" i="1"/>
  <c r="BJ106" i="1" s="1"/>
  <c r="BK106" i="1" s="1"/>
  <c r="K74" i="1"/>
  <c r="J74" i="1"/>
  <c r="AW74" i="1" s="1"/>
  <c r="AY74" i="1" s="1"/>
  <c r="AH74" i="1"/>
  <c r="N74" i="1"/>
  <c r="BG76" i="1"/>
  <c r="BF76" i="1"/>
  <c r="BJ76" i="1" s="1"/>
  <c r="BK76" i="1" s="1"/>
  <c r="BF78" i="1"/>
  <c r="BJ78" i="1" s="1"/>
  <c r="BK78" i="1" s="1"/>
  <c r="BE78" i="1"/>
  <c r="BG78" i="1"/>
  <c r="BG79" i="1"/>
  <c r="BF79" i="1"/>
  <c r="BJ79" i="1" s="1"/>
  <c r="BK79" i="1" s="1"/>
  <c r="BE79" i="1"/>
  <c r="T88" i="1"/>
  <c r="U88" i="1" s="1"/>
  <c r="BG88" i="1"/>
  <c r="BF88" i="1"/>
  <c r="BJ88" i="1" s="1"/>
  <c r="BK88" i="1" s="1"/>
  <c r="BE88" i="1"/>
  <c r="J90" i="1"/>
  <c r="AW90" i="1" s="1"/>
  <c r="AY90" i="1" s="1"/>
  <c r="AH90" i="1"/>
  <c r="K90" i="1"/>
  <c r="N90" i="1"/>
  <c r="I90" i="1"/>
  <c r="H90" i="1" s="1"/>
  <c r="AA102" i="1"/>
  <c r="K77" i="1"/>
  <c r="S77" i="1"/>
  <c r="K81" i="1"/>
  <c r="S81" i="1"/>
  <c r="K85" i="1"/>
  <c r="S85" i="1"/>
  <c r="BF91" i="1"/>
  <c r="BJ91" i="1" s="1"/>
  <c r="BK91" i="1" s="1"/>
  <c r="BE91" i="1"/>
  <c r="BG91" i="1"/>
  <c r="BG101" i="1"/>
  <c r="BF101" i="1"/>
  <c r="BJ101" i="1" s="1"/>
  <c r="BK101" i="1" s="1"/>
  <c r="BG103" i="1"/>
  <c r="BE103" i="1"/>
  <c r="BE104" i="1"/>
  <c r="BG104" i="1"/>
  <c r="BF104" i="1"/>
  <c r="BJ104" i="1" s="1"/>
  <c r="BK104" i="1" s="1"/>
  <c r="I108" i="1"/>
  <c r="H108" i="1" s="1"/>
  <c r="K108" i="1"/>
  <c r="N108" i="1"/>
  <c r="J108" i="1"/>
  <c r="AW108" i="1" s="1"/>
  <c r="AH108" i="1"/>
  <c r="BG110" i="1"/>
  <c r="BE110" i="1"/>
  <c r="BF110" i="1"/>
  <c r="BJ110" i="1" s="1"/>
  <c r="BK110" i="1" s="1"/>
  <c r="BM86" i="1"/>
  <c r="AV86" i="1" s="1"/>
  <c r="AX86" i="1" s="1"/>
  <c r="S86" i="1"/>
  <c r="AX87" i="1"/>
  <c r="I88" i="1"/>
  <c r="H88" i="1" s="1"/>
  <c r="BG92" i="1"/>
  <c r="BF92" i="1"/>
  <c r="BJ92" i="1" s="1"/>
  <c r="BK92" i="1" s="1"/>
  <c r="BE92" i="1"/>
  <c r="K99" i="1"/>
  <c r="J99" i="1"/>
  <c r="AW99" i="1" s="1"/>
  <c r="AY99" i="1" s="1"/>
  <c r="I99" i="1"/>
  <c r="H99" i="1" s="1"/>
  <c r="AH99" i="1"/>
  <c r="N99" i="1"/>
  <c r="T101" i="1"/>
  <c r="U101" i="1" s="1"/>
  <c r="AX101" i="1"/>
  <c r="AA109" i="1"/>
  <c r="BG114" i="1"/>
  <c r="BE114" i="1"/>
  <c r="N77" i="1"/>
  <c r="N81" i="1"/>
  <c r="N85" i="1"/>
  <c r="AH89" i="1"/>
  <c r="N89" i="1"/>
  <c r="J89" i="1"/>
  <c r="AW89" i="1" s="1"/>
  <c r="AY89" i="1" s="1"/>
  <c r="I89" i="1"/>
  <c r="H89" i="1" s="1"/>
  <c r="W92" i="1"/>
  <c r="N100" i="1"/>
  <c r="K100" i="1"/>
  <c r="J100" i="1"/>
  <c r="AW100" i="1" s="1"/>
  <c r="AY100" i="1" s="1"/>
  <c r="AH100" i="1"/>
  <c r="BE101" i="1"/>
  <c r="AY102" i="1"/>
  <c r="BF103" i="1"/>
  <c r="BJ103" i="1" s="1"/>
  <c r="BK103" i="1" s="1"/>
  <c r="BG107" i="1"/>
  <c r="BE107" i="1"/>
  <c r="BF107" i="1"/>
  <c r="BJ107" i="1" s="1"/>
  <c r="BK107" i="1" s="1"/>
  <c r="K117" i="1"/>
  <c r="J117" i="1"/>
  <c r="AW117" i="1" s="1"/>
  <c r="I117" i="1"/>
  <c r="H117" i="1" s="1"/>
  <c r="N117" i="1"/>
  <c r="AH117" i="1"/>
  <c r="AA120" i="1"/>
  <c r="AA94" i="1"/>
  <c r="BF98" i="1"/>
  <c r="BJ98" i="1" s="1"/>
  <c r="BK98" i="1" s="1"/>
  <c r="BE98" i="1"/>
  <c r="BE105" i="1"/>
  <c r="BG105" i="1"/>
  <c r="BF105" i="1"/>
  <c r="BJ105" i="1" s="1"/>
  <c r="BK105" i="1" s="1"/>
  <c r="AA116" i="1"/>
  <c r="AH77" i="1"/>
  <c r="AH81" i="1"/>
  <c r="AH85" i="1"/>
  <c r="AX88" i="1"/>
  <c r="AX91" i="1"/>
  <c r="N92" i="1"/>
  <c r="K92" i="1"/>
  <c r="J92" i="1"/>
  <c r="AW92" i="1" s="1"/>
  <c r="AY92" i="1" s="1"/>
  <c r="AH92" i="1"/>
  <c r="BF95" i="1"/>
  <c r="BJ95" i="1" s="1"/>
  <c r="BK95" i="1" s="1"/>
  <c r="BE95" i="1"/>
  <c r="BG95" i="1"/>
  <c r="BG98" i="1"/>
  <c r="T99" i="1"/>
  <c r="U99" i="1" s="1"/>
  <c r="AX100" i="1"/>
  <c r="BG112" i="1"/>
  <c r="BE112" i="1"/>
  <c r="BF112" i="1"/>
  <c r="BJ112" i="1" s="1"/>
  <c r="BK112" i="1" s="1"/>
  <c r="S74" i="1"/>
  <c r="S78" i="1"/>
  <c r="S82" i="1"/>
  <c r="N88" i="1"/>
  <c r="AX89" i="1"/>
  <c r="T91" i="1"/>
  <c r="U91" i="1" s="1"/>
  <c r="BG96" i="1"/>
  <c r="BF96" i="1"/>
  <c r="BJ96" i="1" s="1"/>
  <c r="BK96" i="1" s="1"/>
  <c r="BE96" i="1"/>
  <c r="I100" i="1"/>
  <c r="H100" i="1" s="1"/>
  <c r="T100" i="1"/>
  <c r="U100" i="1" s="1"/>
  <c r="BM104" i="1"/>
  <c r="AV104" i="1" s="1"/>
  <c r="AX104" i="1" s="1"/>
  <c r="S104" i="1"/>
  <c r="BG116" i="1"/>
  <c r="BF116" i="1"/>
  <c r="BJ116" i="1" s="1"/>
  <c r="BK116" i="1" s="1"/>
  <c r="BE116" i="1"/>
  <c r="BM118" i="1"/>
  <c r="AV118" i="1" s="1"/>
  <c r="AX118" i="1" s="1"/>
  <c r="S118" i="1"/>
  <c r="K95" i="1"/>
  <c r="J95" i="1"/>
  <c r="AW95" i="1" s="1"/>
  <c r="AY95" i="1" s="1"/>
  <c r="I95" i="1"/>
  <c r="H95" i="1" s="1"/>
  <c r="AH95" i="1"/>
  <c r="N95" i="1"/>
  <c r="BG97" i="1"/>
  <c r="BF97" i="1"/>
  <c r="BJ97" i="1" s="1"/>
  <c r="BK97" i="1" s="1"/>
  <c r="J98" i="1"/>
  <c r="AW98" i="1" s="1"/>
  <c r="AY98" i="1" s="1"/>
  <c r="I98" i="1"/>
  <c r="H98" i="1" s="1"/>
  <c r="AH98" i="1"/>
  <c r="N98" i="1"/>
  <c r="K98" i="1"/>
  <c r="BF99" i="1"/>
  <c r="BJ99" i="1" s="1"/>
  <c r="BK99" i="1" s="1"/>
  <c r="BE99" i="1"/>
  <c r="BG99" i="1"/>
  <c r="BG100" i="1"/>
  <c r="BF100" i="1"/>
  <c r="BJ100" i="1" s="1"/>
  <c r="BK100" i="1" s="1"/>
  <c r="BE100" i="1"/>
  <c r="BE102" i="1"/>
  <c r="BG102" i="1"/>
  <c r="BF102" i="1"/>
  <c r="BJ102" i="1" s="1"/>
  <c r="BK102" i="1" s="1"/>
  <c r="BG111" i="1"/>
  <c r="BE111" i="1"/>
  <c r="BF111" i="1"/>
  <c r="BJ111" i="1" s="1"/>
  <c r="BK111" i="1" s="1"/>
  <c r="S90" i="1"/>
  <c r="I93" i="1"/>
  <c r="H93" i="1" s="1"/>
  <c r="T93" i="1" s="1"/>
  <c r="U93" i="1" s="1"/>
  <c r="K94" i="1"/>
  <c r="S94" i="1"/>
  <c r="I97" i="1"/>
  <c r="H97" i="1" s="1"/>
  <c r="S98" i="1"/>
  <c r="I101" i="1"/>
  <c r="H101" i="1" s="1"/>
  <c r="AH103" i="1"/>
  <c r="BM105" i="1"/>
  <c r="AV105" i="1" s="1"/>
  <c r="AX105" i="1" s="1"/>
  <c r="S105" i="1"/>
  <c r="BG108" i="1"/>
  <c r="BE108" i="1"/>
  <c r="J112" i="1"/>
  <c r="AW112" i="1" s="1"/>
  <c r="AY112" i="1" s="1"/>
  <c r="BM112" i="1"/>
  <c r="AV112" i="1" s="1"/>
  <c r="AX112" i="1" s="1"/>
  <c r="S112" i="1"/>
  <c r="AA118" i="1"/>
  <c r="BG123" i="1"/>
  <c r="BF123" i="1"/>
  <c r="BJ123" i="1" s="1"/>
  <c r="BK123" i="1" s="1"/>
  <c r="BE123" i="1"/>
  <c r="AY124" i="1"/>
  <c r="BG124" i="1"/>
  <c r="BF124" i="1"/>
  <c r="BJ124" i="1" s="1"/>
  <c r="BK124" i="1" s="1"/>
  <c r="BE124" i="1"/>
  <c r="AH127" i="1"/>
  <c r="N127" i="1"/>
  <c r="K127" i="1"/>
  <c r="J127" i="1"/>
  <c r="AW127" i="1" s="1"/>
  <c r="AY127" i="1" s="1"/>
  <c r="I127" i="1"/>
  <c r="H127" i="1" s="1"/>
  <c r="AX136" i="1"/>
  <c r="T138" i="1"/>
  <c r="U138" i="1" s="1"/>
  <c r="J93" i="1"/>
  <c r="AW93" i="1" s="1"/>
  <c r="AY93" i="1" s="1"/>
  <c r="J97" i="1"/>
  <c r="AW97" i="1" s="1"/>
  <c r="AY97" i="1" s="1"/>
  <c r="J101" i="1"/>
  <c r="AW101" i="1" s="1"/>
  <c r="AY101" i="1" s="1"/>
  <c r="N103" i="1"/>
  <c r="K106" i="1"/>
  <c r="I106" i="1"/>
  <c r="H106" i="1" s="1"/>
  <c r="BM107" i="1"/>
  <c r="AV107" i="1" s="1"/>
  <c r="AX107" i="1" s="1"/>
  <c r="S107" i="1"/>
  <c r="AY115" i="1"/>
  <c r="AA122" i="1"/>
  <c r="BG127" i="1"/>
  <c r="BF127" i="1"/>
  <c r="BJ127" i="1" s="1"/>
  <c r="BK127" i="1" s="1"/>
  <c r="BE127" i="1"/>
  <c r="AY128" i="1"/>
  <c r="BG128" i="1"/>
  <c r="BF128" i="1"/>
  <c r="BJ128" i="1" s="1"/>
  <c r="BK128" i="1" s="1"/>
  <c r="BE128" i="1"/>
  <c r="AH131" i="1"/>
  <c r="N131" i="1"/>
  <c r="K131" i="1"/>
  <c r="J131" i="1"/>
  <c r="AW131" i="1" s="1"/>
  <c r="AY131" i="1" s="1"/>
  <c r="I131" i="1"/>
  <c r="H131" i="1" s="1"/>
  <c r="T136" i="1"/>
  <c r="U136" i="1" s="1"/>
  <c r="AY136" i="1"/>
  <c r="AH135" i="1"/>
  <c r="N135" i="1"/>
  <c r="K135" i="1"/>
  <c r="J135" i="1"/>
  <c r="AW135" i="1" s="1"/>
  <c r="AY135" i="1" s="1"/>
  <c r="I135" i="1"/>
  <c r="H135" i="1" s="1"/>
  <c r="N94" i="1"/>
  <c r="I104" i="1"/>
  <c r="H104" i="1" s="1"/>
  <c r="BM109" i="1"/>
  <c r="AV109" i="1" s="1"/>
  <c r="AX109" i="1" s="1"/>
  <c r="S109" i="1"/>
  <c r="AY111" i="1"/>
  <c r="AA113" i="1"/>
  <c r="K114" i="1"/>
  <c r="I114" i="1"/>
  <c r="H114" i="1" s="1"/>
  <c r="AH114" i="1"/>
  <c r="BE117" i="1"/>
  <c r="BG117" i="1"/>
  <c r="BM117" i="1"/>
  <c r="AV117" i="1" s="1"/>
  <c r="AX117" i="1" s="1"/>
  <c r="BF121" i="1"/>
  <c r="BJ121" i="1" s="1"/>
  <c r="BK121" i="1" s="1"/>
  <c r="BE121" i="1"/>
  <c r="BG121" i="1"/>
  <c r="AY122" i="1"/>
  <c r="K125" i="1"/>
  <c r="J125" i="1"/>
  <c r="AW125" i="1" s="1"/>
  <c r="AY125" i="1" s="1"/>
  <c r="I125" i="1"/>
  <c r="H125" i="1" s="1"/>
  <c r="AH125" i="1"/>
  <c r="N125" i="1"/>
  <c r="AA130" i="1"/>
  <c r="J104" i="1"/>
  <c r="AW104" i="1" s="1"/>
  <c r="AY104" i="1" s="1"/>
  <c r="AH104" i="1"/>
  <c r="J106" i="1"/>
  <c r="AW106" i="1" s="1"/>
  <c r="AY106" i="1" s="1"/>
  <c r="BM106" i="1"/>
  <c r="AV106" i="1" s="1"/>
  <c r="AX106" i="1" s="1"/>
  <c r="S106" i="1"/>
  <c r="K110" i="1"/>
  <c r="I110" i="1"/>
  <c r="H110" i="1" s="1"/>
  <c r="BM111" i="1"/>
  <c r="AV111" i="1" s="1"/>
  <c r="AX111" i="1" s="1"/>
  <c r="S111" i="1"/>
  <c r="BM113" i="1"/>
  <c r="AV113" i="1" s="1"/>
  <c r="AX113" i="1" s="1"/>
  <c r="S113" i="1"/>
  <c r="AY116" i="1"/>
  <c r="BG122" i="1"/>
  <c r="BF122" i="1"/>
  <c r="BJ122" i="1" s="1"/>
  <c r="BK122" i="1" s="1"/>
  <c r="BE122" i="1"/>
  <c r="BF125" i="1"/>
  <c r="BJ125" i="1" s="1"/>
  <c r="BK125" i="1" s="1"/>
  <c r="BE125" i="1"/>
  <c r="BG125" i="1"/>
  <c r="AY126" i="1"/>
  <c r="K129" i="1"/>
  <c r="J129" i="1"/>
  <c r="AW129" i="1" s="1"/>
  <c r="AY129" i="1" s="1"/>
  <c r="I129" i="1"/>
  <c r="H129" i="1" s="1"/>
  <c r="AH129" i="1"/>
  <c r="N129" i="1"/>
  <c r="AA134" i="1"/>
  <c r="BG138" i="1"/>
  <c r="BF138" i="1"/>
  <c r="BJ138" i="1" s="1"/>
  <c r="BK138" i="1" s="1"/>
  <c r="BE138" i="1"/>
  <c r="T92" i="1"/>
  <c r="U92" i="1" s="1"/>
  <c r="N93" i="1"/>
  <c r="AH94" i="1"/>
  <c r="T96" i="1"/>
  <c r="U96" i="1" s="1"/>
  <c r="N97" i="1"/>
  <c r="N101" i="1"/>
  <c r="S103" i="1"/>
  <c r="AA105" i="1"/>
  <c r="BM108" i="1"/>
  <c r="AV108" i="1" s="1"/>
  <c r="AX108" i="1" s="1"/>
  <c r="S108" i="1"/>
  <c r="I112" i="1"/>
  <c r="H112" i="1" s="1"/>
  <c r="K112" i="1"/>
  <c r="BM114" i="1"/>
  <c r="AV114" i="1" s="1"/>
  <c r="AX114" i="1" s="1"/>
  <c r="S114" i="1"/>
  <c r="N119" i="1"/>
  <c r="K119" i="1"/>
  <c r="J119" i="1"/>
  <c r="AW119" i="1" s="1"/>
  <c r="AY119" i="1" s="1"/>
  <c r="I119" i="1"/>
  <c r="H119" i="1" s="1"/>
  <c r="BG120" i="1"/>
  <c r="BF120" i="1"/>
  <c r="BJ120" i="1" s="1"/>
  <c r="BK120" i="1" s="1"/>
  <c r="BE120" i="1"/>
  <c r="AA124" i="1"/>
  <c r="BG126" i="1"/>
  <c r="BF126" i="1"/>
  <c r="BJ126" i="1" s="1"/>
  <c r="BK126" i="1" s="1"/>
  <c r="BE126" i="1"/>
  <c r="BF129" i="1"/>
  <c r="BJ129" i="1" s="1"/>
  <c r="BK129" i="1" s="1"/>
  <c r="BE129" i="1"/>
  <c r="BG129" i="1"/>
  <c r="K133" i="1"/>
  <c r="J133" i="1"/>
  <c r="AW133" i="1" s="1"/>
  <c r="AY133" i="1" s="1"/>
  <c r="I133" i="1"/>
  <c r="H133" i="1" s="1"/>
  <c r="AH133" i="1"/>
  <c r="N133" i="1"/>
  <c r="Q136" i="1"/>
  <c r="O136" i="1" s="1"/>
  <c r="R136" i="1" s="1"/>
  <c r="AA136" i="1"/>
  <c r="BE109" i="1"/>
  <c r="BG109" i="1"/>
  <c r="BG115" i="1"/>
  <c r="BE115" i="1"/>
  <c r="AY118" i="1"/>
  <c r="BG119" i="1"/>
  <c r="BE119" i="1"/>
  <c r="BM119" i="1"/>
  <c r="AV119" i="1" s="1"/>
  <c r="AX119" i="1" s="1"/>
  <c r="AA128" i="1"/>
  <c r="BG130" i="1"/>
  <c r="BF130" i="1"/>
  <c r="BJ130" i="1" s="1"/>
  <c r="BK130" i="1" s="1"/>
  <c r="BE130" i="1"/>
  <c r="BF133" i="1"/>
  <c r="BJ133" i="1" s="1"/>
  <c r="BK133" i="1" s="1"/>
  <c r="BE133" i="1"/>
  <c r="BG133" i="1"/>
  <c r="K137" i="1"/>
  <c r="I137" i="1"/>
  <c r="H137" i="1" s="1"/>
  <c r="AH137" i="1"/>
  <c r="N137" i="1"/>
  <c r="J137" i="1"/>
  <c r="AW137" i="1" s="1"/>
  <c r="AY137" i="1" s="1"/>
  <c r="N104" i="1"/>
  <c r="BF109" i="1"/>
  <c r="BJ109" i="1" s="1"/>
  <c r="BK109" i="1" s="1"/>
  <c r="BM110" i="1"/>
  <c r="AV110" i="1" s="1"/>
  <c r="AX110" i="1" s="1"/>
  <c r="S110" i="1"/>
  <c r="BE113" i="1"/>
  <c r="BG113" i="1"/>
  <c r="AY114" i="1"/>
  <c r="BM116" i="1"/>
  <c r="AV116" i="1" s="1"/>
  <c r="AX116" i="1" s="1"/>
  <c r="S116" i="1"/>
  <c r="BG118" i="1"/>
  <c r="BF118" i="1"/>
  <c r="BJ118" i="1" s="1"/>
  <c r="BK118" i="1" s="1"/>
  <c r="BE118" i="1"/>
  <c r="AH123" i="1"/>
  <c r="N123" i="1"/>
  <c r="K123" i="1"/>
  <c r="J123" i="1"/>
  <c r="AW123" i="1" s="1"/>
  <c r="AY123" i="1" s="1"/>
  <c r="I123" i="1"/>
  <c r="H123" i="1" s="1"/>
  <c r="AA132" i="1"/>
  <c r="BG134" i="1"/>
  <c r="BF134" i="1"/>
  <c r="BJ134" i="1" s="1"/>
  <c r="BK134" i="1" s="1"/>
  <c r="BE134" i="1"/>
  <c r="BG135" i="1"/>
  <c r="BF135" i="1"/>
  <c r="BJ135" i="1" s="1"/>
  <c r="BK135" i="1" s="1"/>
  <c r="BE135" i="1"/>
  <c r="BE137" i="1"/>
  <c r="BG137" i="1"/>
  <c r="BF137" i="1"/>
  <c r="BJ137" i="1" s="1"/>
  <c r="BK137" i="1" s="1"/>
  <c r="I107" i="1"/>
  <c r="H107" i="1" s="1"/>
  <c r="I111" i="1"/>
  <c r="H111" i="1" s="1"/>
  <c r="I115" i="1"/>
  <c r="H115" i="1" s="1"/>
  <c r="K120" i="1"/>
  <c r="S120" i="1"/>
  <c r="K124" i="1"/>
  <c r="S124" i="1"/>
  <c r="K128" i="1"/>
  <c r="S128" i="1"/>
  <c r="K132" i="1"/>
  <c r="S132" i="1"/>
  <c r="I138" i="1"/>
  <c r="H138" i="1" s="1"/>
  <c r="J139" i="1"/>
  <c r="AW139" i="1" s="1"/>
  <c r="BG139" i="1"/>
  <c r="AB151" i="1"/>
  <c r="AY153" i="1"/>
  <c r="T153" i="1"/>
  <c r="U153" i="1" s="1"/>
  <c r="BF158" i="1"/>
  <c r="BJ158" i="1" s="1"/>
  <c r="BK158" i="1" s="1"/>
  <c r="BG158" i="1"/>
  <c r="BE158" i="1"/>
  <c r="J138" i="1"/>
  <c r="AW138" i="1" s="1"/>
  <c r="AY138" i="1" s="1"/>
  <c r="AX138" i="1"/>
  <c r="K141" i="1"/>
  <c r="J141" i="1"/>
  <c r="AW141" i="1" s="1"/>
  <c r="AY141" i="1" s="1"/>
  <c r="AH141" i="1"/>
  <c r="BG142" i="1"/>
  <c r="BF142" i="1"/>
  <c r="BJ142" i="1" s="1"/>
  <c r="BK142" i="1" s="1"/>
  <c r="BE142" i="1"/>
  <c r="AA146" i="1"/>
  <c r="Q146" i="1"/>
  <c r="O146" i="1" s="1"/>
  <c r="R146" i="1" s="1"/>
  <c r="L146" i="1" s="1"/>
  <c r="M146" i="1" s="1"/>
  <c r="BG149" i="1"/>
  <c r="BE149" i="1"/>
  <c r="BF149" i="1"/>
  <c r="BJ149" i="1" s="1"/>
  <c r="BK149" i="1" s="1"/>
  <c r="T158" i="1"/>
  <c r="U158" i="1" s="1"/>
  <c r="S115" i="1"/>
  <c r="S119" i="1"/>
  <c r="S123" i="1"/>
  <c r="S127" i="1"/>
  <c r="S131" i="1"/>
  <c r="AH136" i="1"/>
  <c r="K138" i="1"/>
  <c r="K140" i="1"/>
  <c r="J140" i="1"/>
  <c r="AW140" i="1" s="1"/>
  <c r="AY140" i="1" s="1"/>
  <c r="I140" i="1"/>
  <c r="H140" i="1" s="1"/>
  <c r="AH140" i="1"/>
  <c r="N140" i="1"/>
  <c r="BF140" i="1"/>
  <c r="BJ140" i="1" s="1"/>
  <c r="BK140" i="1" s="1"/>
  <c r="N141" i="1"/>
  <c r="BG154" i="1"/>
  <c r="BF154" i="1"/>
  <c r="BJ154" i="1" s="1"/>
  <c r="BK154" i="1" s="1"/>
  <c r="BE154" i="1"/>
  <c r="BG143" i="1"/>
  <c r="BF143" i="1"/>
  <c r="BJ143" i="1" s="1"/>
  <c r="BK143" i="1" s="1"/>
  <c r="BE143" i="1"/>
  <c r="BE144" i="1"/>
  <c r="BF144" i="1"/>
  <c r="BJ144" i="1" s="1"/>
  <c r="BK144" i="1" s="1"/>
  <c r="T147" i="1"/>
  <c r="U147" i="1" s="1"/>
  <c r="Q147" i="1" s="1"/>
  <c r="O147" i="1" s="1"/>
  <c r="R147" i="1" s="1"/>
  <c r="L147" i="1" s="1"/>
  <c r="M147" i="1" s="1"/>
  <c r="S122" i="1"/>
  <c r="S126" i="1"/>
  <c r="S130" i="1"/>
  <c r="S134" i="1"/>
  <c r="BE136" i="1"/>
  <c r="BM137" i="1"/>
  <c r="AV137" i="1" s="1"/>
  <c r="AX137" i="1" s="1"/>
  <c r="S137" i="1"/>
  <c r="BM139" i="1"/>
  <c r="AV139" i="1" s="1"/>
  <c r="AX139" i="1" s="1"/>
  <c r="Q151" i="1"/>
  <c r="O151" i="1" s="1"/>
  <c r="R151" i="1" s="1"/>
  <c r="L151" i="1" s="1"/>
  <c r="M151" i="1" s="1"/>
  <c r="AA151" i="1"/>
  <c r="BF136" i="1"/>
  <c r="BJ136" i="1" s="1"/>
  <c r="BK136" i="1" s="1"/>
  <c r="N142" i="1"/>
  <c r="J142" i="1"/>
  <c r="AW142" i="1" s="1"/>
  <c r="AY142" i="1" s="1"/>
  <c r="I142" i="1"/>
  <c r="H142" i="1" s="1"/>
  <c r="T142" i="1" s="1"/>
  <c r="U142" i="1" s="1"/>
  <c r="T145" i="1"/>
  <c r="U145" i="1" s="1"/>
  <c r="Q145" i="1" s="1"/>
  <c r="O145" i="1" s="1"/>
  <c r="R145" i="1" s="1"/>
  <c r="L145" i="1" s="1"/>
  <c r="M145" i="1" s="1"/>
  <c r="AA145" i="1"/>
  <c r="AC146" i="1"/>
  <c r="AB146" i="1"/>
  <c r="AD146" i="1" s="1"/>
  <c r="V146" i="1"/>
  <c r="Z146" i="1" s="1"/>
  <c r="BG146" i="1"/>
  <c r="BF146" i="1"/>
  <c r="BJ146" i="1" s="1"/>
  <c r="BK146" i="1" s="1"/>
  <c r="BE146" i="1"/>
  <c r="BG150" i="1"/>
  <c r="BF150" i="1"/>
  <c r="BJ150" i="1" s="1"/>
  <c r="BK150" i="1" s="1"/>
  <c r="BE150" i="1"/>
  <c r="BE164" i="1"/>
  <c r="BG164" i="1"/>
  <c r="BF164" i="1"/>
  <c r="BJ164" i="1" s="1"/>
  <c r="BK164" i="1" s="1"/>
  <c r="S117" i="1"/>
  <c r="S121" i="1"/>
  <c r="S125" i="1"/>
  <c r="S129" i="1"/>
  <c r="S133" i="1"/>
  <c r="K136" i="1"/>
  <c r="AH138" i="1"/>
  <c r="BG141" i="1"/>
  <c r="BF141" i="1"/>
  <c r="BJ141" i="1" s="1"/>
  <c r="BK141" i="1" s="1"/>
  <c r="BE141" i="1"/>
  <c r="K142" i="1"/>
  <c r="BM143" i="1"/>
  <c r="AV143" i="1" s="1"/>
  <c r="AX143" i="1" s="1"/>
  <c r="S143" i="1"/>
  <c r="BG147" i="1"/>
  <c r="BF147" i="1"/>
  <c r="BJ147" i="1" s="1"/>
  <c r="BK147" i="1" s="1"/>
  <c r="BE147" i="1"/>
  <c r="AX150" i="1"/>
  <c r="I139" i="1"/>
  <c r="H139" i="1" s="1"/>
  <c r="AH139" i="1"/>
  <c r="N139" i="1"/>
  <c r="I143" i="1"/>
  <c r="H143" i="1" s="1"/>
  <c r="AH143" i="1"/>
  <c r="N143" i="1"/>
  <c r="K143" i="1"/>
  <c r="BG145" i="1"/>
  <c r="BE145" i="1"/>
  <c r="BF145" i="1"/>
  <c r="BJ145" i="1" s="1"/>
  <c r="BK145" i="1" s="1"/>
  <c r="K155" i="1"/>
  <c r="J155" i="1"/>
  <c r="AW155" i="1" s="1"/>
  <c r="N155" i="1"/>
  <c r="I155" i="1"/>
  <c r="H155" i="1" s="1"/>
  <c r="AH155" i="1"/>
  <c r="BE159" i="1"/>
  <c r="BG159" i="1"/>
  <c r="BF159" i="1"/>
  <c r="BJ159" i="1" s="1"/>
  <c r="BK159" i="1" s="1"/>
  <c r="T154" i="1"/>
  <c r="U154" i="1" s="1"/>
  <c r="Q158" i="1"/>
  <c r="O158" i="1" s="1"/>
  <c r="R158" i="1" s="1"/>
  <c r="AA158" i="1"/>
  <c r="AH160" i="1"/>
  <c r="I160" i="1"/>
  <c r="H160" i="1" s="1"/>
  <c r="N160" i="1"/>
  <c r="BG166" i="1"/>
  <c r="BF166" i="1"/>
  <c r="BJ166" i="1" s="1"/>
  <c r="BK166" i="1" s="1"/>
  <c r="BE166" i="1"/>
  <c r="BM167" i="1"/>
  <c r="AV167" i="1" s="1"/>
  <c r="AX167" i="1" s="1"/>
  <c r="S167" i="1"/>
  <c r="BG173" i="1"/>
  <c r="BF173" i="1"/>
  <c r="BJ173" i="1" s="1"/>
  <c r="BK173" i="1" s="1"/>
  <c r="BE173" i="1"/>
  <c r="BF181" i="1"/>
  <c r="BJ181" i="1" s="1"/>
  <c r="BK181" i="1" s="1"/>
  <c r="BE181" i="1"/>
  <c r="BG181" i="1"/>
  <c r="T186" i="1"/>
  <c r="U186" i="1" s="1"/>
  <c r="AY146" i="1"/>
  <c r="BM147" i="1"/>
  <c r="AV147" i="1" s="1"/>
  <c r="AX147" i="1" s="1"/>
  <c r="BF148" i="1"/>
  <c r="BJ148" i="1" s="1"/>
  <c r="BK148" i="1" s="1"/>
  <c r="K152" i="1"/>
  <c r="I152" i="1"/>
  <c r="H152" i="1" s="1"/>
  <c r="AH152" i="1"/>
  <c r="BG152" i="1"/>
  <c r="BF152" i="1"/>
  <c r="BJ152" i="1" s="1"/>
  <c r="BK152" i="1" s="1"/>
  <c r="BE152" i="1"/>
  <c r="BF153" i="1"/>
  <c r="BJ153" i="1" s="1"/>
  <c r="BK153" i="1" s="1"/>
  <c r="Q154" i="1"/>
  <c r="O154" i="1" s="1"/>
  <c r="R154" i="1" s="1"/>
  <c r="AA154" i="1"/>
  <c r="AX154" i="1"/>
  <c r="BM154" i="1"/>
  <c r="AV154" i="1" s="1"/>
  <c r="BF162" i="1"/>
  <c r="BJ162" i="1" s="1"/>
  <c r="BK162" i="1" s="1"/>
  <c r="BE162" i="1"/>
  <c r="BG162" i="1"/>
  <c r="AA167" i="1"/>
  <c r="BG171" i="1"/>
  <c r="BF171" i="1"/>
  <c r="BJ171" i="1" s="1"/>
  <c r="BK171" i="1" s="1"/>
  <c r="BE171" i="1"/>
  <c r="AY172" i="1"/>
  <c r="N144" i="1"/>
  <c r="BG148" i="1"/>
  <c r="BM149" i="1"/>
  <c r="AV149" i="1" s="1"/>
  <c r="AX149" i="1" s="1"/>
  <c r="S149" i="1"/>
  <c r="N150" i="1"/>
  <c r="T151" i="1"/>
  <c r="U151" i="1" s="1"/>
  <c r="BG153" i="1"/>
  <c r="AY154" i="1"/>
  <c r="S156" i="1"/>
  <c r="BM156" i="1"/>
  <c r="AV156" i="1" s="1"/>
  <c r="AX156" i="1" s="1"/>
  <c r="I157" i="1"/>
  <c r="H157" i="1" s="1"/>
  <c r="N157" i="1"/>
  <c r="T160" i="1"/>
  <c r="U160" i="1" s="1"/>
  <c r="J152" i="1"/>
  <c r="AW152" i="1" s="1"/>
  <c r="AY152" i="1" s="1"/>
  <c r="AX160" i="1"/>
  <c r="AX161" i="1"/>
  <c r="BG163" i="1"/>
  <c r="BF163" i="1"/>
  <c r="BJ163" i="1" s="1"/>
  <c r="BK163" i="1" s="1"/>
  <c r="BE163" i="1"/>
  <c r="BE172" i="1"/>
  <c r="BF172" i="1"/>
  <c r="BJ172" i="1" s="1"/>
  <c r="BK172" i="1" s="1"/>
  <c r="AH144" i="1"/>
  <c r="AA147" i="1"/>
  <c r="AX153" i="1"/>
  <c r="BG156" i="1"/>
  <c r="BE156" i="1"/>
  <c r="S141" i="1"/>
  <c r="I144" i="1"/>
  <c r="H144" i="1" s="1"/>
  <c r="BM144" i="1"/>
  <c r="AV144" i="1" s="1"/>
  <c r="AX144" i="1" s="1"/>
  <c r="N145" i="1"/>
  <c r="N149" i="1"/>
  <c r="AX151" i="1"/>
  <c r="N152" i="1"/>
  <c r="BM155" i="1"/>
  <c r="AV155" i="1" s="1"/>
  <c r="AX155" i="1" s="1"/>
  <c r="S155" i="1"/>
  <c r="J156" i="1"/>
  <c r="AW156" i="1" s="1"/>
  <c r="AY156" i="1" s="1"/>
  <c r="I156" i="1"/>
  <c r="H156" i="1" s="1"/>
  <c r="BF156" i="1"/>
  <c r="BJ156" i="1" s="1"/>
  <c r="BK156" i="1" s="1"/>
  <c r="J157" i="1"/>
  <c r="AW157" i="1" s="1"/>
  <c r="AY157" i="1" s="1"/>
  <c r="J160" i="1"/>
  <c r="AW160" i="1" s="1"/>
  <c r="AY160" i="1" s="1"/>
  <c r="J144" i="1"/>
  <c r="AW144" i="1" s="1"/>
  <c r="K148" i="1"/>
  <c r="I148" i="1"/>
  <c r="H148" i="1" s="1"/>
  <c r="BM148" i="1"/>
  <c r="AV148" i="1" s="1"/>
  <c r="AX148" i="1" s="1"/>
  <c r="S148" i="1"/>
  <c r="I150" i="1"/>
  <c r="H150" i="1" s="1"/>
  <c r="AB154" i="1"/>
  <c r="K160" i="1"/>
  <c r="BG160" i="1"/>
  <c r="BE160" i="1"/>
  <c r="AX165" i="1"/>
  <c r="AH148" i="1"/>
  <c r="J150" i="1"/>
  <c r="AW150" i="1" s="1"/>
  <c r="AY150" i="1" s="1"/>
  <c r="AY151" i="1"/>
  <c r="BE155" i="1"/>
  <c r="BF155" i="1"/>
  <c r="BJ155" i="1" s="1"/>
  <c r="BK155" i="1" s="1"/>
  <c r="BG157" i="1"/>
  <c r="BF157" i="1"/>
  <c r="BJ157" i="1" s="1"/>
  <c r="BK157" i="1" s="1"/>
  <c r="N159" i="1"/>
  <c r="K159" i="1"/>
  <c r="AH159" i="1"/>
  <c r="J159" i="1"/>
  <c r="AW159" i="1" s="1"/>
  <c r="I159" i="1"/>
  <c r="H159" i="1" s="1"/>
  <c r="BF160" i="1"/>
  <c r="BJ160" i="1" s="1"/>
  <c r="BK160" i="1" s="1"/>
  <c r="AY168" i="1"/>
  <c r="BG169" i="1"/>
  <c r="BE169" i="1"/>
  <c r="BF169" i="1"/>
  <c r="BJ169" i="1" s="1"/>
  <c r="BK169" i="1" s="1"/>
  <c r="AA174" i="1"/>
  <c r="BG176" i="1"/>
  <c r="BF176" i="1"/>
  <c r="BJ176" i="1" s="1"/>
  <c r="BK176" i="1" s="1"/>
  <c r="BE176" i="1"/>
  <c r="T178" i="1"/>
  <c r="U178" i="1" s="1"/>
  <c r="BG179" i="1"/>
  <c r="BF179" i="1"/>
  <c r="BJ179" i="1" s="1"/>
  <c r="BK179" i="1" s="1"/>
  <c r="BE179" i="1"/>
  <c r="I163" i="1"/>
  <c r="H163" i="1" s="1"/>
  <c r="N163" i="1"/>
  <c r="K163" i="1"/>
  <c r="BE168" i="1"/>
  <c r="BG168" i="1"/>
  <c r="BG170" i="1"/>
  <c r="BF170" i="1"/>
  <c r="BJ170" i="1" s="1"/>
  <c r="BK170" i="1" s="1"/>
  <c r="BE170" i="1"/>
  <c r="AB158" i="1"/>
  <c r="BM162" i="1"/>
  <c r="AV162" i="1" s="1"/>
  <c r="AX162" i="1" s="1"/>
  <c r="S162" i="1"/>
  <c r="AH163" i="1"/>
  <c r="BF168" i="1"/>
  <c r="BJ168" i="1" s="1"/>
  <c r="BK168" i="1" s="1"/>
  <c r="K169" i="1"/>
  <c r="J169" i="1"/>
  <c r="AW169" i="1" s="1"/>
  <c r="AY169" i="1" s="1"/>
  <c r="I169" i="1"/>
  <c r="H169" i="1" s="1"/>
  <c r="AH169" i="1"/>
  <c r="K172" i="1"/>
  <c r="I172" i="1"/>
  <c r="H172" i="1" s="1"/>
  <c r="AH172" i="1"/>
  <c r="N172" i="1"/>
  <c r="BG174" i="1"/>
  <c r="BF174" i="1"/>
  <c r="BJ174" i="1" s="1"/>
  <c r="BK174" i="1" s="1"/>
  <c r="BE174" i="1"/>
  <c r="K175" i="1"/>
  <c r="I175" i="1"/>
  <c r="H175" i="1" s="1"/>
  <c r="J175" i="1"/>
  <c r="AW175" i="1" s="1"/>
  <c r="AY175" i="1" s="1"/>
  <c r="N175" i="1"/>
  <c r="AH175" i="1"/>
  <c r="BM175" i="1"/>
  <c r="AV175" i="1" s="1"/>
  <c r="AX175" i="1" s="1"/>
  <c r="S175" i="1"/>
  <c r="K154" i="1"/>
  <c r="BM159" i="1"/>
  <c r="AV159" i="1" s="1"/>
  <c r="AX159" i="1" s="1"/>
  <c r="S159" i="1"/>
  <c r="K164" i="1"/>
  <c r="AH164" i="1"/>
  <c r="N164" i="1"/>
  <c r="BG165" i="1"/>
  <c r="BE165" i="1"/>
  <c r="BG180" i="1"/>
  <c r="BF180" i="1"/>
  <c r="BJ180" i="1" s="1"/>
  <c r="BK180" i="1" s="1"/>
  <c r="BE180" i="1"/>
  <c r="BG167" i="1"/>
  <c r="BF167" i="1"/>
  <c r="BJ167" i="1" s="1"/>
  <c r="BK167" i="1" s="1"/>
  <c r="BE167" i="1"/>
  <c r="K168" i="1"/>
  <c r="I168" i="1"/>
  <c r="H168" i="1" s="1"/>
  <c r="AH168" i="1"/>
  <c r="N168" i="1"/>
  <c r="AA171" i="1"/>
  <c r="T174" i="1"/>
  <c r="U174" i="1" s="1"/>
  <c r="BE175" i="1"/>
  <c r="BG175" i="1"/>
  <c r="BF175" i="1"/>
  <c r="BJ175" i="1" s="1"/>
  <c r="BK175" i="1" s="1"/>
  <c r="BG177" i="1"/>
  <c r="BF177" i="1"/>
  <c r="BJ177" i="1" s="1"/>
  <c r="BK177" i="1" s="1"/>
  <c r="BE177" i="1"/>
  <c r="W153" i="1"/>
  <c r="J158" i="1"/>
  <c r="AW158" i="1" s="1"/>
  <c r="AY158" i="1" s="1"/>
  <c r="I161" i="1"/>
  <c r="H161" i="1" s="1"/>
  <c r="AH161" i="1"/>
  <c r="BM163" i="1"/>
  <c r="AV163" i="1" s="1"/>
  <c r="AX163" i="1" s="1"/>
  <c r="S163" i="1"/>
  <c r="J165" i="1"/>
  <c r="AW165" i="1" s="1"/>
  <c r="AY165" i="1" s="1"/>
  <c r="I165" i="1"/>
  <c r="H165" i="1" s="1"/>
  <c r="AH165" i="1"/>
  <c r="BM168" i="1"/>
  <c r="AV168" i="1" s="1"/>
  <c r="S168" i="1"/>
  <c r="AY171" i="1"/>
  <c r="BM171" i="1"/>
  <c r="AV171" i="1" s="1"/>
  <c r="AX171" i="1" s="1"/>
  <c r="S171" i="1"/>
  <c r="J163" i="1"/>
  <c r="AW163" i="1" s="1"/>
  <c r="BM164" i="1"/>
  <c r="AV164" i="1" s="1"/>
  <c r="AX164" i="1" s="1"/>
  <c r="S164" i="1"/>
  <c r="T166" i="1"/>
  <c r="U166" i="1" s="1"/>
  <c r="AB166" i="1" s="1"/>
  <c r="AX168" i="1"/>
  <c r="AH173" i="1"/>
  <c r="N173" i="1"/>
  <c r="K173" i="1"/>
  <c r="J173" i="1"/>
  <c r="AW173" i="1" s="1"/>
  <c r="AY173" i="1" s="1"/>
  <c r="I173" i="1"/>
  <c r="H173" i="1" s="1"/>
  <c r="AY177" i="1"/>
  <c r="I162" i="1"/>
  <c r="H162" i="1" s="1"/>
  <c r="I166" i="1"/>
  <c r="H166" i="1" s="1"/>
  <c r="K167" i="1"/>
  <c r="I170" i="1"/>
  <c r="H170" i="1" s="1"/>
  <c r="T170" i="1" s="1"/>
  <c r="U170" i="1" s="1"/>
  <c r="K171" i="1"/>
  <c r="J174" i="1"/>
  <c r="AW174" i="1" s="1"/>
  <c r="AY174" i="1" s="1"/>
  <c r="AH176" i="1"/>
  <c r="W180" i="1"/>
  <c r="AX181" i="1"/>
  <c r="T183" i="1"/>
  <c r="U183" i="1" s="1"/>
  <c r="BG184" i="1"/>
  <c r="BF184" i="1"/>
  <c r="BJ184" i="1" s="1"/>
  <c r="BK184" i="1" s="1"/>
  <c r="BE184" i="1"/>
  <c r="J166" i="1"/>
  <c r="AW166" i="1" s="1"/>
  <c r="AY166" i="1" s="1"/>
  <c r="J170" i="1"/>
  <c r="AW170" i="1" s="1"/>
  <c r="AY170" i="1" s="1"/>
  <c r="BG183" i="1"/>
  <c r="BF183" i="1"/>
  <c r="BJ183" i="1" s="1"/>
  <c r="BK183" i="1" s="1"/>
  <c r="BE183" i="1"/>
  <c r="BE191" i="1"/>
  <c r="BG191" i="1"/>
  <c r="BF191" i="1"/>
  <c r="BJ191" i="1" s="1"/>
  <c r="BK191" i="1" s="1"/>
  <c r="N182" i="1"/>
  <c r="K182" i="1"/>
  <c r="J182" i="1"/>
  <c r="AW182" i="1" s="1"/>
  <c r="AY182" i="1" s="1"/>
  <c r="I182" i="1"/>
  <c r="H182" i="1" s="1"/>
  <c r="AH182" i="1"/>
  <c r="T182" i="1"/>
  <c r="U182" i="1" s="1"/>
  <c r="K185" i="1"/>
  <c r="J185" i="1"/>
  <c r="AW185" i="1" s="1"/>
  <c r="AY185" i="1" s="1"/>
  <c r="I185" i="1"/>
  <c r="H185" i="1" s="1"/>
  <c r="T185" i="1" s="1"/>
  <c r="U185" i="1" s="1"/>
  <c r="AH185" i="1"/>
  <c r="N185" i="1"/>
  <c r="BG186" i="1"/>
  <c r="BF186" i="1"/>
  <c r="BJ186" i="1" s="1"/>
  <c r="BK186" i="1" s="1"/>
  <c r="BE186" i="1"/>
  <c r="BG190" i="1"/>
  <c r="BF190" i="1"/>
  <c r="BJ190" i="1" s="1"/>
  <c r="BK190" i="1" s="1"/>
  <c r="BE190" i="1"/>
  <c r="N167" i="1"/>
  <c r="N171" i="1"/>
  <c r="I176" i="1"/>
  <c r="H176" i="1" s="1"/>
  <c r="I177" i="1"/>
  <c r="H177" i="1" s="1"/>
  <c r="AH177" i="1"/>
  <c r="N177" i="1"/>
  <c r="AH180" i="1"/>
  <c r="N180" i="1"/>
  <c r="K180" i="1"/>
  <c r="BG182" i="1"/>
  <c r="BF182" i="1"/>
  <c r="BJ182" i="1" s="1"/>
  <c r="BK182" i="1" s="1"/>
  <c r="BE182" i="1"/>
  <c r="AB183" i="1"/>
  <c r="BG185" i="1"/>
  <c r="BF185" i="1"/>
  <c r="BJ185" i="1" s="1"/>
  <c r="BK185" i="1" s="1"/>
  <c r="BE185" i="1"/>
  <c r="BG187" i="1"/>
  <c r="BF187" i="1"/>
  <c r="BJ187" i="1" s="1"/>
  <c r="BK187" i="1" s="1"/>
  <c r="BE187" i="1"/>
  <c r="BM172" i="1"/>
  <c r="AV172" i="1" s="1"/>
  <c r="AX172" i="1" s="1"/>
  <c r="AY176" i="1"/>
  <c r="BM176" i="1"/>
  <c r="AV176" i="1" s="1"/>
  <c r="AX176" i="1" s="1"/>
  <c r="S176" i="1"/>
  <c r="BF178" i="1"/>
  <c r="BJ178" i="1" s="1"/>
  <c r="BK178" i="1" s="1"/>
  <c r="K179" i="1"/>
  <c r="J179" i="1"/>
  <c r="AW179" i="1" s="1"/>
  <c r="AY179" i="1" s="1"/>
  <c r="I179" i="1"/>
  <c r="H179" i="1" s="1"/>
  <c r="AY180" i="1"/>
  <c r="BM180" i="1"/>
  <c r="AV180" i="1" s="1"/>
  <c r="AX180" i="1" s="1"/>
  <c r="S180" i="1"/>
  <c r="J184" i="1"/>
  <c r="AW184" i="1" s="1"/>
  <c r="AY184" i="1" s="1"/>
  <c r="I184" i="1"/>
  <c r="H184" i="1" s="1"/>
  <c r="AH184" i="1"/>
  <c r="N184" i="1"/>
  <c r="K184" i="1"/>
  <c r="N189" i="1"/>
  <c r="K189" i="1"/>
  <c r="AH189" i="1"/>
  <c r="J189" i="1"/>
  <c r="AW189" i="1" s="1"/>
  <c r="AY189" i="1" s="1"/>
  <c r="I189" i="1"/>
  <c r="H189" i="1" s="1"/>
  <c r="T177" i="1"/>
  <c r="U177" i="1" s="1"/>
  <c r="AX177" i="1"/>
  <c r="K178" i="1"/>
  <c r="J178" i="1"/>
  <c r="AW178" i="1" s="1"/>
  <c r="AY178" i="1" s="1"/>
  <c r="I178" i="1"/>
  <c r="H178" i="1" s="1"/>
  <c r="AH178" i="1"/>
  <c r="BG178" i="1"/>
  <c r="AH179" i="1"/>
  <c r="BG189" i="1"/>
  <c r="BF189" i="1"/>
  <c r="BJ189" i="1" s="1"/>
  <c r="BK189" i="1" s="1"/>
  <c r="BE189" i="1"/>
  <c r="J181" i="1"/>
  <c r="AW181" i="1" s="1"/>
  <c r="AY181" i="1" s="1"/>
  <c r="I181" i="1"/>
  <c r="H181" i="1" s="1"/>
  <c r="AH181" i="1"/>
  <c r="N181" i="1"/>
  <c r="AB186" i="1"/>
  <c r="AA193" i="1"/>
  <c r="Q193" i="1"/>
  <c r="O193" i="1" s="1"/>
  <c r="R193" i="1" s="1"/>
  <c r="L193" i="1" s="1"/>
  <c r="M193" i="1" s="1"/>
  <c r="I183" i="1"/>
  <c r="H183" i="1" s="1"/>
  <c r="S184" i="1"/>
  <c r="J186" i="1"/>
  <c r="AW186" i="1" s="1"/>
  <c r="AY186" i="1" s="1"/>
  <c r="AH188" i="1"/>
  <c r="I190" i="1"/>
  <c r="H190" i="1" s="1"/>
  <c r="S190" i="1"/>
  <c r="T193" i="1"/>
  <c r="U193" i="1" s="1"/>
  <c r="K197" i="1"/>
  <c r="J197" i="1"/>
  <c r="AW197" i="1" s="1"/>
  <c r="AY197" i="1" s="1"/>
  <c r="I197" i="1"/>
  <c r="H197" i="1" s="1"/>
  <c r="AH197" i="1"/>
  <c r="AY205" i="1"/>
  <c r="BM206" i="1"/>
  <c r="AV206" i="1" s="1"/>
  <c r="S206" i="1"/>
  <c r="J183" i="1"/>
  <c r="AW183" i="1" s="1"/>
  <c r="AY183" i="1" s="1"/>
  <c r="K186" i="1"/>
  <c r="J190" i="1"/>
  <c r="AW190" i="1" s="1"/>
  <c r="AY190" i="1" s="1"/>
  <c r="AH190" i="1"/>
  <c r="N191" i="1"/>
  <c r="K191" i="1"/>
  <c r="I191" i="1"/>
  <c r="H191" i="1" s="1"/>
  <c r="AH191" i="1"/>
  <c r="I192" i="1"/>
  <c r="H192" i="1" s="1"/>
  <c r="BM192" i="1"/>
  <c r="AV192" i="1" s="1"/>
  <c r="AX192" i="1" s="1"/>
  <c r="N197" i="1"/>
  <c r="K198" i="1"/>
  <c r="J198" i="1"/>
  <c r="AW198" i="1" s="1"/>
  <c r="I198" i="1"/>
  <c r="H198" i="1" s="1"/>
  <c r="N198" i="1"/>
  <c r="BE199" i="1"/>
  <c r="BG199" i="1"/>
  <c r="BF199" i="1"/>
  <c r="BJ199" i="1" s="1"/>
  <c r="BK199" i="1" s="1"/>
  <c r="S208" i="1"/>
  <c r="BM208" i="1"/>
  <c r="AV208" i="1" s="1"/>
  <c r="AX208" i="1" s="1"/>
  <c r="S179" i="1"/>
  <c r="K183" i="1"/>
  <c r="W193" i="1"/>
  <c r="BE193" i="1"/>
  <c r="BG193" i="1"/>
  <c r="BF193" i="1"/>
  <c r="BJ193" i="1" s="1"/>
  <c r="BK193" i="1" s="1"/>
  <c r="J194" i="1"/>
  <c r="AW194" i="1" s="1"/>
  <c r="AY194" i="1" s="1"/>
  <c r="I194" i="1"/>
  <c r="H194" i="1" s="1"/>
  <c r="N194" i="1"/>
  <c r="BM195" i="1"/>
  <c r="AV195" i="1" s="1"/>
  <c r="AX195" i="1" s="1"/>
  <c r="S195" i="1"/>
  <c r="BG196" i="1"/>
  <c r="BE196" i="1"/>
  <c r="BG198" i="1"/>
  <c r="BF198" i="1"/>
  <c r="BJ198" i="1" s="1"/>
  <c r="BK198" i="1" s="1"/>
  <c r="BE198" i="1"/>
  <c r="AY202" i="1"/>
  <c r="K203" i="1"/>
  <c r="N203" i="1"/>
  <c r="J203" i="1"/>
  <c r="AW203" i="1" s="1"/>
  <c r="I203" i="1"/>
  <c r="H203" i="1" s="1"/>
  <c r="AH203" i="1"/>
  <c r="BG204" i="1"/>
  <c r="BF204" i="1"/>
  <c r="BJ204" i="1" s="1"/>
  <c r="BK204" i="1" s="1"/>
  <c r="BE204" i="1"/>
  <c r="AA213" i="1"/>
  <c r="I187" i="1"/>
  <c r="H187" i="1" s="1"/>
  <c r="AH187" i="1"/>
  <c r="BG194" i="1"/>
  <c r="BF194" i="1"/>
  <c r="BJ194" i="1" s="1"/>
  <c r="BK194" i="1" s="1"/>
  <c r="T197" i="1"/>
  <c r="U197" i="1" s="1"/>
  <c r="BM200" i="1"/>
  <c r="AV200" i="1" s="1"/>
  <c r="S200" i="1"/>
  <c r="BG203" i="1"/>
  <c r="BE203" i="1"/>
  <c r="BG207" i="1"/>
  <c r="BE207" i="1"/>
  <c r="BF207" i="1"/>
  <c r="BJ207" i="1" s="1"/>
  <c r="BK207" i="1" s="1"/>
  <c r="BG208" i="1"/>
  <c r="BF208" i="1"/>
  <c r="BJ208" i="1" s="1"/>
  <c r="BK208" i="1" s="1"/>
  <c r="BE208" i="1"/>
  <c r="BG210" i="1"/>
  <c r="BF210" i="1"/>
  <c r="BJ210" i="1" s="1"/>
  <c r="BK210" i="1" s="1"/>
  <c r="BE210" i="1"/>
  <c r="W186" i="1"/>
  <c r="S189" i="1"/>
  <c r="AX190" i="1"/>
  <c r="AX194" i="1"/>
  <c r="AA196" i="1"/>
  <c r="AX200" i="1"/>
  <c r="AA204" i="1"/>
  <c r="N183" i="1"/>
  <c r="BG192" i="1"/>
  <c r="BE192" i="1"/>
  <c r="K193" i="1"/>
  <c r="J193" i="1"/>
  <c r="AW193" i="1" s="1"/>
  <c r="AY193" i="1" s="1"/>
  <c r="AH193" i="1"/>
  <c r="BE197" i="1"/>
  <c r="BG197" i="1"/>
  <c r="BF197" i="1"/>
  <c r="BJ197" i="1" s="1"/>
  <c r="BK197" i="1" s="1"/>
  <c r="BM204" i="1"/>
  <c r="AV204" i="1" s="1"/>
  <c r="AX204" i="1" s="1"/>
  <c r="BM205" i="1"/>
  <c r="AV205" i="1" s="1"/>
  <c r="AX205" i="1" s="1"/>
  <c r="S205" i="1"/>
  <c r="Q186" i="1"/>
  <c r="O186" i="1" s="1"/>
  <c r="R186" i="1" s="1"/>
  <c r="AX186" i="1"/>
  <c r="BM191" i="1"/>
  <c r="AV191" i="1" s="1"/>
  <c r="AX191" i="1" s="1"/>
  <c r="S191" i="1"/>
  <c r="AH192" i="1"/>
  <c r="K192" i="1"/>
  <c r="J192" i="1"/>
  <c r="AW192" i="1" s="1"/>
  <c r="AB193" i="1"/>
  <c r="BF195" i="1"/>
  <c r="BJ195" i="1" s="1"/>
  <c r="BK195" i="1" s="1"/>
  <c r="BE195" i="1"/>
  <c r="AA201" i="1"/>
  <c r="BM207" i="1"/>
  <c r="AV207" i="1" s="1"/>
  <c r="AX207" i="1" s="1"/>
  <c r="S207" i="1"/>
  <c r="BG214" i="1"/>
  <c r="BF214" i="1"/>
  <c r="BJ214" i="1" s="1"/>
  <c r="BK214" i="1" s="1"/>
  <c r="BE214" i="1"/>
  <c r="K188" i="1"/>
  <c r="J188" i="1"/>
  <c r="AW188" i="1" s="1"/>
  <c r="AY188" i="1" s="1"/>
  <c r="BG195" i="1"/>
  <c r="S198" i="1"/>
  <c r="BM198" i="1"/>
  <c r="AV198" i="1" s="1"/>
  <c r="AX198" i="1" s="1"/>
  <c r="K199" i="1"/>
  <c r="I199" i="1"/>
  <c r="H199" i="1" s="1"/>
  <c r="AH199" i="1"/>
  <c r="N199" i="1"/>
  <c r="J199" i="1"/>
  <c r="AW199" i="1" s="1"/>
  <c r="BE201" i="1"/>
  <c r="BG201" i="1"/>
  <c r="BG202" i="1"/>
  <c r="BE202" i="1"/>
  <c r="BF202" i="1"/>
  <c r="BJ202" i="1" s="1"/>
  <c r="BK202" i="1" s="1"/>
  <c r="BE205" i="1"/>
  <c r="BG205" i="1"/>
  <c r="BF205" i="1"/>
  <c r="BJ205" i="1" s="1"/>
  <c r="BK205" i="1" s="1"/>
  <c r="AH195" i="1"/>
  <c r="J196" i="1"/>
  <c r="AW196" i="1" s="1"/>
  <c r="AY196" i="1" s="1"/>
  <c r="I200" i="1"/>
  <c r="H200" i="1" s="1"/>
  <c r="N205" i="1"/>
  <c r="BG212" i="1"/>
  <c r="BF212" i="1"/>
  <c r="BJ212" i="1" s="1"/>
  <c r="BK212" i="1" s="1"/>
  <c r="BF213" i="1"/>
  <c r="BJ213" i="1" s="1"/>
  <c r="BK213" i="1" s="1"/>
  <c r="BE213" i="1"/>
  <c r="S188" i="1"/>
  <c r="S192" i="1"/>
  <c r="I195" i="1"/>
  <c r="H195" i="1" s="1"/>
  <c r="K196" i="1"/>
  <c r="S196" i="1"/>
  <c r="J200" i="1"/>
  <c r="AW200" i="1" s="1"/>
  <c r="K202" i="1"/>
  <c r="I202" i="1"/>
  <c r="H202" i="1" s="1"/>
  <c r="S204" i="1"/>
  <c r="N207" i="1"/>
  <c r="AH211" i="1"/>
  <c r="N211" i="1"/>
  <c r="K211" i="1"/>
  <c r="J211" i="1"/>
  <c r="AW211" i="1" s="1"/>
  <c r="BM215" i="1"/>
  <c r="AV215" i="1" s="1"/>
  <c r="AX215" i="1" s="1"/>
  <c r="K195" i="1"/>
  <c r="AY204" i="1"/>
  <c r="K210" i="1"/>
  <c r="I210" i="1"/>
  <c r="H210" i="1" s="1"/>
  <c r="AH210" i="1"/>
  <c r="BM211" i="1"/>
  <c r="AV211" i="1" s="1"/>
  <c r="AX211" i="1" s="1"/>
  <c r="N214" i="1"/>
  <c r="K214" i="1"/>
  <c r="I214" i="1"/>
  <c r="H214" i="1" s="1"/>
  <c r="AH214" i="1"/>
  <c r="N196" i="1"/>
  <c r="BM199" i="1"/>
  <c r="AV199" i="1" s="1"/>
  <c r="AX199" i="1" s="1"/>
  <c r="S199" i="1"/>
  <c r="N200" i="1"/>
  <c r="W203" i="1"/>
  <c r="K206" i="1"/>
  <c r="I206" i="1"/>
  <c r="H206" i="1" s="1"/>
  <c r="AH207" i="1"/>
  <c r="BM209" i="1"/>
  <c r="AV209" i="1" s="1"/>
  <c r="AX209" i="1" s="1"/>
  <c r="BE212" i="1"/>
  <c r="BG213" i="1"/>
  <c r="BM214" i="1"/>
  <c r="AV214" i="1" s="1"/>
  <c r="S214" i="1"/>
  <c r="W215" i="1"/>
  <c r="BG215" i="1"/>
  <c r="BE215" i="1"/>
  <c r="AY201" i="1"/>
  <c r="K205" i="1"/>
  <c r="I205" i="1"/>
  <c r="H205" i="1" s="1"/>
  <c r="BG206" i="1"/>
  <c r="BE206" i="1"/>
  <c r="BM210" i="1"/>
  <c r="AV210" i="1" s="1"/>
  <c r="AX210" i="1" s="1"/>
  <c r="S210" i="1"/>
  <c r="J216" i="1"/>
  <c r="AW216" i="1" s="1"/>
  <c r="AY216" i="1" s="1"/>
  <c r="I216" i="1"/>
  <c r="H216" i="1" s="1"/>
  <c r="AH216" i="1"/>
  <c r="BF217" i="1"/>
  <c r="BJ217" i="1" s="1"/>
  <c r="BK217" i="1" s="1"/>
  <c r="BE217" i="1"/>
  <c r="AH196" i="1"/>
  <c r="BF200" i="1"/>
  <c r="BJ200" i="1" s="1"/>
  <c r="BK200" i="1" s="1"/>
  <c r="BF206" i="1"/>
  <c r="BJ206" i="1" s="1"/>
  <c r="BK206" i="1" s="1"/>
  <c r="I207" i="1"/>
  <c r="H207" i="1" s="1"/>
  <c r="AY208" i="1"/>
  <c r="W211" i="1"/>
  <c r="BG211" i="1"/>
  <c r="BE211" i="1"/>
  <c r="BG216" i="1"/>
  <c r="BF216" i="1"/>
  <c r="BJ216" i="1" s="1"/>
  <c r="BK216" i="1" s="1"/>
  <c r="BM201" i="1"/>
  <c r="AV201" i="1" s="1"/>
  <c r="AX201" i="1" s="1"/>
  <c r="S201" i="1"/>
  <c r="BM202" i="1"/>
  <c r="AV202" i="1" s="1"/>
  <c r="AX202" i="1" s="1"/>
  <c r="S202" i="1"/>
  <c r="BM203" i="1"/>
  <c r="AV203" i="1" s="1"/>
  <c r="AX203" i="1" s="1"/>
  <c r="S203" i="1"/>
  <c r="J207" i="1"/>
  <c r="AW207" i="1" s="1"/>
  <c r="AY207" i="1" s="1"/>
  <c r="J212" i="1"/>
  <c r="AW212" i="1" s="1"/>
  <c r="AY212" i="1" s="1"/>
  <c r="I212" i="1"/>
  <c r="H212" i="1" s="1"/>
  <c r="AH212" i="1"/>
  <c r="AH215" i="1"/>
  <c r="N215" i="1"/>
  <c r="K215" i="1"/>
  <c r="J215" i="1"/>
  <c r="AW215" i="1" s="1"/>
  <c r="T216" i="1"/>
  <c r="U216" i="1" s="1"/>
  <c r="AB216" i="1" s="1"/>
  <c r="S211" i="1"/>
  <c r="S215" i="1"/>
  <c r="I209" i="1"/>
  <c r="H209" i="1" s="1"/>
  <c r="I217" i="1"/>
  <c r="H217" i="1" s="1"/>
  <c r="S209" i="1"/>
  <c r="S213" i="1"/>
  <c r="Q134" i="3" l="1"/>
  <c r="O134" i="3" s="1"/>
  <c r="R134" i="3" s="1"/>
  <c r="AY52" i="3"/>
  <c r="AX188" i="3"/>
  <c r="AY177" i="3"/>
  <c r="AY150" i="3"/>
  <c r="AY146" i="3"/>
  <c r="AY38" i="3"/>
  <c r="AY94" i="3"/>
  <c r="T164" i="3"/>
  <c r="U164" i="3" s="1"/>
  <c r="AY154" i="3"/>
  <c r="AY181" i="3"/>
  <c r="AY74" i="3"/>
  <c r="AY204" i="3"/>
  <c r="AY169" i="3"/>
  <c r="AY131" i="3"/>
  <c r="AY80" i="3"/>
  <c r="AY29" i="3"/>
  <c r="AX133" i="3"/>
  <c r="AX180" i="3"/>
  <c r="AY153" i="3"/>
  <c r="AY140" i="3"/>
  <c r="AY73" i="3"/>
  <c r="AC117" i="3"/>
  <c r="AB117" i="3"/>
  <c r="V117" i="3"/>
  <c r="Z117" i="3" s="1"/>
  <c r="V124" i="3"/>
  <c r="Z124" i="3" s="1"/>
  <c r="AC124" i="3"/>
  <c r="AB124" i="3"/>
  <c r="V119" i="3"/>
  <c r="Z119" i="3" s="1"/>
  <c r="AC119" i="3"/>
  <c r="AB119" i="3"/>
  <c r="AC51" i="3"/>
  <c r="V51" i="3"/>
  <c r="Z51" i="3" s="1"/>
  <c r="AB51" i="3"/>
  <c r="AC71" i="3"/>
  <c r="V71" i="3"/>
  <c r="Z71" i="3" s="1"/>
  <c r="AB71" i="3"/>
  <c r="AC168" i="3"/>
  <c r="V168" i="3"/>
  <c r="Z168" i="3" s="1"/>
  <c r="AB168" i="3"/>
  <c r="AC125" i="3"/>
  <c r="AB125" i="3"/>
  <c r="V125" i="3"/>
  <c r="Z125" i="3" s="1"/>
  <c r="V127" i="3"/>
  <c r="Z127" i="3" s="1"/>
  <c r="AC127" i="3"/>
  <c r="AB127" i="3"/>
  <c r="V80" i="3"/>
  <c r="Z80" i="3" s="1"/>
  <c r="AC80" i="3"/>
  <c r="AB80" i="3"/>
  <c r="V120" i="3"/>
  <c r="Z120" i="3" s="1"/>
  <c r="AC120" i="3"/>
  <c r="AB120" i="3"/>
  <c r="V100" i="3"/>
  <c r="Z100" i="3" s="1"/>
  <c r="AC100" i="3"/>
  <c r="AB100" i="3"/>
  <c r="AC174" i="3"/>
  <c r="V174" i="3"/>
  <c r="Z174" i="3" s="1"/>
  <c r="AB174" i="3"/>
  <c r="V131" i="3"/>
  <c r="Z131" i="3" s="1"/>
  <c r="AC131" i="3"/>
  <c r="AB131" i="3"/>
  <c r="V96" i="3"/>
  <c r="Z96" i="3" s="1"/>
  <c r="AC96" i="3"/>
  <c r="AB96" i="3"/>
  <c r="V94" i="3"/>
  <c r="Z94" i="3" s="1"/>
  <c r="AC94" i="3"/>
  <c r="AB94" i="3"/>
  <c r="V76" i="3"/>
  <c r="Z76" i="3" s="1"/>
  <c r="AC76" i="3"/>
  <c r="AB76" i="3"/>
  <c r="AA217" i="3"/>
  <c r="T203" i="3"/>
  <c r="U203" i="3" s="1"/>
  <c r="V192" i="3"/>
  <c r="Z192" i="3" s="1"/>
  <c r="AC192" i="3"/>
  <c r="AC172" i="3"/>
  <c r="V172" i="3"/>
  <c r="Z172" i="3" s="1"/>
  <c r="AB172" i="3"/>
  <c r="AA147" i="3"/>
  <c r="AA129" i="3"/>
  <c r="AA72" i="3"/>
  <c r="AA59" i="3"/>
  <c r="T45" i="3"/>
  <c r="U45" i="3" s="1"/>
  <c r="T29" i="3"/>
  <c r="U29" i="3" s="1"/>
  <c r="T22" i="3"/>
  <c r="U22" i="3" s="1"/>
  <c r="Q22" i="3" s="1"/>
  <c r="O22" i="3" s="1"/>
  <c r="R22" i="3" s="1"/>
  <c r="L22" i="3" s="1"/>
  <c r="M22" i="3" s="1"/>
  <c r="AA83" i="3"/>
  <c r="T27" i="3"/>
  <c r="U27" i="3" s="1"/>
  <c r="AA101" i="3"/>
  <c r="AA34" i="3"/>
  <c r="AA30" i="3"/>
  <c r="T204" i="3"/>
  <c r="U204" i="3" s="1"/>
  <c r="Q204" i="3" s="1"/>
  <c r="O204" i="3" s="1"/>
  <c r="R204" i="3" s="1"/>
  <c r="L204" i="3" s="1"/>
  <c r="M204" i="3" s="1"/>
  <c r="AA204" i="3"/>
  <c r="T217" i="3"/>
  <c r="U217" i="3" s="1"/>
  <c r="Q217" i="3" s="1"/>
  <c r="O217" i="3" s="1"/>
  <c r="R217" i="3" s="1"/>
  <c r="L217" i="3" s="1"/>
  <c r="M217" i="3" s="1"/>
  <c r="AY200" i="3"/>
  <c r="AY211" i="3"/>
  <c r="AA190" i="3"/>
  <c r="Q190" i="3"/>
  <c r="O190" i="3" s="1"/>
  <c r="R190" i="3" s="1"/>
  <c r="L190" i="3" s="1"/>
  <c r="M190" i="3" s="1"/>
  <c r="AA181" i="3"/>
  <c r="AA198" i="3"/>
  <c r="Q198" i="3"/>
  <c r="O198" i="3" s="1"/>
  <c r="R198" i="3" s="1"/>
  <c r="L198" i="3" s="1"/>
  <c r="M198" i="3" s="1"/>
  <c r="T184" i="3"/>
  <c r="U184" i="3" s="1"/>
  <c r="AA173" i="3"/>
  <c r="AA165" i="3"/>
  <c r="AC160" i="3"/>
  <c r="AB160" i="3"/>
  <c r="V160" i="3"/>
  <c r="Z160" i="3" s="1"/>
  <c r="AY157" i="3"/>
  <c r="AY161" i="3"/>
  <c r="T147" i="3"/>
  <c r="U147" i="3" s="1"/>
  <c r="L152" i="3"/>
  <c r="M152" i="3" s="1"/>
  <c r="L134" i="3"/>
  <c r="M134" i="3" s="1"/>
  <c r="T126" i="3"/>
  <c r="U126" i="3" s="1"/>
  <c r="AA109" i="3"/>
  <c r="Q109" i="3"/>
  <c r="O109" i="3" s="1"/>
  <c r="R109" i="3" s="1"/>
  <c r="L109" i="3" s="1"/>
  <c r="M109" i="3" s="1"/>
  <c r="T109" i="3"/>
  <c r="U109" i="3" s="1"/>
  <c r="AA118" i="3"/>
  <c r="T106" i="3"/>
  <c r="U106" i="3" s="1"/>
  <c r="AA88" i="3"/>
  <c r="V102" i="3"/>
  <c r="Z102" i="3" s="1"/>
  <c r="AC102" i="3"/>
  <c r="V86" i="3"/>
  <c r="Z86" i="3" s="1"/>
  <c r="AC86" i="3"/>
  <c r="T129" i="3"/>
  <c r="U129" i="3" s="1"/>
  <c r="Q129" i="3" s="1"/>
  <c r="O129" i="3" s="1"/>
  <c r="R129" i="3" s="1"/>
  <c r="L129" i="3" s="1"/>
  <c r="M129" i="3" s="1"/>
  <c r="T91" i="3"/>
  <c r="U91" i="3" s="1"/>
  <c r="Q91" i="3" s="1"/>
  <c r="O91" i="3" s="1"/>
  <c r="R91" i="3" s="1"/>
  <c r="L91" i="3" s="1"/>
  <c r="M91" i="3" s="1"/>
  <c r="Q137" i="3"/>
  <c r="O137" i="3" s="1"/>
  <c r="R137" i="3" s="1"/>
  <c r="L137" i="3" s="1"/>
  <c r="M137" i="3" s="1"/>
  <c r="AA137" i="3"/>
  <c r="Q78" i="3"/>
  <c r="O78" i="3" s="1"/>
  <c r="R78" i="3" s="1"/>
  <c r="L78" i="3" s="1"/>
  <c r="M78" i="3" s="1"/>
  <c r="AA78" i="3"/>
  <c r="AA84" i="3"/>
  <c r="AA66" i="3"/>
  <c r="Q66" i="3"/>
  <c r="O66" i="3" s="1"/>
  <c r="R66" i="3" s="1"/>
  <c r="L66" i="3" s="1"/>
  <c r="M66" i="3" s="1"/>
  <c r="T66" i="3"/>
  <c r="U66" i="3" s="1"/>
  <c r="AB102" i="3"/>
  <c r="AA99" i="3"/>
  <c r="AA48" i="3"/>
  <c r="AA43" i="3"/>
  <c r="Q43" i="3"/>
  <c r="O43" i="3" s="1"/>
  <c r="R43" i="3" s="1"/>
  <c r="L43" i="3" s="1"/>
  <c r="M43" i="3" s="1"/>
  <c r="T28" i="3"/>
  <c r="U28" i="3" s="1"/>
  <c r="T69" i="3"/>
  <c r="U69" i="3" s="1"/>
  <c r="Q69" i="3" s="1"/>
  <c r="O69" i="3" s="1"/>
  <c r="R69" i="3" s="1"/>
  <c r="L69" i="3" s="1"/>
  <c r="M69" i="3" s="1"/>
  <c r="AA28" i="3"/>
  <c r="T42" i="3"/>
  <c r="U42" i="3" s="1"/>
  <c r="AA57" i="3"/>
  <c r="T23" i="3"/>
  <c r="U23" i="3" s="1"/>
  <c r="AA26" i="3"/>
  <c r="Q44" i="3"/>
  <c r="O44" i="3" s="1"/>
  <c r="R44" i="3" s="1"/>
  <c r="L44" i="3" s="1"/>
  <c r="M44" i="3" s="1"/>
  <c r="AA29" i="3"/>
  <c r="Q29" i="3"/>
  <c r="O29" i="3" s="1"/>
  <c r="R29" i="3" s="1"/>
  <c r="L29" i="3" s="1"/>
  <c r="M29" i="3" s="1"/>
  <c r="T208" i="3"/>
  <c r="U208" i="3" s="1"/>
  <c r="V189" i="3"/>
  <c r="Z189" i="3" s="1"/>
  <c r="AC189" i="3"/>
  <c r="AD189" i="3" s="1"/>
  <c r="AB189" i="3"/>
  <c r="AA92" i="3"/>
  <c r="AC179" i="3"/>
  <c r="V179" i="3"/>
  <c r="Z179" i="3" s="1"/>
  <c r="L187" i="3"/>
  <c r="M187" i="3" s="1"/>
  <c r="Q183" i="3"/>
  <c r="O183" i="3" s="1"/>
  <c r="R183" i="3" s="1"/>
  <c r="L183" i="3" s="1"/>
  <c r="M183" i="3" s="1"/>
  <c r="AA183" i="3"/>
  <c r="T188" i="3"/>
  <c r="U188" i="3" s="1"/>
  <c r="T182" i="3"/>
  <c r="U182" i="3" s="1"/>
  <c r="AA182" i="3"/>
  <c r="Q182" i="3"/>
  <c r="O182" i="3" s="1"/>
  <c r="R182" i="3" s="1"/>
  <c r="L182" i="3" s="1"/>
  <c r="M182" i="3" s="1"/>
  <c r="AA174" i="3"/>
  <c r="Q174" i="3"/>
  <c r="O174" i="3" s="1"/>
  <c r="R174" i="3" s="1"/>
  <c r="L174" i="3" s="1"/>
  <c r="M174" i="3" s="1"/>
  <c r="AB179" i="3"/>
  <c r="AA175" i="3"/>
  <c r="AA169" i="3"/>
  <c r="T151" i="3"/>
  <c r="U151" i="3" s="1"/>
  <c r="AY167" i="3"/>
  <c r="AA153" i="3"/>
  <c r="AA145" i="3"/>
  <c r="V150" i="3"/>
  <c r="Z150" i="3" s="1"/>
  <c r="AC150" i="3"/>
  <c r="AD150" i="3" s="1"/>
  <c r="AA139" i="3"/>
  <c r="AA125" i="3"/>
  <c r="Q125" i="3"/>
  <c r="O125" i="3" s="1"/>
  <c r="R125" i="3" s="1"/>
  <c r="L125" i="3" s="1"/>
  <c r="M125" i="3" s="1"/>
  <c r="AB150" i="3"/>
  <c r="Q143" i="3"/>
  <c r="O143" i="3" s="1"/>
  <c r="R143" i="3" s="1"/>
  <c r="L143" i="3" s="1"/>
  <c r="M143" i="3" s="1"/>
  <c r="T92" i="3"/>
  <c r="U92" i="3" s="1"/>
  <c r="Q131" i="3"/>
  <c r="O131" i="3" s="1"/>
  <c r="R131" i="3" s="1"/>
  <c r="L131" i="3" s="1"/>
  <c r="M131" i="3" s="1"/>
  <c r="AA131" i="3"/>
  <c r="AY142" i="3"/>
  <c r="AA90" i="3"/>
  <c r="V111" i="3"/>
  <c r="Z111" i="3" s="1"/>
  <c r="AC111" i="3"/>
  <c r="AB111" i="3"/>
  <c r="AA62" i="3"/>
  <c r="Q62" i="3"/>
  <c r="O62" i="3" s="1"/>
  <c r="R62" i="3" s="1"/>
  <c r="L62" i="3" s="1"/>
  <c r="M62" i="3" s="1"/>
  <c r="T62" i="3"/>
  <c r="U62" i="3" s="1"/>
  <c r="T68" i="3"/>
  <c r="U68" i="3" s="1"/>
  <c r="Q103" i="3"/>
  <c r="O103" i="3" s="1"/>
  <c r="R103" i="3" s="1"/>
  <c r="L103" i="3" s="1"/>
  <c r="M103" i="3" s="1"/>
  <c r="AA103" i="3"/>
  <c r="AC89" i="3"/>
  <c r="AB89" i="3"/>
  <c r="V89" i="3"/>
  <c r="Z89" i="3" s="1"/>
  <c r="AA61" i="3"/>
  <c r="AA47" i="3"/>
  <c r="T24" i="3"/>
  <c r="U24" i="3" s="1"/>
  <c r="AA63" i="3"/>
  <c r="Q63" i="3"/>
  <c r="O63" i="3" s="1"/>
  <c r="R63" i="3" s="1"/>
  <c r="L63" i="3" s="1"/>
  <c r="M63" i="3" s="1"/>
  <c r="T25" i="3"/>
  <c r="U25" i="3" s="1"/>
  <c r="AA55" i="3"/>
  <c r="Q55" i="3"/>
  <c r="O55" i="3" s="1"/>
  <c r="R55" i="3" s="1"/>
  <c r="L55" i="3" s="1"/>
  <c r="M55" i="3" s="1"/>
  <c r="AY49" i="3"/>
  <c r="AX69" i="3"/>
  <c r="AY61" i="3"/>
  <c r="T19" i="3"/>
  <c r="U19" i="3" s="1"/>
  <c r="T43" i="3"/>
  <c r="U43" i="3" s="1"/>
  <c r="V183" i="3"/>
  <c r="Z183" i="3" s="1"/>
  <c r="AC183" i="3"/>
  <c r="AD183" i="3" s="1"/>
  <c r="Q168" i="3"/>
  <c r="O168" i="3" s="1"/>
  <c r="R168" i="3" s="1"/>
  <c r="L168" i="3" s="1"/>
  <c r="M168" i="3" s="1"/>
  <c r="AA168" i="3"/>
  <c r="T163" i="3"/>
  <c r="U163" i="3" s="1"/>
  <c r="AA135" i="3"/>
  <c r="AA140" i="3"/>
  <c r="AA110" i="3"/>
  <c r="AA70" i="3"/>
  <c r="T70" i="3"/>
  <c r="U70" i="3" s="1"/>
  <c r="Q70" i="3" s="1"/>
  <c r="O70" i="3" s="1"/>
  <c r="R70" i="3" s="1"/>
  <c r="L70" i="3" s="1"/>
  <c r="M70" i="3" s="1"/>
  <c r="AA93" i="3"/>
  <c r="Q93" i="3"/>
  <c r="O93" i="3" s="1"/>
  <c r="R93" i="3" s="1"/>
  <c r="L93" i="3" s="1"/>
  <c r="M93" i="3" s="1"/>
  <c r="T201" i="3"/>
  <c r="U201" i="3" s="1"/>
  <c r="AA216" i="3"/>
  <c r="T216" i="3"/>
  <c r="U216" i="3" s="1"/>
  <c r="AA207" i="3"/>
  <c r="T207" i="3"/>
  <c r="U207" i="3" s="1"/>
  <c r="AA215" i="3"/>
  <c r="AA196" i="3"/>
  <c r="V195" i="3"/>
  <c r="Z195" i="3" s="1"/>
  <c r="AC195" i="3"/>
  <c r="AC190" i="3"/>
  <c r="AB190" i="3"/>
  <c r="V190" i="3"/>
  <c r="Z190" i="3" s="1"/>
  <c r="Q186" i="3"/>
  <c r="O186" i="3" s="1"/>
  <c r="R186" i="3" s="1"/>
  <c r="L186" i="3" s="1"/>
  <c r="M186" i="3" s="1"/>
  <c r="AA186" i="3"/>
  <c r="T186" i="3"/>
  <c r="U186" i="3" s="1"/>
  <c r="T177" i="3"/>
  <c r="U177" i="3" s="1"/>
  <c r="AA195" i="3"/>
  <c r="Q195" i="3"/>
  <c r="O195" i="3" s="1"/>
  <c r="R195" i="3" s="1"/>
  <c r="L195" i="3" s="1"/>
  <c r="M195" i="3" s="1"/>
  <c r="T173" i="3"/>
  <c r="U173" i="3" s="1"/>
  <c r="Q173" i="3" s="1"/>
  <c r="O173" i="3" s="1"/>
  <c r="R173" i="3" s="1"/>
  <c r="L173" i="3" s="1"/>
  <c r="M173" i="3" s="1"/>
  <c r="AY176" i="3"/>
  <c r="Q162" i="3"/>
  <c r="O162" i="3" s="1"/>
  <c r="R162" i="3" s="1"/>
  <c r="L162" i="3" s="1"/>
  <c r="M162" i="3" s="1"/>
  <c r="AA162" i="3"/>
  <c r="T162" i="3"/>
  <c r="U162" i="3" s="1"/>
  <c r="T145" i="3"/>
  <c r="U145" i="3" s="1"/>
  <c r="T153" i="3"/>
  <c r="U153" i="3" s="1"/>
  <c r="AY165" i="3"/>
  <c r="AC141" i="3"/>
  <c r="V141" i="3"/>
  <c r="Z141" i="3" s="1"/>
  <c r="Q150" i="3"/>
  <c r="O150" i="3" s="1"/>
  <c r="R150" i="3" s="1"/>
  <c r="L150" i="3" s="1"/>
  <c r="M150" i="3" s="1"/>
  <c r="T122" i="3"/>
  <c r="U122" i="3" s="1"/>
  <c r="AA112" i="3"/>
  <c r="T88" i="3"/>
  <c r="U88" i="3" s="1"/>
  <c r="Q88" i="3" s="1"/>
  <c r="O88" i="3" s="1"/>
  <c r="R88" i="3" s="1"/>
  <c r="L88" i="3" s="1"/>
  <c r="M88" i="3" s="1"/>
  <c r="V98" i="3"/>
  <c r="Z98" i="3" s="1"/>
  <c r="AC98" i="3"/>
  <c r="Q141" i="3"/>
  <c r="O141" i="3" s="1"/>
  <c r="R141" i="3" s="1"/>
  <c r="L141" i="3" s="1"/>
  <c r="M141" i="3" s="1"/>
  <c r="AA141" i="3"/>
  <c r="T135" i="3"/>
  <c r="U135" i="3" s="1"/>
  <c r="T110" i="3"/>
  <c r="U110" i="3" s="1"/>
  <c r="Q110" i="3" s="1"/>
  <c r="O110" i="3" s="1"/>
  <c r="R110" i="3" s="1"/>
  <c r="L110" i="3" s="1"/>
  <c r="M110" i="3" s="1"/>
  <c r="T87" i="3"/>
  <c r="U87" i="3" s="1"/>
  <c r="Q87" i="3" s="1"/>
  <c r="O87" i="3" s="1"/>
  <c r="R87" i="3" s="1"/>
  <c r="L87" i="3" s="1"/>
  <c r="M87" i="3" s="1"/>
  <c r="Q80" i="3"/>
  <c r="O80" i="3" s="1"/>
  <c r="R80" i="3" s="1"/>
  <c r="L80" i="3" s="1"/>
  <c r="M80" i="3" s="1"/>
  <c r="AA80" i="3"/>
  <c r="AA58" i="3"/>
  <c r="T58" i="3"/>
  <c r="U58" i="3" s="1"/>
  <c r="Q58" i="3" s="1"/>
  <c r="O58" i="3" s="1"/>
  <c r="R58" i="3" s="1"/>
  <c r="L58" i="3" s="1"/>
  <c r="M58" i="3" s="1"/>
  <c r="T74" i="3"/>
  <c r="U74" i="3" s="1"/>
  <c r="T59" i="3"/>
  <c r="U59" i="3" s="1"/>
  <c r="T41" i="3"/>
  <c r="U41" i="3" s="1"/>
  <c r="Q41" i="3" s="1"/>
  <c r="O41" i="3" s="1"/>
  <c r="R41" i="3" s="1"/>
  <c r="L41" i="3" s="1"/>
  <c r="M41" i="3" s="1"/>
  <c r="T20" i="3"/>
  <c r="U20" i="3" s="1"/>
  <c r="T65" i="3"/>
  <c r="U65" i="3" s="1"/>
  <c r="Q65" i="3" s="1"/>
  <c r="O65" i="3" s="1"/>
  <c r="R65" i="3" s="1"/>
  <c r="L65" i="3" s="1"/>
  <c r="M65" i="3" s="1"/>
  <c r="T46" i="3"/>
  <c r="U46" i="3" s="1"/>
  <c r="AA46" i="3"/>
  <c r="AA81" i="3"/>
  <c r="T81" i="3"/>
  <c r="U81" i="3" s="1"/>
  <c r="Q81" i="3"/>
  <c r="O81" i="3" s="1"/>
  <c r="R81" i="3" s="1"/>
  <c r="L81" i="3" s="1"/>
  <c r="M81" i="3" s="1"/>
  <c r="AY75" i="3"/>
  <c r="T56" i="3"/>
  <c r="U56" i="3" s="1"/>
  <c r="AA24" i="3"/>
  <c r="Q24" i="3"/>
  <c r="O24" i="3" s="1"/>
  <c r="R24" i="3" s="1"/>
  <c r="L24" i="3" s="1"/>
  <c r="M24" i="3" s="1"/>
  <c r="V39" i="3"/>
  <c r="Z39" i="3" s="1"/>
  <c r="AC39" i="3"/>
  <c r="T57" i="3"/>
  <c r="U57" i="3" s="1"/>
  <c r="AA51" i="3"/>
  <c r="Q51" i="3"/>
  <c r="O51" i="3" s="1"/>
  <c r="R51" i="3" s="1"/>
  <c r="L51" i="3" s="1"/>
  <c r="M51" i="3" s="1"/>
  <c r="AA89" i="3"/>
  <c r="Q89" i="3"/>
  <c r="O89" i="3" s="1"/>
  <c r="R89" i="3" s="1"/>
  <c r="L89" i="3" s="1"/>
  <c r="M89" i="3" s="1"/>
  <c r="AA41" i="3"/>
  <c r="AB39" i="3"/>
  <c r="T205" i="3"/>
  <c r="U205" i="3" s="1"/>
  <c r="Q205" i="3" s="1"/>
  <c r="O205" i="3" s="1"/>
  <c r="R205" i="3" s="1"/>
  <c r="L205" i="3" s="1"/>
  <c r="M205" i="3" s="1"/>
  <c r="AA178" i="3"/>
  <c r="Q178" i="3"/>
  <c r="O178" i="3" s="1"/>
  <c r="R178" i="3" s="1"/>
  <c r="L178" i="3" s="1"/>
  <c r="M178" i="3" s="1"/>
  <c r="T178" i="3"/>
  <c r="U178" i="3" s="1"/>
  <c r="T159" i="3"/>
  <c r="U159" i="3" s="1"/>
  <c r="AA113" i="3"/>
  <c r="T113" i="3"/>
  <c r="U113" i="3" s="1"/>
  <c r="AA104" i="3"/>
  <c r="AA124" i="3"/>
  <c r="Q124" i="3"/>
  <c r="O124" i="3" s="1"/>
  <c r="R124" i="3" s="1"/>
  <c r="L124" i="3" s="1"/>
  <c r="M124" i="3" s="1"/>
  <c r="AC93" i="3"/>
  <c r="AB93" i="3"/>
  <c r="V93" i="3"/>
  <c r="Z93" i="3" s="1"/>
  <c r="AA95" i="3"/>
  <c r="T215" i="3"/>
  <c r="U215" i="3" s="1"/>
  <c r="Q215" i="3" s="1"/>
  <c r="O215" i="3" s="1"/>
  <c r="R215" i="3" s="1"/>
  <c r="L215" i="3" s="1"/>
  <c r="M215" i="3" s="1"/>
  <c r="T200" i="3"/>
  <c r="U200" i="3" s="1"/>
  <c r="T213" i="3"/>
  <c r="U213" i="3" s="1"/>
  <c r="V214" i="3"/>
  <c r="Z214" i="3" s="1"/>
  <c r="AC214" i="3"/>
  <c r="AD214" i="3" s="1"/>
  <c r="Q203" i="3"/>
  <c r="O203" i="3" s="1"/>
  <c r="R203" i="3" s="1"/>
  <c r="L203" i="3" s="1"/>
  <c r="M203" i="3" s="1"/>
  <c r="AA203" i="3"/>
  <c r="T199" i="3"/>
  <c r="U199" i="3" s="1"/>
  <c r="V191" i="3"/>
  <c r="Z191" i="3" s="1"/>
  <c r="AC191" i="3"/>
  <c r="AD191" i="3" s="1"/>
  <c r="Q191" i="3"/>
  <c r="O191" i="3" s="1"/>
  <c r="R191" i="3" s="1"/>
  <c r="L191" i="3" s="1"/>
  <c r="M191" i="3" s="1"/>
  <c r="AA194" i="3"/>
  <c r="Q194" i="3"/>
  <c r="O194" i="3" s="1"/>
  <c r="R194" i="3" s="1"/>
  <c r="L194" i="3" s="1"/>
  <c r="M194" i="3" s="1"/>
  <c r="T181" i="3"/>
  <c r="U181" i="3" s="1"/>
  <c r="AA184" i="3"/>
  <c r="T171" i="3"/>
  <c r="U171" i="3" s="1"/>
  <c r="AB183" i="3"/>
  <c r="AY163" i="3"/>
  <c r="AA161" i="3"/>
  <c r="AY159" i="3"/>
  <c r="T155" i="3"/>
  <c r="U155" i="3" s="1"/>
  <c r="AY151" i="3"/>
  <c r="AC152" i="3"/>
  <c r="V152" i="3"/>
  <c r="Z152" i="3" s="1"/>
  <c r="AB152" i="3"/>
  <c r="AC134" i="3"/>
  <c r="AD134" i="3" s="1"/>
  <c r="V134" i="3"/>
  <c r="Z134" i="3" s="1"/>
  <c r="AA121" i="3"/>
  <c r="Q121" i="3"/>
  <c r="O121" i="3" s="1"/>
  <c r="R121" i="3" s="1"/>
  <c r="L121" i="3" s="1"/>
  <c r="M121" i="3" s="1"/>
  <c r="AA116" i="3"/>
  <c r="T84" i="3"/>
  <c r="U84" i="3" s="1"/>
  <c r="Q84" i="3" s="1"/>
  <c r="O84" i="3" s="1"/>
  <c r="R84" i="3" s="1"/>
  <c r="L84" i="3" s="1"/>
  <c r="M84" i="3" s="1"/>
  <c r="AA132" i="3"/>
  <c r="Q105" i="3"/>
  <c r="O105" i="3" s="1"/>
  <c r="R105" i="3" s="1"/>
  <c r="L105" i="3" s="1"/>
  <c r="M105" i="3" s="1"/>
  <c r="AA105" i="3"/>
  <c r="AA128" i="3"/>
  <c r="Q128" i="3"/>
  <c r="O128" i="3" s="1"/>
  <c r="R128" i="3" s="1"/>
  <c r="L128" i="3" s="1"/>
  <c r="M128" i="3" s="1"/>
  <c r="AX112" i="3"/>
  <c r="AA102" i="3"/>
  <c r="Q102" i="3"/>
  <c r="O102" i="3" s="1"/>
  <c r="R102" i="3" s="1"/>
  <c r="L102" i="3" s="1"/>
  <c r="M102" i="3" s="1"/>
  <c r="AA86" i="3"/>
  <c r="Q86" i="3"/>
  <c r="O86" i="3" s="1"/>
  <c r="R86" i="3" s="1"/>
  <c r="L86" i="3" s="1"/>
  <c r="M86" i="3" s="1"/>
  <c r="AB107" i="3"/>
  <c r="V77" i="3"/>
  <c r="Z77" i="3" s="1"/>
  <c r="Q77" i="3"/>
  <c r="O77" i="3" s="1"/>
  <c r="R77" i="3" s="1"/>
  <c r="L77" i="3" s="1"/>
  <c r="M77" i="3" s="1"/>
  <c r="AC77" i="3"/>
  <c r="AD77" i="3" s="1"/>
  <c r="AB77" i="3"/>
  <c r="AA54" i="3"/>
  <c r="T54" i="3"/>
  <c r="U54" i="3" s="1"/>
  <c r="T72" i="3"/>
  <c r="U72" i="3" s="1"/>
  <c r="T64" i="3"/>
  <c r="U64" i="3" s="1"/>
  <c r="Q82" i="3"/>
  <c r="O82" i="3" s="1"/>
  <c r="R82" i="3" s="1"/>
  <c r="L82" i="3" s="1"/>
  <c r="M82" i="3" s="1"/>
  <c r="AA82" i="3"/>
  <c r="AA68" i="3"/>
  <c r="Q68" i="3"/>
  <c r="O68" i="3" s="1"/>
  <c r="R68" i="3" s="1"/>
  <c r="L68" i="3" s="1"/>
  <c r="M68" i="3" s="1"/>
  <c r="AA65" i="3"/>
  <c r="AA67" i="3"/>
  <c r="Q67" i="3"/>
  <c r="O67" i="3" s="1"/>
  <c r="R67" i="3" s="1"/>
  <c r="L67" i="3" s="1"/>
  <c r="M67" i="3" s="1"/>
  <c r="T37" i="3"/>
  <c r="U37" i="3" s="1"/>
  <c r="T21" i="3"/>
  <c r="U21" i="3" s="1"/>
  <c r="AA53" i="3"/>
  <c r="T38" i="3"/>
  <c r="U38" i="3" s="1"/>
  <c r="Q38" i="3" s="1"/>
  <c r="O38" i="3" s="1"/>
  <c r="R38" i="3" s="1"/>
  <c r="L38" i="3" s="1"/>
  <c r="M38" i="3" s="1"/>
  <c r="AY41" i="3"/>
  <c r="AA33" i="3"/>
  <c r="AA38" i="3"/>
  <c r="AA21" i="3"/>
  <c r="Q21" i="3"/>
  <c r="O21" i="3" s="1"/>
  <c r="R21" i="3" s="1"/>
  <c r="L21" i="3" s="1"/>
  <c r="M21" i="3" s="1"/>
  <c r="T206" i="3"/>
  <c r="U206" i="3" s="1"/>
  <c r="Q127" i="3"/>
  <c r="O127" i="3" s="1"/>
  <c r="R127" i="3" s="1"/>
  <c r="L127" i="3" s="1"/>
  <c r="M127" i="3" s="1"/>
  <c r="AA127" i="3"/>
  <c r="V105" i="3"/>
  <c r="Z105" i="3" s="1"/>
  <c r="AC105" i="3"/>
  <c r="AA212" i="3"/>
  <c r="T211" i="3"/>
  <c r="U211" i="3" s="1"/>
  <c r="Q211" i="3" s="1"/>
  <c r="O211" i="3" s="1"/>
  <c r="R211" i="3" s="1"/>
  <c r="L211" i="3" s="1"/>
  <c r="M211" i="3" s="1"/>
  <c r="AA200" i="3"/>
  <c r="Q200" i="3"/>
  <c r="O200" i="3" s="1"/>
  <c r="R200" i="3" s="1"/>
  <c r="L200" i="3" s="1"/>
  <c r="M200" i="3" s="1"/>
  <c r="AA209" i="3"/>
  <c r="T202" i="3"/>
  <c r="U202" i="3" s="1"/>
  <c r="V198" i="3"/>
  <c r="Z198" i="3" s="1"/>
  <c r="AC198" i="3"/>
  <c r="AB198" i="3"/>
  <c r="V187" i="3"/>
  <c r="Z187" i="3" s="1"/>
  <c r="AC187" i="3"/>
  <c r="AB187" i="3"/>
  <c r="T196" i="3"/>
  <c r="U196" i="3" s="1"/>
  <c r="T180" i="3"/>
  <c r="U180" i="3" s="1"/>
  <c r="L160" i="3"/>
  <c r="M160" i="3" s="1"/>
  <c r="T158" i="3"/>
  <c r="U158" i="3" s="1"/>
  <c r="AA149" i="3"/>
  <c r="T140" i="3"/>
  <c r="U140" i="3" s="1"/>
  <c r="Q140" i="3" s="1"/>
  <c r="O140" i="3" s="1"/>
  <c r="R140" i="3" s="1"/>
  <c r="L140" i="3" s="1"/>
  <c r="M140" i="3" s="1"/>
  <c r="T157" i="3"/>
  <c r="U157" i="3" s="1"/>
  <c r="AC143" i="3"/>
  <c r="AD143" i="3" s="1"/>
  <c r="V143" i="3"/>
  <c r="Z143" i="3" s="1"/>
  <c r="T116" i="3"/>
  <c r="U116" i="3" s="1"/>
  <c r="T132" i="3"/>
  <c r="U132" i="3" s="1"/>
  <c r="T118" i="3"/>
  <c r="U118" i="3" s="1"/>
  <c r="Q118" i="3" s="1"/>
  <c r="O118" i="3" s="1"/>
  <c r="R118" i="3" s="1"/>
  <c r="L118" i="3" s="1"/>
  <c r="M118" i="3" s="1"/>
  <c r="AY132" i="3"/>
  <c r="T99" i="3"/>
  <c r="U99" i="3" s="1"/>
  <c r="T83" i="3"/>
  <c r="U83" i="3" s="1"/>
  <c r="Q83" i="3" s="1"/>
  <c r="O83" i="3" s="1"/>
  <c r="R83" i="3" s="1"/>
  <c r="L83" i="3" s="1"/>
  <c r="M83" i="3" s="1"/>
  <c r="AC78" i="3"/>
  <c r="AD78" i="3" s="1"/>
  <c r="V78" i="3"/>
  <c r="Z78" i="3" s="1"/>
  <c r="AA97" i="3"/>
  <c r="Q97" i="3"/>
  <c r="O97" i="3" s="1"/>
  <c r="R97" i="3" s="1"/>
  <c r="L97" i="3" s="1"/>
  <c r="M97" i="3" s="1"/>
  <c r="AA50" i="3"/>
  <c r="T50" i="3"/>
  <c r="U50" i="3" s="1"/>
  <c r="Q50" i="3" s="1"/>
  <c r="O50" i="3" s="1"/>
  <c r="R50" i="3" s="1"/>
  <c r="L50" i="3" s="1"/>
  <c r="M50" i="3" s="1"/>
  <c r="T101" i="3"/>
  <c r="U101" i="3" s="1"/>
  <c r="AA64" i="3"/>
  <c r="Q64" i="3"/>
  <c r="O64" i="3" s="1"/>
  <c r="R64" i="3" s="1"/>
  <c r="L64" i="3" s="1"/>
  <c r="M64" i="3" s="1"/>
  <c r="AC63" i="3"/>
  <c r="V63" i="3"/>
  <c r="Z63" i="3" s="1"/>
  <c r="T61" i="3"/>
  <c r="U61" i="3" s="1"/>
  <c r="V73" i="3"/>
  <c r="Z73" i="3" s="1"/>
  <c r="AC73" i="3"/>
  <c r="AA36" i="3"/>
  <c r="AA20" i="3"/>
  <c r="AA73" i="3"/>
  <c r="Q73" i="3"/>
  <c r="O73" i="3" s="1"/>
  <c r="R73" i="3" s="1"/>
  <c r="L73" i="3" s="1"/>
  <c r="M73" i="3" s="1"/>
  <c r="T34" i="3"/>
  <c r="U34" i="3" s="1"/>
  <c r="AA37" i="3"/>
  <c r="AA42" i="3"/>
  <c r="Q42" i="3"/>
  <c r="O42" i="3" s="1"/>
  <c r="R42" i="3" s="1"/>
  <c r="L42" i="3" s="1"/>
  <c r="M42" i="3" s="1"/>
  <c r="T136" i="3"/>
  <c r="U136" i="3" s="1"/>
  <c r="AA122" i="3"/>
  <c r="Q122" i="3"/>
  <c r="O122" i="3" s="1"/>
  <c r="R122" i="3" s="1"/>
  <c r="L122" i="3" s="1"/>
  <c r="M122" i="3" s="1"/>
  <c r="AC121" i="3"/>
  <c r="AD121" i="3" s="1"/>
  <c r="AB121" i="3"/>
  <c r="V121" i="3"/>
  <c r="Z121" i="3" s="1"/>
  <c r="Q119" i="3"/>
  <c r="O119" i="3" s="1"/>
  <c r="R119" i="3" s="1"/>
  <c r="L119" i="3" s="1"/>
  <c r="M119" i="3" s="1"/>
  <c r="AA119" i="3"/>
  <c r="T115" i="3"/>
  <c r="U115" i="3" s="1"/>
  <c r="Q115" i="3" s="1"/>
  <c r="O115" i="3" s="1"/>
  <c r="R115" i="3" s="1"/>
  <c r="L115" i="3" s="1"/>
  <c r="M115" i="3" s="1"/>
  <c r="AA115" i="3"/>
  <c r="T209" i="3"/>
  <c r="U209" i="3" s="1"/>
  <c r="Q209" i="3" s="1"/>
  <c r="O209" i="3" s="1"/>
  <c r="R209" i="3" s="1"/>
  <c r="L209" i="3" s="1"/>
  <c r="M209" i="3" s="1"/>
  <c r="AA201" i="3"/>
  <c r="Q201" i="3"/>
  <c r="O201" i="3" s="1"/>
  <c r="R201" i="3" s="1"/>
  <c r="L201" i="3" s="1"/>
  <c r="M201" i="3" s="1"/>
  <c r="AA213" i="3"/>
  <c r="AA205" i="3"/>
  <c r="AY199" i="3"/>
  <c r="AB197" i="3"/>
  <c r="V197" i="3"/>
  <c r="Z197" i="3" s="1"/>
  <c r="AC197" i="3"/>
  <c r="Q192" i="3"/>
  <c r="O192" i="3" s="1"/>
  <c r="R192" i="3" s="1"/>
  <c r="L192" i="3" s="1"/>
  <c r="M192" i="3" s="1"/>
  <c r="AA192" i="3"/>
  <c r="T175" i="3"/>
  <c r="U175" i="3" s="1"/>
  <c r="Q175" i="3" s="1"/>
  <c r="O175" i="3" s="1"/>
  <c r="R175" i="3" s="1"/>
  <c r="L175" i="3" s="1"/>
  <c r="M175" i="3" s="1"/>
  <c r="AC194" i="3"/>
  <c r="AB194" i="3"/>
  <c r="V194" i="3"/>
  <c r="Z194" i="3" s="1"/>
  <c r="AY184" i="3"/>
  <c r="Q176" i="3"/>
  <c r="O176" i="3" s="1"/>
  <c r="R176" i="3" s="1"/>
  <c r="L176" i="3" s="1"/>
  <c r="M176" i="3" s="1"/>
  <c r="AA176" i="3"/>
  <c r="AA170" i="3"/>
  <c r="T169" i="3"/>
  <c r="U169" i="3" s="1"/>
  <c r="T166" i="3"/>
  <c r="U166" i="3" s="1"/>
  <c r="T161" i="3"/>
  <c r="U161" i="3" s="1"/>
  <c r="AA157" i="3"/>
  <c r="Q157" i="3"/>
  <c r="O157" i="3" s="1"/>
  <c r="R157" i="3" s="1"/>
  <c r="L157" i="3" s="1"/>
  <c r="M157" i="3" s="1"/>
  <c r="T165" i="3"/>
  <c r="U165" i="3" s="1"/>
  <c r="T149" i="3"/>
  <c r="U149" i="3" s="1"/>
  <c r="Q149" i="3" s="1"/>
  <c r="O149" i="3" s="1"/>
  <c r="R149" i="3" s="1"/>
  <c r="L149" i="3" s="1"/>
  <c r="M149" i="3" s="1"/>
  <c r="V138" i="3"/>
  <c r="Z138" i="3" s="1"/>
  <c r="AC138" i="3"/>
  <c r="T130" i="3"/>
  <c r="U130" i="3" s="1"/>
  <c r="Q130" i="3" s="1"/>
  <c r="O130" i="3" s="1"/>
  <c r="R130" i="3" s="1"/>
  <c r="L130" i="3" s="1"/>
  <c r="M130" i="3" s="1"/>
  <c r="AA117" i="3"/>
  <c r="Q117" i="3"/>
  <c r="O117" i="3" s="1"/>
  <c r="R117" i="3" s="1"/>
  <c r="L117" i="3" s="1"/>
  <c r="M117" i="3" s="1"/>
  <c r="AA144" i="3"/>
  <c r="T139" i="3"/>
  <c r="U139" i="3" s="1"/>
  <c r="V123" i="3"/>
  <c r="Z123" i="3" s="1"/>
  <c r="AC123" i="3"/>
  <c r="AA130" i="3"/>
  <c r="V128" i="3"/>
  <c r="Z128" i="3" s="1"/>
  <c r="AC128" i="3"/>
  <c r="L133" i="3"/>
  <c r="M133" i="3" s="1"/>
  <c r="AA120" i="3"/>
  <c r="Q120" i="3"/>
  <c r="O120" i="3" s="1"/>
  <c r="R120" i="3" s="1"/>
  <c r="L120" i="3" s="1"/>
  <c r="M120" i="3" s="1"/>
  <c r="AA100" i="3"/>
  <c r="Q100" i="3"/>
  <c r="O100" i="3" s="1"/>
  <c r="R100" i="3" s="1"/>
  <c r="L100" i="3" s="1"/>
  <c r="M100" i="3" s="1"/>
  <c r="AA114" i="3"/>
  <c r="Q114" i="3"/>
  <c r="O114" i="3" s="1"/>
  <c r="R114" i="3" s="1"/>
  <c r="L114" i="3" s="1"/>
  <c r="M114" i="3" s="1"/>
  <c r="AA136" i="3"/>
  <c r="Q136" i="3"/>
  <c r="O136" i="3" s="1"/>
  <c r="R136" i="3" s="1"/>
  <c r="L136" i="3" s="1"/>
  <c r="M136" i="3" s="1"/>
  <c r="V103" i="3"/>
  <c r="Z103" i="3" s="1"/>
  <c r="AC103" i="3"/>
  <c r="AA98" i="3"/>
  <c r="Q98" i="3"/>
  <c r="O98" i="3" s="1"/>
  <c r="R98" i="3" s="1"/>
  <c r="L98" i="3" s="1"/>
  <c r="M98" i="3" s="1"/>
  <c r="T79" i="3"/>
  <c r="U79" i="3" s="1"/>
  <c r="AA91" i="3"/>
  <c r="AC97" i="3"/>
  <c r="AB97" i="3"/>
  <c r="V97" i="3"/>
  <c r="Z97" i="3" s="1"/>
  <c r="AB103" i="3"/>
  <c r="AA87" i="3"/>
  <c r="T112" i="3"/>
  <c r="U112" i="3" s="1"/>
  <c r="Q112" i="3" s="1"/>
  <c r="O112" i="3" s="1"/>
  <c r="R112" i="3" s="1"/>
  <c r="L112" i="3" s="1"/>
  <c r="M112" i="3" s="1"/>
  <c r="T104" i="3"/>
  <c r="U104" i="3" s="1"/>
  <c r="Q104" i="3" s="1"/>
  <c r="O104" i="3" s="1"/>
  <c r="R104" i="3" s="1"/>
  <c r="L104" i="3" s="1"/>
  <c r="M104" i="3" s="1"/>
  <c r="Q76" i="3"/>
  <c r="O76" i="3" s="1"/>
  <c r="R76" i="3" s="1"/>
  <c r="L76" i="3" s="1"/>
  <c r="M76" i="3" s="1"/>
  <c r="AA76" i="3"/>
  <c r="T60" i="3"/>
  <c r="U60" i="3" s="1"/>
  <c r="AB86" i="3"/>
  <c r="AA60" i="3"/>
  <c r="AA69" i="3"/>
  <c r="T49" i="3"/>
  <c r="U49" i="3" s="1"/>
  <c r="AA71" i="3"/>
  <c r="Q71" i="3"/>
  <c r="O71" i="3" s="1"/>
  <c r="R71" i="3" s="1"/>
  <c r="L71" i="3" s="1"/>
  <c r="M71" i="3" s="1"/>
  <c r="Q49" i="3"/>
  <c r="O49" i="3" s="1"/>
  <c r="R49" i="3" s="1"/>
  <c r="L49" i="3" s="1"/>
  <c r="M49" i="3" s="1"/>
  <c r="AA49" i="3"/>
  <c r="T33" i="3"/>
  <c r="U33" i="3" s="1"/>
  <c r="Q33" i="3" s="1"/>
  <c r="O33" i="3" s="1"/>
  <c r="R33" i="3" s="1"/>
  <c r="L33" i="3" s="1"/>
  <c r="M33" i="3" s="1"/>
  <c r="AB73" i="3"/>
  <c r="T30" i="3"/>
  <c r="U30" i="3" s="1"/>
  <c r="AY53" i="3"/>
  <c r="T47" i="3"/>
  <c r="U47" i="3" s="1"/>
  <c r="Q47" i="3" s="1"/>
  <c r="O47" i="3" s="1"/>
  <c r="R47" i="3" s="1"/>
  <c r="L47" i="3" s="1"/>
  <c r="M47" i="3" s="1"/>
  <c r="T35" i="3"/>
  <c r="U35" i="3" s="1"/>
  <c r="AA25" i="3"/>
  <c r="Q25" i="3"/>
  <c r="O25" i="3" s="1"/>
  <c r="R25" i="3" s="1"/>
  <c r="L25" i="3" s="1"/>
  <c r="M25" i="3" s="1"/>
  <c r="T144" i="3"/>
  <c r="U144" i="3" s="1"/>
  <c r="AA108" i="3"/>
  <c r="AA94" i="3"/>
  <c r="Q94" i="3"/>
  <c r="O94" i="3" s="1"/>
  <c r="R94" i="3" s="1"/>
  <c r="L94" i="3" s="1"/>
  <c r="M94" i="3" s="1"/>
  <c r="AC85" i="3"/>
  <c r="AB85" i="3"/>
  <c r="V85" i="3"/>
  <c r="Z85" i="3" s="1"/>
  <c r="AC82" i="3"/>
  <c r="AD82" i="3" s="1"/>
  <c r="V82" i="3"/>
  <c r="Z82" i="3" s="1"/>
  <c r="AA52" i="3"/>
  <c r="T32" i="3"/>
  <c r="U32" i="3" s="1"/>
  <c r="AA193" i="3"/>
  <c r="T193" i="3"/>
  <c r="U193" i="3" s="1"/>
  <c r="Q193" i="3" s="1"/>
  <c r="O193" i="3" s="1"/>
  <c r="R193" i="3" s="1"/>
  <c r="L193" i="3" s="1"/>
  <c r="M193" i="3" s="1"/>
  <c r="T212" i="3"/>
  <c r="U212" i="3" s="1"/>
  <c r="Q212" i="3" s="1"/>
  <c r="O212" i="3" s="1"/>
  <c r="R212" i="3" s="1"/>
  <c r="L212" i="3" s="1"/>
  <c r="M212" i="3" s="1"/>
  <c r="AA208" i="3"/>
  <c r="Q208" i="3"/>
  <c r="O208" i="3" s="1"/>
  <c r="R208" i="3" s="1"/>
  <c r="L208" i="3" s="1"/>
  <c r="M208" i="3" s="1"/>
  <c r="T210" i="3"/>
  <c r="U210" i="3" s="1"/>
  <c r="AA211" i="3"/>
  <c r="AY215" i="3"/>
  <c r="AA197" i="3"/>
  <c r="Q197" i="3"/>
  <c r="O197" i="3" s="1"/>
  <c r="R197" i="3" s="1"/>
  <c r="L197" i="3" s="1"/>
  <c r="M197" i="3" s="1"/>
  <c r="AB192" i="3"/>
  <c r="AY203" i="3"/>
  <c r="Q189" i="3"/>
  <c r="O189" i="3" s="1"/>
  <c r="R189" i="3" s="1"/>
  <c r="L189" i="3" s="1"/>
  <c r="M189" i="3" s="1"/>
  <c r="T185" i="3"/>
  <c r="U185" i="3" s="1"/>
  <c r="T167" i="3"/>
  <c r="U167" i="3" s="1"/>
  <c r="Q172" i="3"/>
  <c r="O172" i="3" s="1"/>
  <c r="R172" i="3" s="1"/>
  <c r="L172" i="3" s="1"/>
  <c r="M172" i="3" s="1"/>
  <c r="AA172" i="3"/>
  <c r="T176" i="3"/>
  <c r="U176" i="3" s="1"/>
  <c r="T170" i="3"/>
  <c r="U170" i="3" s="1"/>
  <c r="T148" i="3"/>
  <c r="U148" i="3" s="1"/>
  <c r="T146" i="3"/>
  <c r="U146" i="3" s="1"/>
  <c r="AY155" i="3"/>
  <c r="AA154" i="3"/>
  <c r="T154" i="3"/>
  <c r="U154" i="3" s="1"/>
  <c r="Q154" i="3" s="1"/>
  <c r="O154" i="3" s="1"/>
  <c r="R154" i="3" s="1"/>
  <c r="L154" i="3" s="1"/>
  <c r="M154" i="3" s="1"/>
  <c r="AC156" i="3"/>
  <c r="V156" i="3"/>
  <c r="Z156" i="3" s="1"/>
  <c r="AB156" i="3"/>
  <c r="V142" i="3"/>
  <c r="Z142" i="3" s="1"/>
  <c r="AC142" i="3"/>
  <c r="AD142" i="3" s="1"/>
  <c r="T114" i="3"/>
  <c r="U114" i="3" s="1"/>
  <c r="AY144" i="3"/>
  <c r="AB138" i="3"/>
  <c r="AA126" i="3"/>
  <c r="Q126" i="3"/>
  <c r="O126" i="3" s="1"/>
  <c r="R126" i="3" s="1"/>
  <c r="L126" i="3" s="1"/>
  <c r="M126" i="3" s="1"/>
  <c r="AC137" i="3"/>
  <c r="AB137" i="3"/>
  <c r="V137" i="3"/>
  <c r="Z137" i="3" s="1"/>
  <c r="AB128" i="3"/>
  <c r="T108" i="3"/>
  <c r="U108" i="3" s="1"/>
  <c r="Q108" i="3" s="1"/>
  <c r="O108" i="3" s="1"/>
  <c r="R108" i="3" s="1"/>
  <c r="L108" i="3" s="1"/>
  <c r="M108" i="3" s="1"/>
  <c r="AB123" i="3"/>
  <c r="AA96" i="3"/>
  <c r="Q96" i="3"/>
  <c r="O96" i="3" s="1"/>
  <c r="R96" i="3" s="1"/>
  <c r="L96" i="3" s="1"/>
  <c r="M96" i="3" s="1"/>
  <c r="T90" i="3"/>
  <c r="U90" i="3" s="1"/>
  <c r="Q90" i="3" s="1"/>
  <c r="O90" i="3" s="1"/>
  <c r="R90" i="3" s="1"/>
  <c r="L90" i="3" s="1"/>
  <c r="M90" i="3" s="1"/>
  <c r="AY136" i="3"/>
  <c r="Q123" i="3"/>
  <c r="O123" i="3" s="1"/>
  <c r="R123" i="3" s="1"/>
  <c r="L123" i="3" s="1"/>
  <c r="M123" i="3" s="1"/>
  <c r="AA123" i="3"/>
  <c r="V107" i="3"/>
  <c r="Z107" i="3" s="1"/>
  <c r="AC107" i="3"/>
  <c r="T95" i="3"/>
  <c r="U95" i="3" s="1"/>
  <c r="Q95" i="3" s="1"/>
  <c r="O95" i="3" s="1"/>
  <c r="R95" i="3" s="1"/>
  <c r="L95" i="3" s="1"/>
  <c r="M95" i="3" s="1"/>
  <c r="AA79" i="3"/>
  <c r="T75" i="3"/>
  <c r="U75" i="3" s="1"/>
  <c r="AA56" i="3"/>
  <c r="Q56" i="3"/>
  <c r="O56" i="3" s="1"/>
  <c r="R56" i="3" s="1"/>
  <c r="L56" i="3" s="1"/>
  <c r="M56" i="3" s="1"/>
  <c r="AC67" i="3"/>
  <c r="V67" i="3"/>
  <c r="Z67" i="3" s="1"/>
  <c r="T52" i="3"/>
  <c r="U52" i="3" s="1"/>
  <c r="T36" i="3"/>
  <c r="U36" i="3" s="1"/>
  <c r="AC44" i="3"/>
  <c r="AD44" i="3" s="1"/>
  <c r="V44" i="3"/>
  <c r="Z44" i="3" s="1"/>
  <c r="AA32" i="3"/>
  <c r="Q32" i="3"/>
  <c r="O32" i="3" s="1"/>
  <c r="R32" i="3" s="1"/>
  <c r="L32" i="3" s="1"/>
  <c r="M32" i="3" s="1"/>
  <c r="T53" i="3"/>
  <c r="U53" i="3" s="1"/>
  <c r="Q53" i="3" s="1"/>
  <c r="O53" i="3" s="1"/>
  <c r="R53" i="3" s="1"/>
  <c r="L53" i="3" s="1"/>
  <c r="M53" i="3" s="1"/>
  <c r="T48" i="3"/>
  <c r="U48" i="3" s="1"/>
  <c r="AC55" i="3"/>
  <c r="V55" i="3"/>
  <c r="Z55" i="3" s="1"/>
  <c r="T26" i="3"/>
  <c r="U26" i="3" s="1"/>
  <c r="T31" i="3"/>
  <c r="U31" i="3" s="1"/>
  <c r="AB63" i="3"/>
  <c r="AA22" i="3"/>
  <c r="AY45" i="3"/>
  <c r="V87" i="1"/>
  <c r="Z87" i="1" s="1"/>
  <c r="AC87" i="1"/>
  <c r="AB87" i="1"/>
  <c r="V84" i="1"/>
  <c r="Z84" i="1" s="1"/>
  <c r="AC84" i="1"/>
  <c r="AB84" i="1"/>
  <c r="V142" i="1"/>
  <c r="Z142" i="1" s="1"/>
  <c r="AC142" i="1"/>
  <c r="AD142" i="1" s="1"/>
  <c r="AB142" i="1"/>
  <c r="AC185" i="1"/>
  <c r="AB185" i="1"/>
  <c r="V185" i="1"/>
  <c r="Z185" i="1" s="1"/>
  <c r="AC29" i="1"/>
  <c r="AB29" i="1"/>
  <c r="V29" i="1"/>
  <c r="Z29" i="1" s="1"/>
  <c r="V93" i="1"/>
  <c r="Z93" i="1" s="1"/>
  <c r="AC93" i="1"/>
  <c r="AB93" i="1"/>
  <c r="AC170" i="1"/>
  <c r="V170" i="1"/>
  <c r="Z170" i="1" s="1"/>
  <c r="AB170" i="1"/>
  <c r="V20" i="1"/>
  <c r="Z20" i="1" s="1"/>
  <c r="AC20" i="1"/>
  <c r="AB20" i="1"/>
  <c r="T201" i="1"/>
  <c r="U201" i="1" s="1"/>
  <c r="AY206" i="1"/>
  <c r="AX206" i="1"/>
  <c r="AA107" i="1"/>
  <c r="T213" i="1"/>
  <c r="U213" i="1" s="1"/>
  <c r="T209" i="1"/>
  <c r="U209" i="1" s="1"/>
  <c r="AY215" i="1"/>
  <c r="T203" i="1"/>
  <c r="U203" i="1" s="1"/>
  <c r="T210" i="1"/>
  <c r="U210" i="1" s="1"/>
  <c r="T191" i="1"/>
  <c r="U191" i="1" s="1"/>
  <c r="AA197" i="1"/>
  <c r="Q197" i="1"/>
  <c r="O197" i="1" s="1"/>
  <c r="R197" i="1" s="1"/>
  <c r="L197" i="1" s="1"/>
  <c r="M197" i="1" s="1"/>
  <c r="AA179" i="1"/>
  <c r="AA166" i="1"/>
  <c r="Q166" i="1"/>
  <c r="O166" i="1" s="1"/>
  <c r="R166" i="1" s="1"/>
  <c r="L166" i="1" s="1"/>
  <c r="M166" i="1" s="1"/>
  <c r="T163" i="1"/>
  <c r="U163" i="1" s="1"/>
  <c r="AA172" i="1"/>
  <c r="T172" i="1"/>
  <c r="U172" i="1" s="1"/>
  <c r="T162" i="1"/>
  <c r="U162" i="1" s="1"/>
  <c r="AA150" i="1"/>
  <c r="Q150" i="1"/>
  <c r="O150" i="1" s="1"/>
  <c r="R150" i="1" s="1"/>
  <c r="L150" i="1" s="1"/>
  <c r="M150" i="1" s="1"/>
  <c r="T149" i="1"/>
  <c r="U149" i="1" s="1"/>
  <c r="T167" i="1"/>
  <c r="U167" i="1" s="1"/>
  <c r="T143" i="1"/>
  <c r="U143" i="1" s="1"/>
  <c r="T133" i="1"/>
  <c r="U133" i="1" s="1"/>
  <c r="T134" i="1"/>
  <c r="U134" i="1" s="1"/>
  <c r="AY148" i="1"/>
  <c r="V158" i="1"/>
  <c r="Z158" i="1" s="1"/>
  <c r="AC158" i="1"/>
  <c r="AD158" i="1" s="1"/>
  <c r="Q138" i="1"/>
  <c r="O138" i="1" s="1"/>
  <c r="R138" i="1" s="1"/>
  <c r="L138" i="1" s="1"/>
  <c r="M138" i="1" s="1"/>
  <c r="AA138" i="1"/>
  <c r="T120" i="1"/>
  <c r="U120" i="1" s="1"/>
  <c r="AA133" i="1"/>
  <c r="T108" i="1"/>
  <c r="U108" i="1" s="1"/>
  <c r="V96" i="1"/>
  <c r="Z96" i="1" s="1"/>
  <c r="AC96" i="1"/>
  <c r="AB96" i="1"/>
  <c r="T113" i="1"/>
  <c r="U113" i="1" s="1"/>
  <c r="AA135" i="1"/>
  <c r="T98" i="1"/>
  <c r="U98" i="1" s="1"/>
  <c r="T118" i="1"/>
  <c r="U118" i="1" s="1"/>
  <c r="V91" i="1"/>
  <c r="Z91" i="1" s="1"/>
  <c r="AC91" i="1"/>
  <c r="AA90" i="1"/>
  <c r="V88" i="1"/>
  <c r="Z88" i="1" s="1"/>
  <c r="AB88" i="1"/>
  <c r="AC88" i="1"/>
  <c r="Q59" i="1"/>
  <c r="O59" i="1" s="1"/>
  <c r="R59" i="1" s="1"/>
  <c r="L59" i="1" s="1"/>
  <c r="M59" i="1" s="1"/>
  <c r="AA59" i="1"/>
  <c r="AA91" i="1"/>
  <c r="Q91" i="1"/>
  <c r="O91" i="1" s="1"/>
  <c r="R91" i="1" s="1"/>
  <c r="L91" i="1" s="1"/>
  <c r="M91" i="1" s="1"/>
  <c r="AA78" i="1"/>
  <c r="T68" i="1"/>
  <c r="U68" i="1" s="1"/>
  <c r="Q37" i="1"/>
  <c r="O37" i="1" s="1"/>
  <c r="R37" i="1" s="1"/>
  <c r="L37" i="1" s="1"/>
  <c r="M37" i="1" s="1"/>
  <c r="AA37" i="1"/>
  <c r="AA64" i="1"/>
  <c r="AA56" i="1"/>
  <c r="AA53" i="1"/>
  <c r="Q53" i="1"/>
  <c r="O53" i="1" s="1"/>
  <c r="R53" i="1" s="1"/>
  <c r="L53" i="1" s="1"/>
  <c r="M53" i="1" s="1"/>
  <c r="Q43" i="1"/>
  <c r="O43" i="1" s="1"/>
  <c r="R43" i="1" s="1"/>
  <c r="L43" i="1" s="1"/>
  <c r="M43" i="1" s="1"/>
  <c r="AA43" i="1"/>
  <c r="L36" i="1"/>
  <c r="M36" i="1" s="1"/>
  <c r="AA60" i="1"/>
  <c r="V58" i="1"/>
  <c r="Z58" i="1" s="1"/>
  <c r="AC58" i="1"/>
  <c r="AD58" i="1" s="1"/>
  <c r="AA52" i="1"/>
  <c r="AA40" i="1"/>
  <c r="Q40" i="1"/>
  <c r="O40" i="1" s="1"/>
  <c r="R40" i="1" s="1"/>
  <c r="L40" i="1" s="1"/>
  <c r="M40" i="1" s="1"/>
  <c r="AY31" i="1"/>
  <c r="AA35" i="1"/>
  <c r="AA217" i="1"/>
  <c r="T195" i="1"/>
  <c r="U195" i="1" s="1"/>
  <c r="AA181" i="1"/>
  <c r="AA162" i="1"/>
  <c r="Q162" i="1"/>
  <c r="O162" i="1" s="1"/>
  <c r="R162" i="1" s="1"/>
  <c r="L162" i="1" s="1"/>
  <c r="M162" i="1" s="1"/>
  <c r="T159" i="1"/>
  <c r="U159" i="1" s="1"/>
  <c r="AA175" i="1"/>
  <c r="AC178" i="1"/>
  <c r="AB178" i="1"/>
  <c r="V178" i="1"/>
  <c r="Z178" i="1" s="1"/>
  <c r="T148" i="1"/>
  <c r="U148" i="1" s="1"/>
  <c r="AA156" i="1"/>
  <c r="Q156" i="1"/>
  <c r="O156" i="1" s="1"/>
  <c r="R156" i="1" s="1"/>
  <c r="L156" i="1" s="1"/>
  <c r="M156" i="1" s="1"/>
  <c r="AA157" i="1"/>
  <c r="T157" i="1"/>
  <c r="U157" i="1" s="1"/>
  <c r="AA152" i="1"/>
  <c r="L158" i="1"/>
  <c r="M158" i="1" s="1"/>
  <c r="T129" i="1"/>
  <c r="U129" i="1" s="1"/>
  <c r="T130" i="1"/>
  <c r="U130" i="1" s="1"/>
  <c r="T150" i="1"/>
  <c r="U150" i="1" s="1"/>
  <c r="AA123" i="1"/>
  <c r="AY110" i="1"/>
  <c r="AA125" i="1"/>
  <c r="AA106" i="1"/>
  <c r="AA97" i="1"/>
  <c r="V100" i="1"/>
  <c r="Z100" i="1" s="1"/>
  <c r="AC100" i="1"/>
  <c r="AB100" i="1"/>
  <c r="V101" i="1"/>
  <c r="Z101" i="1" s="1"/>
  <c r="AC101" i="1"/>
  <c r="Q108" i="1"/>
  <c r="O108" i="1" s="1"/>
  <c r="R108" i="1" s="1"/>
  <c r="L108" i="1" s="1"/>
  <c r="M108" i="1" s="1"/>
  <c r="AA108" i="1"/>
  <c r="AB101" i="1"/>
  <c r="T81" i="1"/>
  <c r="U81" i="1" s="1"/>
  <c r="T56" i="1"/>
  <c r="U56" i="1" s="1"/>
  <c r="V57" i="1"/>
  <c r="Z57" i="1" s="1"/>
  <c r="AC57" i="1"/>
  <c r="AD57" i="1" s="1"/>
  <c r="AB57" i="1"/>
  <c r="T73" i="1"/>
  <c r="U73" i="1" s="1"/>
  <c r="T55" i="1"/>
  <c r="U55" i="1" s="1"/>
  <c r="AA82" i="1"/>
  <c r="Q58" i="1"/>
  <c r="O58" i="1" s="1"/>
  <c r="R58" i="1" s="1"/>
  <c r="L58" i="1" s="1"/>
  <c r="M58" i="1" s="1"/>
  <c r="Q34" i="1"/>
  <c r="O34" i="1" s="1"/>
  <c r="R34" i="1" s="1"/>
  <c r="L34" i="1" s="1"/>
  <c r="M34" i="1" s="1"/>
  <c r="AA34" i="1"/>
  <c r="AA21" i="1"/>
  <c r="AA121" i="1"/>
  <c r="Q121" i="1"/>
  <c r="O121" i="1" s="1"/>
  <c r="R121" i="1" s="1"/>
  <c r="L121" i="1" s="1"/>
  <c r="M121" i="1" s="1"/>
  <c r="AA19" i="1"/>
  <c r="Q19" i="1"/>
  <c r="O19" i="1" s="1"/>
  <c r="R19" i="1" s="1"/>
  <c r="L19" i="1" s="1"/>
  <c r="M19" i="1" s="1"/>
  <c r="AY40" i="1"/>
  <c r="AB26" i="1"/>
  <c r="V26" i="1"/>
  <c r="Z26" i="1" s="1"/>
  <c r="AC26" i="1"/>
  <c r="AD26" i="1" s="1"/>
  <c r="AY35" i="1"/>
  <c r="V25" i="1"/>
  <c r="Z25" i="1" s="1"/>
  <c r="AC25" i="1"/>
  <c r="T190" i="1"/>
  <c r="U190" i="1" s="1"/>
  <c r="T189" i="1"/>
  <c r="U189" i="1" s="1"/>
  <c r="AA192" i="1"/>
  <c r="AA206" i="1"/>
  <c r="AA199" i="1"/>
  <c r="AC197" i="1"/>
  <c r="V197" i="1"/>
  <c r="Z197" i="1" s="1"/>
  <c r="V177" i="1"/>
  <c r="Z177" i="1" s="1"/>
  <c r="AC177" i="1"/>
  <c r="AB177" i="1"/>
  <c r="V182" i="1"/>
  <c r="Z182" i="1" s="1"/>
  <c r="AC182" i="1"/>
  <c r="AB182" i="1"/>
  <c r="AA155" i="1"/>
  <c r="Q139" i="1"/>
  <c r="O139" i="1" s="1"/>
  <c r="R139" i="1" s="1"/>
  <c r="L139" i="1" s="1"/>
  <c r="M139" i="1" s="1"/>
  <c r="AA139" i="1"/>
  <c r="T125" i="1"/>
  <c r="U125" i="1" s="1"/>
  <c r="T126" i="1"/>
  <c r="U126" i="1" s="1"/>
  <c r="T131" i="1"/>
  <c r="U131" i="1" s="1"/>
  <c r="AB147" i="1"/>
  <c r="T132" i="1"/>
  <c r="U132" i="1" s="1"/>
  <c r="AA115" i="1"/>
  <c r="T116" i="1"/>
  <c r="U116" i="1" s="1"/>
  <c r="T111" i="1"/>
  <c r="U111" i="1" s="1"/>
  <c r="T109" i="1"/>
  <c r="U109" i="1" s="1"/>
  <c r="T139" i="1"/>
  <c r="U139" i="1" s="1"/>
  <c r="T94" i="1"/>
  <c r="U94" i="1" s="1"/>
  <c r="AA117" i="1"/>
  <c r="T97" i="1"/>
  <c r="U97" i="1" s="1"/>
  <c r="T52" i="1"/>
  <c r="U52" i="1" s="1"/>
  <c r="AA70" i="1"/>
  <c r="AA49" i="1"/>
  <c r="AC45" i="1"/>
  <c r="AB45" i="1"/>
  <c r="V45" i="1"/>
  <c r="Z45" i="1" s="1"/>
  <c r="AA29" i="1"/>
  <c r="Q29" i="1"/>
  <c r="O29" i="1" s="1"/>
  <c r="R29" i="1" s="1"/>
  <c r="L29" i="1" s="1"/>
  <c r="M29" i="1" s="1"/>
  <c r="T35" i="1"/>
  <c r="U35" i="1" s="1"/>
  <c r="Q35" i="1" s="1"/>
  <c r="O35" i="1" s="1"/>
  <c r="R35" i="1" s="1"/>
  <c r="L35" i="1" s="1"/>
  <c r="M35" i="1" s="1"/>
  <c r="AA47" i="1"/>
  <c r="T27" i="1"/>
  <c r="U27" i="1" s="1"/>
  <c r="AY51" i="1"/>
  <c r="AA23" i="1"/>
  <c r="T211" i="1"/>
  <c r="U211" i="1" s="1"/>
  <c r="AA202" i="1"/>
  <c r="Q202" i="1"/>
  <c r="O202" i="1" s="1"/>
  <c r="R202" i="1" s="1"/>
  <c r="L202" i="1" s="1"/>
  <c r="M202" i="1" s="1"/>
  <c r="AA195" i="1"/>
  <c r="Q195" i="1"/>
  <c r="O195" i="1" s="1"/>
  <c r="R195" i="1" s="1"/>
  <c r="L195" i="1" s="1"/>
  <c r="M195" i="1" s="1"/>
  <c r="AA209" i="1"/>
  <c r="Q209" i="1"/>
  <c r="O209" i="1" s="1"/>
  <c r="R209" i="1" s="1"/>
  <c r="L209" i="1" s="1"/>
  <c r="M209" i="1" s="1"/>
  <c r="T202" i="1"/>
  <c r="U202" i="1" s="1"/>
  <c r="AA214" i="1"/>
  <c r="Q214" i="1"/>
  <c r="O214" i="1" s="1"/>
  <c r="R214" i="1" s="1"/>
  <c r="L214" i="1" s="1"/>
  <c r="M214" i="1" s="1"/>
  <c r="T192" i="1"/>
  <c r="U192" i="1" s="1"/>
  <c r="T184" i="1"/>
  <c r="U184" i="1" s="1"/>
  <c r="AY191" i="1"/>
  <c r="AY195" i="1"/>
  <c r="AC166" i="1"/>
  <c r="AD166" i="1" s="1"/>
  <c r="V166" i="1"/>
  <c r="Z166" i="1" s="1"/>
  <c r="T168" i="1"/>
  <c r="U168" i="1" s="1"/>
  <c r="Q168" i="1" s="1"/>
  <c r="O168" i="1" s="1"/>
  <c r="R168" i="1" s="1"/>
  <c r="L168" i="1" s="1"/>
  <c r="M168" i="1" s="1"/>
  <c r="AY164" i="1"/>
  <c r="T215" i="1"/>
  <c r="U215" i="1" s="1"/>
  <c r="T214" i="1"/>
  <c r="U214" i="1" s="1"/>
  <c r="T204" i="1"/>
  <c r="U204" i="1" s="1"/>
  <c r="T188" i="1"/>
  <c r="U188" i="1" s="1"/>
  <c r="AA200" i="1"/>
  <c r="L186" i="1"/>
  <c r="M186" i="1" s="1"/>
  <c r="T179" i="1"/>
  <c r="U179" i="1" s="1"/>
  <c r="AA191" i="1"/>
  <c r="Q191" i="1"/>
  <c r="O191" i="1" s="1"/>
  <c r="R191" i="1" s="1"/>
  <c r="L191" i="1" s="1"/>
  <c r="M191" i="1" s="1"/>
  <c r="T206" i="1"/>
  <c r="U206" i="1" s="1"/>
  <c r="AC193" i="1"/>
  <c r="AD193" i="1" s="1"/>
  <c r="V193" i="1"/>
  <c r="Z193" i="1" s="1"/>
  <c r="AA183" i="1"/>
  <c r="Q183" i="1"/>
  <c r="O183" i="1" s="1"/>
  <c r="R183" i="1" s="1"/>
  <c r="L183" i="1" s="1"/>
  <c r="M183" i="1" s="1"/>
  <c r="AA189" i="1"/>
  <c r="Q189" i="1"/>
  <c r="O189" i="1" s="1"/>
  <c r="R189" i="1" s="1"/>
  <c r="L189" i="1" s="1"/>
  <c r="M189" i="1" s="1"/>
  <c r="AA184" i="1"/>
  <c r="Q177" i="1"/>
  <c r="O177" i="1" s="1"/>
  <c r="R177" i="1" s="1"/>
  <c r="L177" i="1" s="1"/>
  <c r="M177" i="1" s="1"/>
  <c r="AA177" i="1"/>
  <c r="T173" i="1"/>
  <c r="U173" i="1" s="1"/>
  <c r="AA173" i="1"/>
  <c r="Q173" i="1"/>
  <c r="O173" i="1" s="1"/>
  <c r="R173" i="1" s="1"/>
  <c r="L173" i="1" s="1"/>
  <c r="M173" i="1" s="1"/>
  <c r="T164" i="1"/>
  <c r="U164" i="1" s="1"/>
  <c r="Q161" i="1"/>
  <c r="O161" i="1" s="1"/>
  <c r="R161" i="1" s="1"/>
  <c r="L161" i="1" s="1"/>
  <c r="M161" i="1" s="1"/>
  <c r="AA161" i="1"/>
  <c r="T161" i="1"/>
  <c r="U161" i="1" s="1"/>
  <c r="AA168" i="1"/>
  <c r="AA169" i="1"/>
  <c r="Q169" i="1"/>
  <c r="O169" i="1" s="1"/>
  <c r="R169" i="1" s="1"/>
  <c r="L169" i="1" s="1"/>
  <c r="M169" i="1" s="1"/>
  <c r="T169" i="1"/>
  <c r="U169" i="1" s="1"/>
  <c r="AY162" i="1"/>
  <c r="AA148" i="1"/>
  <c r="Q148" i="1"/>
  <c r="O148" i="1" s="1"/>
  <c r="R148" i="1" s="1"/>
  <c r="L148" i="1" s="1"/>
  <c r="M148" i="1" s="1"/>
  <c r="T155" i="1"/>
  <c r="U155" i="1" s="1"/>
  <c r="AA144" i="1"/>
  <c r="Q144" i="1"/>
  <c r="O144" i="1" s="1"/>
  <c r="R144" i="1" s="1"/>
  <c r="L144" i="1" s="1"/>
  <c r="M144" i="1" s="1"/>
  <c r="T144" i="1"/>
  <c r="U144" i="1" s="1"/>
  <c r="T156" i="1"/>
  <c r="U156" i="1" s="1"/>
  <c r="L154" i="1"/>
  <c r="M154" i="1" s="1"/>
  <c r="V154" i="1"/>
  <c r="Z154" i="1" s="1"/>
  <c r="AC154" i="1"/>
  <c r="AD154" i="1" s="1"/>
  <c r="T121" i="1"/>
  <c r="U121" i="1" s="1"/>
  <c r="AY147" i="1"/>
  <c r="T122" i="1"/>
  <c r="U122" i="1" s="1"/>
  <c r="T127" i="1"/>
  <c r="U127" i="1" s="1"/>
  <c r="AA111" i="1"/>
  <c r="Q111" i="1"/>
  <c r="O111" i="1" s="1"/>
  <c r="R111" i="1" s="1"/>
  <c r="L111" i="1" s="1"/>
  <c r="M111" i="1" s="1"/>
  <c r="AY105" i="1"/>
  <c r="T114" i="1"/>
  <c r="U114" i="1" s="1"/>
  <c r="V92" i="1"/>
  <c r="Z92" i="1" s="1"/>
  <c r="AC92" i="1"/>
  <c r="AB92" i="1"/>
  <c r="AY143" i="1"/>
  <c r="AY107" i="1"/>
  <c r="AA100" i="1"/>
  <c r="Q100" i="1"/>
  <c r="O100" i="1" s="1"/>
  <c r="R100" i="1" s="1"/>
  <c r="L100" i="1" s="1"/>
  <c r="M100" i="1" s="1"/>
  <c r="AY117" i="1"/>
  <c r="AA89" i="1"/>
  <c r="Q92" i="1"/>
  <c r="O92" i="1" s="1"/>
  <c r="R92" i="1" s="1"/>
  <c r="L92" i="1" s="1"/>
  <c r="M92" i="1" s="1"/>
  <c r="T77" i="1"/>
  <c r="U77" i="1" s="1"/>
  <c r="AA83" i="1"/>
  <c r="T48" i="1"/>
  <c r="U48" i="1" s="1"/>
  <c r="AA96" i="1"/>
  <c r="Q96" i="1"/>
  <c r="O96" i="1" s="1"/>
  <c r="R96" i="1" s="1"/>
  <c r="L96" i="1" s="1"/>
  <c r="M96" i="1" s="1"/>
  <c r="Q76" i="1"/>
  <c r="O76" i="1" s="1"/>
  <c r="R76" i="1" s="1"/>
  <c r="L76" i="1" s="1"/>
  <c r="M76" i="1" s="1"/>
  <c r="AA76" i="1"/>
  <c r="AC75" i="1"/>
  <c r="AD75" i="1" s="1"/>
  <c r="AB75" i="1"/>
  <c r="V75" i="1"/>
  <c r="Z75" i="1" s="1"/>
  <c r="V36" i="1"/>
  <c r="Z36" i="1" s="1"/>
  <c r="AC36" i="1"/>
  <c r="AB36" i="1"/>
  <c r="AC28" i="1"/>
  <c r="V28" i="1"/>
  <c r="Z28" i="1" s="1"/>
  <c r="V62" i="1"/>
  <c r="Z62" i="1" s="1"/>
  <c r="AC62" i="1"/>
  <c r="AD62" i="1" s="1"/>
  <c r="AB19" i="1"/>
  <c r="V19" i="1"/>
  <c r="Z19" i="1" s="1"/>
  <c r="AC19" i="1"/>
  <c r="V69" i="1"/>
  <c r="Z69" i="1" s="1"/>
  <c r="AC69" i="1"/>
  <c r="AD69" i="1" s="1"/>
  <c r="T39" i="1"/>
  <c r="U39" i="1" s="1"/>
  <c r="AY52" i="1"/>
  <c r="V54" i="1"/>
  <c r="Z54" i="1" s="1"/>
  <c r="AC54" i="1"/>
  <c r="AD54" i="1" s="1"/>
  <c r="AY23" i="1"/>
  <c r="AA176" i="1"/>
  <c r="T175" i="1"/>
  <c r="U175" i="1" s="1"/>
  <c r="T141" i="1"/>
  <c r="U141" i="1" s="1"/>
  <c r="AY155" i="1"/>
  <c r="T117" i="1"/>
  <c r="U117" i="1" s="1"/>
  <c r="AA104" i="1"/>
  <c r="V138" i="1"/>
  <c r="Z138" i="1" s="1"/>
  <c r="AC138" i="1"/>
  <c r="AB138" i="1"/>
  <c r="T105" i="1"/>
  <c r="U105" i="1" s="1"/>
  <c r="Q93" i="1"/>
  <c r="O93" i="1" s="1"/>
  <c r="R93" i="1" s="1"/>
  <c r="L93" i="1" s="1"/>
  <c r="M93" i="1" s="1"/>
  <c r="AA93" i="1"/>
  <c r="T82" i="1"/>
  <c r="U82" i="1" s="1"/>
  <c r="V76" i="1"/>
  <c r="Z76" i="1" s="1"/>
  <c r="AC76" i="1"/>
  <c r="AA66" i="1"/>
  <c r="T44" i="1"/>
  <c r="U44" i="1" s="1"/>
  <c r="V80" i="1"/>
  <c r="Z80" i="1" s="1"/>
  <c r="AC80" i="1"/>
  <c r="AD80" i="1" s="1"/>
  <c r="Q68" i="1"/>
  <c r="O68" i="1" s="1"/>
  <c r="R68" i="1" s="1"/>
  <c r="L68" i="1" s="1"/>
  <c r="M68" i="1" s="1"/>
  <c r="AA68" i="1"/>
  <c r="AA61" i="1"/>
  <c r="Q55" i="1"/>
  <c r="O55" i="1" s="1"/>
  <c r="R55" i="1" s="1"/>
  <c r="L55" i="1" s="1"/>
  <c r="M55" i="1" s="1"/>
  <c r="AA55" i="1"/>
  <c r="AA71" i="1"/>
  <c r="Q71" i="1"/>
  <c r="O71" i="1" s="1"/>
  <c r="R71" i="1" s="1"/>
  <c r="L71" i="1" s="1"/>
  <c r="M71" i="1" s="1"/>
  <c r="AA67" i="1"/>
  <c r="Q67" i="1"/>
  <c r="O67" i="1" s="1"/>
  <c r="R67" i="1" s="1"/>
  <c r="L67" i="1" s="1"/>
  <c r="M67" i="1" s="1"/>
  <c r="T67" i="1"/>
  <c r="U67" i="1" s="1"/>
  <c r="AC53" i="1"/>
  <c r="AB53" i="1"/>
  <c r="V53" i="1"/>
  <c r="Z53" i="1" s="1"/>
  <c r="AC34" i="1"/>
  <c r="AD34" i="1" s="1"/>
  <c r="V34" i="1"/>
  <c r="Z34" i="1" s="1"/>
  <c r="T71" i="1"/>
  <c r="U71" i="1" s="1"/>
  <c r="T51" i="1"/>
  <c r="U51" i="1" s="1"/>
  <c r="AA87" i="1"/>
  <c r="Q87" i="1"/>
  <c r="O87" i="1" s="1"/>
  <c r="R87" i="1" s="1"/>
  <c r="L87" i="1" s="1"/>
  <c r="M87" i="1" s="1"/>
  <c r="AA38" i="1"/>
  <c r="V40" i="1"/>
  <c r="Z40" i="1" s="1"/>
  <c r="AC40" i="1"/>
  <c r="AB40" i="1"/>
  <c r="AA48" i="1"/>
  <c r="Q48" i="1"/>
  <c r="O48" i="1" s="1"/>
  <c r="R48" i="1" s="1"/>
  <c r="L48" i="1" s="1"/>
  <c r="M48" i="1" s="1"/>
  <c r="AC37" i="1"/>
  <c r="AD37" i="1" s="1"/>
  <c r="AB37" i="1"/>
  <c r="V37" i="1"/>
  <c r="Z37" i="1" s="1"/>
  <c r="T38" i="1"/>
  <c r="U38" i="1" s="1"/>
  <c r="AA27" i="1"/>
  <c r="Q27" i="1"/>
  <c r="O27" i="1" s="1"/>
  <c r="R27" i="1" s="1"/>
  <c r="L27" i="1" s="1"/>
  <c r="M27" i="1" s="1"/>
  <c r="V174" i="1"/>
  <c r="Z174" i="1" s="1"/>
  <c r="AC174" i="1"/>
  <c r="AB174" i="1"/>
  <c r="AC147" i="1"/>
  <c r="AD147" i="1" s="1"/>
  <c r="V147" i="1"/>
  <c r="Z147" i="1" s="1"/>
  <c r="T123" i="1"/>
  <c r="U123" i="1" s="1"/>
  <c r="Q123" i="1" s="1"/>
  <c r="O123" i="1" s="1"/>
  <c r="R123" i="1" s="1"/>
  <c r="L123" i="1" s="1"/>
  <c r="M123" i="1" s="1"/>
  <c r="T128" i="1"/>
  <c r="U128" i="1" s="1"/>
  <c r="T103" i="1"/>
  <c r="U103" i="1" s="1"/>
  <c r="AA110" i="1"/>
  <c r="Q212" i="1"/>
  <c r="O212" i="1" s="1"/>
  <c r="R212" i="1" s="1"/>
  <c r="L212" i="1" s="1"/>
  <c r="M212" i="1" s="1"/>
  <c r="AA212" i="1"/>
  <c r="T198" i="1"/>
  <c r="U198" i="1" s="1"/>
  <c r="T207" i="1"/>
  <c r="U207" i="1" s="1"/>
  <c r="T205" i="1"/>
  <c r="U205" i="1" s="1"/>
  <c r="AY209" i="1"/>
  <c r="T181" i="1"/>
  <c r="U181" i="1" s="1"/>
  <c r="Q181" i="1" s="1"/>
  <c r="O181" i="1" s="1"/>
  <c r="R181" i="1" s="1"/>
  <c r="L181" i="1" s="1"/>
  <c r="M181" i="1" s="1"/>
  <c r="AY163" i="1"/>
  <c r="Q163" i="1"/>
  <c r="O163" i="1" s="1"/>
  <c r="R163" i="1" s="1"/>
  <c r="L163" i="1" s="1"/>
  <c r="M163" i="1" s="1"/>
  <c r="AA163" i="1"/>
  <c r="AA159" i="1"/>
  <c r="Q159" i="1"/>
  <c r="O159" i="1" s="1"/>
  <c r="R159" i="1" s="1"/>
  <c r="L159" i="1" s="1"/>
  <c r="M159" i="1" s="1"/>
  <c r="AY144" i="1"/>
  <c r="T152" i="1"/>
  <c r="U152" i="1" s="1"/>
  <c r="Q152" i="1" s="1"/>
  <c r="O152" i="1" s="1"/>
  <c r="R152" i="1" s="1"/>
  <c r="L152" i="1" s="1"/>
  <c r="M152" i="1" s="1"/>
  <c r="Q142" i="1"/>
  <c r="O142" i="1" s="1"/>
  <c r="R142" i="1" s="1"/>
  <c r="L142" i="1" s="1"/>
  <c r="M142" i="1" s="1"/>
  <c r="AA142" i="1"/>
  <c r="T137" i="1"/>
  <c r="U137" i="1" s="1"/>
  <c r="AA140" i="1"/>
  <c r="T140" i="1"/>
  <c r="U140" i="1" s="1"/>
  <c r="T119" i="1"/>
  <c r="U119" i="1" s="1"/>
  <c r="AC153" i="1"/>
  <c r="AD153" i="1" s="1"/>
  <c r="V153" i="1"/>
  <c r="Z153" i="1" s="1"/>
  <c r="AB153" i="1"/>
  <c r="Q153" i="1"/>
  <c r="O153" i="1" s="1"/>
  <c r="R153" i="1" s="1"/>
  <c r="L153" i="1" s="1"/>
  <c r="M153" i="1" s="1"/>
  <c r="L136" i="1"/>
  <c r="M136" i="1" s="1"/>
  <c r="AY113" i="1"/>
  <c r="AA114" i="1"/>
  <c r="Q114" i="1"/>
  <c r="O114" i="1" s="1"/>
  <c r="R114" i="1" s="1"/>
  <c r="L114" i="1" s="1"/>
  <c r="M114" i="1" s="1"/>
  <c r="T90" i="1"/>
  <c r="U90" i="1" s="1"/>
  <c r="Q90" i="1" s="1"/>
  <c r="O90" i="1" s="1"/>
  <c r="R90" i="1" s="1"/>
  <c r="L90" i="1" s="1"/>
  <c r="M90" i="1" s="1"/>
  <c r="Q98" i="1"/>
  <c r="O98" i="1" s="1"/>
  <c r="R98" i="1" s="1"/>
  <c r="L98" i="1" s="1"/>
  <c r="M98" i="1" s="1"/>
  <c r="AA98" i="1"/>
  <c r="AA95" i="1"/>
  <c r="T78" i="1"/>
  <c r="U78" i="1" s="1"/>
  <c r="Q78" i="1" s="1"/>
  <c r="O78" i="1" s="1"/>
  <c r="R78" i="1" s="1"/>
  <c r="L78" i="1" s="1"/>
  <c r="M78" i="1" s="1"/>
  <c r="AB99" i="1"/>
  <c r="V99" i="1"/>
  <c r="Z99" i="1" s="1"/>
  <c r="AC99" i="1"/>
  <c r="AB91" i="1"/>
  <c r="AA99" i="1"/>
  <c r="Q99" i="1"/>
  <c r="O99" i="1" s="1"/>
  <c r="R99" i="1" s="1"/>
  <c r="L99" i="1" s="1"/>
  <c r="M99" i="1" s="1"/>
  <c r="AA88" i="1"/>
  <c r="Q88" i="1"/>
  <c r="O88" i="1" s="1"/>
  <c r="R88" i="1" s="1"/>
  <c r="L88" i="1" s="1"/>
  <c r="M88" i="1" s="1"/>
  <c r="T64" i="1"/>
  <c r="U64" i="1" s="1"/>
  <c r="Q64" i="1" s="1"/>
  <c r="O64" i="1" s="1"/>
  <c r="R64" i="1" s="1"/>
  <c r="L64" i="1" s="1"/>
  <c r="M64" i="1" s="1"/>
  <c r="T102" i="1"/>
  <c r="U102" i="1" s="1"/>
  <c r="V65" i="1"/>
  <c r="Z65" i="1" s="1"/>
  <c r="AC65" i="1"/>
  <c r="AB65" i="1"/>
  <c r="V72" i="1"/>
  <c r="Z72" i="1" s="1"/>
  <c r="AC72" i="1"/>
  <c r="AD72" i="1" s="1"/>
  <c r="T70" i="1"/>
  <c r="U70" i="1" s="1"/>
  <c r="T89" i="1"/>
  <c r="U89" i="1" s="1"/>
  <c r="Q89" i="1" s="1"/>
  <c r="O89" i="1" s="1"/>
  <c r="R89" i="1" s="1"/>
  <c r="L89" i="1" s="1"/>
  <c r="M89" i="1" s="1"/>
  <c r="T63" i="1"/>
  <c r="U63" i="1" s="1"/>
  <c r="Q72" i="1"/>
  <c r="O72" i="1" s="1"/>
  <c r="R72" i="1" s="1"/>
  <c r="L72" i="1" s="1"/>
  <c r="M72" i="1" s="1"/>
  <c r="AA24" i="1"/>
  <c r="Q57" i="1"/>
  <c r="O57" i="1" s="1"/>
  <c r="R57" i="1" s="1"/>
  <c r="L57" i="1" s="1"/>
  <c r="M57" i="1" s="1"/>
  <c r="AY71" i="1"/>
  <c r="AY66" i="1"/>
  <c r="T23" i="1"/>
  <c r="U23" i="1" s="1"/>
  <c r="T24" i="1"/>
  <c r="U24" i="1" s="1"/>
  <c r="AC32" i="1"/>
  <c r="AD32" i="1" s="1"/>
  <c r="V32" i="1"/>
  <c r="Z32" i="1" s="1"/>
  <c r="Q32" i="1"/>
  <c r="O32" i="1" s="1"/>
  <c r="R32" i="1" s="1"/>
  <c r="L32" i="1" s="1"/>
  <c r="M32" i="1" s="1"/>
  <c r="AY27" i="1"/>
  <c r="V46" i="1"/>
  <c r="Z46" i="1" s="1"/>
  <c r="AC46" i="1"/>
  <c r="AD46" i="1" s="1"/>
  <c r="V50" i="1"/>
  <c r="Z50" i="1" s="1"/>
  <c r="AC50" i="1"/>
  <c r="AD50" i="1" s="1"/>
  <c r="AY47" i="1"/>
  <c r="V33" i="1"/>
  <c r="Z33" i="1" s="1"/>
  <c r="AC33" i="1"/>
  <c r="AD33" i="1" s="1"/>
  <c r="AA194" i="1"/>
  <c r="AC145" i="1"/>
  <c r="V145" i="1"/>
  <c r="Z145" i="1" s="1"/>
  <c r="AB145" i="1"/>
  <c r="AA129" i="1"/>
  <c r="Q129" i="1"/>
  <c r="O129" i="1" s="1"/>
  <c r="R129" i="1" s="1"/>
  <c r="L129" i="1" s="1"/>
  <c r="M129" i="1" s="1"/>
  <c r="AA205" i="1"/>
  <c r="T212" i="1"/>
  <c r="U212" i="1" s="1"/>
  <c r="AY192" i="1"/>
  <c r="T194" i="1"/>
  <c r="U194" i="1" s="1"/>
  <c r="AY198" i="1"/>
  <c r="AA190" i="1"/>
  <c r="Q190" i="1"/>
  <c r="O190" i="1" s="1"/>
  <c r="R190" i="1" s="1"/>
  <c r="L190" i="1" s="1"/>
  <c r="M190" i="1" s="1"/>
  <c r="T180" i="1"/>
  <c r="U180" i="1" s="1"/>
  <c r="AA182" i="1"/>
  <c r="Q182" i="1"/>
  <c r="O182" i="1" s="1"/>
  <c r="R182" i="1" s="1"/>
  <c r="L182" i="1" s="1"/>
  <c r="M182" i="1" s="1"/>
  <c r="T165" i="1"/>
  <c r="U165" i="1" s="1"/>
  <c r="Q165" i="1" s="1"/>
  <c r="O165" i="1" s="1"/>
  <c r="R165" i="1" s="1"/>
  <c r="L165" i="1" s="1"/>
  <c r="M165" i="1" s="1"/>
  <c r="AA165" i="1"/>
  <c r="T217" i="1"/>
  <c r="U217" i="1" s="1"/>
  <c r="Q217" i="1" s="1"/>
  <c r="O217" i="1" s="1"/>
  <c r="R217" i="1" s="1"/>
  <c r="L217" i="1" s="1"/>
  <c r="M217" i="1" s="1"/>
  <c r="AA207" i="1"/>
  <c r="Q207" i="1"/>
  <c r="O207" i="1" s="1"/>
  <c r="R207" i="1" s="1"/>
  <c r="L207" i="1" s="1"/>
  <c r="M207" i="1" s="1"/>
  <c r="Q216" i="1"/>
  <c r="O216" i="1" s="1"/>
  <c r="R216" i="1" s="1"/>
  <c r="L216" i="1" s="1"/>
  <c r="M216" i="1" s="1"/>
  <c r="AA216" i="1"/>
  <c r="T199" i="1"/>
  <c r="U199" i="1" s="1"/>
  <c r="AY211" i="1"/>
  <c r="AY200" i="1"/>
  <c r="AY210" i="1"/>
  <c r="T200" i="1"/>
  <c r="U200" i="1" s="1"/>
  <c r="AA203" i="1"/>
  <c r="Q203" i="1"/>
  <c r="O203" i="1" s="1"/>
  <c r="R203" i="1" s="1"/>
  <c r="L203" i="1" s="1"/>
  <c r="M203" i="1" s="1"/>
  <c r="AB197" i="1"/>
  <c r="T208" i="1"/>
  <c r="U208" i="1" s="1"/>
  <c r="AA178" i="1"/>
  <c r="Q178" i="1"/>
  <c r="O178" i="1" s="1"/>
  <c r="R178" i="1" s="1"/>
  <c r="L178" i="1" s="1"/>
  <c r="M178" i="1" s="1"/>
  <c r="T176" i="1"/>
  <c r="U176" i="1" s="1"/>
  <c r="AA170" i="1"/>
  <c r="Q170" i="1"/>
  <c r="O170" i="1" s="1"/>
  <c r="R170" i="1" s="1"/>
  <c r="L170" i="1" s="1"/>
  <c r="M170" i="1" s="1"/>
  <c r="T171" i="1"/>
  <c r="U171" i="1" s="1"/>
  <c r="Q174" i="1"/>
  <c r="O174" i="1" s="1"/>
  <c r="R174" i="1" s="1"/>
  <c r="L174" i="1" s="1"/>
  <c r="M174" i="1" s="1"/>
  <c r="AY159" i="1"/>
  <c r="AY167" i="1"/>
  <c r="V151" i="1"/>
  <c r="Z151" i="1" s="1"/>
  <c r="AC151" i="1"/>
  <c r="AD151" i="1" s="1"/>
  <c r="AA160" i="1"/>
  <c r="Q160" i="1"/>
  <c r="O160" i="1" s="1"/>
  <c r="R160" i="1" s="1"/>
  <c r="L160" i="1" s="1"/>
  <c r="M160" i="1" s="1"/>
  <c r="AY149" i="1"/>
  <c r="Q143" i="1"/>
  <c r="O143" i="1" s="1"/>
  <c r="R143" i="1" s="1"/>
  <c r="L143" i="1" s="1"/>
  <c r="M143" i="1" s="1"/>
  <c r="AA143" i="1"/>
  <c r="T115" i="1"/>
  <c r="U115" i="1" s="1"/>
  <c r="T124" i="1"/>
  <c r="U124" i="1" s="1"/>
  <c r="T106" i="1"/>
  <c r="U106" i="1" s="1"/>
  <c r="T135" i="1"/>
  <c r="U135" i="1" s="1"/>
  <c r="Q135" i="1" s="1"/>
  <c r="O135" i="1" s="1"/>
  <c r="R135" i="1" s="1"/>
  <c r="L135" i="1" s="1"/>
  <c r="M135" i="1" s="1"/>
  <c r="AC136" i="1"/>
  <c r="V136" i="1"/>
  <c r="Z136" i="1" s="1"/>
  <c r="AY109" i="1"/>
  <c r="AB136" i="1"/>
  <c r="T112" i="1"/>
  <c r="U112" i="1" s="1"/>
  <c r="Q112" i="1" s="1"/>
  <c r="O112" i="1" s="1"/>
  <c r="R112" i="1" s="1"/>
  <c r="L112" i="1" s="1"/>
  <c r="M112" i="1" s="1"/>
  <c r="T104" i="1"/>
  <c r="U104" i="1" s="1"/>
  <c r="Q104" i="1" s="1"/>
  <c r="O104" i="1" s="1"/>
  <c r="R104" i="1" s="1"/>
  <c r="L104" i="1" s="1"/>
  <c r="M104" i="1" s="1"/>
  <c r="T74" i="1"/>
  <c r="U74" i="1" s="1"/>
  <c r="AY108" i="1"/>
  <c r="Q63" i="1"/>
  <c r="O63" i="1" s="1"/>
  <c r="R63" i="1" s="1"/>
  <c r="L63" i="1" s="1"/>
  <c r="M63" i="1" s="1"/>
  <c r="AA63" i="1"/>
  <c r="Q80" i="1"/>
  <c r="O80" i="1" s="1"/>
  <c r="R80" i="1" s="1"/>
  <c r="L80" i="1" s="1"/>
  <c r="M80" i="1" s="1"/>
  <c r="AA80" i="1"/>
  <c r="T66" i="1"/>
  <c r="U66" i="1" s="1"/>
  <c r="Q66" i="1" s="1"/>
  <c r="O66" i="1" s="1"/>
  <c r="R66" i="1" s="1"/>
  <c r="L66" i="1" s="1"/>
  <c r="M66" i="1" s="1"/>
  <c r="AB80" i="1"/>
  <c r="Q73" i="1"/>
  <c r="O73" i="1" s="1"/>
  <c r="R73" i="1" s="1"/>
  <c r="L73" i="1" s="1"/>
  <c r="M73" i="1" s="1"/>
  <c r="AA73" i="1"/>
  <c r="Q51" i="1"/>
  <c r="O51" i="1" s="1"/>
  <c r="R51" i="1" s="1"/>
  <c r="L51" i="1" s="1"/>
  <c r="M51" i="1" s="1"/>
  <c r="AA51" i="1"/>
  <c r="AC42" i="1"/>
  <c r="AD42" i="1" s="1"/>
  <c r="V42" i="1"/>
  <c r="Z42" i="1" s="1"/>
  <c r="T31" i="1"/>
  <c r="U31" i="1" s="1"/>
  <c r="T49" i="1"/>
  <c r="U49" i="1" s="1"/>
  <c r="V22" i="1"/>
  <c r="Z22" i="1" s="1"/>
  <c r="AC22" i="1"/>
  <c r="AD22" i="1" s="1"/>
  <c r="AA86" i="1"/>
  <c r="Q86" i="1"/>
  <c r="O86" i="1" s="1"/>
  <c r="R86" i="1" s="1"/>
  <c r="L86" i="1" s="1"/>
  <c r="M86" i="1" s="1"/>
  <c r="T43" i="1"/>
  <c r="U43" i="1" s="1"/>
  <c r="Q50" i="1"/>
  <c r="O50" i="1" s="1"/>
  <c r="R50" i="1" s="1"/>
  <c r="L50" i="1" s="1"/>
  <c r="M50" i="1" s="1"/>
  <c r="AB25" i="1"/>
  <c r="AY43" i="1"/>
  <c r="AX214" i="1"/>
  <c r="AY214" i="1"/>
  <c r="AA198" i="1"/>
  <c r="Q198" i="1"/>
  <c r="O198" i="1" s="1"/>
  <c r="R198" i="1" s="1"/>
  <c r="L198" i="1" s="1"/>
  <c r="M198" i="1" s="1"/>
  <c r="AC216" i="1"/>
  <c r="AD216" i="1" s="1"/>
  <c r="V216" i="1"/>
  <c r="Z216" i="1" s="1"/>
  <c r="AA210" i="1"/>
  <c r="Q210" i="1"/>
  <c r="O210" i="1" s="1"/>
  <c r="R210" i="1" s="1"/>
  <c r="L210" i="1" s="1"/>
  <c r="M210" i="1" s="1"/>
  <c r="T196" i="1"/>
  <c r="U196" i="1" s="1"/>
  <c r="AY199" i="1"/>
  <c r="AA187" i="1"/>
  <c r="AY203" i="1"/>
  <c r="T187" i="1"/>
  <c r="U187" i="1" s="1"/>
  <c r="AA185" i="1"/>
  <c r="Q185" i="1"/>
  <c r="O185" i="1" s="1"/>
  <c r="R185" i="1" s="1"/>
  <c r="L185" i="1" s="1"/>
  <c r="M185" i="1" s="1"/>
  <c r="V183" i="1"/>
  <c r="Z183" i="1" s="1"/>
  <c r="AC183" i="1"/>
  <c r="AD183" i="1" s="1"/>
  <c r="AC160" i="1"/>
  <c r="AB160" i="1"/>
  <c r="V160" i="1"/>
  <c r="Z160" i="1" s="1"/>
  <c r="V186" i="1"/>
  <c r="Z186" i="1" s="1"/>
  <c r="AC186" i="1"/>
  <c r="AD186" i="1" s="1"/>
  <c r="AY139" i="1"/>
  <c r="T110" i="1"/>
  <c r="U110" i="1" s="1"/>
  <c r="Q110" i="1" s="1"/>
  <c r="O110" i="1" s="1"/>
  <c r="R110" i="1" s="1"/>
  <c r="L110" i="1" s="1"/>
  <c r="M110" i="1" s="1"/>
  <c r="AA137" i="1"/>
  <c r="Q137" i="1"/>
  <c r="O137" i="1" s="1"/>
  <c r="R137" i="1" s="1"/>
  <c r="L137" i="1" s="1"/>
  <c r="M137" i="1" s="1"/>
  <c r="AA119" i="1"/>
  <c r="Q119" i="1"/>
  <c r="O119" i="1" s="1"/>
  <c r="R119" i="1" s="1"/>
  <c r="L119" i="1" s="1"/>
  <c r="M119" i="1" s="1"/>
  <c r="AA112" i="1"/>
  <c r="AA131" i="1"/>
  <c r="Q131" i="1"/>
  <c r="O131" i="1" s="1"/>
  <c r="R131" i="1" s="1"/>
  <c r="L131" i="1" s="1"/>
  <c r="M131" i="1" s="1"/>
  <c r="T107" i="1"/>
  <c r="U107" i="1" s="1"/>
  <c r="Q107" i="1" s="1"/>
  <c r="O107" i="1" s="1"/>
  <c r="R107" i="1" s="1"/>
  <c r="L107" i="1" s="1"/>
  <c r="M107" i="1" s="1"/>
  <c r="AA127" i="1"/>
  <c r="Q127" i="1"/>
  <c r="O127" i="1" s="1"/>
  <c r="R127" i="1" s="1"/>
  <c r="L127" i="1" s="1"/>
  <c r="M127" i="1" s="1"/>
  <c r="Q101" i="1"/>
  <c r="O101" i="1" s="1"/>
  <c r="R101" i="1" s="1"/>
  <c r="L101" i="1" s="1"/>
  <c r="M101" i="1" s="1"/>
  <c r="AA101" i="1"/>
  <c r="T95" i="1"/>
  <c r="U95" i="1" s="1"/>
  <c r="Q95" i="1" s="1"/>
  <c r="O95" i="1" s="1"/>
  <c r="R95" i="1" s="1"/>
  <c r="L95" i="1" s="1"/>
  <c r="M95" i="1" s="1"/>
  <c r="T86" i="1"/>
  <c r="U86" i="1" s="1"/>
  <c r="T85" i="1"/>
  <c r="U85" i="1" s="1"/>
  <c r="Q84" i="1"/>
  <c r="O84" i="1" s="1"/>
  <c r="R84" i="1" s="1"/>
  <c r="L84" i="1" s="1"/>
  <c r="M84" i="1" s="1"/>
  <c r="AA84" i="1"/>
  <c r="T60" i="1"/>
  <c r="U60" i="1" s="1"/>
  <c r="Q60" i="1" s="1"/>
  <c r="O60" i="1" s="1"/>
  <c r="R60" i="1" s="1"/>
  <c r="L60" i="1" s="1"/>
  <c r="M60" i="1" s="1"/>
  <c r="T61" i="1"/>
  <c r="U61" i="1" s="1"/>
  <c r="Q61" i="1" s="1"/>
  <c r="O61" i="1" s="1"/>
  <c r="R61" i="1" s="1"/>
  <c r="L61" i="1" s="1"/>
  <c r="M61" i="1" s="1"/>
  <c r="T83" i="1"/>
  <c r="U83" i="1" s="1"/>
  <c r="V79" i="1"/>
  <c r="Z79" i="1" s="1"/>
  <c r="AC79" i="1"/>
  <c r="AB79" i="1"/>
  <c r="Q79" i="1"/>
  <c r="O79" i="1" s="1"/>
  <c r="R79" i="1" s="1"/>
  <c r="L79" i="1" s="1"/>
  <c r="M79" i="1" s="1"/>
  <c r="T59" i="1"/>
  <c r="U59" i="1" s="1"/>
  <c r="Q65" i="1"/>
  <c r="O65" i="1" s="1"/>
  <c r="R65" i="1" s="1"/>
  <c r="L65" i="1" s="1"/>
  <c r="M65" i="1" s="1"/>
  <c r="AA39" i="1"/>
  <c r="T47" i="1"/>
  <c r="U47" i="1" s="1"/>
  <c r="Q47" i="1" s="1"/>
  <c r="O47" i="1" s="1"/>
  <c r="R47" i="1" s="1"/>
  <c r="L47" i="1" s="1"/>
  <c r="M47" i="1" s="1"/>
  <c r="AY86" i="1"/>
  <c r="Q20" i="1"/>
  <c r="O20" i="1" s="1"/>
  <c r="R20" i="1" s="1"/>
  <c r="L20" i="1" s="1"/>
  <c r="M20" i="1" s="1"/>
  <c r="AA20" i="1"/>
  <c r="AA44" i="1"/>
  <c r="Q44" i="1"/>
  <c r="O44" i="1" s="1"/>
  <c r="R44" i="1" s="1"/>
  <c r="L44" i="1" s="1"/>
  <c r="M44" i="1" s="1"/>
  <c r="AA31" i="1"/>
  <c r="Q31" i="1"/>
  <c r="O31" i="1" s="1"/>
  <c r="R31" i="1" s="1"/>
  <c r="L31" i="1" s="1"/>
  <c r="M31" i="1" s="1"/>
  <c r="T21" i="1"/>
  <c r="U21" i="1" s="1"/>
  <c r="Q21" i="1" s="1"/>
  <c r="O21" i="1" s="1"/>
  <c r="R21" i="1" s="1"/>
  <c r="L21" i="1" s="1"/>
  <c r="M21" i="1" s="1"/>
  <c r="AA28" i="1"/>
  <c r="Q28" i="1"/>
  <c r="O28" i="1" s="1"/>
  <c r="R28" i="1" s="1"/>
  <c r="L28" i="1" s="1"/>
  <c r="M28" i="1" s="1"/>
  <c r="Q33" i="1"/>
  <c r="O33" i="1" s="1"/>
  <c r="R33" i="1" s="1"/>
  <c r="L33" i="1" s="1"/>
  <c r="M33" i="1" s="1"/>
  <c r="AD100" i="3" l="1"/>
  <c r="AD119" i="3"/>
  <c r="AD55" i="3"/>
  <c r="AD107" i="3"/>
  <c r="AD89" i="3"/>
  <c r="AD160" i="3"/>
  <c r="AD85" i="3"/>
  <c r="AD198" i="3"/>
  <c r="AD105" i="3"/>
  <c r="Q164" i="3"/>
  <c r="O164" i="3" s="1"/>
  <c r="R164" i="3" s="1"/>
  <c r="L164" i="3" s="1"/>
  <c r="M164" i="3" s="1"/>
  <c r="V164" i="3"/>
  <c r="Z164" i="3" s="1"/>
  <c r="AB164" i="3"/>
  <c r="AC164" i="3"/>
  <c r="AD164" i="3" s="1"/>
  <c r="V180" i="3"/>
  <c r="Z180" i="3" s="1"/>
  <c r="AC180" i="3"/>
  <c r="AD180" i="3" s="1"/>
  <c r="AB180" i="3"/>
  <c r="Q180" i="3"/>
  <c r="O180" i="3" s="1"/>
  <c r="R180" i="3" s="1"/>
  <c r="L180" i="3" s="1"/>
  <c r="M180" i="3" s="1"/>
  <c r="V113" i="3"/>
  <c r="Z113" i="3" s="1"/>
  <c r="AC113" i="3"/>
  <c r="AB113" i="3"/>
  <c r="V74" i="3"/>
  <c r="Z74" i="3" s="1"/>
  <c r="AC74" i="3"/>
  <c r="Q74" i="3"/>
  <c r="O74" i="3" s="1"/>
  <c r="R74" i="3" s="1"/>
  <c r="L74" i="3" s="1"/>
  <c r="M74" i="3" s="1"/>
  <c r="AB74" i="3"/>
  <c r="V92" i="3"/>
  <c r="Z92" i="3" s="1"/>
  <c r="AC92" i="3"/>
  <c r="AD92" i="3" s="1"/>
  <c r="AB92" i="3"/>
  <c r="V151" i="3"/>
  <c r="Z151" i="3" s="1"/>
  <c r="AB151" i="3"/>
  <c r="AC151" i="3"/>
  <c r="Q151" i="3"/>
  <c r="O151" i="3" s="1"/>
  <c r="R151" i="3" s="1"/>
  <c r="L151" i="3" s="1"/>
  <c r="M151" i="3" s="1"/>
  <c r="AB28" i="3"/>
  <c r="V28" i="3"/>
  <c r="Z28" i="3" s="1"/>
  <c r="AC28" i="3"/>
  <c r="AC184" i="3"/>
  <c r="AB184" i="3"/>
  <c r="V184" i="3"/>
  <c r="Z184" i="3" s="1"/>
  <c r="AD168" i="3"/>
  <c r="V26" i="3"/>
  <c r="Z26" i="3" s="1"/>
  <c r="AC26" i="3"/>
  <c r="AD26" i="3" s="1"/>
  <c r="AB26" i="3"/>
  <c r="AD67" i="3"/>
  <c r="V148" i="3"/>
  <c r="Z148" i="3" s="1"/>
  <c r="AC148" i="3"/>
  <c r="AB148" i="3"/>
  <c r="Q148" i="3"/>
  <c r="O148" i="3" s="1"/>
  <c r="R148" i="3" s="1"/>
  <c r="L148" i="3" s="1"/>
  <c r="M148" i="3" s="1"/>
  <c r="V167" i="3"/>
  <c r="Z167" i="3" s="1"/>
  <c r="AB167" i="3"/>
  <c r="AC167" i="3"/>
  <c r="Q167" i="3"/>
  <c r="O167" i="3" s="1"/>
  <c r="R167" i="3" s="1"/>
  <c r="L167" i="3" s="1"/>
  <c r="M167" i="3" s="1"/>
  <c r="V169" i="3"/>
  <c r="Z169" i="3" s="1"/>
  <c r="AC169" i="3"/>
  <c r="AB169" i="3"/>
  <c r="AD194" i="3"/>
  <c r="V34" i="3"/>
  <c r="Z34" i="3" s="1"/>
  <c r="AC34" i="3"/>
  <c r="AD34" i="3" s="1"/>
  <c r="AB34" i="3"/>
  <c r="AD73" i="3"/>
  <c r="AC101" i="3"/>
  <c r="AB101" i="3"/>
  <c r="V101" i="3"/>
  <c r="Z101" i="3" s="1"/>
  <c r="V83" i="3"/>
  <c r="Z83" i="3" s="1"/>
  <c r="AC83" i="3"/>
  <c r="AD83" i="3" s="1"/>
  <c r="AB83" i="3"/>
  <c r="V196" i="3"/>
  <c r="Z196" i="3" s="1"/>
  <c r="AC196" i="3"/>
  <c r="AD196" i="3" s="1"/>
  <c r="AB196" i="3"/>
  <c r="AC202" i="3"/>
  <c r="V202" i="3"/>
  <c r="Z202" i="3" s="1"/>
  <c r="Q202" i="3"/>
  <c r="O202" i="3" s="1"/>
  <c r="R202" i="3" s="1"/>
  <c r="L202" i="3" s="1"/>
  <c r="M202" i="3" s="1"/>
  <c r="AB202" i="3"/>
  <c r="AC72" i="3"/>
  <c r="AD72" i="3" s="1"/>
  <c r="V72" i="3"/>
  <c r="Z72" i="3" s="1"/>
  <c r="AB72" i="3"/>
  <c r="V155" i="3"/>
  <c r="Z155" i="3" s="1"/>
  <c r="AC155" i="3"/>
  <c r="AB155" i="3"/>
  <c r="Q155" i="3"/>
  <c r="O155" i="3" s="1"/>
  <c r="R155" i="3" s="1"/>
  <c r="L155" i="3" s="1"/>
  <c r="M155" i="3" s="1"/>
  <c r="AC171" i="3"/>
  <c r="AD171" i="3" s="1"/>
  <c r="V171" i="3"/>
  <c r="Z171" i="3" s="1"/>
  <c r="AB171" i="3"/>
  <c r="Q171" i="3"/>
  <c r="O171" i="3" s="1"/>
  <c r="R171" i="3" s="1"/>
  <c r="L171" i="3" s="1"/>
  <c r="M171" i="3" s="1"/>
  <c r="Q113" i="3"/>
  <c r="O113" i="3" s="1"/>
  <c r="R113" i="3" s="1"/>
  <c r="L113" i="3" s="1"/>
  <c r="M113" i="3" s="1"/>
  <c r="AC205" i="3"/>
  <c r="V205" i="3"/>
  <c r="Z205" i="3" s="1"/>
  <c r="AB205" i="3"/>
  <c r="V57" i="3"/>
  <c r="Z57" i="3" s="1"/>
  <c r="AC57" i="3"/>
  <c r="AD57" i="3" s="1"/>
  <c r="AB57" i="3"/>
  <c r="AC58" i="3"/>
  <c r="AD58" i="3" s="1"/>
  <c r="AB58" i="3"/>
  <c r="V58" i="3"/>
  <c r="Z58" i="3" s="1"/>
  <c r="AC110" i="3"/>
  <c r="V110" i="3"/>
  <c r="Z110" i="3" s="1"/>
  <c r="AB110" i="3"/>
  <c r="AC153" i="3"/>
  <c r="V153" i="3"/>
  <c r="Z153" i="3" s="1"/>
  <c r="AB153" i="3"/>
  <c r="V173" i="3"/>
  <c r="Z173" i="3" s="1"/>
  <c r="AC173" i="3"/>
  <c r="AB173" i="3"/>
  <c r="AB24" i="3"/>
  <c r="V24" i="3"/>
  <c r="Z24" i="3" s="1"/>
  <c r="AC24" i="3"/>
  <c r="AD111" i="3"/>
  <c r="Q169" i="3"/>
  <c r="O169" i="3" s="1"/>
  <c r="R169" i="3" s="1"/>
  <c r="L169" i="3" s="1"/>
  <c r="M169" i="3" s="1"/>
  <c r="AD179" i="3"/>
  <c r="Q57" i="3"/>
  <c r="O57" i="3" s="1"/>
  <c r="R57" i="3" s="1"/>
  <c r="L57" i="3" s="1"/>
  <c r="M57" i="3" s="1"/>
  <c r="V66" i="3"/>
  <c r="Z66" i="3" s="1"/>
  <c r="AC66" i="3"/>
  <c r="AB66" i="3"/>
  <c r="Q34" i="3"/>
  <c r="O34" i="3" s="1"/>
  <c r="R34" i="3" s="1"/>
  <c r="L34" i="3" s="1"/>
  <c r="M34" i="3" s="1"/>
  <c r="V22" i="3"/>
  <c r="Z22" i="3" s="1"/>
  <c r="AC22" i="3"/>
  <c r="AD22" i="3" s="1"/>
  <c r="AB22" i="3"/>
  <c r="Q72" i="3"/>
  <c r="O72" i="3" s="1"/>
  <c r="R72" i="3" s="1"/>
  <c r="L72" i="3" s="1"/>
  <c r="M72" i="3" s="1"/>
  <c r="AD172" i="3"/>
  <c r="AD76" i="3"/>
  <c r="AD127" i="3"/>
  <c r="V79" i="3"/>
  <c r="Z79" i="3" s="1"/>
  <c r="AC79" i="3"/>
  <c r="AB79" i="3"/>
  <c r="V132" i="3"/>
  <c r="Z132" i="3" s="1"/>
  <c r="AC132" i="3"/>
  <c r="AB132" i="3"/>
  <c r="AC213" i="3"/>
  <c r="AD213" i="3" s="1"/>
  <c r="V213" i="3"/>
  <c r="Z213" i="3" s="1"/>
  <c r="AB213" i="3"/>
  <c r="AB20" i="3"/>
  <c r="V20" i="3"/>
  <c r="Z20" i="3" s="1"/>
  <c r="AC20" i="3"/>
  <c r="AD20" i="3" s="1"/>
  <c r="V135" i="3"/>
  <c r="Z135" i="3" s="1"/>
  <c r="AC135" i="3"/>
  <c r="AB135" i="3"/>
  <c r="V207" i="3"/>
  <c r="Z207" i="3" s="1"/>
  <c r="AC207" i="3"/>
  <c r="AD207" i="3" s="1"/>
  <c r="AB207" i="3"/>
  <c r="AC201" i="3"/>
  <c r="V201" i="3"/>
  <c r="Z201" i="3" s="1"/>
  <c r="AB201" i="3"/>
  <c r="AC182" i="3"/>
  <c r="AB182" i="3"/>
  <c r="V182" i="3"/>
  <c r="Z182" i="3" s="1"/>
  <c r="Q92" i="3"/>
  <c r="O92" i="3" s="1"/>
  <c r="R92" i="3" s="1"/>
  <c r="L92" i="3" s="1"/>
  <c r="M92" i="3" s="1"/>
  <c r="AC42" i="3"/>
  <c r="V42" i="3"/>
  <c r="Z42" i="3" s="1"/>
  <c r="AB42" i="3"/>
  <c r="V91" i="3"/>
  <c r="Z91" i="3" s="1"/>
  <c r="AC91" i="3"/>
  <c r="AB91" i="3"/>
  <c r="V126" i="3"/>
  <c r="Z126" i="3" s="1"/>
  <c r="AC126" i="3"/>
  <c r="AD126" i="3" s="1"/>
  <c r="AB126" i="3"/>
  <c r="AC217" i="3"/>
  <c r="V217" i="3"/>
  <c r="Z217" i="3" s="1"/>
  <c r="AB217" i="3"/>
  <c r="AD192" i="3"/>
  <c r="AD131" i="3"/>
  <c r="V185" i="3"/>
  <c r="Z185" i="3" s="1"/>
  <c r="AC185" i="3"/>
  <c r="AD185" i="3" s="1"/>
  <c r="Q185" i="3"/>
  <c r="O185" i="3" s="1"/>
  <c r="R185" i="3" s="1"/>
  <c r="L185" i="3" s="1"/>
  <c r="M185" i="3" s="1"/>
  <c r="AB185" i="3"/>
  <c r="V30" i="3"/>
  <c r="Z30" i="3" s="1"/>
  <c r="AC30" i="3"/>
  <c r="AB30" i="3"/>
  <c r="V60" i="3"/>
  <c r="Z60" i="3" s="1"/>
  <c r="AC60" i="3"/>
  <c r="AD60" i="3" s="1"/>
  <c r="AB60" i="3"/>
  <c r="V116" i="3"/>
  <c r="Z116" i="3" s="1"/>
  <c r="AC116" i="3"/>
  <c r="AD116" i="3" s="1"/>
  <c r="AB116" i="3"/>
  <c r="AC54" i="3"/>
  <c r="V54" i="3"/>
  <c r="Z54" i="3" s="1"/>
  <c r="AB54" i="3"/>
  <c r="AC108" i="3"/>
  <c r="AD108" i="3" s="1"/>
  <c r="V108" i="3"/>
  <c r="Z108" i="3" s="1"/>
  <c r="AB108" i="3"/>
  <c r="AC154" i="3"/>
  <c r="V154" i="3"/>
  <c r="Z154" i="3" s="1"/>
  <c r="AB154" i="3"/>
  <c r="V170" i="3"/>
  <c r="Z170" i="3" s="1"/>
  <c r="AC170" i="3"/>
  <c r="AB170" i="3"/>
  <c r="V49" i="3"/>
  <c r="Z49" i="3" s="1"/>
  <c r="AC49" i="3"/>
  <c r="AB49" i="3"/>
  <c r="AD123" i="3"/>
  <c r="Q170" i="3"/>
  <c r="O170" i="3" s="1"/>
  <c r="R170" i="3" s="1"/>
  <c r="L170" i="3" s="1"/>
  <c r="M170" i="3" s="1"/>
  <c r="Q213" i="3"/>
  <c r="O213" i="3" s="1"/>
  <c r="R213" i="3" s="1"/>
  <c r="L213" i="3" s="1"/>
  <c r="M213" i="3" s="1"/>
  <c r="V115" i="3"/>
  <c r="Z115" i="3" s="1"/>
  <c r="AC115" i="3"/>
  <c r="AD115" i="3" s="1"/>
  <c r="AB115" i="3"/>
  <c r="V136" i="3"/>
  <c r="Z136" i="3" s="1"/>
  <c r="AC136" i="3"/>
  <c r="AD136" i="3" s="1"/>
  <c r="AB136" i="3"/>
  <c r="V61" i="3"/>
  <c r="Z61" i="3" s="1"/>
  <c r="AC61" i="3"/>
  <c r="AB61" i="3"/>
  <c r="V99" i="3"/>
  <c r="Z99" i="3" s="1"/>
  <c r="AC99" i="3"/>
  <c r="AD99" i="3" s="1"/>
  <c r="AB99" i="3"/>
  <c r="AD187" i="3"/>
  <c r="Q54" i="3"/>
  <c r="O54" i="3" s="1"/>
  <c r="R54" i="3" s="1"/>
  <c r="L54" i="3" s="1"/>
  <c r="M54" i="3" s="1"/>
  <c r="Q132" i="3"/>
  <c r="O132" i="3" s="1"/>
  <c r="R132" i="3" s="1"/>
  <c r="L132" i="3" s="1"/>
  <c r="M132" i="3" s="1"/>
  <c r="Q184" i="3"/>
  <c r="O184" i="3" s="1"/>
  <c r="R184" i="3" s="1"/>
  <c r="L184" i="3" s="1"/>
  <c r="M184" i="3" s="1"/>
  <c r="V199" i="3"/>
  <c r="Z199" i="3" s="1"/>
  <c r="AC199" i="3"/>
  <c r="AD199" i="3" s="1"/>
  <c r="AB199" i="3"/>
  <c r="Q199" i="3"/>
  <c r="O199" i="3" s="1"/>
  <c r="R199" i="3" s="1"/>
  <c r="L199" i="3" s="1"/>
  <c r="M199" i="3" s="1"/>
  <c r="AD93" i="3"/>
  <c r="V159" i="3"/>
  <c r="Z159" i="3" s="1"/>
  <c r="AB159" i="3"/>
  <c r="AC159" i="3"/>
  <c r="AD159" i="3" s="1"/>
  <c r="Q159" i="3"/>
  <c r="O159" i="3" s="1"/>
  <c r="R159" i="3" s="1"/>
  <c r="L159" i="3" s="1"/>
  <c r="M159" i="3" s="1"/>
  <c r="AD39" i="3"/>
  <c r="V81" i="3"/>
  <c r="Z81" i="3" s="1"/>
  <c r="AC81" i="3"/>
  <c r="AB81" i="3"/>
  <c r="V122" i="3"/>
  <c r="Z122" i="3" s="1"/>
  <c r="AC122" i="3"/>
  <c r="AB122" i="3"/>
  <c r="AC145" i="3"/>
  <c r="AD145" i="3" s="1"/>
  <c r="V145" i="3"/>
  <c r="Z145" i="3" s="1"/>
  <c r="AB145" i="3"/>
  <c r="AD190" i="3"/>
  <c r="V68" i="3"/>
  <c r="Z68" i="3" s="1"/>
  <c r="AC68" i="3"/>
  <c r="AB68" i="3"/>
  <c r="Q145" i="3"/>
  <c r="O145" i="3" s="1"/>
  <c r="R145" i="3" s="1"/>
  <c r="L145" i="3" s="1"/>
  <c r="M145" i="3" s="1"/>
  <c r="V188" i="3"/>
  <c r="Z188" i="3" s="1"/>
  <c r="AC188" i="3"/>
  <c r="AD188" i="3" s="1"/>
  <c r="Q188" i="3"/>
  <c r="O188" i="3" s="1"/>
  <c r="R188" i="3" s="1"/>
  <c r="L188" i="3" s="1"/>
  <c r="M188" i="3" s="1"/>
  <c r="AB188" i="3"/>
  <c r="Q101" i="3"/>
  <c r="O101" i="3" s="1"/>
  <c r="R101" i="3" s="1"/>
  <c r="L101" i="3" s="1"/>
  <c r="M101" i="3" s="1"/>
  <c r="AD120" i="3"/>
  <c r="AD71" i="3"/>
  <c r="AD124" i="3"/>
  <c r="V47" i="3"/>
  <c r="Z47" i="3" s="1"/>
  <c r="AC47" i="3"/>
  <c r="AB47" i="3"/>
  <c r="V165" i="3"/>
  <c r="Z165" i="3" s="1"/>
  <c r="AC165" i="3"/>
  <c r="AD165" i="3" s="1"/>
  <c r="AB165" i="3"/>
  <c r="V140" i="3"/>
  <c r="Z140" i="3" s="1"/>
  <c r="AC140" i="3"/>
  <c r="AB140" i="3"/>
  <c r="AD156" i="3"/>
  <c r="V193" i="3"/>
  <c r="Z193" i="3" s="1"/>
  <c r="AC193" i="3"/>
  <c r="AB193" i="3"/>
  <c r="AC144" i="3"/>
  <c r="V144" i="3"/>
  <c r="Z144" i="3" s="1"/>
  <c r="AB144" i="3"/>
  <c r="V130" i="3"/>
  <c r="Z130" i="3" s="1"/>
  <c r="AC130" i="3"/>
  <c r="AB130" i="3"/>
  <c r="AC175" i="3"/>
  <c r="V175" i="3"/>
  <c r="Z175" i="3" s="1"/>
  <c r="AB175" i="3"/>
  <c r="AC50" i="3"/>
  <c r="V50" i="3"/>
  <c r="Z50" i="3" s="1"/>
  <c r="AB50" i="3"/>
  <c r="V36" i="3"/>
  <c r="Z36" i="3" s="1"/>
  <c r="AC36" i="3"/>
  <c r="AD36" i="3" s="1"/>
  <c r="AB36" i="3"/>
  <c r="V75" i="3"/>
  <c r="Z75" i="3" s="1"/>
  <c r="AC75" i="3"/>
  <c r="AB75" i="3"/>
  <c r="Q75" i="3"/>
  <c r="O75" i="3" s="1"/>
  <c r="R75" i="3" s="1"/>
  <c r="L75" i="3" s="1"/>
  <c r="M75" i="3" s="1"/>
  <c r="V176" i="3"/>
  <c r="Z176" i="3" s="1"/>
  <c r="AC176" i="3"/>
  <c r="AB176" i="3"/>
  <c r="V210" i="3"/>
  <c r="Z210" i="3" s="1"/>
  <c r="AC210" i="3"/>
  <c r="Q210" i="3"/>
  <c r="O210" i="3" s="1"/>
  <c r="R210" i="3" s="1"/>
  <c r="L210" i="3" s="1"/>
  <c r="M210" i="3" s="1"/>
  <c r="AB210" i="3"/>
  <c r="AD103" i="3"/>
  <c r="AD138" i="3"/>
  <c r="V161" i="3"/>
  <c r="Z161" i="3" s="1"/>
  <c r="AC161" i="3"/>
  <c r="AD161" i="3" s="1"/>
  <c r="AB161" i="3"/>
  <c r="AC158" i="3"/>
  <c r="V158" i="3"/>
  <c r="Z158" i="3" s="1"/>
  <c r="Q158" i="3"/>
  <c r="O158" i="3" s="1"/>
  <c r="R158" i="3" s="1"/>
  <c r="L158" i="3" s="1"/>
  <c r="M158" i="3" s="1"/>
  <c r="AB158" i="3"/>
  <c r="AC21" i="3"/>
  <c r="V21" i="3"/>
  <c r="Z21" i="3" s="1"/>
  <c r="AB21" i="3"/>
  <c r="Q161" i="3"/>
  <c r="O161" i="3" s="1"/>
  <c r="R161" i="3" s="1"/>
  <c r="L161" i="3" s="1"/>
  <c r="M161" i="3" s="1"/>
  <c r="V181" i="3"/>
  <c r="Z181" i="3" s="1"/>
  <c r="AC181" i="3"/>
  <c r="AB181" i="3"/>
  <c r="AC200" i="3"/>
  <c r="V200" i="3"/>
  <c r="Z200" i="3" s="1"/>
  <c r="AB200" i="3"/>
  <c r="V41" i="3"/>
  <c r="Z41" i="3" s="1"/>
  <c r="AC41" i="3"/>
  <c r="AB41" i="3"/>
  <c r="AC162" i="3"/>
  <c r="V162" i="3"/>
  <c r="Z162" i="3" s="1"/>
  <c r="AB162" i="3"/>
  <c r="AD195" i="3"/>
  <c r="V43" i="3"/>
  <c r="Z43" i="3" s="1"/>
  <c r="AC43" i="3"/>
  <c r="AD43" i="3" s="1"/>
  <c r="AB43" i="3"/>
  <c r="Q153" i="3"/>
  <c r="O153" i="3" s="1"/>
  <c r="R153" i="3" s="1"/>
  <c r="L153" i="3" s="1"/>
  <c r="M153" i="3" s="1"/>
  <c r="Q26" i="3"/>
  <c r="O26" i="3" s="1"/>
  <c r="R26" i="3" s="1"/>
  <c r="L26" i="3" s="1"/>
  <c r="M26" i="3" s="1"/>
  <c r="Q28" i="3"/>
  <c r="O28" i="3" s="1"/>
  <c r="R28" i="3" s="1"/>
  <c r="L28" i="3" s="1"/>
  <c r="M28" i="3" s="1"/>
  <c r="AC129" i="3"/>
  <c r="AB129" i="3"/>
  <c r="V129" i="3"/>
  <c r="Z129" i="3" s="1"/>
  <c r="AC106" i="3"/>
  <c r="Q106" i="3"/>
  <c r="O106" i="3" s="1"/>
  <c r="R106" i="3" s="1"/>
  <c r="L106" i="3" s="1"/>
  <c r="M106" i="3" s="1"/>
  <c r="V106" i="3"/>
  <c r="Z106" i="3" s="1"/>
  <c r="AB106" i="3"/>
  <c r="Q165" i="3"/>
  <c r="O165" i="3" s="1"/>
  <c r="R165" i="3" s="1"/>
  <c r="L165" i="3" s="1"/>
  <c r="M165" i="3" s="1"/>
  <c r="Q181" i="3"/>
  <c r="O181" i="3" s="1"/>
  <c r="R181" i="3" s="1"/>
  <c r="L181" i="3" s="1"/>
  <c r="M181" i="3" s="1"/>
  <c r="AC29" i="3"/>
  <c r="V29" i="3"/>
  <c r="Z29" i="3" s="1"/>
  <c r="AB29" i="3"/>
  <c r="V203" i="3"/>
  <c r="Z203" i="3" s="1"/>
  <c r="AC203" i="3"/>
  <c r="AB203" i="3"/>
  <c r="AD94" i="3"/>
  <c r="V95" i="3"/>
  <c r="Z95" i="3" s="1"/>
  <c r="AC95" i="3"/>
  <c r="AB95" i="3"/>
  <c r="V212" i="3"/>
  <c r="Z212" i="3" s="1"/>
  <c r="AC212" i="3"/>
  <c r="AB212" i="3"/>
  <c r="AC209" i="3"/>
  <c r="V209" i="3"/>
  <c r="Z209" i="3" s="1"/>
  <c r="AB209" i="3"/>
  <c r="V65" i="3"/>
  <c r="Z65" i="3" s="1"/>
  <c r="AC65" i="3"/>
  <c r="AD65" i="3" s="1"/>
  <c r="AB65" i="3"/>
  <c r="V48" i="3"/>
  <c r="Z48" i="3" s="1"/>
  <c r="AC48" i="3"/>
  <c r="AB48" i="3"/>
  <c r="AC114" i="3"/>
  <c r="V114" i="3"/>
  <c r="Z114" i="3" s="1"/>
  <c r="AB114" i="3"/>
  <c r="AB32" i="3"/>
  <c r="V32" i="3"/>
  <c r="Z32" i="3" s="1"/>
  <c r="AC32" i="3"/>
  <c r="AD97" i="3"/>
  <c r="V139" i="3"/>
  <c r="Z139" i="3" s="1"/>
  <c r="AC139" i="3"/>
  <c r="AB139" i="3"/>
  <c r="AD197" i="3"/>
  <c r="Q20" i="3"/>
  <c r="O20" i="3" s="1"/>
  <c r="R20" i="3" s="1"/>
  <c r="L20" i="3" s="1"/>
  <c r="M20" i="3" s="1"/>
  <c r="V84" i="3"/>
  <c r="Z84" i="3" s="1"/>
  <c r="AC84" i="3"/>
  <c r="AB84" i="3"/>
  <c r="V215" i="3"/>
  <c r="Z215" i="3" s="1"/>
  <c r="AC215" i="3"/>
  <c r="AB215" i="3"/>
  <c r="AC178" i="3"/>
  <c r="AB178" i="3"/>
  <c r="V178" i="3"/>
  <c r="Z178" i="3" s="1"/>
  <c r="AD98" i="3"/>
  <c r="AC177" i="3"/>
  <c r="V177" i="3"/>
  <c r="Z177" i="3" s="1"/>
  <c r="Q177" i="3"/>
  <c r="O177" i="3" s="1"/>
  <c r="R177" i="3" s="1"/>
  <c r="L177" i="3" s="1"/>
  <c r="M177" i="3" s="1"/>
  <c r="AB177" i="3"/>
  <c r="Q207" i="3"/>
  <c r="O207" i="3" s="1"/>
  <c r="R207" i="3" s="1"/>
  <c r="L207" i="3" s="1"/>
  <c r="M207" i="3" s="1"/>
  <c r="V70" i="3"/>
  <c r="Z70" i="3" s="1"/>
  <c r="AC70" i="3"/>
  <c r="AD70" i="3" s="1"/>
  <c r="AB70" i="3"/>
  <c r="Q135" i="3"/>
  <c r="O135" i="3" s="1"/>
  <c r="R135" i="3" s="1"/>
  <c r="L135" i="3" s="1"/>
  <c r="M135" i="3" s="1"/>
  <c r="V19" i="3"/>
  <c r="Z19" i="3" s="1"/>
  <c r="AC19" i="3"/>
  <c r="AB19" i="3"/>
  <c r="Q19" i="3"/>
  <c r="O19" i="3" s="1"/>
  <c r="R19" i="3" s="1"/>
  <c r="L19" i="3" s="1"/>
  <c r="M19" i="3" s="1"/>
  <c r="AC25" i="3"/>
  <c r="AD25" i="3" s="1"/>
  <c r="V25" i="3"/>
  <c r="Z25" i="3" s="1"/>
  <c r="AB25" i="3"/>
  <c r="Q61" i="3"/>
  <c r="O61" i="3" s="1"/>
  <c r="R61" i="3" s="1"/>
  <c r="L61" i="3" s="1"/>
  <c r="M61" i="3" s="1"/>
  <c r="V62" i="3"/>
  <c r="Z62" i="3" s="1"/>
  <c r="AC62" i="3"/>
  <c r="AB62" i="3"/>
  <c r="Q48" i="3"/>
  <c r="O48" i="3" s="1"/>
  <c r="R48" i="3" s="1"/>
  <c r="L48" i="3" s="1"/>
  <c r="M48" i="3" s="1"/>
  <c r="AD86" i="3"/>
  <c r="V27" i="3"/>
  <c r="Z27" i="3" s="1"/>
  <c r="AC27" i="3"/>
  <c r="AB27" i="3"/>
  <c r="Q27" i="3"/>
  <c r="O27" i="3" s="1"/>
  <c r="R27" i="3" s="1"/>
  <c r="L27" i="3" s="1"/>
  <c r="M27" i="3" s="1"/>
  <c r="V45" i="3"/>
  <c r="Z45" i="3" s="1"/>
  <c r="AC45" i="3"/>
  <c r="Q45" i="3"/>
  <c r="O45" i="3" s="1"/>
  <c r="R45" i="3" s="1"/>
  <c r="L45" i="3" s="1"/>
  <c r="M45" i="3" s="1"/>
  <c r="AB45" i="3"/>
  <c r="AD125" i="3"/>
  <c r="V52" i="3"/>
  <c r="Z52" i="3" s="1"/>
  <c r="AC52" i="3"/>
  <c r="AB52" i="3"/>
  <c r="V35" i="3"/>
  <c r="Z35" i="3" s="1"/>
  <c r="AC35" i="3"/>
  <c r="Q35" i="3"/>
  <c r="O35" i="3" s="1"/>
  <c r="R35" i="3" s="1"/>
  <c r="L35" i="3" s="1"/>
  <c r="M35" i="3" s="1"/>
  <c r="AB35" i="3"/>
  <c r="AC33" i="3"/>
  <c r="V33" i="3"/>
  <c r="Z33" i="3" s="1"/>
  <c r="AB33" i="3"/>
  <c r="Q144" i="3"/>
  <c r="O144" i="3" s="1"/>
  <c r="R144" i="3" s="1"/>
  <c r="L144" i="3" s="1"/>
  <c r="M144" i="3" s="1"/>
  <c r="V166" i="3"/>
  <c r="Z166" i="3" s="1"/>
  <c r="AC166" i="3"/>
  <c r="Q166" i="3"/>
  <c r="O166" i="3" s="1"/>
  <c r="R166" i="3" s="1"/>
  <c r="L166" i="3" s="1"/>
  <c r="M166" i="3" s="1"/>
  <c r="AB166" i="3"/>
  <c r="AD63" i="3"/>
  <c r="V118" i="3"/>
  <c r="Z118" i="3" s="1"/>
  <c r="AC118" i="3"/>
  <c r="AB118" i="3"/>
  <c r="V157" i="3"/>
  <c r="Z157" i="3" s="1"/>
  <c r="AC157" i="3"/>
  <c r="AB157" i="3"/>
  <c r="V211" i="3"/>
  <c r="Z211" i="3" s="1"/>
  <c r="AC211" i="3"/>
  <c r="AD211" i="3" s="1"/>
  <c r="AB211" i="3"/>
  <c r="V206" i="3"/>
  <c r="Z206" i="3" s="1"/>
  <c r="AC206" i="3"/>
  <c r="Q206" i="3"/>
  <c r="O206" i="3" s="1"/>
  <c r="R206" i="3" s="1"/>
  <c r="L206" i="3" s="1"/>
  <c r="M206" i="3" s="1"/>
  <c r="AB206" i="3"/>
  <c r="AC37" i="3"/>
  <c r="AB37" i="3"/>
  <c r="V37" i="3"/>
  <c r="Z37" i="3" s="1"/>
  <c r="AC46" i="3"/>
  <c r="V46" i="3"/>
  <c r="Z46" i="3" s="1"/>
  <c r="AB46" i="3"/>
  <c r="AC59" i="3"/>
  <c r="V59" i="3"/>
  <c r="Z59" i="3" s="1"/>
  <c r="AB59" i="3"/>
  <c r="V87" i="3"/>
  <c r="Z87" i="3" s="1"/>
  <c r="AC87" i="3"/>
  <c r="AD87" i="3" s="1"/>
  <c r="AB87" i="3"/>
  <c r="AB186" i="3"/>
  <c r="V186" i="3"/>
  <c r="Z186" i="3" s="1"/>
  <c r="AC186" i="3"/>
  <c r="V216" i="3"/>
  <c r="Z216" i="3" s="1"/>
  <c r="AC216" i="3"/>
  <c r="AB216" i="3"/>
  <c r="V23" i="3"/>
  <c r="Z23" i="3" s="1"/>
  <c r="AC23" i="3"/>
  <c r="AB23" i="3"/>
  <c r="Q23" i="3"/>
  <c r="O23" i="3" s="1"/>
  <c r="R23" i="3" s="1"/>
  <c r="L23" i="3" s="1"/>
  <c r="M23" i="3" s="1"/>
  <c r="V69" i="3"/>
  <c r="Z69" i="3" s="1"/>
  <c r="AC69" i="3"/>
  <c r="AB69" i="3"/>
  <c r="AC147" i="3"/>
  <c r="AD147" i="3" s="1"/>
  <c r="V147" i="3"/>
  <c r="Z147" i="3" s="1"/>
  <c r="AB147" i="3"/>
  <c r="AC204" i="3"/>
  <c r="V204" i="3"/>
  <c r="Z204" i="3" s="1"/>
  <c r="AB204" i="3"/>
  <c r="Q147" i="3"/>
  <c r="O147" i="3" s="1"/>
  <c r="R147" i="3" s="1"/>
  <c r="L147" i="3" s="1"/>
  <c r="M147" i="3" s="1"/>
  <c r="AD174" i="3"/>
  <c r="AD80" i="3"/>
  <c r="AD51" i="3"/>
  <c r="V53" i="3"/>
  <c r="Z53" i="3" s="1"/>
  <c r="AC53" i="3"/>
  <c r="AB53" i="3"/>
  <c r="Q79" i="3"/>
  <c r="O79" i="3" s="1"/>
  <c r="R79" i="3" s="1"/>
  <c r="L79" i="3" s="1"/>
  <c r="M79" i="3" s="1"/>
  <c r="V104" i="3"/>
  <c r="Z104" i="3" s="1"/>
  <c r="AC104" i="3"/>
  <c r="AB104" i="3"/>
  <c r="V31" i="3"/>
  <c r="Z31" i="3" s="1"/>
  <c r="AC31" i="3"/>
  <c r="AB31" i="3"/>
  <c r="Q31" i="3"/>
  <c r="O31" i="3" s="1"/>
  <c r="R31" i="3" s="1"/>
  <c r="L31" i="3" s="1"/>
  <c r="M31" i="3" s="1"/>
  <c r="V90" i="3"/>
  <c r="Z90" i="3" s="1"/>
  <c r="AC90" i="3"/>
  <c r="AB90" i="3"/>
  <c r="AD137" i="3"/>
  <c r="V146" i="3"/>
  <c r="Z146" i="3" s="1"/>
  <c r="AC146" i="3"/>
  <c r="AB146" i="3"/>
  <c r="Q146" i="3"/>
  <c r="O146" i="3" s="1"/>
  <c r="R146" i="3" s="1"/>
  <c r="L146" i="3" s="1"/>
  <c r="M146" i="3" s="1"/>
  <c r="Q52" i="3"/>
  <c r="O52" i="3" s="1"/>
  <c r="R52" i="3" s="1"/>
  <c r="L52" i="3" s="1"/>
  <c r="M52" i="3" s="1"/>
  <c r="Q60" i="3"/>
  <c r="O60" i="3" s="1"/>
  <c r="R60" i="3" s="1"/>
  <c r="L60" i="3" s="1"/>
  <c r="M60" i="3" s="1"/>
  <c r="V112" i="3"/>
  <c r="Z112" i="3" s="1"/>
  <c r="AC112" i="3"/>
  <c r="AD112" i="3" s="1"/>
  <c r="AB112" i="3"/>
  <c r="AD128" i="3"/>
  <c r="AC149" i="3"/>
  <c r="V149" i="3"/>
  <c r="Z149" i="3" s="1"/>
  <c r="AB149" i="3"/>
  <c r="Q37" i="3"/>
  <c r="O37" i="3" s="1"/>
  <c r="R37" i="3" s="1"/>
  <c r="L37" i="3" s="1"/>
  <c r="M37" i="3" s="1"/>
  <c r="Q36" i="3"/>
  <c r="O36" i="3" s="1"/>
  <c r="R36" i="3" s="1"/>
  <c r="L36" i="3" s="1"/>
  <c r="M36" i="3" s="1"/>
  <c r="AC38" i="3"/>
  <c r="AD38" i="3" s="1"/>
  <c r="V38" i="3"/>
  <c r="Z38" i="3" s="1"/>
  <c r="AB38" i="3"/>
  <c r="V64" i="3"/>
  <c r="Z64" i="3" s="1"/>
  <c r="AC64" i="3"/>
  <c r="AB64" i="3"/>
  <c r="Q116" i="3"/>
  <c r="O116" i="3" s="1"/>
  <c r="R116" i="3" s="1"/>
  <c r="L116" i="3" s="1"/>
  <c r="M116" i="3" s="1"/>
  <c r="AD152" i="3"/>
  <c r="V56" i="3"/>
  <c r="Z56" i="3" s="1"/>
  <c r="AC56" i="3"/>
  <c r="AD56" i="3" s="1"/>
  <c r="AB56" i="3"/>
  <c r="Q46" i="3"/>
  <c r="O46" i="3" s="1"/>
  <c r="R46" i="3" s="1"/>
  <c r="L46" i="3" s="1"/>
  <c r="M46" i="3" s="1"/>
  <c r="V88" i="3"/>
  <c r="Z88" i="3" s="1"/>
  <c r="AC88" i="3"/>
  <c r="AB88" i="3"/>
  <c r="AD141" i="3"/>
  <c r="Q196" i="3"/>
  <c r="O196" i="3" s="1"/>
  <c r="R196" i="3" s="1"/>
  <c r="L196" i="3" s="1"/>
  <c r="M196" i="3" s="1"/>
  <c r="Q216" i="3"/>
  <c r="O216" i="3" s="1"/>
  <c r="R216" i="3" s="1"/>
  <c r="L216" i="3" s="1"/>
  <c r="M216" i="3" s="1"/>
  <c r="V163" i="3"/>
  <c r="Z163" i="3" s="1"/>
  <c r="AC163" i="3"/>
  <c r="AB163" i="3"/>
  <c r="Q163" i="3"/>
  <c r="O163" i="3" s="1"/>
  <c r="R163" i="3" s="1"/>
  <c r="L163" i="3" s="1"/>
  <c r="M163" i="3" s="1"/>
  <c r="Q139" i="3"/>
  <c r="O139" i="3" s="1"/>
  <c r="R139" i="3" s="1"/>
  <c r="L139" i="3" s="1"/>
  <c r="M139" i="3" s="1"/>
  <c r="V208" i="3"/>
  <c r="Z208" i="3" s="1"/>
  <c r="AC208" i="3"/>
  <c r="AD208" i="3" s="1"/>
  <c r="AB208" i="3"/>
  <c r="Q99" i="3"/>
  <c r="O99" i="3" s="1"/>
  <c r="R99" i="3" s="1"/>
  <c r="L99" i="3" s="1"/>
  <c r="M99" i="3" s="1"/>
  <c r="AD102" i="3"/>
  <c r="V109" i="3"/>
  <c r="Z109" i="3" s="1"/>
  <c r="AC109" i="3"/>
  <c r="AB109" i="3"/>
  <c r="Q30" i="3"/>
  <c r="O30" i="3" s="1"/>
  <c r="R30" i="3" s="1"/>
  <c r="L30" i="3" s="1"/>
  <c r="M30" i="3" s="1"/>
  <c r="Q59" i="3"/>
  <c r="O59" i="3" s="1"/>
  <c r="R59" i="3" s="1"/>
  <c r="L59" i="3" s="1"/>
  <c r="M59" i="3" s="1"/>
  <c r="AD96" i="3"/>
  <c r="AD117" i="3"/>
  <c r="AC199" i="1"/>
  <c r="AD199" i="1" s="1"/>
  <c r="V199" i="1"/>
  <c r="Z199" i="1" s="1"/>
  <c r="AB199" i="1"/>
  <c r="V125" i="1"/>
  <c r="Z125" i="1" s="1"/>
  <c r="AC125" i="1"/>
  <c r="AD125" i="1" s="1"/>
  <c r="AB125" i="1"/>
  <c r="AC120" i="1"/>
  <c r="AD120" i="1" s="1"/>
  <c r="V120" i="1"/>
  <c r="Z120" i="1" s="1"/>
  <c r="Q120" i="1"/>
  <c r="O120" i="1" s="1"/>
  <c r="R120" i="1" s="1"/>
  <c r="L120" i="1" s="1"/>
  <c r="M120" i="1" s="1"/>
  <c r="AB120" i="1"/>
  <c r="AC24" i="1"/>
  <c r="AD24" i="1" s="1"/>
  <c r="AB24" i="1"/>
  <c r="V24" i="1"/>
  <c r="Z24" i="1" s="1"/>
  <c r="AC38" i="1"/>
  <c r="V38" i="1"/>
  <c r="Z38" i="1" s="1"/>
  <c r="AB38" i="1"/>
  <c r="V132" i="1"/>
  <c r="Z132" i="1" s="1"/>
  <c r="AC132" i="1"/>
  <c r="AB132" i="1"/>
  <c r="Q132" i="1"/>
  <c r="O132" i="1" s="1"/>
  <c r="R132" i="1" s="1"/>
  <c r="L132" i="1" s="1"/>
  <c r="M132" i="1" s="1"/>
  <c r="AC194" i="1"/>
  <c r="V194" i="1"/>
  <c r="Z194" i="1" s="1"/>
  <c r="AB194" i="1"/>
  <c r="AC23" i="1"/>
  <c r="AD23" i="1" s="1"/>
  <c r="AB23" i="1"/>
  <c r="V23" i="1"/>
  <c r="Z23" i="1" s="1"/>
  <c r="V63" i="1"/>
  <c r="Z63" i="1" s="1"/>
  <c r="AC63" i="1"/>
  <c r="AD63" i="1" s="1"/>
  <c r="AB63" i="1"/>
  <c r="AD65" i="1"/>
  <c r="V140" i="1"/>
  <c r="Z140" i="1" s="1"/>
  <c r="AC140" i="1"/>
  <c r="AD140" i="1" s="1"/>
  <c r="AB140" i="1"/>
  <c r="V205" i="1"/>
  <c r="Z205" i="1" s="1"/>
  <c r="AC205" i="1"/>
  <c r="AD205" i="1" s="1"/>
  <c r="AB205" i="1"/>
  <c r="AB82" i="1"/>
  <c r="V82" i="1"/>
  <c r="Z82" i="1" s="1"/>
  <c r="AC82" i="1"/>
  <c r="AD82" i="1" s="1"/>
  <c r="V77" i="1"/>
  <c r="Z77" i="1" s="1"/>
  <c r="AC77" i="1"/>
  <c r="AD77" i="1" s="1"/>
  <c r="AB77" i="1"/>
  <c r="Q77" i="1"/>
  <c r="O77" i="1" s="1"/>
  <c r="R77" i="1" s="1"/>
  <c r="L77" i="1" s="1"/>
  <c r="M77" i="1" s="1"/>
  <c r="V121" i="1"/>
  <c r="Z121" i="1" s="1"/>
  <c r="AC121" i="1"/>
  <c r="AD121" i="1" s="1"/>
  <c r="AB121" i="1"/>
  <c r="AC204" i="1"/>
  <c r="AD204" i="1" s="1"/>
  <c r="V204" i="1"/>
  <c r="Z204" i="1" s="1"/>
  <c r="Q204" i="1"/>
  <c r="O204" i="1" s="1"/>
  <c r="R204" i="1" s="1"/>
  <c r="L204" i="1" s="1"/>
  <c r="M204" i="1" s="1"/>
  <c r="AB204" i="1"/>
  <c r="AC192" i="1"/>
  <c r="AD192" i="1" s="1"/>
  <c r="AB192" i="1"/>
  <c r="V192" i="1"/>
  <c r="Z192" i="1" s="1"/>
  <c r="V27" i="1"/>
  <c r="Z27" i="1" s="1"/>
  <c r="AC27" i="1"/>
  <c r="AB27" i="1"/>
  <c r="AC109" i="1"/>
  <c r="AD109" i="1" s="1"/>
  <c r="V109" i="1"/>
  <c r="Z109" i="1" s="1"/>
  <c r="Q109" i="1"/>
  <c r="O109" i="1" s="1"/>
  <c r="R109" i="1" s="1"/>
  <c r="L109" i="1" s="1"/>
  <c r="M109" i="1" s="1"/>
  <c r="AB109" i="1"/>
  <c r="AD177" i="1"/>
  <c r="Q192" i="1"/>
  <c r="O192" i="1" s="1"/>
  <c r="R192" i="1" s="1"/>
  <c r="L192" i="1" s="1"/>
  <c r="M192" i="1" s="1"/>
  <c r="V55" i="1"/>
  <c r="Z55" i="1" s="1"/>
  <c r="AC55" i="1"/>
  <c r="AD55" i="1" s="1"/>
  <c r="AB55" i="1"/>
  <c r="AB56" i="1"/>
  <c r="V56" i="1"/>
  <c r="Z56" i="1" s="1"/>
  <c r="AC56" i="1"/>
  <c r="AD56" i="1" s="1"/>
  <c r="AB129" i="1"/>
  <c r="V129" i="1"/>
  <c r="Z129" i="1" s="1"/>
  <c r="AC129" i="1"/>
  <c r="AD129" i="1" s="1"/>
  <c r="V159" i="1"/>
  <c r="Z159" i="1" s="1"/>
  <c r="AC159" i="1"/>
  <c r="AD159" i="1" s="1"/>
  <c r="AB159" i="1"/>
  <c r="V68" i="1"/>
  <c r="Z68" i="1" s="1"/>
  <c r="AB68" i="1"/>
  <c r="AC68" i="1"/>
  <c r="AD88" i="1"/>
  <c r="AC118" i="1"/>
  <c r="AB118" i="1"/>
  <c r="V118" i="1"/>
  <c r="Z118" i="1" s="1"/>
  <c r="Q118" i="1"/>
  <c r="O118" i="1" s="1"/>
  <c r="R118" i="1" s="1"/>
  <c r="L118" i="1" s="1"/>
  <c r="M118" i="1" s="1"/>
  <c r="AD96" i="1"/>
  <c r="AB133" i="1"/>
  <c r="V133" i="1"/>
  <c r="Z133" i="1" s="1"/>
  <c r="AC133" i="1"/>
  <c r="AD133" i="1" s="1"/>
  <c r="V213" i="1"/>
  <c r="Z213" i="1" s="1"/>
  <c r="AC213" i="1"/>
  <c r="AD213" i="1" s="1"/>
  <c r="AB213" i="1"/>
  <c r="Q213" i="1"/>
  <c r="O213" i="1" s="1"/>
  <c r="R213" i="1" s="1"/>
  <c r="L213" i="1" s="1"/>
  <c r="M213" i="1" s="1"/>
  <c r="AD20" i="1"/>
  <c r="V52" i="1"/>
  <c r="Z52" i="1" s="1"/>
  <c r="AC52" i="1"/>
  <c r="AB52" i="1"/>
  <c r="V187" i="1"/>
  <c r="Z187" i="1" s="1"/>
  <c r="AC187" i="1"/>
  <c r="AD187" i="1" s="1"/>
  <c r="AB187" i="1"/>
  <c r="AC49" i="1"/>
  <c r="AB49" i="1"/>
  <c r="V49" i="1"/>
  <c r="Z49" i="1" s="1"/>
  <c r="AC176" i="1"/>
  <c r="V176" i="1"/>
  <c r="Z176" i="1" s="1"/>
  <c r="AB176" i="1"/>
  <c r="AD145" i="1"/>
  <c r="Q140" i="1"/>
  <c r="O140" i="1" s="1"/>
  <c r="R140" i="1" s="1"/>
  <c r="L140" i="1" s="1"/>
  <c r="M140" i="1" s="1"/>
  <c r="Q38" i="1"/>
  <c r="O38" i="1" s="1"/>
  <c r="R38" i="1" s="1"/>
  <c r="L38" i="1" s="1"/>
  <c r="M38" i="1" s="1"/>
  <c r="V44" i="1"/>
  <c r="Z44" i="1" s="1"/>
  <c r="AC44" i="1"/>
  <c r="AB44" i="1"/>
  <c r="Q176" i="1"/>
  <c r="O176" i="1" s="1"/>
  <c r="R176" i="1" s="1"/>
  <c r="L176" i="1" s="1"/>
  <c r="M176" i="1" s="1"/>
  <c r="AD28" i="1"/>
  <c r="AC155" i="1"/>
  <c r="AD155" i="1" s="1"/>
  <c r="AB155" i="1"/>
  <c r="V155" i="1"/>
  <c r="Z155" i="1" s="1"/>
  <c r="V97" i="1"/>
  <c r="Z97" i="1" s="1"/>
  <c r="AC97" i="1"/>
  <c r="AB97" i="1"/>
  <c r="AC111" i="1"/>
  <c r="V111" i="1"/>
  <c r="Z111" i="1" s="1"/>
  <c r="AB111" i="1"/>
  <c r="V81" i="1"/>
  <c r="Z81" i="1" s="1"/>
  <c r="AC81" i="1"/>
  <c r="AB81" i="1"/>
  <c r="Q81" i="1"/>
  <c r="O81" i="1" s="1"/>
  <c r="R81" i="1" s="1"/>
  <c r="L81" i="1" s="1"/>
  <c r="M81" i="1" s="1"/>
  <c r="AD100" i="1"/>
  <c r="V148" i="1"/>
  <c r="Z148" i="1" s="1"/>
  <c r="AC148" i="1"/>
  <c r="AB148" i="1"/>
  <c r="V98" i="1"/>
  <c r="Z98" i="1" s="1"/>
  <c r="AC98" i="1"/>
  <c r="AB98" i="1"/>
  <c r="V143" i="1"/>
  <c r="Z143" i="1" s="1"/>
  <c r="AC143" i="1"/>
  <c r="AB143" i="1"/>
  <c r="AC210" i="1"/>
  <c r="V210" i="1"/>
  <c r="Z210" i="1" s="1"/>
  <c r="AB210" i="1"/>
  <c r="V102" i="1"/>
  <c r="Z102" i="1" s="1"/>
  <c r="AC102" i="1"/>
  <c r="AD102" i="1" s="1"/>
  <c r="Q102" i="1"/>
  <c r="O102" i="1" s="1"/>
  <c r="R102" i="1" s="1"/>
  <c r="L102" i="1" s="1"/>
  <c r="M102" i="1" s="1"/>
  <c r="AB102" i="1"/>
  <c r="AC103" i="1"/>
  <c r="V103" i="1"/>
  <c r="Z103" i="1" s="1"/>
  <c r="AB103" i="1"/>
  <c r="Q103" i="1"/>
  <c r="O103" i="1" s="1"/>
  <c r="R103" i="1" s="1"/>
  <c r="L103" i="1" s="1"/>
  <c r="M103" i="1" s="1"/>
  <c r="V117" i="1"/>
  <c r="Z117" i="1" s="1"/>
  <c r="AC117" i="1"/>
  <c r="AD117" i="1" s="1"/>
  <c r="AB117" i="1"/>
  <c r="V127" i="1"/>
  <c r="Z127" i="1" s="1"/>
  <c r="AC127" i="1"/>
  <c r="AD127" i="1" s="1"/>
  <c r="AB127" i="1"/>
  <c r="AC173" i="1"/>
  <c r="AD173" i="1" s="1"/>
  <c r="V173" i="1"/>
  <c r="Z173" i="1" s="1"/>
  <c r="AB173" i="1"/>
  <c r="AC179" i="1"/>
  <c r="AD179" i="1" s="1"/>
  <c r="V179" i="1"/>
  <c r="Z179" i="1" s="1"/>
  <c r="AB179" i="1"/>
  <c r="V214" i="1"/>
  <c r="Z214" i="1" s="1"/>
  <c r="AC214" i="1"/>
  <c r="AB214" i="1"/>
  <c r="AD45" i="1"/>
  <c r="Q117" i="1"/>
  <c r="O117" i="1" s="1"/>
  <c r="R117" i="1" s="1"/>
  <c r="L117" i="1" s="1"/>
  <c r="M117" i="1" s="1"/>
  <c r="V131" i="1"/>
  <c r="Z131" i="1" s="1"/>
  <c r="AC131" i="1"/>
  <c r="AD131" i="1" s="1"/>
  <c r="AB131" i="1"/>
  <c r="Q155" i="1"/>
  <c r="O155" i="1" s="1"/>
  <c r="R155" i="1" s="1"/>
  <c r="L155" i="1" s="1"/>
  <c r="M155" i="1" s="1"/>
  <c r="V73" i="1"/>
  <c r="Z73" i="1" s="1"/>
  <c r="AC73" i="1"/>
  <c r="AD73" i="1" s="1"/>
  <c r="AB73" i="1"/>
  <c r="Q56" i="1"/>
  <c r="O56" i="1" s="1"/>
  <c r="R56" i="1" s="1"/>
  <c r="L56" i="1" s="1"/>
  <c r="M56" i="1" s="1"/>
  <c r="AC108" i="1"/>
  <c r="AD108" i="1" s="1"/>
  <c r="AB108" i="1"/>
  <c r="V108" i="1"/>
  <c r="Z108" i="1" s="1"/>
  <c r="AC162" i="1"/>
  <c r="V162" i="1"/>
  <c r="Z162" i="1" s="1"/>
  <c r="AB162" i="1"/>
  <c r="Q179" i="1"/>
  <c r="O179" i="1" s="1"/>
  <c r="R179" i="1" s="1"/>
  <c r="L179" i="1" s="1"/>
  <c r="M179" i="1" s="1"/>
  <c r="AC203" i="1"/>
  <c r="AD203" i="1" s="1"/>
  <c r="V203" i="1"/>
  <c r="Z203" i="1" s="1"/>
  <c r="AB203" i="1"/>
  <c r="AD29" i="1"/>
  <c r="AD84" i="1"/>
  <c r="AC112" i="1"/>
  <c r="V112" i="1"/>
  <c r="Z112" i="1" s="1"/>
  <c r="AB112" i="1"/>
  <c r="AC152" i="1"/>
  <c r="AD152" i="1" s="1"/>
  <c r="V152" i="1"/>
  <c r="Z152" i="1" s="1"/>
  <c r="AB152" i="1"/>
  <c r="V168" i="1"/>
  <c r="Z168" i="1" s="1"/>
  <c r="AC168" i="1"/>
  <c r="AD168" i="1" s="1"/>
  <c r="AB168" i="1"/>
  <c r="V43" i="1"/>
  <c r="Z43" i="1" s="1"/>
  <c r="AC43" i="1"/>
  <c r="AD43" i="1" s="1"/>
  <c r="AB43" i="1"/>
  <c r="AD136" i="1"/>
  <c r="AC200" i="1"/>
  <c r="V200" i="1"/>
  <c r="Z200" i="1" s="1"/>
  <c r="AB200" i="1"/>
  <c r="V180" i="1"/>
  <c r="Z180" i="1" s="1"/>
  <c r="AC180" i="1"/>
  <c r="AD180" i="1" s="1"/>
  <c r="Q180" i="1"/>
  <c r="O180" i="1" s="1"/>
  <c r="R180" i="1" s="1"/>
  <c r="L180" i="1" s="1"/>
  <c r="M180" i="1" s="1"/>
  <c r="AB180" i="1"/>
  <c r="Q205" i="1"/>
  <c r="O205" i="1" s="1"/>
  <c r="R205" i="1" s="1"/>
  <c r="L205" i="1" s="1"/>
  <c r="M205" i="1" s="1"/>
  <c r="Q194" i="1"/>
  <c r="O194" i="1" s="1"/>
  <c r="R194" i="1" s="1"/>
  <c r="L194" i="1" s="1"/>
  <c r="M194" i="1" s="1"/>
  <c r="V70" i="1"/>
  <c r="Z70" i="1" s="1"/>
  <c r="AC70" i="1"/>
  <c r="AD70" i="1" s="1"/>
  <c r="AB70" i="1"/>
  <c r="AD99" i="1"/>
  <c r="AB137" i="1"/>
  <c r="V137" i="1"/>
  <c r="Z137" i="1" s="1"/>
  <c r="AC137" i="1"/>
  <c r="AC207" i="1"/>
  <c r="V207" i="1"/>
  <c r="Z207" i="1" s="1"/>
  <c r="AB207" i="1"/>
  <c r="AD174" i="1"/>
  <c r="AD53" i="1"/>
  <c r="AD19" i="1"/>
  <c r="AD36" i="1"/>
  <c r="AD92" i="1"/>
  <c r="V161" i="1"/>
  <c r="Z161" i="1" s="1"/>
  <c r="AC161" i="1"/>
  <c r="AB161" i="1"/>
  <c r="V211" i="1"/>
  <c r="Z211" i="1" s="1"/>
  <c r="AC211" i="1"/>
  <c r="AD211" i="1" s="1"/>
  <c r="AB211" i="1"/>
  <c r="Q211" i="1"/>
  <c r="O211" i="1" s="1"/>
  <c r="R211" i="1" s="1"/>
  <c r="L211" i="1" s="1"/>
  <c r="M211" i="1" s="1"/>
  <c r="AD197" i="1"/>
  <c r="AC189" i="1"/>
  <c r="V189" i="1"/>
  <c r="Z189" i="1" s="1"/>
  <c r="AB189" i="1"/>
  <c r="V167" i="1"/>
  <c r="Z167" i="1" s="1"/>
  <c r="AC167" i="1"/>
  <c r="AD167" i="1" s="1"/>
  <c r="Q167" i="1"/>
  <c r="O167" i="1" s="1"/>
  <c r="R167" i="1" s="1"/>
  <c r="L167" i="1" s="1"/>
  <c r="M167" i="1" s="1"/>
  <c r="AB167" i="1"/>
  <c r="V172" i="1"/>
  <c r="Z172" i="1" s="1"/>
  <c r="AC172" i="1"/>
  <c r="AD172" i="1" s="1"/>
  <c r="AB172" i="1"/>
  <c r="AC175" i="1"/>
  <c r="AD175" i="1" s="1"/>
  <c r="AB175" i="1"/>
  <c r="V175" i="1"/>
  <c r="Z175" i="1" s="1"/>
  <c r="V21" i="1"/>
  <c r="Z21" i="1" s="1"/>
  <c r="AC21" i="1"/>
  <c r="AB21" i="1"/>
  <c r="V47" i="1"/>
  <c r="Z47" i="1" s="1"/>
  <c r="AC47" i="1"/>
  <c r="AB47" i="1"/>
  <c r="AC115" i="1"/>
  <c r="V115" i="1"/>
  <c r="Z115" i="1" s="1"/>
  <c r="AB115" i="1"/>
  <c r="V83" i="1"/>
  <c r="Z83" i="1" s="1"/>
  <c r="AC83" i="1"/>
  <c r="AD83" i="1" s="1"/>
  <c r="AB83" i="1"/>
  <c r="AC86" i="1"/>
  <c r="AD86" i="1" s="1"/>
  <c r="V86" i="1"/>
  <c r="Z86" i="1" s="1"/>
  <c r="AB86" i="1"/>
  <c r="AC107" i="1"/>
  <c r="AD107" i="1" s="1"/>
  <c r="V107" i="1"/>
  <c r="Z107" i="1" s="1"/>
  <c r="AB107" i="1"/>
  <c r="AD160" i="1"/>
  <c r="Q187" i="1"/>
  <c r="O187" i="1" s="1"/>
  <c r="R187" i="1" s="1"/>
  <c r="L187" i="1" s="1"/>
  <c r="M187" i="1" s="1"/>
  <c r="AC66" i="1"/>
  <c r="AD66" i="1" s="1"/>
  <c r="V66" i="1"/>
  <c r="Z66" i="1" s="1"/>
  <c r="AB66" i="1"/>
  <c r="V104" i="1"/>
  <c r="Z104" i="1" s="1"/>
  <c r="AB104" i="1"/>
  <c r="AC104" i="1"/>
  <c r="V135" i="1"/>
  <c r="Z135" i="1" s="1"/>
  <c r="AC135" i="1"/>
  <c r="AD135" i="1" s="1"/>
  <c r="AB135" i="1"/>
  <c r="V128" i="1"/>
  <c r="Z128" i="1" s="1"/>
  <c r="AC128" i="1"/>
  <c r="AB128" i="1"/>
  <c r="Q128" i="1"/>
  <c r="O128" i="1" s="1"/>
  <c r="R128" i="1" s="1"/>
  <c r="L128" i="1" s="1"/>
  <c r="M128" i="1" s="1"/>
  <c r="V51" i="1"/>
  <c r="Z51" i="1" s="1"/>
  <c r="AC51" i="1"/>
  <c r="AD51" i="1" s="1"/>
  <c r="AB51" i="1"/>
  <c r="AC67" i="1"/>
  <c r="AD67" i="1" s="1"/>
  <c r="V67" i="1"/>
  <c r="Z67" i="1" s="1"/>
  <c r="AB67" i="1"/>
  <c r="AC105" i="1"/>
  <c r="AD105" i="1" s="1"/>
  <c r="V105" i="1"/>
  <c r="Z105" i="1" s="1"/>
  <c r="AB105" i="1"/>
  <c r="Q105" i="1"/>
  <c r="O105" i="1" s="1"/>
  <c r="R105" i="1" s="1"/>
  <c r="L105" i="1" s="1"/>
  <c r="M105" i="1" s="1"/>
  <c r="V48" i="1"/>
  <c r="Z48" i="1" s="1"/>
  <c r="AC48" i="1"/>
  <c r="AB48" i="1"/>
  <c r="V122" i="1"/>
  <c r="Z122" i="1" s="1"/>
  <c r="AC122" i="1"/>
  <c r="AB122" i="1"/>
  <c r="Q122" i="1"/>
  <c r="O122" i="1" s="1"/>
  <c r="R122" i="1" s="1"/>
  <c r="L122" i="1" s="1"/>
  <c r="M122" i="1" s="1"/>
  <c r="V215" i="1"/>
  <c r="Z215" i="1" s="1"/>
  <c r="AC215" i="1"/>
  <c r="AD215" i="1" s="1"/>
  <c r="AB215" i="1"/>
  <c r="Q215" i="1"/>
  <c r="O215" i="1" s="1"/>
  <c r="R215" i="1" s="1"/>
  <c r="L215" i="1" s="1"/>
  <c r="M215" i="1" s="1"/>
  <c r="AC202" i="1"/>
  <c r="V202" i="1"/>
  <c r="Z202" i="1" s="1"/>
  <c r="AB202" i="1"/>
  <c r="V35" i="1"/>
  <c r="Z35" i="1" s="1"/>
  <c r="AC35" i="1"/>
  <c r="AD35" i="1" s="1"/>
  <c r="AB35" i="1"/>
  <c r="Q49" i="1"/>
  <c r="O49" i="1" s="1"/>
  <c r="R49" i="1" s="1"/>
  <c r="L49" i="1" s="1"/>
  <c r="M49" i="1" s="1"/>
  <c r="V94" i="1"/>
  <c r="Z94" i="1" s="1"/>
  <c r="AC94" i="1"/>
  <c r="AB94" i="1"/>
  <c r="Q94" i="1"/>
  <c r="O94" i="1" s="1"/>
  <c r="R94" i="1" s="1"/>
  <c r="L94" i="1" s="1"/>
  <c r="M94" i="1" s="1"/>
  <c r="AC116" i="1"/>
  <c r="AD116" i="1" s="1"/>
  <c r="V116" i="1"/>
  <c r="Z116" i="1" s="1"/>
  <c r="AB116" i="1"/>
  <c r="Q116" i="1"/>
  <c r="O116" i="1" s="1"/>
  <c r="R116" i="1" s="1"/>
  <c r="L116" i="1" s="1"/>
  <c r="M116" i="1" s="1"/>
  <c r="V126" i="1"/>
  <c r="Z126" i="1" s="1"/>
  <c r="AC126" i="1"/>
  <c r="AB126" i="1"/>
  <c r="Q126" i="1"/>
  <c r="O126" i="1" s="1"/>
  <c r="R126" i="1" s="1"/>
  <c r="L126" i="1" s="1"/>
  <c r="M126" i="1" s="1"/>
  <c r="Q199" i="1"/>
  <c r="O199" i="1" s="1"/>
  <c r="R199" i="1" s="1"/>
  <c r="L199" i="1" s="1"/>
  <c r="M199" i="1" s="1"/>
  <c r="V190" i="1"/>
  <c r="Z190" i="1" s="1"/>
  <c r="AB190" i="1"/>
  <c r="AC190" i="1"/>
  <c r="AD190" i="1" s="1"/>
  <c r="Q97" i="1"/>
  <c r="O97" i="1" s="1"/>
  <c r="R97" i="1" s="1"/>
  <c r="L97" i="1" s="1"/>
  <c r="M97" i="1" s="1"/>
  <c r="AC150" i="1"/>
  <c r="V150" i="1"/>
  <c r="Z150" i="1" s="1"/>
  <c r="AB150" i="1"/>
  <c r="AC157" i="1"/>
  <c r="AD157" i="1" s="1"/>
  <c r="V157" i="1"/>
  <c r="Z157" i="1" s="1"/>
  <c r="AB157" i="1"/>
  <c r="Q133" i="1"/>
  <c r="O133" i="1" s="1"/>
  <c r="R133" i="1" s="1"/>
  <c r="L133" i="1" s="1"/>
  <c r="M133" i="1" s="1"/>
  <c r="Q172" i="1"/>
  <c r="O172" i="1" s="1"/>
  <c r="R172" i="1" s="1"/>
  <c r="L172" i="1" s="1"/>
  <c r="M172" i="1" s="1"/>
  <c r="AD170" i="1"/>
  <c r="AC165" i="1"/>
  <c r="AB165" i="1"/>
  <c r="V165" i="1"/>
  <c r="Z165" i="1" s="1"/>
  <c r="AB78" i="1"/>
  <c r="V78" i="1"/>
  <c r="Z78" i="1" s="1"/>
  <c r="AC78" i="1"/>
  <c r="V39" i="1"/>
  <c r="Z39" i="1" s="1"/>
  <c r="AC39" i="1"/>
  <c r="AB39" i="1"/>
  <c r="Q125" i="1"/>
  <c r="O125" i="1" s="1"/>
  <c r="R125" i="1" s="1"/>
  <c r="L125" i="1" s="1"/>
  <c r="M125" i="1" s="1"/>
  <c r="Q52" i="1"/>
  <c r="O52" i="1" s="1"/>
  <c r="R52" i="1" s="1"/>
  <c r="L52" i="1" s="1"/>
  <c r="M52" i="1" s="1"/>
  <c r="AD79" i="1"/>
  <c r="V74" i="1"/>
  <c r="Z74" i="1" s="1"/>
  <c r="AC74" i="1"/>
  <c r="AB74" i="1"/>
  <c r="Q74" i="1"/>
  <c r="O74" i="1" s="1"/>
  <c r="R74" i="1" s="1"/>
  <c r="L74" i="1" s="1"/>
  <c r="M74" i="1" s="1"/>
  <c r="AC212" i="1"/>
  <c r="AD212" i="1" s="1"/>
  <c r="V212" i="1"/>
  <c r="Z212" i="1" s="1"/>
  <c r="AB212" i="1"/>
  <c r="V89" i="1"/>
  <c r="Z89" i="1" s="1"/>
  <c r="AB89" i="1"/>
  <c r="AC89" i="1"/>
  <c r="AD89" i="1" s="1"/>
  <c r="Q39" i="1"/>
  <c r="O39" i="1" s="1"/>
  <c r="R39" i="1" s="1"/>
  <c r="L39" i="1" s="1"/>
  <c r="M39" i="1" s="1"/>
  <c r="V61" i="1"/>
  <c r="Z61" i="1" s="1"/>
  <c r="AC61" i="1"/>
  <c r="AB61" i="1"/>
  <c r="AC106" i="1"/>
  <c r="AD106" i="1" s="1"/>
  <c r="AB106" i="1"/>
  <c r="V106" i="1"/>
  <c r="Z106" i="1" s="1"/>
  <c r="V171" i="1"/>
  <c r="Z171" i="1" s="1"/>
  <c r="AC171" i="1"/>
  <c r="Q171" i="1"/>
  <c r="O171" i="1" s="1"/>
  <c r="R171" i="1" s="1"/>
  <c r="L171" i="1" s="1"/>
  <c r="M171" i="1" s="1"/>
  <c r="AB171" i="1"/>
  <c r="V217" i="1"/>
  <c r="Z217" i="1" s="1"/>
  <c r="AC217" i="1"/>
  <c r="AD217" i="1" s="1"/>
  <c r="AB217" i="1"/>
  <c r="Q24" i="1"/>
  <c r="O24" i="1" s="1"/>
  <c r="R24" i="1" s="1"/>
  <c r="L24" i="1" s="1"/>
  <c r="M24" i="1" s="1"/>
  <c r="AB64" i="1"/>
  <c r="V64" i="1"/>
  <c r="Z64" i="1" s="1"/>
  <c r="AC64" i="1"/>
  <c r="V90" i="1"/>
  <c r="Z90" i="1" s="1"/>
  <c r="AC90" i="1"/>
  <c r="AD90" i="1" s="1"/>
  <c r="AB90" i="1"/>
  <c r="AC198" i="1"/>
  <c r="AD198" i="1" s="1"/>
  <c r="V198" i="1"/>
  <c r="Z198" i="1" s="1"/>
  <c r="AB198" i="1"/>
  <c r="AD76" i="1"/>
  <c r="AC156" i="1"/>
  <c r="AB156" i="1"/>
  <c r="V156" i="1"/>
  <c r="Z156" i="1" s="1"/>
  <c r="Q200" i="1"/>
  <c r="O200" i="1" s="1"/>
  <c r="R200" i="1" s="1"/>
  <c r="L200" i="1" s="1"/>
  <c r="M200" i="1" s="1"/>
  <c r="V184" i="1"/>
  <c r="Z184" i="1" s="1"/>
  <c r="AC184" i="1"/>
  <c r="AB184" i="1"/>
  <c r="Q23" i="1"/>
  <c r="O23" i="1" s="1"/>
  <c r="R23" i="1" s="1"/>
  <c r="L23" i="1" s="1"/>
  <c r="M23" i="1" s="1"/>
  <c r="Q70" i="1"/>
  <c r="O70" i="1" s="1"/>
  <c r="R70" i="1" s="1"/>
  <c r="L70" i="1" s="1"/>
  <c r="M70" i="1" s="1"/>
  <c r="Q115" i="1"/>
  <c r="O115" i="1" s="1"/>
  <c r="R115" i="1" s="1"/>
  <c r="L115" i="1" s="1"/>
  <c r="M115" i="1" s="1"/>
  <c r="AD182" i="1"/>
  <c r="Q106" i="1"/>
  <c r="O106" i="1" s="1"/>
  <c r="R106" i="1" s="1"/>
  <c r="L106" i="1" s="1"/>
  <c r="M106" i="1" s="1"/>
  <c r="V130" i="1"/>
  <c r="Z130" i="1" s="1"/>
  <c r="AC130" i="1"/>
  <c r="AB130" i="1"/>
  <c r="Q130" i="1"/>
  <c r="O130" i="1" s="1"/>
  <c r="R130" i="1" s="1"/>
  <c r="L130" i="1" s="1"/>
  <c r="M130" i="1" s="1"/>
  <c r="AD178" i="1"/>
  <c r="AD91" i="1"/>
  <c r="V113" i="1"/>
  <c r="Z113" i="1" s="1"/>
  <c r="AC113" i="1"/>
  <c r="AD113" i="1" s="1"/>
  <c r="AB113" i="1"/>
  <c r="Q113" i="1"/>
  <c r="O113" i="1" s="1"/>
  <c r="R113" i="1" s="1"/>
  <c r="L113" i="1" s="1"/>
  <c r="M113" i="1" s="1"/>
  <c r="V134" i="1"/>
  <c r="Z134" i="1" s="1"/>
  <c r="AC134" i="1"/>
  <c r="AD134" i="1" s="1"/>
  <c r="AB134" i="1"/>
  <c r="Q134" i="1"/>
  <c r="O134" i="1" s="1"/>
  <c r="R134" i="1" s="1"/>
  <c r="L134" i="1" s="1"/>
  <c r="M134" i="1" s="1"/>
  <c r="V209" i="1"/>
  <c r="Z209" i="1" s="1"/>
  <c r="AC209" i="1"/>
  <c r="AD209" i="1" s="1"/>
  <c r="AB209" i="1"/>
  <c r="AC201" i="1"/>
  <c r="AB201" i="1"/>
  <c r="V201" i="1"/>
  <c r="Z201" i="1" s="1"/>
  <c r="Q201" i="1"/>
  <c r="O201" i="1" s="1"/>
  <c r="R201" i="1" s="1"/>
  <c r="L201" i="1" s="1"/>
  <c r="M201" i="1" s="1"/>
  <c r="AD185" i="1"/>
  <c r="AD87" i="1"/>
  <c r="AB60" i="1"/>
  <c r="V60" i="1"/>
  <c r="Z60" i="1" s="1"/>
  <c r="AC60" i="1"/>
  <c r="V124" i="1"/>
  <c r="Z124" i="1" s="1"/>
  <c r="AC124" i="1"/>
  <c r="AD124" i="1" s="1"/>
  <c r="AB124" i="1"/>
  <c r="Q124" i="1"/>
  <c r="O124" i="1" s="1"/>
  <c r="R124" i="1" s="1"/>
  <c r="L124" i="1" s="1"/>
  <c r="M124" i="1" s="1"/>
  <c r="V85" i="1"/>
  <c r="Z85" i="1" s="1"/>
  <c r="AC85" i="1"/>
  <c r="AD85" i="1" s="1"/>
  <c r="Q85" i="1"/>
  <c r="O85" i="1" s="1"/>
  <c r="R85" i="1" s="1"/>
  <c r="L85" i="1" s="1"/>
  <c r="M85" i="1" s="1"/>
  <c r="AB85" i="1"/>
  <c r="AC31" i="1"/>
  <c r="AB31" i="1"/>
  <c r="V31" i="1"/>
  <c r="Z31" i="1" s="1"/>
  <c r="V59" i="1"/>
  <c r="Z59" i="1" s="1"/>
  <c r="AC59" i="1"/>
  <c r="AD59" i="1" s="1"/>
  <c r="AB59" i="1"/>
  <c r="V95" i="1"/>
  <c r="Z95" i="1" s="1"/>
  <c r="AC95" i="1"/>
  <c r="AB95" i="1"/>
  <c r="AC110" i="1"/>
  <c r="V110" i="1"/>
  <c r="Z110" i="1" s="1"/>
  <c r="AB110" i="1"/>
  <c r="V196" i="1"/>
  <c r="Z196" i="1" s="1"/>
  <c r="AC196" i="1"/>
  <c r="AD196" i="1" s="1"/>
  <c r="AB196" i="1"/>
  <c r="Q196" i="1"/>
  <c r="O196" i="1" s="1"/>
  <c r="R196" i="1" s="1"/>
  <c r="L196" i="1" s="1"/>
  <c r="M196" i="1" s="1"/>
  <c r="AC208" i="1"/>
  <c r="AD208" i="1" s="1"/>
  <c r="V208" i="1"/>
  <c r="Z208" i="1" s="1"/>
  <c r="AB208" i="1"/>
  <c r="Q208" i="1"/>
  <c r="O208" i="1" s="1"/>
  <c r="R208" i="1" s="1"/>
  <c r="L208" i="1" s="1"/>
  <c r="M208" i="1" s="1"/>
  <c r="V119" i="1"/>
  <c r="Z119" i="1" s="1"/>
  <c r="AC119" i="1"/>
  <c r="AD119" i="1" s="1"/>
  <c r="AB119" i="1"/>
  <c r="AB181" i="1"/>
  <c r="V181" i="1"/>
  <c r="Z181" i="1" s="1"/>
  <c r="AC181" i="1"/>
  <c r="AD181" i="1" s="1"/>
  <c r="V123" i="1"/>
  <c r="Z123" i="1" s="1"/>
  <c r="AC123" i="1"/>
  <c r="AB123" i="1"/>
  <c r="AD40" i="1"/>
  <c r="AC71" i="1"/>
  <c r="AD71" i="1" s="1"/>
  <c r="AB71" i="1"/>
  <c r="V71" i="1"/>
  <c r="Z71" i="1" s="1"/>
  <c r="AD138" i="1"/>
  <c r="AC141" i="1"/>
  <c r="V141" i="1"/>
  <c r="Z141" i="1" s="1"/>
  <c r="AB141" i="1"/>
  <c r="Q141" i="1"/>
  <c r="O141" i="1" s="1"/>
  <c r="R141" i="1" s="1"/>
  <c r="L141" i="1" s="1"/>
  <c r="M141" i="1" s="1"/>
  <c r="Q83" i="1"/>
  <c r="O83" i="1" s="1"/>
  <c r="R83" i="1" s="1"/>
  <c r="L83" i="1" s="1"/>
  <c r="M83" i="1" s="1"/>
  <c r="AC114" i="1"/>
  <c r="V114" i="1"/>
  <c r="Z114" i="1" s="1"/>
  <c r="AB114" i="1"/>
  <c r="V144" i="1"/>
  <c r="Z144" i="1" s="1"/>
  <c r="AC144" i="1"/>
  <c r="AB144" i="1"/>
  <c r="AC169" i="1"/>
  <c r="AD169" i="1" s="1"/>
  <c r="V169" i="1"/>
  <c r="Z169" i="1" s="1"/>
  <c r="AB169" i="1"/>
  <c r="V164" i="1"/>
  <c r="Z164" i="1" s="1"/>
  <c r="AC164" i="1"/>
  <c r="AD164" i="1" s="1"/>
  <c r="AB164" i="1"/>
  <c r="Q164" i="1"/>
  <c r="O164" i="1" s="1"/>
  <c r="R164" i="1" s="1"/>
  <c r="L164" i="1" s="1"/>
  <c r="M164" i="1" s="1"/>
  <c r="Q184" i="1"/>
  <c r="O184" i="1" s="1"/>
  <c r="R184" i="1" s="1"/>
  <c r="L184" i="1" s="1"/>
  <c r="M184" i="1" s="1"/>
  <c r="AC206" i="1"/>
  <c r="AD206" i="1" s="1"/>
  <c r="V206" i="1"/>
  <c r="Z206" i="1" s="1"/>
  <c r="AB206" i="1"/>
  <c r="AC188" i="1"/>
  <c r="V188" i="1"/>
  <c r="Z188" i="1" s="1"/>
  <c r="Q188" i="1"/>
  <c r="O188" i="1" s="1"/>
  <c r="R188" i="1" s="1"/>
  <c r="L188" i="1" s="1"/>
  <c r="M188" i="1" s="1"/>
  <c r="AB188" i="1"/>
  <c r="V139" i="1"/>
  <c r="Z139" i="1" s="1"/>
  <c r="AC139" i="1"/>
  <c r="AD139" i="1" s="1"/>
  <c r="AB139" i="1"/>
  <c r="Q206" i="1"/>
  <c r="O206" i="1" s="1"/>
  <c r="R206" i="1" s="1"/>
  <c r="L206" i="1" s="1"/>
  <c r="M206" i="1" s="1"/>
  <c r="AD25" i="1"/>
  <c r="Q82" i="1"/>
  <c r="O82" i="1" s="1"/>
  <c r="R82" i="1" s="1"/>
  <c r="L82" i="1" s="1"/>
  <c r="M82" i="1" s="1"/>
  <c r="AD101" i="1"/>
  <c r="Q157" i="1"/>
  <c r="O157" i="1" s="1"/>
  <c r="R157" i="1" s="1"/>
  <c r="L157" i="1" s="1"/>
  <c r="M157" i="1" s="1"/>
  <c r="Q175" i="1"/>
  <c r="O175" i="1" s="1"/>
  <c r="R175" i="1" s="1"/>
  <c r="L175" i="1" s="1"/>
  <c r="M175" i="1" s="1"/>
  <c r="V195" i="1"/>
  <c r="Z195" i="1" s="1"/>
  <c r="AB195" i="1"/>
  <c r="AC195" i="1"/>
  <c r="AC149" i="1"/>
  <c r="AD149" i="1" s="1"/>
  <c r="V149" i="1"/>
  <c r="Z149" i="1" s="1"/>
  <c r="AB149" i="1"/>
  <c r="Q149" i="1"/>
  <c r="O149" i="1" s="1"/>
  <c r="R149" i="1" s="1"/>
  <c r="L149" i="1" s="1"/>
  <c r="M149" i="1" s="1"/>
  <c r="V163" i="1"/>
  <c r="Z163" i="1" s="1"/>
  <c r="AC163" i="1"/>
  <c r="AD163" i="1" s="1"/>
  <c r="AB163" i="1"/>
  <c r="V191" i="1"/>
  <c r="Z191" i="1" s="1"/>
  <c r="AB191" i="1"/>
  <c r="AC191" i="1"/>
  <c r="AD191" i="1" s="1"/>
  <c r="AD93" i="1"/>
  <c r="AD45" i="3" l="1"/>
  <c r="AD200" i="3"/>
  <c r="AD91" i="3"/>
  <c r="AD157" i="3"/>
  <c r="AD140" i="3"/>
  <c r="AD61" i="3"/>
  <c r="AD135" i="3"/>
  <c r="AD110" i="3"/>
  <c r="AD216" i="3"/>
  <c r="AD90" i="3"/>
  <c r="AD64" i="3"/>
  <c r="AD181" i="3"/>
  <c r="AD75" i="3"/>
  <c r="AD68" i="3"/>
  <c r="AD101" i="3"/>
  <c r="AD37" i="3"/>
  <c r="AD166" i="3"/>
  <c r="AD129" i="3"/>
  <c r="AD204" i="3"/>
  <c r="AD210" i="3"/>
  <c r="AD154" i="3"/>
  <c r="AD217" i="3"/>
  <c r="AD201" i="3"/>
  <c r="AD104" i="3"/>
  <c r="AD69" i="3"/>
  <c r="AD35" i="3"/>
  <c r="AD182" i="3"/>
  <c r="AD109" i="3"/>
  <c r="AD88" i="3"/>
  <c r="AD186" i="3"/>
  <c r="AD59" i="3"/>
  <c r="AD62" i="3"/>
  <c r="AD19" i="3"/>
  <c r="AD215" i="3"/>
  <c r="AD139" i="3"/>
  <c r="AD114" i="3"/>
  <c r="AD50" i="3"/>
  <c r="AD122" i="3"/>
  <c r="AD54" i="3"/>
  <c r="AD30" i="3"/>
  <c r="AD132" i="3"/>
  <c r="AD173" i="3"/>
  <c r="AD205" i="3"/>
  <c r="AD155" i="3"/>
  <c r="AD202" i="3"/>
  <c r="AD169" i="3"/>
  <c r="AD148" i="3"/>
  <c r="AD209" i="3"/>
  <c r="AD162" i="3"/>
  <c r="AD144" i="3"/>
  <c r="AD184" i="3"/>
  <c r="AD113" i="3"/>
  <c r="AD149" i="3"/>
  <c r="AD53" i="3"/>
  <c r="AD52" i="3"/>
  <c r="AD177" i="3"/>
  <c r="AD48" i="3"/>
  <c r="AD203" i="3"/>
  <c r="AD158" i="3"/>
  <c r="AD28" i="3"/>
  <c r="AD206" i="3"/>
  <c r="AD163" i="3"/>
  <c r="AD118" i="3"/>
  <c r="AD146" i="3"/>
  <c r="AD31" i="3"/>
  <c r="AD23" i="3"/>
  <c r="AD46" i="3"/>
  <c r="AD27" i="3"/>
  <c r="AD84" i="3"/>
  <c r="AD32" i="3"/>
  <c r="AD212" i="3"/>
  <c r="AD41" i="3"/>
  <c r="AD175" i="3"/>
  <c r="AD193" i="3"/>
  <c r="AD81" i="3"/>
  <c r="AD49" i="3"/>
  <c r="AD42" i="3"/>
  <c r="AD79" i="3"/>
  <c r="AD167" i="3"/>
  <c r="AD33" i="3"/>
  <c r="AD106" i="3"/>
  <c r="AD24" i="3"/>
  <c r="AD153" i="3"/>
  <c r="AD176" i="3"/>
  <c r="AD130" i="3"/>
  <c r="AD47" i="3"/>
  <c r="AD178" i="3"/>
  <c r="AD95" i="3"/>
  <c r="AD29" i="3"/>
  <c r="AD21" i="3"/>
  <c r="AD170" i="3"/>
  <c r="AD66" i="3"/>
  <c r="AD151" i="3"/>
  <c r="AD74" i="3"/>
  <c r="AD123" i="1"/>
  <c r="AD141" i="1"/>
  <c r="AD156" i="1"/>
  <c r="AD64" i="1"/>
  <c r="AD39" i="1"/>
  <c r="AD150" i="1"/>
  <c r="AD126" i="1"/>
  <c r="AD94" i="1"/>
  <c r="AD202" i="1"/>
  <c r="AD128" i="1"/>
  <c r="AD115" i="1"/>
  <c r="AD112" i="1"/>
  <c r="AD214" i="1"/>
  <c r="AD210" i="1"/>
  <c r="AD148" i="1"/>
  <c r="AD118" i="1"/>
  <c r="AD27" i="1"/>
  <c r="AD165" i="1"/>
  <c r="AD171" i="1"/>
  <c r="AD162" i="1"/>
  <c r="AD103" i="1"/>
  <c r="AD111" i="1"/>
  <c r="AD38" i="1"/>
  <c r="AD61" i="1"/>
  <c r="AD122" i="1"/>
  <c r="AD110" i="1"/>
  <c r="AD74" i="1"/>
  <c r="AD78" i="1"/>
  <c r="AD48" i="1"/>
  <c r="AD47" i="1"/>
  <c r="AD161" i="1"/>
  <c r="AD143" i="1"/>
  <c r="AD176" i="1"/>
  <c r="AD52" i="1"/>
  <c r="AD68" i="1"/>
  <c r="AD194" i="1"/>
  <c r="AD144" i="1"/>
  <c r="AD188" i="1"/>
  <c r="AD31" i="1"/>
  <c r="AD195" i="1"/>
  <c r="AD114" i="1"/>
  <c r="AD95" i="1"/>
  <c r="AD60" i="1"/>
  <c r="AD201" i="1"/>
  <c r="AD130" i="1"/>
  <c r="AD184" i="1"/>
  <c r="AD189" i="1"/>
  <c r="AD207" i="1"/>
  <c r="AD200" i="1"/>
  <c r="AD97" i="1"/>
  <c r="AD44" i="1"/>
  <c r="AD137" i="1"/>
  <c r="AD104" i="1"/>
  <c r="AD21" i="1"/>
  <c r="AD98" i="1"/>
  <c r="AD81" i="1"/>
  <c r="AD49" i="1"/>
  <c r="AD132" i="1"/>
</calcChain>
</file>

<file path=xl/sharedStrings.xml><?xml version="1.0" encoding="utf-8"?>
<sst xmlns="http://schemas.openxmlformats.org/spreadsheetml/2006/main" count="9667" uniqueCount="1158">
  <si>
    <t>File opened</t>
  </si>
  <si>
    <t>2022-07-29 09:24:52</t>
  </si>
  <si>
    <t>Console s/n</t>
  </si>
  <si>
    <t>68C-022450</t>
  </si>
  <si>
    <t>Console ver</t>
  </si>
  <si>
    <t>Bluestem v.2.0.02</t>
  </si>
  <si>
    <t>Scripts ver</t>
  </si>
  <si>
    <t>2021.06  2.0.01, June 2021</t>
  </si>
  <si>
    <t>Head s/n</t>
  </si>
  <si>
    <t>68H-422440</t>
  </si>
  <si>
    <t>Head ver</t>
  </si>
  <si>
    <t>1.4.7</t>
  </si>
  <si>
    <t>Head cal</t>
  </si>
  <si>
    <t>{"oxygen": "21", "co2azero": "1.02936", "co2aspan1": "1.00023", "co2aspan2": "-0.0252058", "co2aspan2a": "0.310757", "co2aspan2b": "0.308394", "co2aspanconc1": "2471", "co2aspanconc2": "308.8", "co2bzero": "0.944078", "co2bspan1": "1.00048", "co2bspan2": "-0.0263078", "co2bspan2a": "0.310539", "co2bspan2b": "0.30815", "co2bspanconc1": "2471", "co2bspanconc2": "308.8", "h2oazero": "1.0805", "h2oaspan1": "1.0101", "h2oaspan2": "0", "h2oaspan2a": "0.0715892", "h2oaspan2b": "0.0723123", "h2oaspanconc1": "12.51", "h2oaspanconc2": "0", "h2obzero": "1.06765", "h2obspan1": "1.01945", "h2obspan2": "0", "h2obspan2a": "0.071295", "h2obspan2b": "0.0726814", "h2obspanconc1": "12.51", "h2obspanconc2": "0", "tazero": "0.0747623", "tbzero": "0.146534", "flowmeterzero": "1.0054", "flowazero": "0.33278", "flowbzero": "0.30651", "chamberpressurezero": "2.52071", "ssa_ref": "34754.5", "ssb_ref": "32405.8"}</t>
  </si>
  <si>
    <t>Chamber type</t>
  </si>
  <si>
    <t>6800-01A</t>
  </si>
  <si>
    <t>Chamber s/n</t>
  </si>
  <si>
    <t>MPF-282123</t>
  </si>
  <si>
    <t>Chamber rev</t>
  </si>
  <si>
    <t>0</t>
  </si>
  <si>
    <t>Chamber cal</t>
  </si>
  <si>
    <t>Fluorometer</t>
  </si>
  <si>
    <t>Flr. Version</t>
  </si>
  <si>
    <t>09:24:52</t>
  </si>
  <si>
    <t>Stability Definition:	ΔCO2 (Meas2): Slp&lt;0.5 Per=20	ΔH2O (Meas2): Slp&lt;0.5 Per=20	gsw (GasEx):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</si>
  <si>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</si>
  <si>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</si>
  <si>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</si>
  <si>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</si>
  <si>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</si>
  <si>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</si>
  <si>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</si>
  <si>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</si>
  <si>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</si>
  <si>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</si>
  <si>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</si>
  <si>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</si>
  <si>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</si>
  <si>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</si>
  <si>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</si>
  <si>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</si>
  <si>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</si>
  <si>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</si>
  <si>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</si>
  <si>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</si>
  <si>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</si>
  <si>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</si>
  <si>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</si>
  <si>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</si>
  <si>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</si>
  <si>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</si>
  <si>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</si>
  <si>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</si>
  <si>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</si>
  <si>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</si>
  <si>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</si>
  <si>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</si>
  <si>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</si>
  <si>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</si>
  <si>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</si>
  <si>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</si>
  <si>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</si>
  <si>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</si>
  <si>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</si>
  <si>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</si>
  <si>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</si>
  <si>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</si>
  <si>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</si>
  <si>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</si>
  <si>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</si>
  <si>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</si>
  <si>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</si>
  <si>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</si>
  <si>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</si>
  <si>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</si>
  <si>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</si>
  <si>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</si>
  <si>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</si>
  <si>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</si>
  <si>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2.87408 78.6193 371.498 613.56 865.986 1056.84 1271.03 1419.28</t>
  </si>
  <si>
    <t>Fs_true</t>
  </si>
  <si>
    <t>0.418251 100.657 402.067 601.904 802.001 1000.98 1203.07 1400.99</t>
  </si>
  <si>
    <t>leak_wt</t>
  </si>
  <si>
    <t>SysObs</t>
  </si>
  <si>
    <t>GasEx</t>
  </si>
  <si>
    <t>Leak</t>
  </si>
  <si>
    <t>FLR</t>
  </si>
  <si>
    <t>LeafQ</t>
  </si>
  <si>
    <t>Meas</t>
  </si>
  <si>
    <t>FlrLS</t>
  </si>
  <si>
    <t>FlrStats</t>
  </si>
  <si>
    <t>MchEvent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</si>
  <si>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</si>
  <si>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</si>
  <si>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</si>
  <si>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</si>
  <si>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</si>
  <si>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</si>
  <si>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</si>
  <si>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</si>
  <si>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</si>
  <si>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</si>
  <si>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</si>
  <si>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</si>
  <si>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</si>
  <si>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</si>
  <si>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</si>
  <si>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</si>
  <si>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</si>
  <si>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</si>
  <si>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</si>
  <si>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</si>
  <si>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</si>
  <si>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</si>
  <si>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</si>
  <si>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</si>
  <si>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</si>
  <si>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</si>
  <si>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</si>
  <si>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</si>
  <si>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</si>
  <si>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</si>
  <si>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</si>
  <si>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</si>
  <si>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</si>
  <si>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</si>
  <si>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</si>
  <si>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</si>
  <si>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</si>
  <si>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</si>
  <si>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</si>
  <si>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</si>
  <si>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</si>
  <si>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</si>
  <si>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</si>
  <si>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</si>
  <si>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</si>
  <si>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</si>
  <si>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</si>
  <si>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</si>
  <si>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</si>
  <si>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</si>
  <si>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</si>
  <si>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</si>
  <si>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</si>
  <si>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</si>
  <si>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</si>
  <si>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</si>
  <si>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</si>
  <si>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</si>
  <si>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</si>
  <si>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</si>
  <si>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</si>
  <si>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</si>
  <si>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</si>
  <si>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</si>
  <si>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</si>
  <si>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</si>
  <si>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</si>
  <si>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</si>
  <si>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</si>
  <si>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</si>
  <si>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</si>
  <si>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</si>
  <si>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</si>
  <si>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</si>
  <si>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</si>
  <si>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</si>
  <si>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</si>
  <si>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</si>
  <si>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</si>
  <si>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</si>
  <si>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</si>
  <si>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</si>
  <si>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</si>
  <si>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</si>
  <si>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</si>
  <si>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</si>
  <si>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</si>
  <si>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</si>
  <si>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</si>
  <si>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</si>
  <si>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</si>
  <si>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</si>
  <si>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</si>
  <si>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</si>
  <si>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</si>
  <si>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</si>
  <si>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</si>
  <si>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</si>
  <si>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</si>
  <si>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</si>
  <si>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</si>
  <si>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</si>
  <si>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</si>
  <si>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</si>
  <si>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</si>
  <si>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</si>
  <si>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</si>
  <si>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</si>
  <si>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</si>
  <si>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</si>
  <si>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</si>
  <si>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</si>
  <si>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</si>
  <si>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</si>
  <si>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</si>
  <si>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</si>
  <si>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</si>
  <si>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</si>
  <si>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</si>
  <si>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</si>
  <si>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</si>
  <si>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</si>
  <si>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</si>
  <si>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</si>
  <si>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</si>
  <si>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</si>
  <si>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</si>
  <si>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</si>
  <si>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</si>
  <si>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</si>
  <si>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</si>
  <si>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</si>
  <si>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</si>
  <si>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</si>
  <si>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</si>
  <si>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</si>
  <si>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</si>
  <si>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</si>
  <si>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</si>
  <si>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</si>
  <si>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</si>
  <si>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</si>
  <si>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</si>
  <si>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</si>
  <si>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</si>
  <si>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</si>
  <si>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</si>
  <si>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</si>
  <si>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</si>
  <si>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</si>
  <si>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</si>
  <si>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</si>
  <si>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</si>
  <si>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</si>
  <si>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</si>
  <si>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</si>
  <si>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</si>
  <si>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</si>
  <si>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</si>
  <si>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</si>
  <si>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</si>
  <si>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</si>
  <si>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</si>
  <si>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</si>
  <si>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</si>
  <si>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</si>
  <si>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</si>
  <si>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</si>
  <si>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</si>
  <si>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</si>
  <si>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</si>
  <si>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</si>
  <si>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</si>
  <si>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</si>
  <si>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</si>
  <si>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</si>
  <si>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</si>
  <si>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</si>
  <si>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</si>
  <si>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</si>
  <si>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</si>
  <si>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</si>
  <si>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</si>
  <si>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</si>
  <si>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</si>
  <si>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V</t>
  </si>
  <si>
    <t>20220728 09:35:34</t>
  </si>
  <si>
    <t>09:35:34</t>
  </si>
  <si>
    <t>none</t>
  </si>
  <si>
    <t>-</t>
  </si>
  <si>
    <t>0: Broadleaf</t>
  </si>
  <si>
    <t>09:34:01</t>
  </si>
  <si>
    <t>20220728 09:38:05</t>
  </si>
  <si>
    <t>09:38:05</t>
  </si>
  <si>
    <t>09:36:31</t>
  </si>
  <si>
    <t>20220728 09:40:35</t>
  </si>
  <si>
    <t>09:40:35</t>
  </si>
  <si>
    <t>09:39:12</t>
  </si>
  <si>
    <t>20220728 09:43:06</t>
  </si>
  <si>
    <t>09:43:06</t>
  </si>
  <si>
    <t>09:41:35</t>
  </si>
  <si>
    <t>20220728 09:45:36</t>
  </si>
  <si>
    <t>09:45:36</t>
  </si>
  <si>
    <t>09:44:12</t>
  </si>
  <si>
    <t>20220728 09:48:07</t>
  </si>
  <si>
    <t>09:48:07</t>
  </si>
  <si>
    <t>09:46:36</t>
  </si>
  <si>
    <t>20220728 09:50:37</t>
  </si>
  <si>
    <t>09:50:37</t>
  </si>
  <si>
    <t>09:49:19</t>
  </si>
  <si>
    <t>20220728 09:53:08</t>
  </si>
  <si>
    <t>09:53:08</t>
  </si>
  <si>
    <t>09:51:36</t>
  </si>
  <si>
    <t>20220728 09:55:38</t>
  </si>
  <si>
    <t>09:55:38</t>
  </si>
  <si>
    <t>09:54:17</t>
  </si>
  <si>
    <t>20220728 09:58:09</t>
  </si>
  <si>
    <t>09:58:09</t>
  </si>
  <si>
    <t>09:56:40</t>
  </si>
  <si>
    <t>20220728 10:00:39</t>
  </si>
  <si>
    <t>10:00:39</t>
  </si>
  <si>
    <t>09:59:11</t>
  </si>
  <si>
    <t>20220728 10:03:10</t>
  </si>
  <si>
    <t>10:03:10</t>
  </si>
  <si>
    <t>10:02:17</t>
  </si>
  <si>
    <t>20220728 10:05:40</t>
  </si>
  <si>
    <t>10:05:40</t>
  </si>
  <si>
    <t>10:04:12</t>
  </si>
  <si>
    <t>20220728 10:08:11</t>
  </si>
  <si>
    <t>10:08:11</t>
  </si>
  <si>
    <t>10:06:43</t>
  </si>
  <si>
    <t>20220728 10:10:41</t>
  </si>
  <si>
    <t>10:10:41</t>
  </si>
  <si>
    <t>10:09:11</t>
  </si>
  <si>
    <t>20220728 10:23:28</t>
  </si>
  <si>
    <t>10:23:28</t>
  </si>
  <si>
    <t>10:24:08</t>
  </si>
  <si>
    <t>20220728 10:26:40</t>
  </si>
  <si>
    <t>10:26:40</t>
  </si>
  <si>
    <t>10:27:11</t>
  </si>
  <si>
    <t>20220728 10:29:42</t>
  </si>
  <si>
    <t>10:29:42</t>
  </si>
  <si>
    <t>10:28:24</t>
  </si>
  <si>
    <t>20220728 10:32:12</t>
  </si>
  <si>
    <t>10:32:12</t>
  </si>
  <si>
    <t>10:30:48</t>
  </si>
  <si>
    <t>20220728 10:34:43</t>
  </si>
  <si>
    <t>10:34:43</t>
  </si>
  <si>
    <t>10:33:24</t>
  </si>
  <si>
    <t>20220728 10:37:13</t>
  </si>
  <si>
    <t>10:37:13</t>
  </si>
  <si>
    <t>10:35:54</t>
  </si>
  <si>
    <t>20220728 10:39:44</t>
  </si>
  <si>
    <t>10:39:44</t>
  </si>
  <si>
    <t>10:38:31</t>
  </si>
  <si>
    <t>20220728 10:42:14</t>
  </si>
  <si>
    <t>10:42:14</t>
  </si>
  <si>
    <t>10:40:55</t>
  </si>
  <si>
    <t>20220728 10:44:45</t>
  </si>
  <si>
    <t>10:44:45</t>
  </si>
  <si>
    <t>10:43:36</t>
  </si>
  <si>
    <t>20220728 10:47:15</t>
  </si>
  <si>
    <t>10:47:15</t>
  </si>
  <si>
    <t>10:45:56</t>
  </si>
  <si>
    <t>20220728 10:49:46</t>
  </si>
  <si>
    <t>10:49:46</t>
  </si>
  <si>
    <t>10:48:26</t>
  </si>
  <si>
    <t>20220728 10:52:16</t>
  </si>
  <si>
    <t>10:52:16</t>
  </si>
  <si>
    <t>10:51:38</t>
  </si>
  <si>
    <t>20220728 10:54:47</t>
  </si>
  <si>
    <t>10:54:47</t>
  </si>
  <si>
    <t>10:53:19</t>
  </si>
  <si>
    <t>20220728 10:57:17</t>
  </si>
  <si>
    <t>10:57:17</t>
  </si>
  <si>
    <t>10:55:58</t>
  </si>
  <si>
    <t>20220728 10:59:48</t>
  </si>
  <si>
    <t>10:59:48</t>
  </si>
  <si>
    <t>10:58:28</t>
  </si>
  <si>
    <t>20220728 11:02:18</t>
  </si>
  <si>
    <t>11:02:18</t>
  </si>
  <si>
    <t>11:01:01</t>
  </si>
  <si>
    <t>20220728 11:04:49</t>
  </si>
  <si>
    <t>11:04:49</t>
  </si>
  <si>
    <t>11:03:24</t>
  </si>
  <si>
    <t>20220728 11:07:19</t>
  </si>
  <si>
    <t>11:07:19</t>
  </si>
  <si>
    <t>11:06:08</t>
  </si>
  <si>
    <t>20220728 11:09:50</t>
  </si>
  <si>
    <t>11:09:50</t>
  </si>
  <si>
    <t>11:08:20</t>
  </si>
  <si>
    <t>20220728 11:12:20</t>
  </si>
  <si>
    <t>11:12:20</t>
  </si>
  <si>
    <t>11:11:06</t>
  </si>
  <si>
    <t>20220728 11:14:51</t>
  </si>
  <si>
    <t>11:14:51</t>
  </si>
  <si>
    <t>11:13:23</t>
  </si>
  <si>
    <t>20220728 11:17:21</t>
  </si>
  <si>
    <t>11:17:21</t>
  </si>
  <si>
    <t>11:16:02</t>
  </si>
  <si>
    <t>20220728 11:19:52</t>
  </si>
  <si>
    <t>11:19:52</t>
  </si>
  <si>
    <t>11:18:30</t>
  </si>
  <si>
    <t>20220728 11:30:34</t>
  </si>
  <si>
    <t>11:30:34</t>
  </si>
  <si>
    <t>11:29:24</t>
  </si>
  <si>
    <t>20220728 11:33:04</t>
  </si>
  <si>
    <t>11:33:04</t>
  </si>
  <si>
    <t>11:31:44</t>
  </si>
  <si>
    <t>20220728 11:35:35</t>
  </si>
  <si>
    <t>11:35:35</t>
  </si>
  <si>
    <t>11:34:25</t>
  </si>
  <si>
    <t>20220728 11:38:05</t>
  </si>
  <si>
    <t>11:38:05</t>
  </si>
  <si>
    <t>11:36:46</t>
  </si>
  <si>
    <t>20220728 11:40:36</t>
  </si>
  <si>
    <t>11:40:36</t>
  </si>
  <si>
    <t>11:39:25</t>
  </si>
  <si>
    <t>20220728 11:43:06</t>
  </si>
  <si>
    <t>11:43:06</t>
  </si>
  <si>
    <t>11:41:42</t>
  </si>
  <si>
    <t>20220728 11:45:37</t>
  </si>
  <si>
    <t>11:45:37</t>
  </si>
  <si>
    <t>11:44:21</t>
  </si>
  <si>
    <t>20220728 11:48:07</t>
  </si>
  <si>
    <t>11:48:07</t>
  </si>
  <si>
    <t>11:46:44</t>
  </si>
  <si>
    <t>20220728 11:50:38</t>
  </si>
  <si>
    <t>11:50:38</t>
  </si>
  <si>
    <t>11:49:28</t>
  </si>
  <si>
    <t>20220728 11:53:08</t>
  </si>
  <si>
    <t>11:53:08</t>
  </si>
  <si>
    <t>11:51:49</t>
  </si>
  <si>
    <t>20220728 11:55:39</t>
  </si>
  <si>
    <t>11:55:39</t>
  </si>
  <si>
    <t>11:54:19</t>
  </si>
  <si>
    <t>20220728 11:58:09</t>
  </si>
  <si>
    <t>11:58:09</t>
  </si>
  <si>
    <t>11:57:23</t>
  </si>
  <si>
    <t>20220728 12:00:40</t>
  </si>
  <si>
    <t>12:00:40</t>
  </si>
  <si>
    <t>11:59:16</t>
  </si>
  <si>
    <t>20220728 12:03:10</t>
  </si>
  <si>
    <t>12:03:10</t>
  </si>
  <si>
    <t>12:01:44</t>
  </si>
  <si>
    <t>20220728 12:05:41</t>
  </si>
  <si>
    <t>12:05:41</t>
  </si>
  <si>
    <t>12:04:16</t>
  </si>
  <si>
    <t>20220728 12:08:11</t>
  </si>
  <si>
    <t>12:08:11</t>
  </si>
  <si>
    <t>12:07:02</t>
  </si>
  <si>
    <t>20220728 12:10:42</t>
  </si>
  <si>
    <t>12:10:42</t>
  </si>
  <si>
    <t>12:09:22</t>
  </si>
  <si>
    <t>20220728 12:13:12</t>
  </si>
  <si>
    <t>12:13:12</t>
  </si>
  <si>
    <t>12:12:01</t>
  </si>
  <si>
    <t>20220728 12:15:43</t>
  </si>
  <si>
    <t>12:15:43</t>
  </si>
  <si>
    <t>12:14:17</t>
  </si>
  <si>
    <t>20220728 12:18:13</t>
  </si>
  <si>
    <t>12:18:13</t>
  </si>
  <si>
    <t>12:17:00</t>
  </si>
  <si>
    <t>20220728 12:20:44</t>
  </si>
  <si>
    <t>12:20:44</t>
  </si>
  <si>
    <t>12:19:18</t>
  </si>
  <si>
    <t>20220728 12:23:15</t>
  </si>
  <si>
    <t>12:23:15</t>
  </si>
  <si>
    <t>12:21:54</t>
  </si>
  <si>
    <t>20220728 12:25:45</t>
  </si>
  <si>
    <t>12:25:45</t>
  </si>
  <si>
    <t>12:24:19</t>
  </si>
  <si>
    <t>20220728 12:33:42</t>
  </si>
  <si>
    <t>12:33:42</t>
  </si>
  <si>
    <t>12:32:29</t>
  </si>
  <si>
    <t>20220728 12:36:12</t>
  </si>
  <si>
    <t>12:36:12</t>
  </si>
  <si>
    <t>12:34:46</t>
  </si>
  <si>
    <t>20220728 12:38:43</t>
  </si>
  <si>
    <t>12:38:43</t>
  </si>
  <si>
    <t>12:37:29</t>
  </si>
  <si>
    <t>20220728 12:41:13</t>
  </si>
  <si>
    <t>12:41:13</t>
  </si>
  <si>
    <t>12:39:44</t>
  </si>
  <si>
    <t>20220728 12:43:44</t>
  </si>
  <si>
    <t>12:43:44</t>
  </si>
  <si>
    <t>12:42:28</t>
  </si>
  <si>
    <t>20220728 12:46:14</t>
  </si>
  <si>
    <t>12:46:14</t>
  </si>
  <si>
    <t>12:44:52</t>
  </si>
  <si>
    <t>20220728 12:48:45</t>
  </si>
  <si>
    <t>12:48:45</t>
  </si>
  <si>
    <t>12:47:39</t>
  </si>
  <si>
    <t>20220728 12:51:15</t>
  </si>
  <si>
    <t>12:51:15</t>
  </si>
  <si>
    <t>12:49:47</t>
  </si>
  <si>
    <t>20220728 12:53:46</t>
  </si>
  <si>
    <t>12:53:46</t>
  </si>
  <si>
    <t>12:52:35</t>
  </si>
  <si>
    <t>20220728 12:56:16</t>
  </si>
  <si>
    <t>12:56:16</t>
  </si>
  <si>
    <t>12:54:52</t>
  </si>
  <si>
    <t>20220728 12:58:47</t>
  </si>
  <si>
    <t>12:58:47</t>
  </si>
  <si>
    <t>12:57:27</t>
  </si>
  <si>
    <t>20220728 13:01:17</t>
  </si>
  <si>
    <t>13:01:17</t>
  </si>
  <si>
    <t>13:00:36</t>
  </si>
  <si>
    <t>20220728 13:03:48</t>
  </si>
  <si>
    <t>13:03:48</t>
  </si>
  <si>
    <t>13:02:28</t>
  </si>
  <si>
    <t>20220728 13:06:18</t>
  </si>
  <si>
    <t>13:06:18</t>
  </si>
  <si>
    <t>13:04:56</t>
  </si>
  <si>
    <t>20220728 13:08:49</t>
  </si>
  <si>
    <t>13:08:49</t>
  </si>
  <si>
    <t>13:07:29</t>
  </si>
  <si>
    <t>20220728 13:11:19</t>
  </si>
  <si>
    <t>13:11:19</t>
  </si>
  <si>
    <t>13:10:07</t>
  </si>
  <si>
    <t>20220728 13:13:50</t>
  </si>
  <si>
    <t>13:13:50</t>
  </si>
  <si>
    <t>13:12:30</t>
  </si>
  <si>
    <t>20220728 13:16:20</t>
  </si>
  <si>
    <t>13:16:20</t>
  </si>
  <si>
    <t>13:15:08</t>
  </si>
  <si>
    <t>20220728 13:18:51</t>
  </si>
  <si>
    <t>13:18:51</t>
  </si>
  <si>
    <t>13:17:24</t>
  </si>
  <si>
    <t>20220728 13:21:21</t>
  </si>
  <si>
    <t>13:21:21</t>
  </si>
  <si>
    <t>13:20:04</t>
  </si>
  <si>
    <t>20220728 13:23:52</t>
  </si>
  <si>
    <t>13:23:52</t>
  </si>
  <si>
    <t>13:22:25</t>
  </si>
  <si>
    <t>20220728 13:26:23</t>
  </si>
  <si>
    <t>13:26:23</t>
  </si>
  <si>
    <t>13:25:10</t>
  </si>
  <si>
    <t>20220728 13:28:53</t>
  </si>
  <si>
    <t>13:28:53</t>
  </si>
  <si>
    <t>13:27:34</t>
  </si>
  <si>
    <t>20220728 13:39:43</t>
  </si>
  <si>
    <t>13:39:43</t>
  </si>
  <si>
    <t>13:38:19</t>
  </si>
  <si>
    <t>20220728 13:42:13</t>
  </si>
  <si>
    <t>13:42:13</t>
  </si>
  <si>
    <t>13:40:52</t>
  </si>
  <si>
    <t>20220728 13:44:44</t>
  </si>
  <si>
    <t>13:44:44</t>
  </si>
  <si>
    <t>13:43:36</t>
  </si>
  <si>
    <t>20220728 13:47:14</t>
  </si>
  <si>
    <t>13:47:14</t>
  </si>
  <si>
    <t>13:45:51</t>
  </si>
  <si>
    <t>20220728 13:49:45</t>
  </si>
  <si>
    <t>13:49:45</t>
  </si>
  <si>
    <t>13:48:33</t>
  </si>
  <si>
    <t>20220728 13:52:15</t>
  </si>
  <si>
    <t>13:52:15</t>
  </si>
  <si>
    <t>13:50:56</t>
  </si>
  <si>
    <t>20220728 13:54:46</t>
  </si>
  <si>
    <t>13:54:46</t>
  </si>
  <si>
    <t>13:53:38</t>
  </si>
  <si>
    <t>20220728 13:57:16</t>
  </si>
  <si>
    <t>13:57:16</t>
  </si>
  <si>
    <t>13:55:57</t>
  </si>
  <si>
    <t>20220728 13:59:47</t>
  </si>
  <si>
    <t>13:59:47</t>
  </si>
  <si>
    <t>13:58:32</t>
  </si>
  <si>
    <t>20220728 14:02:17</t>
  </si>
  <si>
    <t>14:02:17</t>
  </si>
  <si>
    <t>14:00:57</t>
  </si>
  <si>
    <t>20220728 14:04:48</t>
  </si>
  <si>
    <t>14:04:48</t>
  </si>
  <si>
    <t>14:03:28</t>
  </si>
  <si>
    <t>20220728 14:07:18</t>
  </si>
  <si>
    <t>14:07:18</t>
  </si>
  <si>
    <t>14:06:38</t>
  </si>
  <si>
    <t>20220728 14:09:49</t>
  </si>
  <si>
    <t>14:09:49</t>
  </si>
  <si>
    <t>14:08:29</t>
  </si>
  <si>
    <t>20220728 14:12:19</t>
  </si>
  <si>
    <t>14:12:19</t>
  </si>
  <si>
    <t>14:10:53</t>
  </si>
  <si>
    <t>20220728 14:14:50</t>
  </si>
  <si>
    <t>14:14:50</t>
  </si>
  <si>
    <t>14:13:30</t>
  </si>
  <si>
    <t>20220728 14:17:20</t>
  </si>
  <si>
    <t>14:17:20</t>
  </si>
  <si>
    <t>14:16:09</t>
  </si>
  <si>
    <t>20220728 14:19:51</t>
  </si>
  <si>
    <t>14:19:51</t>
  </si>
  <si>
    <t>14:18:31</t>
  </si>
  <si>
    <t>20220728 14:22:21</t>
  </si>
  <si>
    <t>14:22:21</t>
  </si>
  <si>
    <t>14:21:03</t>
  </si>
  <si>
    <t>20220728 14:24:52</t>
  </si>
  <si>
    <t>14:24:52</t>
  </si>
  <si>
    <t>14:23:32</t>
  </si>
  <si>
    <t>20220728 14:27:23</t>
  </si>
  <si>
    <t>14:27:23</t>
  </si>
  <si>
    <t>14:26:10</t>
  </si>
  <si>
    <t>20220728 14:29:53</t>
  </si>
  <si>
    <t>14:29:53</t>
  </si>
  <si>
    <t>14:28:29</t>
  </si>
  <si>
    <t>20220728 14:32:24</t>
  </si>
  <si>
    <t>14:32:24</t>
  </si>
  <si>
    <t>14:30:57</t>
  </si>
  <si>
    <t>20220728 14:34:54</t>
  </si>
  <si>
    <t>14:34:54</t>
  </si>
  <si>
    <t>14:33:30</t>
  </si>
  <si>
    <t>20220728 14:42:48</t>
  </si>
  <si>
    <t>14:42:48</t>
  </si>
  <si>
    <t>14:41:28</t>
  </si>
  <si>
    <t>20220728 14:45:18</t>
  </si>
  <si>
    <t>14:45:18</t>
  </si>
  <si>
    <t>14:43:58</t>
  </si>
  <si>
    <t>20220728 14:47:49</t>
  </si>
  <si>
    <t>14:47:49</t>
  </si>
  <si>
    <t>14:46:35</t>
  </si>
  <si>
    <t>20220728 14:50:19</t>
  </si>
  <si>
    <t>14:50:19</t>
  </si>
  <si>
    <t>14:49:00</t>
  </si>
  <si>
    <t>20220728 14:52:50</t>
  </si>
  <si>
    <t>14:52:50</t>
  </si>
  <si>
    <t>14:51:40</t>
  </si>
  <si>
    <t>20220728 14:55:20</t>
  </si>
  <si>
    <t>14:55:20</t>
  </si>
  <si>
    <t>14:54:01</t>
  </si>
  <si>
    <t>20220728 14:57:51</t>
  </si>
  <si>
    <t>14:57:51</t>
  </si>
  <si>
    <t>14:56:44</t>
  </si>
  <si>
    <t>20220728 15:00:21</t>
  </si>
  <si>
    <t>15:00:21</t>
  </si>
  <si>
    <t>14:58:57</t>
  </si>
  <si>
    <t>20220728 15:02:52</t>
  </si>
  <si>
    <t>15:02:52</t>
  </si>
  <si>
    <t>15:01:43</t>
  </si>
  <si>
    <t>20220728 15:05:22</t>
  </si>
  <si>
    <t>15:05:22</t>
  </si>
  <si>
    <t>15:04:03</t>
  </si>
  <si>
    <t>20220728 15:07:53</t>
  </si>
  <si>
    <t>15:07:53</t>
  </si>
  <si>
    <t>15:06:33</t>
  </si>
  <si>
    <t>20220728 15:10:23</t>
  </si>
  <si>
    <t>15:10:23</t>
  </si>
  <si>
    <t>15:09:41</t>
  </si>
  <si>
    <t>20220728 15:12:54</t>
  </si>
  <si>
    <t>15:12:54</t>
  </si>
  <si>
    <t>15:11:30</t>
  </si>
  <si>
    <t>20220728 15:15:24</t>
  </si>
  <si>
    <t>15:15:24</t>
  </si>
  <si>
    <t>15:13:56</t>
  </si>
  <si>
    <t>20220728 15:17:55</t>
  </si>
  <si>
    <t>15:17:55</t>
  </si>
  <si>
    <t>15:16:35</t>
  </si>
  <si>
    <t>20220728 15:20:25</t>
  </si>
  <si>
    <t>15:20:25</t>
  </si>
  <si>
    <t>15:19:16</t>
  </si>
  <si>
    <t>20220728 15:22:56</t>
  </si>
  <si>
    <t>15:22:56</t>
  </si>
  <si>
    <t>15:21:33</t>
  </si>
  <si>
    <t>20220728 15:25:27</t>
  </si>
  <si>
    <t>15:25:27</t>
  </si>
  <si>
    <t>15:24:12</t>
  </si>
  <si>
    <t>20220728 15:27:57</t>
  </si>
  <si>
    <t>15:27:57</t>
  </si>
  <si>
    <t>15:26:37</t>
  </si>
  <si>
    <t>20220728 15:30:28</t>
  </si>
  <si>
    <t>15:30:28</t>
  </si>
  <si>
    <t>15:29:15</t>
  </si>
  <si>
    <t>20220728 15:32:58</t>
  </si>
  <si>
    <t>15:32:58</t>
  </si>
  <si>
    <t>15:31:39</t>
  </si>
  <si>
    <t>20220728 15:35:29</t>
  </si>
  <si>
    <t>15:35:29</t>
  </si>
  <si>
    <t>15:34:15</t>
  </si>
  <si>
    <t>20220728 15:37:59</t>
  </si>
  <si>
    <t>15:37:59</t>
  </si>
  <si>
    <t>15:36:35</t>
  </si>
  <si>
    <t>20220728 16:02:36</t>
  </si>
  <si>
    <t>16:02:36</t>
  </si>
  <si>
    <t>16:01:14</t>
  </si>
  <si>
    <t>20220728 16:05:06</t>
  </si>
  <si>
    <t>16:05:06</t>
  </si>
  <si>
    <t>16:03:39</t>
  </si>
  <si>
    <t>20220728 16:07:37</t>
  </si>
  <si>
    <t>16:07:37</t>
  </si>
  <si>
    <t>16:06:19</t>
  </si>
  <si>
    <t>20220728 16:10:07</t>
  </si>
  <si>
    <t>16:10:07</t>
  </si>
  <si>
    <t>16:08:40</t>
  </si>
  <si>
    <t>20220728 16:12:38</t>
  </si>
  <si>
    <t>16:12:38</t>
  </si>
  <si>
    <t>16:11:32</t>
  </si>
  <si>
    <t>20220728 16:15:08</t>
  </si>
  <si>
    <t>16:15:08</t>
  </si>
  <si>
    <t>16:13:47</t>
  </si>
  <si>
    <t>20220728 16:17:39</t>
  </si>
  <si>
    <t>16:17:39</t>
  </si>
  <si>
    <t>16:16:27</t>
  </si>
  <si>
    <t>20220728 16:20:10</t>
  </si>
  <si>
    <t>16:20:10</t>
  </si>
  <si>
    <t>16:18:46</t>
  </si>
  <si>
    <t>20220728 16:22:40</t>
  </si>
  <si>
    <t>16:22:40</t>
  </si>
  <si>
    <t>16:21:21</t>
  </si>
  <si>
    <t>20220728 16:25:11</t>
  </si>
  <si>
    <t>16:25:11</t>
  </si>
  <si>
    <t>16:23:51</t>
  </si>
  <si>
    <t>20220728 16:27:41</t>
  </si>
  <si>
    <t>16:27:41</t>
  </si>
  <si>
    <t>16:26:19</t>
  </si>
  <si>
    <t>20220728 16:30:12</t>
  </si>
  <si>
    <t>16:30:12</t>
  </si>
  <si>
    <t>16:29:33</t>
  </si>
  <si>
    <t>20220728 16:32:42</t>
  </si>
  <si>
    <t>16:32:42</t>
  </si>
  <si>
    <t>16:31:21</t>
  </si>
  <si>
    <t>20220728 16:35:13</t>
  </si>
  <si>
    <t>16:35:13</t>
  </si>
  <si>
    <t>16:33:53</t>
  </si>
  <si>
    <t>20220728 16:37:43</t>
  </si>
  <si>
    <t>16:37:43</t>
  </si>
  <si>
    <t>16:36:24</t>
  </si>
  <si>
    <t>20220728 16:40:14</t>
  </si>
  <si>
    <t>16:40:14</t>
  </si>
  <si>
    <t>16:39:04</t>
  </si>
  <si>
    <t>20220728 16:42:44</t>
  </si>
  <si>
    <t>16:42:44</t>
  </si>
  <si>
    <t>16:41:19</t>
  </si>
  <si>
    <t>20220728 16:45:15</t>
  </si>
  <si>
    <t>16:45:15</t>
  </si>
  <si>
    <t>16:44:02</t>
  </si>
  <si>
    <t>20220728 16:47:45</t>
  </si>
  <si>
    <t>16:47:45</t>
  </si>
  <si>
    <t>16:46:18</t>
  </si>
  <si>
    <t>20220728 16:50:16</t>
  </si>
  <si>
    <t>16:50:16</t>
  </si>
  <si>
    <t>16:49:04</t>
  </si>
  <si>
    <t>20220728 16:52:46</t>
  </si>
  <si>
    <t>16:52:46</t>
  </si>
  <si>
    <t>16:51:24</t>
  </si>
  <si>
    <t>20220728 16:55:17</t>
  </si>
  <si>
    <t>16:55:17</t>
  </si>
  <si>
    <t>16:53:58</t>
  </si>
  <si>
    <t>20220728 16:57:47</t>
  </si>
  <si>
    <t>16:57:47</t>
  </si>
  <si>
    <t>16:56:24</t>
  </si>
  <si>
    <t>20220728 17:13:43</t>
  </si>
  <si>
    <t>17:13:43</t>
  </si>
  <si>
    <t>17:12:08</t>
  </si>
  <si>
    <t>20220728 17:16:14</t>
  </si>
  <si>
    <t>17:16:14</t>
  </si>
  <si>
    <t>17:14:40</t>
  </si>
  <si>
    <t>20220728 17:18:44</t>
  </si>
  <si>
    <t>17:18:44</t>
  </si>
  <si>
    <t>17:17:22</t>
  </si>
  <si>
    <t>20220728 17:21:15</t>
  </si>
  <si>
    <t>17:21:15</t>
  </si>
  <si>
    <t>17:19:46</t>
  </si>
  <si>
    <t>20220728 17:23:46</t>
  </si>
  <si>
    <t>17:23:46</t>
  </si>
  <si>
    <t>17:22:27</t>
  </si>
  <si>
    <t>20220728 17:26:16</t>
  </si>
  <si>
    <t>17:26:16</t>
  </si>
  <si>
    <t>17:24:57</t>
  </si>
  <si>
    <t>20220728 17:28:47</t>
  </si>
  <si>
    <t>17:28:47</t>
  </si>
  <si>
    <t>17:27:33</t>
  </si>
  <si>
    <t>20220728 17:31:17</t>
  </si>
  <si>
    <t>17:31:17</t>
  </si>
  <si>
    <t>17:29:58</t>
  </si>
  <si>
    <t>20220728 17:33:48</t>
  </si>
  <si>
    <t>17:33:48</t>
  </si>
  <si>
    <t>17:32:30</t>
  </si>
  <si>
    <t>20220728 17:36:18</t>
  </si>
  <si>
    <t>17:36:18</t>
  </si>
  <si>
    <t>17:34:52</t>
  </si>
  <si>
    <t>20220728 17:38:49</t>
  </si>
  <si>
    <t>17:38:49</t>
  </si>
  <si>
    <t>17:37:20</t>
  </si>
  <si>
    <t>20220728 17:41:19</t>
  </si>
  <si>
    <t>17:41:19</t>
  </si>
  <si>
    <t>17:40:31</t>
  </si>
  <si>
    <t>20220728 17:43:50</t>
  </si>
  <si>
    <t>17:43:50</t>
  </si>
  <si>
    <t>17:42:28</t>
  </si>
  <si>
    <t>20220728 17:46:20</t>
  </si>
  <si>
    <t>17:46:20</t>
  </si>
  <si>
    <t>17:45:01</t>
  </si>
  <si>
    <t>20220728 17:48:51</t>
  </si>
  <si>
    <t>17:48:51</t>
  </si>
  <si>
    <t>17:47:31</t>
  </si>
  <si>
    <t>20220728 17:51:21</t>
  </si>
  <si>
    <t>17:51:21</t>
  </si>
  <si>
    <t>17:50:02</t>
  </si>
  <si>
    <t>20220728 17:53:52</t>
  </si>
  <si>
    <t>17:53:52</t>
  </si>
  <si>
    <t>17:52:32</t>
  </si>
  <si>
    <t>20220728 17:56:22</t>
  </si>
  <si>
    <t>17:56:22</t>
  </si>
  <si>
    <t>17:55:05</t>
  </si>
  <si>
    <t>20220728 17:58:53</t>
  </si>
  <si>
    <t>17:58:53</t>
  </si>
  <si>
    <t>17:57:24</t>
  </si>
  <si>
    <t>20220728 18:01:23</t>
  </si>
  <si>
    <t>18:01:23</t>
  </si>
  <si>
    <t>18:00:10</t>
  </si>
  <si>
    <t>20220728 18:03:54</t>
  </si>
  <si>
    <t>18:03:54</t>
  </si>
  <si>
    <t>18:02:33</t>
  </si>
  <si>
    <t>20220728 18:06:24</t>
  </si>
  <si>
    <t>18:06:24</t>
  </si>
  <si>
    <t>18:05:12</t>
  </si>
  <si>
    <t>20220728 18:08:55</t>
  </si>
  <si>
    <t>18:08:55</t>
  </si>
  <si>
    <t>18:07:35</t>
  </si>
  <si>
    <t>20220728 18:18:34</t>
  </si>
  <si>
    <t>18:18:34</t>
  </si>
  <si>
    <t>18:17:12</t>
  </si>
  <si>
    <t>20220728 18:21:05</t>
  </si>
  <si>
    <t>18:21:05</t>
  </si>
  <si>
    <t>18:19:41</t>
  </si>
  <si>
    <t>20220728 18:23:35</t>
  </si>
  <si>
    <t>18:23:35</t>
  </si>
  <si>
    <t>18:22:23</t>
  </si>
  <si>
    <t>20220728 18:26:06</t>
  </si>
  <si>
    <t>18:26:06</t>
  </si>
  <si>
    <t>18:24:37</t>
  </si>
  <si>
    <t>20220728 18:28:36</t>
  </si>
  <si>
    <t>18:28:36</t>
  </si>
  <si>
    <t>18:27:29</t>
  </si>
  <si>
    <t>20220728 18:31:07</t>
  </si>
  <si>
    <t>18:31:07</t>
  </si>
  <si>
    <t>18:29:43</t>
  </si>
  <si>
    <t>20220728 18:33:37</t>
  </si>
  <si>
    <t>18:33:37</t>
  </si>
  <si>
    <t>18:32:29</t>
  </si>
  <si>
    <t>20220728 18:36:08</t>
  </si>
  <si>
    <t>18:36:08</t>
  </si>
  <si>
    <t>18:34:47</t>
  </si>
  <si>
    <t>20220728 18:38:38</t>
  </si>
  <si>
    <t>18:38:38</t>
  </si>
  <si>
    <t>18:37:26</t>
  </si>
  <si>
    <t>20220728 18:41:09</t>
  </si>
  <si>
    <t>18:41:09</t>
  </si>
  <si>
    <t>18:39:45</t>
  </si>
  <si>
    <t>20220728 18:43:39</t>
  </si>
  <si>
    <t>18:43:39</t>
  </si>
  <si>
    <t>18:42:20</t>
  </si>
  <si>
    <t>20220728 18:46:10</t>
  </si>
  <si>
    <t>18:46:10</t>
  </si>
  <si>
    <t>18:45:27</t>
  </si>
  <si>
    <t>20220728 18:48:40</t>
  </si>
  <si>
    <t>18:48:40</t>
  </si>
  <si>
    <t>18:47:09</t>
  </si>
  <si>
    <t>20220728 18:51:11</t>
  </si>
  <si>
    <t>18:51:11</t>
  </si>
  <si>
    <t>18:49:48</t>
  </si>
  <si>
    <t>20220728 18:53:41</t>
  </si>
  <si>
    <t>18:53:41</t>
  </si>
  <si>
    <t>18:52:22</t>
  </si>
  <si>
    <t>20220728 18:56:12</t>
  </si>
  <si>
    <t>18:56:12</t>
  </si>
  <si>
    <t>18:54:51</t>
  </si>
  <si>
    <t>20220728 18:58:42</t>
  </si>
  <si>
    <t>18:58:42</t>
  </si>
  <si>
    <t>18:57:13</t>
  </si>
  <si>
    <t>20220728 19:01:13</t>
  </si>
  <si>
    <t>19:01:13</t>
  </si>
  <si>
    <t>18:59:55</t>
  </si>
  <si>
    <t>20220728 19:03:43</t>
  </si>
  <si>
    <t>19:03:43</t>
  </si>
  <si>
    <t>19:02:15</t>
  </si>
  <si>
    <t>20220728 19:06:14</t>
  </si>
  <si>
    <t>19:06:14</t>
  </si>
  <si>
    <t>19:04:54</t>
  </si>
  <si>
    <t>20220728 19:08:44</t>
  </si>
  <si>
    <t>19:08:44</t>
  </si>
  <si>
    <t>19:07:19</t>
  </si>
  <si>
    <t>20220728 19:11:15</t>
  </si>
  <si>
    <t>19:11:15</t>
  </si>
  <si>
    <t>19:09:47</t>
  </si>
  <si>
    <t>20220728 19:13:45</t>
  </si>
  <si>
    <t>19:13:45</t>
  </si>
  <si>
    <t>19:12:14</t>
  </si>
  <si>
    <t>Genotype</t>
  </si>
  <si>
    <t>ID</t>
  </si>
  <si>
    <t>Treatment</t>
  </si>
  <si>
    <t>35C</t>
  </si>
  <si>
    <t>WT</t>
  </si>
  <si>
    <t>forgot to change temp</t>
  </si>
  <si>
    <t>HLP</t>
  </si>
  <si>
    <t>meas_number</t>
  </si>
  <si>
    <t>genotype</t>
  </si>
  <si>
    <t>replicate</t>
  </si>
  <si>
    <t>treatment</t>
  </si>
  <si>
    <t>20220727 09:28:40</t>
  </si>
  <si>
    <t>28C</t>
  </si>
  <si>
    <t>20220727 09:31:10</t>
  </si>
  <si>
    <t>20220727 09:33:41</t>
  </si>
  <si>
    <t>20220727 09:36:11</t>
  </si>
  <si>
    <t>20220727 09:38:42</t>
  </si>
  <si>
    <t>20220727 09:41:12</t>
  </si>
  <si>
    <t>20220727 09:43:43</t>
  </si>
  <si>
    <t>20220727 09:46:13</t>
  </si>
  <si>
    <t>20220727 09:48:44</t>
  </si>
  <si>
    <t>20220727 09:51:15</t>
  </si>
  <si>
    <t>20220727 09:53:45</t>
  </si>
  <si>
    <t>20220727 09:56:16</t>
  </si>
  <si>
    <t>20220727 09:58:46</t>
  </si>
  <si>
    <t>20220727 10:01:17</t>
  </si>
  <si>
    <t>20220727 10:03:47</t>
  </si>
  <si>
    <t>20220727 10:06:18</t>
  </si>
  <si>
    <t>20220727 10:09:13</t>
  </si>
  <si>
    <t>20220727 10:12:08</t>
  </si>
  <si>
    <t>20220727 10:14:39</t>
  </si>
  <si>
    <t>20220727 10:17:09</t>
  </si>
  <si>
    <t>20220727 10:19:40</t>
  </si>
  <si>
    <t>20220727 10:22:10</t>
  </si>
  <si>
    <t>20220727 10:24:41</t>
  </si>
  <si>
    <t>20220727 10:35:36</t>
  </si>
  <si>
    <t>20220727 10:38:41</t>
  </si>
  <si>
    <t>20220727 10:41:11</t>
  </si>
  <si>
    <t>20220727 10:43:42</t>
  </si>
  <si>
    <t>20220727 10:46:13</t>
  </si>
  <si>
    <t>20220727 10:48:43</t>
  </si>
  <si>
    <t>20220727 10:51:14</t>
  </si>
  <si>
    <t>20220727 10:53:44</t>
  </si>
  <si>
    <t>20220727 10:56:15</t>
  </si>
  <si>
    <t>20220727 10:58:45</t>
  </si>
  <si>
    <t>20220727 11:01:54</t>
  </si>
  <si>
    <t>20220727 11:05:06</t>
  </si>
  <si>
    <t>20220727 11:07:36</t>
  </si>
  <si>
    <t>20220727 11:10:07</t>
  </si>
  <si>
    <t>20220727 11:12:37</t>
  </si>
  <si>
    <t>20220727 11:15:08</t>
  </si>
  <si>
    <t>20220727 11:17:38</t>
  </si>
  <si>
    <t>20220727 11:20:09</t>
  </si>
  <si>
    <t>20220727 11:23:12</t>
  </si>
  <si>
    <t>20220727 11:25:43</t>
  </si>
  <si>
    <t>20220727 11:28:13</t>
  </si>
  <si>
    <t>20220727 11:31:11</t>
  </si>
  <si>
    <t>20220727 11:33:42</t>
  </si>
  <si>
    <t>20220727 11:53:56</t>
  </si>
  <si>
    <t>20220727 11:56:26</t>
  </si>
  <si>
    <t>20220727 11:58:57</t>
  </si>
  <si>
    <t>20220727 12:01:27</t>
  </si>
  <si>
    <t>20220727 12:03:58</t>
  </si>
  <si>
    <t>20220727 12:06:28</t>
  </si>
  <si>
    <t>20220727 12:08:59</t>
  </si>
  <si>
    <t>20220727 12:11:29</t>
  </si>
  <si>
    <t>20220727 12:14:00</t>
  </si>
  <si>
    <t>20220727 12:16:30</t>
  </si>
  <si>
    <t>20220727 12:19:01</t>
  </si>
  <si>
    <t>20220727 12:21:31</t>
  </si>
  <si>
    <t>20220727 12:24:02</t>
  </si>
  <si>
    <t>20220727 12:26:32</t>
  </si>
  <si>
    <t>20220727 12:29:03</t>
  </si>
  <si>
    <t>20220727 12:31:33</t>
  </si>
  <si>
    <t>20220727 12:34:04</t>
  </si>
  <si>
    <t>20220727 12:36:35</t>
  </si>
  <si>
    <t>20220727 12:39:05</t>
  </si>
  <si>
    <t>20220727 12:41:36</t>
  </si>
  <si>
    <t>20220727 12:44:06</t>
  </si>
  <si>
    <t>20220727 12:46:37</t>
  </si>
  <si>
    <t>20220727 12:49:07</t>
  </si>
  <si>
    <t>20220727 13:00:13</t>
  </si>
  <si>
    <t>20220727 13:03:20</t>
  </si>
  <si>
    <t>20220727 13:05:51</t>
  </si>
  <si>
    <t>20220727 13:08:21</t>
  </si>
  <si>
    <t>20220727 13:10:52</t>
  </si>
  <si>
    <t>20220727 13:13:22</t>
  </si>
  <si>
    <t>20220727 13:15:53</t>
  </si>
  <si>
    <t>20220727 13:18:23</t>
  </si>
  <si>
    <t>20220727 13:20:54</t>
  </si>
  <si>
    <t>20220727 13:23:24</t>
  </si>
  <si>
    <t>20220727 13:25:55</t>
  </si>
  <si>
    <t>20220727 13:28:25</t>
  </si>
  <si>
    <t>20220727 13:30:56</t>
  </si>
  <si>
    <t>20220727 13:33:27</t>
  </si>
  <si>
    <t>20220727 13:35:57</t>
  </si>
  <si>
    <t>20220727 13:38:28</t>
  </si>
  <si>
    <t>20220727 13:40:58</t>
  </si>
  <si>
    <t>20220727 13:43:29</t>
  </si>
  <si>
    <t>20220727 13:45:59</t>
  </si>
  <si>
    <t>20220727 13:48:58</t>
  </si>
  <si>
    <t>20220727 13:51:29</t>
  </si>
  <si>
    <t>20220727 13:53:59</t>
  </si>
  <si>
    <t>20220727 13:56:30</t>
  </si>
  <si>
    <t>20220727 14:10:30</t>
  </si>
  <si>
    <t>20220727 14:13:25</t>
  </si>
  <si>
    <t>20220727 14:15:55</t>
  </si>
  <si>
    <t>20220727 14:18:26</t>
  </si>
  <si>
    <t>20220727 14:20:56</t>
  </si>
  <si>
    <t>20220727 14:23:27</t>
  </si>
  <si>
    <t>20220727 14:25:57</t>
  </si>
  <si>
    <t>20220727 14:28:28</t>
  </si>
  <si>
    <t>20220727 14:30:59</t>
  </si>
  <si>
    <t>20220727 14:33:29</t>
  </si>
  <si>
    <t>20220727 14:36:00</t>
  </si>
  <si>
    <t>20220727 14:38:30</t>
  </si>
  <si>
    <t>20220727 14:41:01</t>
  </si>
  <si>
    <t>20220727 14:43:31</t>
  </si>
  <si>
    <t>20220727 14:46:02</t>
  </si>
  <si>
    <t>20220727 14:48:32</t>
  </si>
  <si>
    <t>20220727 14:51:03</t>
  </si>
  <si>
    <t>20220727 14:54:04</t>
  </si>
  <si>
    <t>20220727 14:56:34</t>
  </si>
  <si>
    <t>20220727 14:59:05</t>
  </si>
  <si>
    <t>20220727 15:01:35</t>
  </si>
  <si>
    <t>20220727 15:04:31</t>
  </si>
  <si>
    <t>20220727 15:07:01</t>
  </si>
  <si>
    <t>20220727 15:19:45</t>
  </si>
  <si>
    <t>20220727 15:22:15</t>
  </si>
  <si>
    <t>20220727 15:24:46</t>
  </si>
  <si>
    <t>20220727 15:27:16</t>
  </si>
  <si>
    <t>20220727 15:29:47</t>
  </si>
  <si>
    <t>20220727 15:32:18</t>
  </si>
  <si>
    <t>20220727 15:34:48</t>
  </si>
  <si>
    <t>20220727 15:37:19</t>
  </si>
  <si>
    <t>20220727 15:39:49</t>
  </si>
  <si>
    <t>20220727 15:42:20</t>
  </si>
  <si>
    <t>20220727 15:45:27</t>
  </si>
  <si>
    <t>20220727 15:48:26</t>
  </si>
  <si>
    <t>20220727 15:51:28</t>
  </si>
  <si>
    <t>20220727 15:54:28</t>
  </si>
  <si>
    <t>20220727 15:56:59</t>
  </si>
  <si>
    <t>20220727 15:59:29</t>
  </si>
  <si>
    <t>20220727 16:02:30</t>
  </si>
  <si>
    <t>20220727 16:15:58</t>
  </si>
  <si>
    <t>16:15:58</t>
  </si>
  <si>
    <t>16:14:22</t>
  </si>
  <si>
    <t>20220727 16:18:28</t>
  </si>
  <si>
    <t>16:18:28</t>
  </si>
  <si>
    <t>16:17:42</t>
  </si>
  <si>
    <t>20220727 16:20:59</t>
  </si>
  <si>
    <t>16:20:59</t>
  </si>
  <si>
    <t>16:19:28</t>
  </si>
  <si>
    <t>20220727 16:23:30</t>
  </si>
  <si>
    <t>16:23:30</t>
  </si>
  <si>
    <t>16:21:58</t>
  </si>
  <si>
    <t>20220727 16:26:00</t>
  </si>
  <si>
    <t>16:26:00</t>
  </si>
  <si>
    <t>16:24:42</t>
  </si>
  <si>
    <t>20220727 16:28:31</t>
  </si>
  <si>
    <t>16:28:31</t>
  </si>
  <si>
    <t>16:26:55</t>
  </si>
  <si>
    <t>20220727 16:31:01</t>
  </si>
  <si>
    <t>16:31:01</t>
  </si>
  <si>
    <t>16:29:48</t>
  </si>
  <si>
    <t>20220727 16:33:32</t>
  </si>
  <si>
    <t>16:33:32</t>
  </si>
  <si>
    <t>16:32:27</t>
  </si>
  <si>
    <t>20220727 16:36:02</t>
  </si>
  <si>
    <t>16:36:02</t>
  </si>
  <si>
    <t>16:34:47</t>
  </si>
  <si>
    <t>20220727 16:38:33</t>
  </si>
  <si>
    <t>16:38:33</t>
  </si>
  <si>
    <t>16:37:08</t>
  </si>
  <si>
    <t>20220727 16:41:03</t>
  </si>
  <si>
    <t>16:41:03</t>
  </si>
  <si>
    <t>16:39:36</t>
  </si>
  <si>
    <t>20220727 16:43:34</t>
  </si>
  <si>
    <t>16:43:34</t>
  </si>
  <si>
    <t>16:42:47</t>
  </si>
  <si>
    <t>20220727 16:46:04</t>
  </si>
  <si>
    <t>16:46:04</t>
  </si>
  <si>
    <t>16:44:37</t>
  </si>
  <si>
    <t>20220727 16:48:35</t>
  </si>
  <si>
    <t>16:48:35</t>
  </si>
  <si>
    <t>16:47:01</t>
  </si>
  <si>
    <t>20220727 16:51:05</t>
  </si>
  <si>
    <t>16:51:05</t>
  </si>
  <si>
    <t>16:49:33</t>
  </si>
  <si>
    <t>20220727 16:53:36</t>
  </si>
  <si>
    <t>16:53:36</t>
  </si>
  <si>
    <t>16:52:24</t>
  </si>
  <si>
    <t>20220727 16:56:06</t>
  </si>
  <si>
    <t>16:56:06</t>
  </si>
  <si>
    <t>16:54:45</t>
  </si>
  <si>
    <t>20220727 16:58:37</t>
  </si>
  <si>
    <t>16:58:37</t>
  </si>
  <si>
    <t>16:57:19</t>
  </si>
  <si>
    <t>20220727 17:01:07</t>
  </si>
  <si>
    <t>17:01:07</t>
  </si>
  <si>
    <t>17:01:33</t>
  </si>
  <si>
    <t>20220727 17:04:04</t>
  </si>
  <si>
    <t>17:04:04</t>
  </si>
  <si>
    <t>17:02:43</t>
  </si>
  <si>
    <t>20220727 17:06:34</t>
  </si>
  <si>
    <t>17:06:34</t>
  </si>
  <si>
    <t>17:05:23</t>
  </si>
  <si>
    <t>20220727 17:09:05</t>
  </si>
  <si>
    <t>17:09:05</t>
  </si>
  <si>
    <t>17:07:42</t>
  </si>
  <si>
    <t>20220727 17:11:35</t>
  </si>
  <si>
    <t>17:11:35</t>
  </si>
  <si>
    <t>17:10:16</t>
  </si>
  <si>
    <t>20220727 17:18:51</t>
  </si>
  <si>
    <t>17:18:51</t>
  </si>
  <si>
    <t>17:17:27</t>
  </si>
  <si>
    <t>20220727 17:21:22</t>
  </si>
  <si>
    <t>17:21:22</t>
  </si>
  <si>
    <t>20220727 17:23:53</t>
  </si>
  <si>
    <t>17:23:53</t>
  </si>
  <si>
    <t>17:22:29</t>
  </si>
  <si>
    <t>20220727 17:26:23</t>
  </si>
  <si>
    <t>17:26:23</t>
  </si>
  <si>
    <t>17:24:49</t>
  </si>
  <si>
    <t>20220727 17:28:54</t>
  </si>
  <si>
    <t>17:28:54</t>
  </si>
  <si>
    <t>20220727 17:31:24</t>
  </si>
  <si>
    <t>17:31:24</t>
  </si>
  <si>
    <t>17:30:21</t>
  </si>
  <si>
    <t>20220727 17:33:55</t>
  </si>
  <si>
    <t>17:33:55</t>
  </si>
  <si>
    <t>17:33:22</t>
  </si>
  <si>
    <t>20220727 17:36:25</t>
  </si>
  <si>
    <t>17:36:25</t>
  </si>
  <si>
    <t>17:35:14</t>
  </si>
  <si>
    <t>20220727 17:38:56</t>
  </si>
  <si>
    <t>17:38:56</t>
  </si>
  <si>
    <t>17:37:37</t>
  </si>
  <si>
    <t>20220727 17:41:26</t>
  </si>
  <si>
    <t>17:41:26</t>
  </si>
  <si>
    <t>17:40:01</t>
  </si>
  <si>
    <t>20220727 17:43:57</t>
  </si>
  <si>
    <t>17:43:57</t>
  </si>
  <si>
    <t>17:42:42</t>
  </si>
  <si>
    <t>20220727 17:46:27</t>
  </si>
  <si>
    <t>17:46:27</t>
  </si>
  <si>
    <t>17:45:54</t>
  </si>
  <si>
    <t>20220727 17:48:58</t>
  </si>
  <si>
    <t>17:48:58</t>
  </si>
  <si>
    <t>17:47:36</t>
  </si>
  <si>
    <t>20220727 17:51:28</t>
  </si>
  <si>
    <t>17:51:28</t>
  </si>
  <si>
    <t>17:51:58</t>
  </si>
  <si>
    <t>20220727 17:54:29</t>
  </si>
  <si>
    <t>17:54:29</t>
  </si>
  <si>
    <t>17:53:10</t>
  </si>
  <si>
    <t>20220727 17:57:00</t>
  </si>
  <si>
    <t>17:57:00</t>
  </si>
  <si>
    <t>17:55:57</t>
  </si>
  <si>
    <t>20220727 17:59:30</t>
  </si>
  <si>
    <t>17:59:30</t>
  </si>
  <si>
    <t>18:00:00</t>
  </si>
  <si>
    <t>20220727 18:02:31</t>
  </si>
  <si>
    <t>18:02:31</t>
  </si>
  <si>
    <t>18:01:12</t>
  </si>
  <si>
    <t>20220727 18:05:02</t>
  </si>
  <si>
    <t>18:05:02</t>
  </si>
  <si>
    <t>18:03:43</t>
  </si>
  <si>
    <t>20220727 18:07:32</t>
  </si>
  <si>
    <t>18:07:32</t>
  </si>
  <si>
    <t>18:06:27</t>
  </si>
  <si>
    <t>20220727 18:10:03</t>
  </si>
  <si>
    <t>18:10:03</t>
  </si>
  <si>
    <t>18:08:37</t>
  </si>
  <si>
    <t>20220727 18:12:33</t>
  </si>
  <si>
    <t>18:12:33</t>
  </si>
  <si>
    <t>18:11:20</t>
  </si>
  <si>
    <t>20220727 18:15:04</t>
  </si>
  <si>
    <t>18:15:04</t>
  </si>
  <si>
    <t>18:13:37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</si>
</sst>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A21E-81FC-485A-BD50-4F6B565FB3CB}">
  <dimension ref="A2:FN217"/>
  <sheetViews>
    <sheetView topLeftCell="EW13" workbookViewId="0">
      <selection activeCell="FM16" sqref="A16:FM16"/>
    </sheetView>
  </sheetViews>
  <sheetFormatPr baseColWidth="10" defaultColWidth="8.83203125" defaultRowHeight="15" x14ac:dyDescent="0.2"/>
  <cols>
    <col min="167" max="169" width="9" style="1"/>
  </cols>
  <sheetData>
    <row r="2" spans="1:169" x14ac:dyDescent="0.2">
      <c r="A2" t="s">
        <v>25</v>
      </c>
      <c r="B2" t="s">
        <v>26</v>
      </c>
      <c r="C2" t="s">
        <v>28</v>
      </c>
    </row>
    <row r="3" spans="1:169" x14ac:dyDescent="0.2">
      <c r="B3" t="s">
        <v>27</v>
      </c>
      <c r="C3">
        <v>21</v>
      </c>
    </row>
    <row r="4" spans="1:169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69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69" x14ac:dyDescent="0.2">
      <c r="A6" t="s">
        <v>41</v>
      </c>
      <c r="B6" t="s">
        <v>42</v>
      </c>
    </row>
    <row r="7" spans="1:169" x14ac:dyDescent="0.2">
      <c r="B7">
        <v>2</v>
      </c>
    </row>
    <row r="8" spans="1:169" x14ac:dyDescent="0.2">
      <c r="A8" t="s">
        <v>43</v>
      </c>
      <c r="B8" t="s">
        <v>44</v>
      </c>
      <c r="C8" t="s">
        <v>45</v>
      </c>
      <c r="D8" t="s">
        <v>46</v>
      </c>
      <c r="E8" t="s">
        <v>47</v>
      </c>
    </row>
    <row r="9" spans="1:169" x14ac:dyDescent="0.2">
      <c r="B9">
        <v>0</v>
      </c>
      <c r="C9">
        <v>1</v>
      </c>
      <c r="D9">
        <v>0</v>
      </c>
      <c r="E9">
        <v>0</v>
      </c>
    </row>
    <row r="10" spans="1:169" x14ac:dyDescent="0.2">
      <c r="A10" t="s">
        <v>48</v>
      </c>
      <c r="B10" t="s">
        <v>49</v>
      </c>
      <c r="C10" t="s">
        <v>51</v>
      </c>
      <c r="D10" t="s">
        <v>53</v>
      </c>
      <c r="E10" t="s">
        <v>54</v>
      </c>
      <c r="F10" t="s">
        <v>55</v>
      </c>
      <c r="G10" t="s">
        <v>56</v>
      </c>
      <c r="H10" t="s">
        <v>57</v>
      </c>
      <c r="I10" t="s">
        <v>58</v>
      </c>
      <c r="J10" t="s">
        <v>59</v>
      </c>
      <c r="K10" t="s">
        <v>60</v>
      </c>
      <c r="L10" t="s">
        <v>61</v>
      </c>
      <c r="M10" t="s">
        <v>62</v>
      </c>
      <c r="N10" t="s">
        <v>63</v>
      </c>
      <c r="O10" t="s">
        <v>64</v>
      </c>
      <c r="P10" t="s">
        <v>65</v>
      </c>
      <c r="Q10" t="s">
        <v>66</v>
      </c>
    </row>
    <row r="11" spans="1:169" x14ac:dyDescent="0.2">
      <c r="B11" t="s">
        <v>50</v>
      </c>
      <c r="C11" t="s">
        <v>52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169" x14ac:dyDescent="0.2">
      <c r="A12" t="s">
        <v>67</v>
      </c>
      <c r="B12" t="s">
        <v>68</v>
      </c>
      <c r="C12" t="s">
        <v>69</v>
      </c>
      <c r="D12" t="s">
        <v>70</v>
      </c>
      <c r="E12" t="s">
        <v>71</v>
      </c>
      <c r="F12" t="s">
        <v>72</v>
      </c>
    </row>
    <row r="13" spans="1:169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169" x14ac:dyDescent="0.2">
      <c r="A14" t="s">
        <v>73</v>
      </c>
      <c r="B14" t="s">
        <v>74</v>
      </c>
      <c r="C14" t="s">
        <v>75</v>
      </c>
      <c r="D14" t="s">
        <v>76</v>
      </c>
      <c r="E14" t="s">
        <v>77</v>
      </c>
      <c r="F14" t="s">
        <v>78</v>
      </c>
      <c r="G14" t="s">
        <v>80</v>
      </c>
      <c r="H14" t="s">
        <v>82</v>
      </c>
    </row>
    <row r="15" spans="1:169" x14ac:dyDescent="0.2">
      <c r="B15">
        <v>-6276</v>
      </c>
      <c r="C15">
        <v>6.6</v>
      </c>
      <c r="D15">
        <v>1.7090000000000001E-5</v>
      </c>
      <c r="E15">
        <v>3.11</v>
      </c>
      <c r="F15" t="s">
        <v>79</v>
      </c>
      <c r="G15" t="s">
        <v>81</v>
      </c>
      <c r="H15">
        <v>0</v>
      </c>
    </row>
    <row r="16" spans="1:169" x14ac:dyDescent="0.2">
      <c r="A16" t="s">
        <v>83</v>
      </c>
      <c r="B16" t="s">
        <v>83</v>
      </c>
      <c r="C16" t="s">
        <v>83</v>
      </c>
      <c r="D16" t="s">
        <v>83</v>
      </c>
      <c r="E16" t="s">
        <v>83</v>
      </c>
      <c r="F16" t="s">
        <v>83</v>
      </c>
      <c r="G16" t="s">
        <v>84</v>
      </c>
      <c r="H16" t="s">
        <v>84</v>
      </c>
      <c r="I16" t="s">
        <v>84</v>
      </c>
      <c r="J16" t="s">
        <v>84</v>
      </c>
      <c r="K16" t="s">
        <v>84</v>
      </c>
      <c r="L16" t="s">
        <v>84</v>
      </c>
      <c r="M16" t="s">
        <v>84</v>
      </c>
      <c r="N16" t="s">
        <v>84</v>
      </c>
      <c r="O16" t="s">
        <v>84</v>
      </c>
      <c r="P16" t="s">
        <v>84</v>
      </c>
      <c r="Q16" t="s">
        <v>84</v>
      </c>
      <c r="R16" t="s">
        <v>84</v>
      </c>
      <c r="S16" t="s">
        <v>84</v>
      </c>
      <c r="T16" t="s">
        <v>84</v>
      </c>
      <c r="U16" t="s">
        <v>84</v>
      </c>
      <c r="V16" t="s">
        <v>84</v>
      </c>
      <c r="W16" t="s">
        <v>84</v>
      </c>
      <c r="X16" t="s">
        <v>84</v>
      </c>
      <c r="Y16" t="s">
        <v>84</v>
      </c>
      <c r="Z16" t="s">
        <v>84</v>
      </c>
      <c r="AA16" t="s">
        <v>84</v>
      </c>
      <c r="AB16" t="s">
        <v>84</v>
      </c>
      <c r="AC16" t="s">
        <v>84</v>
      </c>
      <c r="AD16" t="s">
        <v>84</v>
      </c>
      <c r="AE16" t="s">
        <v>85</v>
      </c>
      <c r="AF16" t="s">
        <v>85</v>
      </c>
      <c r="AG16" t="s">
        <v>85</v>
      </c>
      <c r="AH16" t="s">
        <v>85</v>
      </c>
      <c r="AI16" t="s">
        <v>85</v>
      </c>
      <c r="AJ16" t="s">
        <v>86</v>
      </c>
      <c r="AK16" t="s">
        <v>86</v>
      </c>
      <c r="AL16" t="s">
        <v>86</v>
      </c>
      <c r="AM16" t="s">
        <v>86</v>
      </c>
      <c r="AN16" t="s">
        <v>86</v>
      </c>
      <c r="AO16" t="s">
        <v>86</v>
      </c>
      <c r="AP16" t="s">
        <v>86</v>
      </c>
      <c r="AQ16" t="s">
        <v>86</v>
      </c>
      <c r="AR16" t="s">
        <v>86</v>
      </c>
      <c r="AS16" t="s">
        <v>86</v>
      </c>
      <c r="AT16" t="s">
        <v>86</v>
      </c>
      <c r="AU16" t="s">
        <v>86</v>
      </c>
      <c r="AV16" t="s">
        <v>86</v>
      </c>
      <c r="AW16" t="s">
        <v>86</v>
      </c>
      <c r="AX16" t="s">
        <v>86</v>
      </c>
      <c r="AY16" t="s">
        <v>86</v>
      </c>
      <c r="AZ16" t="s">
        <v>86</v>
      </c>
      <c r="BA16" t="s">
        <v>86</v>
      </c>
      <c r="BB16" t="s">
        <v>86</v>
      </c>
      <c r="BC16" t="s">
        <v>86</v>
      </c>
      <c r="BD16" t="s">
        <v>86</v>
      </c>
      <c r="BE16" t="s">
        <v>86</v>
      </c>
      <c r="BF16" t="s">
        <v>86</v>
      </c>
      <c r="BG16" t="s">
        <v>86</v>
      </c>
      <c r="BH16" t="s">
        <v>86</v>
      </c>
      <c r="BI16" t="s">
        <v>86</v>
      </c>
      <c r="BJ16" t="s">
        <v>86</v>
      </c>
      <c r="BK16" t="s">
        <v>86</v>
      </c>
      <c r="BL16" t="s">
        <v>87</v>
      </c>
      <c r="BM16" t="s">
        <v>87</v>
      </c>
      <c r="BN16" t="s">
        <v>87</v>
      </c>
      <c r="BO16" t="s">
        <v>87</v>
      </c>
      <c r="BP16" t="s">
        <v>41</v>
      </c>
      <c r="BQ16" t="s">
        <v>41</v>
      </c>
      <c r="BR16" t="s">
        <v>41</v>
      </c>
      <c r="BS16" t="s">
        <v>88</v>
      </c>
      <c r="BT16" t="s">
        <v>88</v>
      </c>
      <c r="BU16" t="s">
        <v>88</v>
      </c>
      <c r="BV16" t="s">
        <v>88</v>
      </c>
      <c r="BW16" t="s">
        <v>88</v>
      </c>
      <c r="BX16" t="s">
        <v>88</v>
      </c>
      <c r="BY16" t="s">
        <v>88</v>
      </c>
      <c r="BZ16" t="s">
        <v>88</v>
      </c>
      <c r="CA16" t="s">
        <v>88</v>
      </c>
      <c r="CB16" t="s">
        <v>88</v>
      </c>
      <c r="CC16" t="s">
        <v>88</v>
      </c>
      <c r="CD16" t="s">
        <v>88</v>
      </c>
      <c r="CE16" t="s">
        <v>88</v>
      </c>
      <c r="CF16" t="s">
        <v>88</v>
      </c>
      <c r="CG16" t="s">
        <v>88</v>
      </c>
      <c r="CH16" t="s">
        <v>88</v>
      </c>
      <c r="CI16" t="s">
        <v>88</v>
      </c>
      <c r="CJ16" t="s">
        <v>88</v>
      </c>
      <c r="CK16" t="s">
        <v>89</v>
      </c>
      <c r="CL16" t="s">
        <v>89</v>
      </c>
      <c r="CM16" t="s">
        <v>89</v>
      </c>
      <c r="CN16" t="s">
        <v>89</v>
      </c>
      <c r="CO16" t="s">
        <v>89</v>
      </c>
      <c r="CP16" t="s">
        <v>89</v>
      </c>
      <c r="CQ16" t="s">
        <v>89</v>
      </c>
      <c r="CR16" t="s">
        <v>89</v>
      </c>
      <c r="CS16" t="s">
        <v>89</v>
      </c>
      <c r="CT16" t="s">
        <v>89</v>
      </c>
      <c r="CU16" t="s">
        <v>89</v>
      </c>
      <c r="CV16" t="s">
        <v>89</v>
      </c>
      <c r="CW16" t="s">
        <v>89</v>
      </c>
      <c r="CX16" t="s">
        <v>89</v>
      </c>
      <c r="CY16" t="s">
        <v>89</v>
      </c>
      <c r="CZ16" t="s">
        <v>89</v>
      </c>
      <c r="DA16" t="s">
        <v>89</v>
      </c>
      <c r="DB16" t="s">
        <v>89</v>
      </c>
      <c r="DC16" t="s">
        <v>90</v>
      </c>
      <c r="DD16" t="s">
        <v>90</v>
      </c>
      <c r="DE16" t="s">
        <v>90</v>
      </c>
      <c r="DF16" t="s">
        <v>90</v>
      </c>
      <c r="DG16" t="s">
        <v>90</v>
      </c>
      <c r="DH16" t="s">
        <v>91</v>
      </c>
      <c r="DI16" t="s">
        <v>91</v>
      </c>
      <c r="DJ16" t="s">
        <v>91</v>
      </c>
      <c r="DK16" t="s">
        <v>91</v>
      </c>
      <c r="DL16" t="s">
        <v>91</v>
      </c>
      <c r="DM16" t="s">
        <v>91</v>
      </c>
      <c r="DN16" t="s">
        <v>91</v>
      </c>
      <c r="DO16" t="s">
        <v>91</v>
      </c>
      <c r="DP16" t="s">
        <v>91</v>
      </c>
      <c r="DQ16" t="s">
        <v>91</v>
      </c>
      <c r="DR16" t="s">
        <v>91</v>
      </c>
      <c r="DS16" t="s">
        <v>91</v>
      </c>
      <c r="DT16" t="s">
        <v>91</v>
      </c>
      <c r="DU16" t="s">
        <v>92</v>
      </c>
      <c r="DV16" t="s">
        <v>92</v>
      </c>
      <c r="DW16" t="s">
        <v>92</v>
      </c>
      <c r="DX16" t="s">
        <v>92</v>
      </c>
      <c r="DY16" t="s">
        <v>92</v>
      </c>
      <c r="DZ16" t="s">
        <v>92</v>
      </c>
      <c r="EA16" t="s">
        <v>92</v>
      </c>
      <c r="EB16" t="s">
        <v>92</v>
      </c>
      <c r="EC16" t="s">
        <v>92</v>
      </c>
      <c r="ED16" t="s">
        <v>92</v>
      </c>
      <c r="EE16" t="s">
        <v>92</v>
      </c>
      <c r="EF16" t="s">
        <v>92</v>
      </c>
      <c r="EG16" t="s">
        <v>92</v>
      </c>
      <c r="EH16" t="s">
        <v>92</v>
      </c>
      <c r="EI16" t="s">
        <v>92</v>
      </c>
      <c r="EJ16" t="s">
        <v>92</v>
      </c>
      <c r="EK16" t="s">
        <v>92</v>
      </c>
      <c r="EL16" t="s">
        <v>92</v>
      </c>
      <c r="EM16" t="s">
        <v>93</v>
      </c>
      <c r="EN16" t="s">
        <v>93</v>
      </c>
      <c r="EO16" t="s">
        <v>93</v>
      </c>
      <c r="EP16" t="s">
        <v>93</v>
      </c>
      <c r="EQ16" t="s">
        <v>93</v>
      </c>
      <c r="ER16" t="s">
        <v>93</v>
      </c>
      <c r="ES16" t="s">
        <v>93</v>
      </c>
      <c r="ET16" t="s">
        <v>93</v>
      </c>
      <c r="EU16" t="s">
        <v>94</v>
      </c>
      <c r="EV16" t="s">
        <v>94</v>
      </c>
      <c r="EW16" t="s">
        <v>94</v>
      </c>
      <c r="EX16" t="s">
        <v>94</v>
      </c>
      <c r="EY16" t="s">
        <v>94</v>
      </c>
      <c r="EZ16" t="s">
        <v>94</v>
      </c>
      <c r="FA16" t="s">
        <v>94</v>
      </c>
      <c r="FB16" t="s">
        <v>94</v>
      </c>
      <c r="FC16" t="s">
        <v>94</v>
      </c>
      <c r="FD16" t="s">
        <v>94</v>
      </c>
      <c r="FE16" t="s">
        <v>94</v>
      </c>
      <c r="FF16" t="s">
        <v>94</v>
      </c>
      <c r="FG16" t="s">
        <v>94</v>
      </c>
      <c r="FH16" t="s">
        <v>94</v>
      </c>
      <c r="FI16" t="s">
        <v>94</v>
      </c>
      <c r="FJ16" t="s">
        <v>94</v>
      </c>
      <c r="FK16" s="2" t="s">
        <v>878</v>
      </c>
      <c r="FL16" s="2" t="s">
        <v>879</v>
      </c>
      <c r="FM16" s="2" t="s">
        <v>880</v>
      </c>
    </row>
    <row r="17" spans="1:170" x14ac:dyDescent="0.2">
      <c r="A17" t="s">
        <v>95</v>
      </c>
      <c r="B17" t="s">
        <v>96</v>
      </c>
      <c r="C17" t="s">
        <v>97</v>
      </c>
      <c r="D17" t="s">
        <v>98</v>
      </c>
      <c r="E17" t="s">
        <v>99</v>
      </c>
      <c r="F17" t="s">
        <v>100</v>
      </c>
      <c r="G17" t="s">
        <v>101</v>
      </c>
      <c r="H17" t="s">
        <v>102</v>
      </c>
      <c r="I17" t="s">
        <v>103</v>
      </c>
      <c r="J17" t="s">
        <v>104</v>
      </c>
      <c r="K17" t="s">
        <v>105</v>
      </c>
      <c r="L17" t="s">
        <v>106</v>
      </c>
      <c r="M17" t="s">
        <v>107</v>
      </c>
      <c r="N17" t="s">
        <v>108</v>
      </c>
      <c r="O17" t="s">
        <v>109</v>
      </c>
      <c r="P17" t="s">
        <v>110</v>
      </c>
      <c r="Q17" t="s">
        <v>111</v>
      </c>
      <c r="R17" t="s">
        <v>112</v>
      </c>
      <c r="S17" t="s">
        <v>113</v>
      </c>
      <c r="T17" t="s">
        <v>114</v>
      </c>
      <c r="U17" t="s">
        <v>115</v>
      </c>
      <c r="V17" t="s">
        <v>116</v>
      </c>
      <c r="W17" t="s">
        <v>117</v>
      </c>
      <c r="X17" t="s">
        <v>118</v>
      </c>
      <c r="Y17" t="s">
        <v>119</v>
      </c>
      <c r="Z17" t="s">
        <v>120</v>
      </c>
      <c r="AA17" t="s">
        <v>121</v>
      </c>
      <c r="AB17" t="s">
        <v>122</v>
      </c>
      <c r="AC17" t="s">
        <v>123</v>
      </c>
      <c r="AD17" t="s">
        <v>124</v>
      </c>
      <c r="AE17" t="s">
        <v>85</v>
      </c>
      <c r="AF17" t="s">
        <v>125</v>
      </c>
      <c r="AG17" t="s">
        <v>126</v>
      </c>
      <c r="AH17" t="s">
        <v>127</v>
      </c>
      <c r="AI17" t="s">
        <v>128</v>
      </c>
      <c r="AJ17" t="s">
        <v>129</v>
      </c>
      <c r="AK17" t="s">
        <v>130</v>
      </c>
      <c r="AL17" t="s">
        <v>131</v>
      </c>
      <c r="AM17" t="s">
        <v>132</v>
      </c>
      <c r="AN17" t="s">
        <v>133</v>
      </c>
      <c r="AO17" t="s">
        <v>134</v>
      </c>
      <c r="AP17" t="s">
        <v>135</v>
      </c>
      <c r="AQ17" t="s">
        <v>136</v>
      </c>
      <c r="AR17" t="s">
        <v>137</v>
      </c>
      <c r="AS17" t="s">
        <v>138</v>
      </c>
      <c r="AT17" t="s">
        <v>139</v>
      </c>
      <c r="AU17" t="s">
        <v>140</v>
      </c>
      <c r="AV17" t="s">
        <v>141</v>
      </c>
      <c r="AW17" t="s">
        <v>142</v>
      </c>
      <c r="AX17" t="s">
        <v>143</v>
      </c>
      <c r="AY17" t="s">
        <v>144</v>
      </c>
      <c r="AZ17" t="s">
        <v>145</v>
      </c>
      <c r="BA17" t="s">
        <v>146</v>
      </c>
      <c r="BB17" t="s">
        <v>147</v>
      </c>
      <c r="BC17" t="s">
        <v>148</v>
      </c>
      <c r="BD17" t="s">
        <v>149</v>
      </c>
      <c r="BE17" t="s">
        <v>150</v>
      </c>
      <c r="BF17" t="s">
        <v>151</v>
      </c>
      <c r="BG17" t="s">
        <v>152</v>
      </c>
      <c r="BH17" t="s">
        <v>153</v>
      </c>
      <c r="BI17" t="s">
        <v>154</v>
      </c>
      <c r="BJ17" t="s">
        <v>155</v>
      </c>
      <c r="BK17" t="s">
        <v>156</v>
      </c>
      <c r="BL17" t="s">
        <v>157</v>
      </c>
      <c r="BM17" t="s">
        <v>158</v>
      </c>
      <c r="BN17" t="s">
        <v>159</v>
      </c>
      <c r="BO17" t="s">
        <v>160</v>
      </c>
      <c r="BP17" t="s">
        <v>161</v>
      </c>
      <c r="BQ17" t="s">
        <v>162</v>
      </c>
      <c r="BR17" t="s">
        <v>163</v>
      </c>
      <c r="BS17" t="s">
        <v>101</v>
      </c>
      <c r="BT17" t="s">
        <v>164</v>
      </c>
      <c r="BU17" t="s">
        <v>165</v>
      </c>
      <c r="BV17" t="s">
        <v>166</v>
      </c>
      <c r="BW17" t="s">
        <v>167</v>
      </c>
      <c r="BX17" t="s">
        <v>168</v>
      </c>
      <c r="BY17" t="s">
        <v>169</v>
      </c>
      <c r="BZ17" t="s">
        <v>170</v>
      </c>
      <c r="CA17" t="s">
        <v>171</v>
      </c>
      <c r="CB17" t="s">
        <v>172</v>
      </c>
      <c r="CC17" t="s">
        <v>173</v>
      </c>
      <c r="CD17" t="s">
        <v>174</v>
      </c>
      <c r="CE17" t="s">
        <v>175</v>
      </c>
      <c r="CF17" t="s">
        <v>176</v>
      </c>
      <c r="CG17" t="s">
        <v>177</v>
      </c>
      <c r="CH17" t="s">
        <v>178</v>
      </c>
      <c r="CI17" t="s">
        <v>179</v>
      </c>
      <c r="CJ17" t="s">
        <v>180</v>
      </c>
      <c r="CK17" t="s">
        <v>181</v>
      </c>
      <c r="CL17" t="s">
        <v>182</v>
      </c>
      <c r="CM17" t="s">
        <v>183</v>
      </c>
      <c r="CN17" t="s">
        <v>184</v>
      </c>
      <c r="CO17" t="s">
        <v>185</v>
      </c>
      <c r="CP17" t="s">
        <v>186</v>
      </c>
      <c r="CQ17" t="s">
        <v>187</v>
      </c>
      <c r="CR17" t="s">
        <v>188</v>
      </c>
      <c r="CS17" t="s">
        <v>189</v>
      </c>
      <c r="CT17" t="s">
        <v>190</v>
      </c>
      <c r="CU17" t="s">
        <v>191</v>
      </c>
      <c r="CV17" t="s">
        <v>192</v>
      </c>
      <c r="CW17" t="s">
        <v>193</v>
      </c>
      <c r="CX17" t="s">
        <v>194</v>
      </c>
      <c r="CY17" t="s">
        <v>195</v>
      </c>
      <c r="CZ17" t="s">
        <v>196</v>
      </c>
      <c r="DA17" t="s">
        <v>197</v>
      </c>
      <c r="DB17" t="s">
        <v>198</v>
      </c>
      <c r="DC17" t="s">
        <v>199</v>
      </c>
      <c r="DD17" t="s">
        <v>200</v>
      </c>
      <c r="DE17" t="s">
        <v>201</v>
      </c>
      <c r="DF17" t="s">
        <v>202</v>
      </c>
      <c r="DG17" t="s">
        <v>203</v>
      </c>
      <c r="DH17" t="s">
        <v>96</v>
      </c>
      <c r="DI17" t="s">
        <v>99</v>
      </c>
      <c r="DJ17" t="s">
        <v>204</v>
      </c>
      <c r="DK17" t="s">
        <v>205</v>
      </c>
      <c r="DL17" t="s">
        <v>206</v>
      </c>
      <c r="DM17" t="s">
        <v>207</v>
      </c>
      <c r="DN17" t="s">
        <v>208</v>
      </c>
      <c r="DO17" t="s">
        <v>209</v>
      </c>
      <c r="DP17" t="s">
        <v>210</v>
      </c>
      <c r="DQ17" t="s">
        <v>211</v>
      </c>
      <c r="DR17" t="s">
        <v>212</v>
      </c>
      <c r="DS17" t="s">
        <v>213</v>
      </c>
      <c r="DT17" t="s">
        <v>214</v>
      </c>
      <c r="DU17" t="s">
        <v>215</v>
      </c>
      <c r="DV17" t="s">
        <v>216</v>
      </c>
      <c r="DW17" t="s">
        <v>217</v>
      </c>
      <c r="DX17" t="s">
        <v>218</v>
      </c>
      <c r="DY17" t="s">
        <v>219</v>
      </c>
      <c r="DZ17" t="s">
        <v>220</v>
      </c>
      <c r="EA17" t="s">
        <v>221</v>
      </c>
      <c r="EB17" t="s">
        <v>222</v>
      </c>
      <c r="EC17" t="s">
        <v>223</v>
      </c>
      <c r="ED17" t="s">
        <v>224</v>
      </c>
      <c r="EE17" t="s">
        <v>225</v>
      </c>
      <c r="EF17" t="s">
        <v>226</v>
      </c>
      <c r="EG17" t="s">
        <v>227</v>
      </c>
      <c r="EH17" t="s">
        <v>228</v>
      </c>
      <c r="EI17" t="s">
        <v>229</v>
      </c>
      <c r="EJ17" t="s">
        <v>230</v>
      </c>
      <c r="EK17" t="s">
        <v>231</v>
      </c>
      <c r="EL17" t="s">
        <v>232</v>
      </c>
      <c r="EM17" t="s">
        <v>233</v>
      </c>
      <c r="EN17" t="s">
        <v>234</v>
      </c>
      <c r="EO17" t="s">
        <v>235</v>
      </c>
      <c r="EP17" t="s">
        <v>236</v>
      </c>
      <c r="EQ17" t="s">
        <v>237</v>
      </c>
      <c r="ER17" t="s">
        <v>238</v>
      </c>
      <c r="ES17" t="s">
        <v>239</v>
      </c>
      <c r="ET17" t="s">
        <v>240</v>
      </c>
      <c r="EU17" t="s">
        <v>241</v>
      </c>
      <c r="EV17" t="s">
        <v>242</v>
      </c>
      <c r="EW17" t="s">
        <v>243</v>
      </c>
      <c r="EX17" t="s">
        <v>244</v>
      </c>
      <c r="EY17" t="s">
        <v>245</v>
      </c>
      <c r="EZ17" t="s">
        <v>246</v>
      </c>
      <c r="FA17" t="s">
        <v>247</v>
      </c>
      <c r="FB17" t="s">
        <v>248</v>
      </c>
      <c r="FC17" t="s">
        <v>249</v>
      </c>
      <c r="FD17" t="s">
        <v>250</v>
      </c>
      <c r="FE17" t="s">
        <v>251</v>
      </c>
      <c r="FF17" t="s">
        <v>252</v>
      </c>
      <c r="FG17" t="s">
        <v>253</v>
      </c>
      <c r="FH17" t="s">
        <v>254</v>
      </c>
      <c r="FI17" t="s">
        <v>255</v>
      </c>
      <c r="FJ17" t="s">
        <v>256</v>
      </c>
    </row>
    <row r="18" spans="1:170" x14ac:dyDescent="0.2">
      <c r="B18" t="s">
        <v>257</v>
      </c>
      <c r="C18" t="s">
        <v>257</v>
      </c>
      <c r="F18" t="s">
        <v>257</v>
      </c>
      <c r="G18" t="s">
        <v>257</v>
      </c>
      <c r="H18" t="s">
        <v>258</v>
      </c>
      <c r="I18" t="s">
        <v>259</v>
      </c>
      <c r="J18" t="s">
        <v>260</v>
      </c>
      <c r="K18" t="s">
        <v>261</v>
      </c>
      <c r="L18" t="s">
        <v>261</v>
      </c>
      <c r="M18" t="s">
        <v>171</v>
      </c>
      <c r="N18" t="s">
        <v>171</v>
      </c>
      <c r="O18" t="s">
        <v>258</v>
      </c>
      <c r="P18" t="s">
        <v>258</v>
      </c>
      <c r="Q18" t="s">
        <v>258</v>
      </c>
      <c r="R18" t="s">
        <v>258</v>
      </c>
      <c r="S18" t="s">
        <v>262</v>
      </c>
      <c r="T18" t="s">
        <v>263</v>
      </c>
      <c r="U18" t="s">
        <v>263</v>
      </c>
      <c r="V18" t="s">
        <v>264</v>
      </c>
      <c r="W18" t="s">
        <v>265</v>
      </c>
      <c r="X18" t="s">
        <v>264</v>
      </c>
      <c r="Y18" t="s">
        <v>264</v>
      </c>
      <c r="Z18" t="s">
        <v>264</v>
      </c>
      <c r="AA18" t="s">
        <v>262</v>
      </c>
      <c r="AB18" t="s">
        <v>262</v>
      </c>
      <c r="AC18" t="s">
        <v>262</v>
      </c>
      <c r="AD18" t="s">
        <v>262</v>
      </c>
      <c r="AE18" t="s">
        <v>266</v>
      </c>
      <c r="AF18" t="s">
        <v>265</v>
      </c>
      <c r="AH18" t="s">
        <v>265</v>
      </c>
      <c r="AI18" t="s">
        <v>266</v>
      </c>
      <c r="AO18" t="s">
        <v>260</v>
      </c>
      <c r="AV18" t="s">
        <v>260</v>
      </c>
      <c r="AW18" t="s">
        <v>260</v>
      </c>
      <c r="AX18" t="s">
        <v>260</v>
      </c>
      <c r="AY18" t="s">
        <v>267</v>
      </c>
      <c r="BL18" t="s">
        <v>260</v>
      </c>
      <c r="BM18" t="s">
        <v>260</v>
      </c>
      <c r="BO18" t="s">
        <v>268</v>
      </c>
      <c r="BP18" t="s">
        <v>269</v>
      </c>
      <c r="BS18" t="s">
        <v>257</v>
      </c>
      <c r="BT18" t="s">
        <v>261</v>
      </c>
      <c r="BU18" t="s">
        <v>261</v>
      </c>
      <c r="BV18" t="s">
        <v>270</v>
      </c>
      <c r="BW18" t="s">
        <v>270</v>
      </c>
      <c r="BX18" t="s">
        <v>261</v>
      </c>
      <c r="BY18" t="s">
        <v>270</v>
      </c>
      <c r="BZ18" t="s">
        <v>266</v>
      </c>
      <c r="CA18" t="s">
        <v>264</v>
      </c>
      <c r="CB18" t="s">
        <v>264</v>
      </c>
      <c r="CC18" t="s">
        <v>263</v>
      </c>
      <c r="CD18" t="s">
        <v>263</v>
      </c>
      <c r="CE18" t="s">
        <v>263</v>
      </c>
      <c r="CF18" t="s">
        <v>263</v>
      </c>
      <c r="CG18" t="s">
        <v>263</v>
      </c>
      <c r="CH18" t="s">
        <v>271</v>
      </c>
      <c r="CI18" t="s">
        <v>260</v>
      </c>
      <c r="CJ18" t="s">
        <v>260</v>
      </c>
      <c r="CK18" t="s">
        <v>260</v>
      </c>
      <c r="CP18" t="s">
        <v>260</v>
      </c>
      <c r="CS18" t="s">
        <v>263</v>
      </c>
      <c r="CT18" t="s">
        <v>263</v>
      </c>
      <c r="CU18" t="s">
        <v>263</v>
      </c>
      <c r="CV18" t="s">
        <v>263</v>
      </c>
      <c r="CW18" t="s">
        <v>263</v>
      </c>
      <c r="CX18" t="s">
        <v>260</v>
      </c>
      <c r="CY18" t="s">
        <v>260</v>
      </c>
      <c r="CZ18" t="s">
        <v>260</v>
      </c>
      <c r="DA18" t="s">
        <v>257</v>
      </c>
      <c r="DD18" t="s">
        <v>272</v>
      </c>
      <c r="DE18" t="s">
        <v>272</v>
      </c>
      <c r="DG18" t="s">
        <v>257</v>
      </c>
      <c r="DH18" t="s">
        <v>273</v>
      </c>
      <c r="DJ18" t="s">
        <v>257</v>
      </c>
      <c r="DK18" t="s">
        <v>257</v>
      </c>
      <c r="DM18" t="s">
        <v>274</v>
      </c>
      <c r="DN18" t="s">
        <v>275</v>
      </c>
      <c r="DO18" t="s">
        <v>274</v>
      </c>
      <c r="DP18" t="s">
        <v>275</v>
      </c>
      <c r="DQ18" t="s">
        <v>274</v>
      </c>
      <c r="DR18" t="s">
        <v>275</v>
      </c>
      <c r="DS18" t="s">
        <v>265</v>
      </c>
      <c r="DT18" t="s">
        <v>265</v>
      </c>
      <c r="DU18" t="s">
        <v>265</v>
      </c>
      <c r="DV18" t="s">
        <v>265</v>
      </c>
      <c r="DW18" t="s">
        <v>274</v>
      </c>
      <c r="DX18" t="s">
        <v>275</v>
      </c>
      <c r="DY18" t="s">
        <v>275</v>
      </c>
      <c r="EC18" t="s">
        <v>275</v>
      </c>
      <c r="EG18" t="s">
        <v>261</v>
      </c>
      <c r="EH18" t="s">
        <v>261</v>
      </c>
      <c r="EI18" t="s">
        <v>270</v>
      </c>
      <c r="EJ18" t="s">
        <v>270</v>
      </c>
      <c r="EK18" t="s">
        <v>276</v>
      </c>
      <c r="EL18" t="s">
        <v>276</v>
      </c>
      <c r="EM18" t="s">
        <v>277</v>
      </c>
      <c r="EN18" t="s">
        <v>277</v>
      </c>
      <c r="EO18" t="s">
        <v>277</v>
      </c>
      <c r="EP18" t="s">
        <v>277</v>
      </c>
      <c r="EQ18" t="s">
        <v>277</v>
      </c>
      <c r="ER18" t="s">
        <v>277</v>
      </c>
      <c r="ES18" t="s">
        <v>263</v>
      </c>
      <c r="ET18" t="s">
        <v>277</v>
      </c>
      <c r="EV18" t="s">
        <v>266</v>
      </c>
      <c r="EW18" t="s">
        <v>266</v>
      </c>
      <c r="EX18" t="s">
        <v>263</v>
      </c>
      <c r="EY18" t="s">
        <v>263</v>
      </c>
      <c r="EZ18" t="s">
        <v>263</v>
      </c>
      <c r="FA18" t="s">
        <v>263</v>
      </c>
      <c r="FB18" t="s">
        <v>263</v>
      </c>
      <c r="FC18" t="s">
        <v>265</v>
      </c>
      <c r="FD18" t="s">
        <v>265</v>
      </c>
      <c r="FE18" t="s">
        <v>265</v>
      </c>
      <c r="FF18" t="s">
        <v>263</v>
      </c>
      <c r="FG18" t="s">
        <v>261</v>
      </c>
      <c r="FH18" t="s">
        <v>270</v>
      </c>
      <c r="FI18" t="s">
        <v>265</v>
      </c>
      <c r="FJ18" t="s">
        <v>265</v>
      </c>
    </row>
    <row r="19" spans="1:170" x14ac:dyDescent="0.2">
      <c r="A19">
        <v>1</v>
      </c>
      <c r="B19">
        <v>1659018934.5</v>
      </c>
      <c r="C19">
        <v>0</v>
      </c>
      <c r="D19" t="s">
        <v>278</v>
      </c>
      <c r="E19" t="s">
        <v>279</v>
      </c>
      <c r="F19" t="s">
        <v>280</v>
      </c>
      <c r="G19">
        <v>1659018934.5</v>
      </c>
      <c r="H19">
        <f t="shared" ref="H19:H82" si="0">(I19)/1000</f>
        <v>4.544747367887546E-3</v>
      </c>
      <c r="I19">
        <f t="shared" ref="I19:I82" si="1">1000*BZ19*AG19*(BV19-BW19)/(100*BP19*(1000-AG19*BV19))</f>
        <v>4.5447473678875463</v>
      </c>
      <c r="J19">
        <f t="shared" ref="J19:J82" si="2">BZ19*AG19*(BU19-BT19*(1000-AG19*BW19)/(1000-AG19*BV19))/(100*BP19)</f>
        <v>12.186453978881671</v>
      </c>
      <c r="K19">
        <f t="shared" ref="K19:K82" si="3">BT19 - IF(AG19&gt;1, J19*BP19*100/(AI19*CH19), 0)</f>
        <v>383.23399999999998</v>
      </c>
      <c r="L19">
        <f t="shared" ref="L19:L82" si="4">((R19-H19/2)*K19-J19)/(R19+H19/2)</f>
        <v>274.94205026478255</v>
      </c>
      <c r="M19">
        <f t="shared" ref="M19:M82" si="5">L19*(CA19+CB19)/1000</f>
        <v>27.41777663534565</v>
      </c>
      <c r="N19">
        <f t="shared" ref="N19:N82" si="6">(BT19 - IF(AG19&gt;1, J19*BP19*100/(AI19*CH19), 0))*(CA19+CB19)/1000</f>
        <v>38.216868612679995</v>
      </c>
      <c r="O19">
        <f t="shared" ref="O19:O82" si="7">2/((1/Q19-1/P19)+SIGN(Q19)*SQRT((1/Q19-1/P19)*(1/Q19-1/P19) + 4*BQ19/((BQ19+1)*(BQ19+1))*(2*1/Q19*1/P19-1/P19*1/P19)))</f>
        <v>0.20870813976088359</v>
      </c>
      <c r="P19">
        <f t="shared" ref="P19:P82" si="8">IF(LEFT(BR19,1)&lt;&gt;"0",IF(LEFT(BR19,1)="1",3,$B$7),$D$5+$E$5*(CH19*CA19/($K$5*1000))+$F$5*(CH19*CA19/($K$5*1000))*MAX(MIN(BP19,$J$5),$I$5)*MAX(MIN(BP19,$J$5),$I$5)+$G$5*MAX(MIN(BP19,$J$5),$I$5)*(CH19*CA19/($K$5*1000))+$H$5*(CH19*CA19/($K$5*1000))*(CH19*CA19/($K$5*1000)))</f>
        <v>2.9220322307916931</v>
      </c>
      <c r="Q19">
        <f t="shared" ref="Q19:Q82" si="9">H19*(1000-(1000*0.61365*EXP(17.502*U19/(240.97+U19))/(CA19+CB19)+BV19)/2)/(1000*0.61365*EXP(17.502*U19/(240.97+U19))/(CA19+CB19)-BV19)</f>
        <v>0.20109225663273875</v>
      </c>
      <c r="R19">
        <f t="shared" ref="R19:R82" si="10">1/((BQ19+1)/(O19/1.6)+1/(P19/1.37)) + BQ19/((BQ19+1)/(O19/1.6) + BQ19/(P19/1.37))</f>
        <v>0.12634434921856341</v>
      </c>
      <c r="S19">
        <f t="shared" ref="S19:S82" si="11">(BL19*BO19)</f>
        <v>66.115049484785857</v>
      </c>
      <c r="T19">
        <f t="shared" ref="T19:T82" si="12">(CC19+(S19+2*0.95*0.0000000567*(((CC19+$B$9)+273)^4-(CC19+273)^4)-44100*H19)/(1.84*29.3*P19+8*0.95*0.0000000567*(CC19+273)^3))</f>
        <v>31.840383553904669</v>
      </c>
      <c r="U19">
        <f t="shared" ref="U19:U82" si="13">($C$9*CD19+$D$9*CE19+$E$9*T19)</f>
        <v>32.877800000000001</v>
      </c>
      <c r="V19">
        <f t="shared" ref="V19:V82" si="14">0.61365*EXP(17.502*U19/(240.97+U19))</f>
        <v>5.0175217023428038</v>
      </c>
      <c r="W19">
        <f t="shared" ref="W19:W82" si="15">(X19/Y19*100)</f>
        <v>57.649617904019038</v>
      </c>
      <c r="X19">
        <f t="shared" ref="X19:X82" si="16">BV19*(CA19+CB19)/1000</f>
        <v>2.8527079373320001</v>
      </c>
      <c r="Y19">
        <f t="shared" ref="Y19:Y82" si="17">0.61365*EXP(17.502*CC19/(240.97+CC19))</f>
        <v>4.9483553248895413</v>
      </c>
      <c r="Z19">
        <f t="shared" ref="Z19:Z82" si="18">(V19-BV19*(CA19+CB19)/1000)</f>
        <v>2.1648137650108037</v>
      </c>
      <c r="AA19">
        <f t="shared" ref="AA19:AA82" si="19">(-H19*44100)</f>
        <v>-200.42335892384077</v>
      </c>
      <c r="AB19">
        <f t="shared" ref="AB19:AB82" si="20">2*29.3*P19*0.92*(CC19-U19)</f>
        <v>-38.847539561080666</v>
      </c>
      <c r="AC19">
        <f t="shared" ref="AC19:AC82" si="21">2*0.95*0.0000000567*(((CC19+$B$9)+273)^4-(U19+273)^4)</f>
        <v>-3.0374446082927871</v>
      </c>
      <c r="AD19">
        <f t="shared" ref="AD19:AD82" si="22">S19+AC19+AA19+AB19</f>
        <v>-176.19329360842835</v>
      </c>
      <c r="AE19">
        <v>0</v>
      </c>
      <c r="AF19">
        <v>0</v>
      </c>
      <c r="AG19">
        <f t="shared" ref="AG19:AG82" si="23">IF(AE19*$H$15&gt;=AI19,1,(AI19/(AI19-AE19*$H$15)))</f>
        <v>1</v>
      </c>
      <c r="AH19">
        <f t="shared" ref="AH19:AH82" si="24">(AG19-1)*100</f>
        <v>0</v>
      </c>
      <c r="AI19">
        <f t="shared" ref="AI19:AI82" si="25">MAX(0,($B$15+$C$15*CH19)/(1+$D$15*CH19)*CA19/(CC19+273)*$E$15)</f>
        <v>51681.875627350048</v>
      </c>
      <c r="AJ19" t="s">
        <v>281</v>
      </c>
      <c r="AK19" t="s">
        <v>281</v>
      </c>
      <c r="AL19">
        <v>0</v>
      </c>
      <c r="AM19">
        <v>0</v>
      </c>
      <c r="AN19" t="e">
        <f t="shared" ref="AN19:AN82" si="26">1-AL19/AM19</f>
        <v>#DIV/0!</v>
      </c>
      <c r="AO19">
        <v>0</v>
      </c>
      <c r="AP19" t="s">
        <v>281</v>
      </c>
      <c r="AQ19" t="s">
        <v>281</v>
      </c>
      <c r="AR19">
        <v>0</v>
      </c>
      <c r="AS19">
        <v>0</v>
      </c>
      <c r="AT19" t="e">
        <f t="shared" ref="AT19:AT82" si="27">1-AR19/AS19</f>
        <v>#DIV/0!</v>
      </c>
      <c r="AU19">
        <v>0.5</v>
      </c>
      <c r="AV19">
        <f t="shared" ref="AV19:AV82" si="28">BM19</f>
        <v>336.99021299729833</v>
      </c>
      <c r="AW19">
        <f t="shared" ref="AW19:AW82" si="29">J19</f>
        <v>12.186453978881671</v>
      </c>
      <c r="AX19" t="e">
        <f t="shared" ref="AX19:AX82" si="30">AT19*AU19*AV19</f>
        <v>#DIV/0!</v>
      </c>
      <c r="AY19">
        <f t="shared" ref="AY19:AY82" si="31">(AW19-AO19)/AV19</f>
        <v>3.6162634726069537E-2</v>
      </c>
      <c r="AZ19" t="e">
        <f t="shared" ref="AZ19:AZ82" si="32">(AM19-AS19)/AS19</f>
        <v>#DIV/0!</v>
      </c>
      <c r="BA19" t="e">
        <f t="shared" ref="BA19:BA82" si="33">AL19/(AN19+AL19/AS19)</f>
        <v>#DIV/0!</v>
      </c>
      <c r="BB19" t="s">
        <v>281</v>
      </c>
      <c r="BC19">
        <v>0</v>
      </c>
      <c r="BD19" t="e">
        <f t="shared" ref="BD19:BD82" si="34">IF(BC19&lt;&gt;0, BC19, BA19)</f>
        <v>#DIV/0!</v>
      </c>
      <c r="BE19" t="e">
        <f t="shared" ref="BE19:BE82" si="35">1-BD19/AS19</f>
        <v>#DIV/0!</v>
      </c>
      <c r="BF19" t="e">
        <f t="shared" ref="BF19:BF82" si="36">(AS19-AR19)/(AS19-BD19)</f>
        <v>#DIV/0!</v>
      </c>
      <c r="BG19" t="e">
        <f t="shared" ref="BG19:BG82" si="37">(AM19-AS19)/(AM19-BD19)</f>
        <v>#DIV/0!</v>
      </c>
      <c r="BH19" t="e">
        <f t="shared" ref="BH19:BH82" si="38">(AS19-AR19)/(AS19-AL19)</f>
        <v>#DIV/0!</v>
      </c>
      <c r="BI19" t="e">
        <f t="shared" ref="BI19:BI82" si="39">(AM19-AS19)/(AM19-AL19)</f>
        <v>#DIV/0!</v>
      </c>
      <c r="BJ19" t="e">
        <f t="shared" ref="BJ19:BJ82" si="40">(BF19*BD19/AR19)</f>
        <v>#DIV/0!</v>
      </c>
      <c r="BK19" t="e">
        <f t="shared" ref="BK19:BK82" si="41">(1-BJ19)</f>
        <v>#DIV/0!</v>
      </c>
      <c r="BL19">
        <f t="shared" ref="BL19:BL82" si="42">$B$13*CI19+$C$13*CJ19+$F$13*CK19*(1-CN19)</f>
        <v>399.75099999999998</v>
      </c>
      <c r="BM19">
        <f t="shared" ref="BM19:BM82" si="43">BL19*BN19</f>
        <v>336.99021299729833</v>
      </c>
      <c r="BN19">
        <f t="shared" ref="BN19:BN82" si="44">($B$13*$D$11+$C$13*$D$11+$F$13*((CX19+CP19)/MAX(CX19+CP19+CY19, 0.1)*$I$11+CY19/MAX(CX19+CP19+CY19, 0.1)*$J$11))/($B$13+$C$13+$F$13)</f>
        <v>0.84300030018010796</v>
      </c>
      <c r="BO19">
        <f t="shared" ref="BO19:BO82" si="45">($B$13*$K$11+$C$13*$K$11+$F$13*((CX19+CP19)/MAX(CX19+CP19+CY19, 0.1)*$P$11+CY19/MAX(CX19+CP19+CY19, 0.1)*$Q$11))/($B$13+$C$13+$F$13)</f>
        <v>0.16539057934760854</v>
      </c>
      <c r="BP19">
        <v>6</v>
      </c>
      <c r="BQ19">
        <v>0.6</v>
      </c>
      <c r="BR19" t="s">
        <v>282</v>
      </c>
      <c r="BS19">
        <v>1659018934.5</v>
      </c>
      <c r="BT19">
        <v>383.23399999999998</v>
      </c>
      <c r="BU19">
        <v>399.93900000000002</v>
      </c>
      <c r="BV19">
        <v>28.6066</v>
      </c>
      <c r="BW19">
        <v>23.311699999999998</v>
      </c>
      <c r="BX19">
        <v>382.923</v>
      </c>
      <c r="BY19">
        <v>28.477900000000002</v>
      </c>
      <c r="BZ19">
        <v>500.26299999999998</v>
      </c>
      <c r="CA19">
        <v>99.621899999999997</v>
      </c>
      <c r="CB19">
        <v>0.10012</v>
      </c>
      <c r="CC19">
        <v>32.6312</v>
      </c>
      <c r="CD19">
        <v>32.877800000000001</v>
      </c>
      <c r="CE19">
        <v>999.9</v>
      </c>
      <c r="CF19">
        <v>0</v>
      </c>
      <c r="CG19">
        <v>0</v>
      </c>
      <c r="CH19">
        <v>9995</v>
      </c>
      <c r="CI19">
        <v>0</v>
      </c>
      <c r="CJ19">
        <v>239.33199999999999</v>
      </c>
      <c r="CK19">
        <v>399.75099999999998</v>
      </c>
      <c r="CL19">
        <v>0.89999799999999996</v>
      </c>
      <c r="CM19">
        <v>0.10000199999999999</v>
      </c>
      <c r="CN19">
        <v>0</v>
      </c>
      <c r="CO19">
        <v>3.1572</v>
      </c>
      <c r="CP19">
        <v>0</v>
      </c>
      <c r="CQ19">
        <v>4225.47</v>
      </c>
      <c r="CR19">
        <v>3427.79</v>
      </c>
      <c r="CS19">
        <v>45.686999999999998</v>
      </c>
      <c r="CT19">
        <v>49.061999999999998</v>
      </c>
      <c r="CU19">
        <v>47</v>
      </c>
      <c r="CV19">
        <v>48.125</v>
      </c>
      <c r="CW19">
        <v>45.436999999999998</v>
      </c>
      <c r="CX19">
        <v>359.78</v>
      </c>
      <c r="CY19">
        <v>39.979999999999997</v>
      </c>
      <c r="CZ19">
        <v>0</v>
      </c>
      <c r="DA19">
        <v>1659019130.0999999</v>
      </c>
      <c r="DB19">
        <v>0</v>
      </c>
      <c r="DC19">
        <v>3.2224159999999999</v>
      </c>
      <c r="DD19">
        <v>0.4818846105963297</v>
      </c>
      <c r="DE19">
        <v>-8.2346153311063386</v>
      </c>
      <c r="DF19">
        <v>4229.6423999999997</v>
      </c>
      <c r="DG19">
        <v>15</v>
      </c>
      <c r="DH19">
        <v>1659018841.5</v>
      </c>
      <c r="DI19" t="s">
        <v>283</v>
      </c>
      <c r="DJ19">
        <v>1659018831.5</v>
      </c>
      <c r="DK19">
        <v>1659018841.5</v>
      </c>
      <c r="DL19">
        <v>1</v>
      </c>
      <c r="DM19">
        <v>-4.0720000000000001</v>
      </c>
      <c r="DN19">
        <v>-0.129</v>
      </c>
      <c r="DO19">
        <v>0.29799999999999999</v>
      </c>
      <c r="DP19">
        <v>8.5999999999999993E-2</v>
      </c>
      <c r="DQ19">
        <v>400</v>
      </c>
      <c r="DR19">
        <v>23</v>
      </c>
      <c r="DS19">
        <v>0.17</v>
      </c>
      <c r="DT19">
        <v>0.02</v>
      </c>
      <c r="DU19">
        <v>100</v>
      </c>
      <c r="DV19">
        <v>100</v>
      </c>
      <c r="DW19">
        <v>0.311</v>
      </c>
      <c r="DX19">
        <v>0.12870000000000001</v>
      </c>
      <c r="DY19">
        <v>0.60369241688886677</v>
      </c>
      <c r="DZ19">
        <v>-6.7132856166521554E-4</v>
      </c>
      <c r="EA19">
        <v>-2.681329234238156E-7</v>
      </c>
      <c r="EB19">
        <v>8.1307759810197942E-11</v>
      </c>
      <c r="EC19">
        <v>0.12866250275850069</v>
      </c>
      <c r="ED19">
        <v>0</v>
      </c>
      <c r="EE19">
        <v>0</v>
      </c>
      <c r="EF19">
        <v>0</v>
      </c>
      <c r="EG19">
        <v>2</v>
      </c>
      <c r="EH19">
        <v>2028</v>
      </c>
      <c r="EI19">
        <v>2</v>
      </c>
      <c r="EJ19">
        <v>26</v>
      </c>
      <c r="EK19">
        <v>1.7</v>
      </c>
      <c r="EL19">
        <v>1.6</v>
      </c>
      <c r="EM19">
        <v>1.0778799999999999</v>
      </c>
      <c r="EN19">
        <v>2.51831</v>
      </c>
      <c r="EO19">
        <v>1.39893</v>
      </c>
      <c r="EP19">
        <v>2.3303199999999999</v>
      </c>
      <c r="EQ19">
        <v>1.49902</v>
      </c>
      <c r="ER19">
        <v>2.2997999999999998</v>
      </c>
      <c r="ES19">
        <v>31.520600000000002</v>
      </c>
      <c r="ET19">
        <v>14.797499999999999</v>
      </c>
      <c r="EU19">
        <v>18</v>
      </c>
      <c r="EV19">
        <v>508.76600000000002</v>
      </c>
      <c r="EW19">
        <v>548.93600000000004</v>
      </c>
      <c r="EX19">
        <v>25.524000000000001</v>
      </c>
      <c r="EY19">
        <v>42.512999999999998</v>
      </c>
      <c r="EZ19">
        <v>30.001799999999999</v>
      </c>
      <c r="FA19">
        <v>41.836599999999997</v>
      </c>
      <c r="FB19">
        <v>41.704300000000003</v>
      </c>
      <c r="FC19">
        <v>21.567799999999998</v>
      </c>
      <c r="FD19">
        <v>0</v>
      </c>
      <c r="FE19">
        <v>100</v>
      </c>
      <c r="FF19">
        <v>23.669499999999999</v>
      </c>
      <c r="FG19">
        <v>400</v>
      </c>
      <c r="FH19">
        <v>23.293600000000001</v>
      </c>
      <c r="FI19">
        <v>98.015199999999993</v>
      </c>
      <c r="FJ19">
        <v>99.956999999999994</v>
      </c>
      <c r="FK19" s="3" t="s">
        <v>883</v>
      </c>
      <c r="FL19" s="3"/>
      <c r="FM19" s="1" t="s">
        <v>881</v>
      </c>
    </row>
    <row r="20" spans="1:170" x14ac:dyDescent="0.2">
      <c r="A20">
        <v>2</v>
      </c>
      <c r="B20">
        <v>1659019085</v>
      </c>
      <c r="C20">
        <v>150.5</v>
      </c>
      <c r="D20" t="s">
        <v>284</v>
      </c>
      <c r="E20" t="s">
        <v>285</v>
      </c>
      <c r="F20" t="s">
        <v>280</v>
      </c>
      <c r="G20">
        <v>1659019085</v>
      </c>
      <c r="H20">
        <f t="shared" si="0"/>
        <v>4.7943760257492217E-3</v>
      </c>
      <c r="I20">
        <f t="shared" si="1"/>
        <v>4.7943760257492221</v>
      </c>
      <c r="J20">
        <f t="shared" si="2"/>
        <v>12.632466946735571</v>
      </c>
      <c r="K20">
        <f t="shared" si="3"/>
        <v>382.58</v>
      </c>
      <c r="L20">
        <f t="shared" si="4"/>
        <v>276.66726165872973</v>
      </c>
      <c r="M20">
        <f t="shared" si="5"/>
        <v>27.592120155094257</v>
      </c>
      <c r="N20">
        <f t="shared" si="6"/>
        <v>38.154833591973997</v>
      </c>
      <c r="O20">
        <f t="shared" si="7"/>
        <v>0.2221163572611351</v>
      </c>
      <c r="P20">
        <f t="shared" si="8"/>
        <v>2.9238287473492535</v>
      </c>
      <c r="Q20">
        <f t="shared" si="9"/>
        <v>0.21351672025546253</v>
      </c>
      <c r="R20">
        <f t="shared" si="10"/>
        <v>0.13419355218734899</v>
      </c>
      <c r="S20">
        <f t="shared" si="11"/>
        <v>66.163979999999995</v>
      </c>
      <c r="T20">
        <f t="shared" si="12"/>
        <v>31.888607825933455</v>
      </c>
      <c r="U20">
        <f t="shared" si="13"/>
        <v>32.945900000000002</v>
      </c>
      <c r="V20">
        <f t="shared" si="14"/>
        <v>5.0367699955228105</v>
      </c>
      <c r="W20">
        <f t="shared" si="15"/>
        <v>57.96198798124648</v>
      </c>
      <c r="X20">
        <f t="shared" si="16"/>
        <v>2.88634564379245</v>
      </c>
      <c r="Y20">
        <f t="shared" si="17"/>
        <v>4.9797216146663628</v>
      </c>
      <c r="Z20">
        <f t="shared" si="18"/>
        <v>2.1504243517303605</v>
      </c>
      <c r="AA20">
        <f t="shared" si="19"/>
        <v>-211.43198273554069</v>
      </c>
      <c r="AB20">
        <f t="shared" si="20"/>
        <v>-31.919964723986418</v>
      </c>
      <c r="AC20">
        <f t="shared" si="21"/>
        <v>-2.4964587261617237</v>
      </c>
      <c r="AD20">
        <f t="shared" si="22"/>
        <v>-179.68442618568884</v>
      </c>
      <c r="AE20">
        <v>0</v>
      </c>
      <c r="AF20">
        <v>0</v>
      </c>
      <c r="AG20">
        <f t="shared" si="23"/>
        <v>1</v>
      </c>
      <c r="AH20">
        <f t="shared" si="24"/>
        <v>0</v>
      </c>
      <c r="AI20">
        <f t="shared" si="25"/>
        <v>51713.92267798281</v>
      </c>
      <c r="AJ20" t="s">
        <v>281</v>
      </c>
      <c r="AK20" t="s">
        <v>281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281</v>
      </c>
      <c r="AQ20" t="s">
        <v>281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337.24200000000002</v>
      </c>
      <c r="AW20">
        <f t="shared" si="29"/>
        <v>12.632466946735571</v>
      </c>
      <c r="AX20" t="e">
        <f t="shared" si="30"/>
        <v>#DIV/0!</v>
      </c>
      <c r="AY20">
        <f t="shared" si="31"/>
        <v>3.7458166381220522E-2</v>
      </c>
      <c r="AZ20" t="e">
        <f t="shared" si="32"/>
        <v>#DIV/0!</v>
      </c>
      <c r="BA20" t="e">
        <f t="shared" si="33"/>
        <v>#DIV/0!</v>
      </c>
      <c r="BB20" t="s">
        <v>281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BL20">
        <f t="shared" si="42"/>
        <v>400.05</v>
      </c>
      <c r="BM20">
        <f t="shared" si="43"/>
        <v>337.24200000000002</v>
      </c>
      <c r="BN20">
        <f t="shared" si="44"/>
        <v>0.84299962504686909</v>
      </c>
      <c r="BO20">
        <f t="shared" si="45"/>
        <v>0.16538927634045741</v>
      </c>
      <c r="BP20">
        <v>6</v>
      </c>
      <c r="BQ20">
        <v>0.6</v>
      </c>
      <c r="BR20" t="s">
        <v>282</v>
      </c>
      <c r="BS20">
        <v>1659019085</v>
      </c>
      <c r="BT20">
        <v>382.58</v>
      </c>
      <c r="BU20">
        <v>399.93400000000003</v>
      </c>
      <c r="BV20">
        <v>28.941500000000001</v>
      </c>
      <c r="BW20">
        <v>23.3567</v>
      </c>
      <c r="BX20">
        <v>382.31799999999998</v>
      </c>
      <c r="BY20">
        <v>28.812899999999999</v>
      </c>
      <c r="BZ20">
        <v>500.17399999999998</v>
      </c>
      <c r="CA20">
        <v>99.630399999999995</v>
      </c>
      <c r="CB20">
        <v>9.9940299999999996E-2</v>
      </c>
      <c r="CC20">
        <v>32.743400000000001</v>
      </c>
      <c r="CD20">
        <v>32.945900000000002</v>
      </c>
      <c r="CE20">
        <v>999.9</v>
      </c>
      <c r="CF20">
        <v>0</v>
      </c>
      <c r="CG20">
        <v>0</v>
      </c>
      <c r="CH20">
        <v>10004.4</v>
      </c>
      <c r="CI20">
        <v>0</v>
      </c>
      <c r="CJ20">
        <v>239.07499999999999</v>
      </c>
      <c r="CK20">
        <v>400.05</v>
      </c>
      <c r="CL20">
        <v>0.90000599999999997</v>
      </c>
      <c r="CM20">
        <v>9.9993499999999999E-2</v>
      </c>
      <c r="CN20">
        <v>0</v>
      </c>
      <c r="CO20">
        <v>3.4514</v>
      </c>
      <c r="CP20">
        <v>0</v>
      </c>
      <c r="CQ20">
        <v>4213.97</v>
      </c>
      <c r="CR20">
        <v>3430.37</v>
      </c>
      <c r="CS20">
        <v>45.936999999999998</v>
      </c>
      <c r="CT20">
        <v>49.311999999999998</v>
      </c>
      <c r="CU20">
        <v>47.25</v>
      </c>
      <c r="CV20">
        <v>48.311999999999998</v>
      </c>
      <c r="CW20">
        <v>45.686999999999998</v>
      </c>
      <c r="CX20">
        <v>360.05</v>
      </c>
      <c r="CY20">
        <v>40</v>
      </c>
      <c r="CZ20">
        <v>0</v>
      </c>
      <c r="DA20">
        <v>1659019280.7</v>
      </c>
      <c r="DB20">
        <v>0</v>
      </c>
      <c r="DC20">
        <v>3.1680730769230769</v>
      </c>
      <c r="DD20">
        <v>0.85620171867748873</v>
      </c>
      <c r="DE20">
        <v>-2.0181196963455812</v>
      </c>
      <c r="DF20">
        <v>4214.2696153846146</v>
      </c>
      <c r="DG20">
        <v>15</v>
      </c>
      <c r="DH20">
        <v>1659018991</v>
      </c>
      <c r="DI20" t="s">
        <v>286</v>
      </c>
      <c r="DJ20">
        <v>1659018982.5</v>
      </c>
      <c r="DK20">
        <v>1659018991</v>
      </c>
      <c r="DL20">
        <v>2</v>
      </c>
      <c r="DM20">
        <v>-0.05</v>
      </c>
      <c r="DN20">
        <v>0</v>
      </c>
      <c r="DO20">
        <v>0.247</v>
      </c>
      <c r="DP20">
        <v>8.6999999999999994E-2</v>
      </c>
      <c r="DQ20">
        <v>400</v>
      </c>
      <c r="DR20">
        <v>23</v>
      </c>
      <c r="DS20">
        <v>0.09</v>
      </c>
      <c r="DT20">
        <v>0.02</v>
      </c>
      <c r="DU20">
        <v>100</v>
      </c>
      <c r="DV20">
        <v>100</v>
      </c>
      <c r="DW20">
        <v>0.26200000000000001</v>
      </c>
      <c r="DX20">
        <v>0.12859999999999999</v>
      </c>
      <c r="DY20">
        <v>0.55325419187838054</v>
      </c>
      <c r="DZ20">
        <v>-6.7132856166521554E-4</v>
      </c>
      <c r="EA20">
        <v>-2.681329234238156E-7</v>
      </c>
      <c r="EB20">
        <v>8.1307759810197942E-11</v>
      </c>
      <c r="EC20">
        <v>0.1286676228654077</v>
      </c>
      <c r="ED20">
        <v>0</v>
      </c>
      <c r="EE20">
        <v>0</v>
      </c>
      <c r="EF20">
        <v>0</v>
      </c>
      <c r="EG20">
        <v>2</v>
      </c>
      <c r="EH20">
        <v>2028</v>
      </c>
      <c r="EI20">
        <v>2</v>
      </c>
      <c r="EJ20">
        <v>26</v>
      </c>
      <c r="EK20">
        <v>1.7</v>
      </c>
      <c r="EL20">
        <v>1.6</v>
      </c>
      <c r="EM20">
        <v>1.0803199999999999</v>
      </c>
      <c r="EN20">
        <v>2.51709</v>
      </c>
      <c r="EO20">
        <v>1.39893</v>
      </c>
      <c r="EP20">
        <v>2.3303199999999999</v>
      </c>
      <c r="EQ20">
        <v>1.49902</v>
      </c>
      <c r="ER20">
        <v>2.2790499999999998</v>
      </c>
      <c r="ES20">
        <v>31.695499999999999</v>
      </c>
      <c r="ET20">
        <v>14.727399999999999</v>
      </c>
      <c r="EU20">
        <v>18</v>
      </c>
      <c r="EV20">
        <v>509.84100000000001</v>
      </c>
      <c r="EW20">
        <v>548.495</v>
      </c>
      <c r="EX20">
        <v>25.772400000000001</v>
      </c>
      <c r="EY20">
        <v>43.052599999999998</v>
      </c>
      <c r="EZ20">
        <v>30.001300000000001</v>
      </c>
      <c r="FA20">
        <v>42.472200000000001</v>
      </c>
      <c r="FB20">
        <v>42.351799999999997</v>
      </c>
      <c r="FC20">
        <v>21.605899999999998</v>
      </c>
      <c r="FD20">
        <v>0</v>
      </c>
      <c r="FE20">
        <v>100</v>
      </c>
      <c r="FF20">
        <v>23.869800000000001</v>
      </c>
      <c r="FG20">
        <v>400</v>
      </c>
      <c r="FH20">
        <v>30.830500000000001</v>
      </c>
      <c r="FI20">
        <v>97.936400000000006</v>
      </c>
      <c r="FJ20">
        <v>99.874799999999993</v>
      </c>
      <c r="FK20" s="3"/>
      <c r="FL20" s="3"/>
      <c r="FM20" s="1" t="s">
        <v>881</v>
      </c>
    </row>
    <row r="21" spans="1:170" x14ac:dyDescent="0.2">
      <c r="A21">
        <v>3</v>
      </c>
      <c r="B21">
        <v>1659019235.5</v>
      </c>
      <c r="C21">
        <v>301</v>
      </c>
      <c r="D21" t="s">
        <v>287</v>
      </c>
      <c r="E21" t="s">
        <v>288</v>
      </c>
      <c r="F21" t="s">
        <v>280</v>
      </c>
      <c r="G21">
        <v>1659019235.5</v>
      </c>
      <c r="H21">
        <f t="shared" si="0"/>
        <v>5.0489013036734212E-3</v>
      </c>
      <c r="I21">
        <f t="shared" si="1"/>
        <v>5.0489013036734214</v>
      </c>
      <c r="J21">
        <f t="shared" si="2"/>
        <v>9.6357936415720538</v>
      </c>
      <c r="K21">
        <f t="shared" si="3"/>
        <v>286.673</v>
      </c>
      <c r="L21">
        <f t="shared" si="4"/>
        <v>210.32267076685073</v>
      </c>
      <c r="M21">
        <f t="shared" si="5"/>
        <v>20.975002943760725</v>
      </c>
      <c r="N21">
        <f t="shared" si="6"/>
        <v>28.589248115636</v>
      </c>
      <c r="O21">
        <f t="shared" si="7"/>
        <v>0.23660780651042845</v>
      </c>
      <c r="P21">
        <f t="shared" si="8"/>
        <v>2.9231138006767923</v>
      </c>
      <c r="Q21">
        <f t="shared" si="9"/>
        <v>0.2268729376084761</v>
      </c>
      <c r="R21">
        <f t="shared" si="10"/>
        <v>0.14263769123173761</v>
      </c>
      <c r="S21">
        <f t="shared" si="11"/>
        <v>66.159026610289487</v>
      </c>
      <c r="T21">
        <f t="shared" si="12"/>
        <v>31.921086389047641</v>
      </c>
      <c r="U21">
        <f t="shared" si="13"/>
        <v>32.998199999999997</v>
      </c>
      <c r="V21">
        <f t="shared" si="14"/>
        <v>5.0515960458643994</v>
      </c>
      <c r="W21">
        <f t="shared" si="15"/>
        <v>58.331716912613317</v>
      </c>
      <c r="X21">
        <f t="shared" si="16"/>
        <v>2.9209355153212</v>
      </c>
      <c r="Y21">
        <f t="shared" si="17"/>
        <v>5.0074567832403263</v>
      </c>
      <c r="Z21">
        <f t="shared" si="18"/>
        <v>2.1306605305431994</v>
      </c>
      <c r="AA21">
        <f t="shared" si="19"/>
        <v>-222.65654749199788</v>
      </c>
      <c r="AB21">
        <f t="shared" si="20"/>
        <v>-24.599941241767034</v>
      </c>
      <c r="AC21">
        <f t="shared" si="21"/>
        <v>-1.9258560983089141</v>
      </c>
      <c r="AD21">
        <f t="shared" si="22"/>
        <v>-183.02331822178434</v>
      </c>
      <c r="AE21">
        <v>0</v>
      </c>
      <c r="AF21">
        <v>0</v>
      </c>
      <c r="AG21">
        <f t="shared" si="23"/>
        <v>1</v>
      </c>
      <c r="AH21">
        <f t="shared" si="24"/>
        <v>0</v>
      </c>
      <c r="AI21">
        <f t="shared" si="25"/>
        <v>51676.948743845693</v>
      </c>
      <c r="AJ21" t="s">
        <v>281</v>
      </c>
      <c r="AK21" t="s">
        <v>281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281</v>
      </c>
      <c r="AQ21" t="s">
        <v>281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337.21595700014996</v>
      </c>
      <c r="AW21">
        <f t="shared" si="29"/>
        <v>9.6357936415720538</v>
      </c>
      <c r="AX21" t="e">
        <f t="shared" si="30"/>
        <v>#DIV/0!</v>
      </c>
      <c r="AY21">
        <f t="shared" si="31"/>
        <v>2.857454827254147E-2</v>
      </c>
      <c r="AZ21" t="e">
        <f t="shared" si="32"/>
        <v>#DIV/0!</v>
      </c>
      <c r="BA21" t="e">
        <f t="shared" si="33"/>
        <v>#DIV/0!</v>
      </c>
      <c r="BB21" t="s">
        <v>281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BL21">
        <f t="shared" si="42"/>
        <v>400.01900000000001</v>
      </c>
      <c r="BM21">
        <f t="shared" si="43"/>
        <v>337.21595700014996</v>
      </c>
      <c r="BN21">
        <f t="shared" si="44"/>
        <v>0.84299985000749955</v>
      </c>
      <c r="BO21">
        <f t="shared" si="45"/>
        <v>0.16538971051447426</v>
      </c>
      <c r="BP21">
        <v>6</v>
      </c>
      <c r="BQ21">
        <v>0.6</v>
      </c>
      <c r="BR21" t="s">
        <v>282</v>
      </c>
      <c r="BS21">
        <v>1659019235.5</v>
      </c>
      <c r="BT21">
        <v>286.673</v>
      </c>
      <c r="BU21">
        <v>299.96800000000002</v>
      </c>
      <c r="BV21">
        <v>29.289100000000001</v>
      </c>
      <c r="BW21">
        <v>23.41</v>
      </c>
      <c r="BX21">
        <v>286.572</v>
      </c>
      <c r="BY21">
        <v>29.164200000000001</v>
      </c>
      <c r="BZ21">
        <v>500.18099999999998</v>
      </c>
      <c r="CA21">
        <v>99.627600000000001</v>
      </c>
      <c r="CB21">
        <v>0.100132</v>
      </c>
      <c r="CC21">
        <v>32.842100000000002</v>
      </c>
      <c r="CD21">
        <v>32.998199999999997</v>
      </c>
      <c r="CE21">
        <v>999.9</v>
      </c>
      <c r="CF21">
        <v>0</v>
      </c>
      <c r="CG21">
        <v>0</v>
      </c>
      <c r="CH21">
        <v>10000.6</v>
      </c>
      <c r="CI21">
        <v>0</v>
      </c>
      <c r="CJ21">
        <v>239.09800000000001</v>
      </c>
      <c r="CK21">
        <v>400.01900000000001</v>
      </c>
      <c r="CL21">
        <v>0.90000599999999997</v>
      </c>
      <c r="CM21">
        <v>9.9993499999999999E-2</v>
      </c>
      <c r="CN21">
        <v>0</v>
      </c>
      <c r="CO21">
        <v>3.2061999999999999</v>
      </c>
      <c r="CP21">
        <v>0</v>
      </c>
      <c r="CQ21">
        <v>4206.57</v>
      </c>
      <c r="CR21">
        <v>3430.1</v>
      </c>
      <c r="CS21">
        <v>46.061999999999998</v>
      </c>
      <c r="CT21">
        <v>49.436999999999998</v>
      </c>
      <c r="CU21">
        <v>47.375</v>
      </c>
      <c r="CV21">
        <v>48.436999999999998</v>
      </c>
      <c r="CW21">
        <v>45.811999999999998</v>
      </c>
      <c r="CX21">
        <v>360.02</v>
      </c>
      <c r="CY21">
        <v>40</v>
      </c>
      <c r="CZ21">
        <v>0</v>
      </c>
      <c r="DA21">
        <v>1659019431.3</v>
      </c>
      <c r="DB21">
        <v>0</v>
      </c>
      <c r="DC21">
        <v>3.2737080000000001</v>
      </c>
      <c r="DD21">
        <v>0.43439999603491369</v>
      </c>
      <c r="DE21">
        <v>-3.8792307306505509</v>
      </c>
      <c r="DF21">
        <v>4206.8692000000001</v>
      </c>
      <c r="DG21">
        <v>15</v>
      </c>
      <c r="DH21">
        <v>1659019152.5</v>
      </c>
      <c r="DI21" t="s">
        <v>289</v>
      </c>
      <c r="DJ21">
        <v>1659019144</v>
      </c>
      <c r="DK21">
        <v>1659019152.5</v>
      </c>
      <c r="DL21">
        <v>3</v>
      </c>
      <c r="DM21">
        <v>-0.24</v>
      </c>
      <c r="DN21">
        <v>-4.0000000000000001E-3</v>
      </c>
      <c r="DO21">
        <v>0.09</v>
      </c>
      <c r="DP21">
        <v>8.4000000000000005E-2</v>
      </c>
      <c r="DQ21">
        <v>300</v>
      </c>
      <c r="DR21">
        <v>23</v>
      </c>
      <c r="DS21">
        <v>0.11</v>
      </c>
      <c r="DT21">
        <v>0.01</v>
      </c>
      <c r="DU21">
        <v>100</v>
      </c>
      <c r="DV21">
        <v>100</v>
      </c>
      <c r="DW21">
        <v>0.10100000000000001</v>
      </c>
      <c r="DX21">
        <v>0.1249</v>
      </c>
      <c r="DY21">
        <v>0.3135171111610725</v>
      </c>
      <c r="DZ21">
        <v>-6.7132856166521554E-4</v>
      </c>
      <c r="EA21">
        <v>-2.681329234238156E-7</v>
      </c>
      <c r="EB21">
        <v>8.1307759810197942E-11</v>
      </c>
      <c r="EC21">
        <v>0.1248547296087993</v>
      </c>
      <c r="ED21">
        <v>0</v>
      </c>
      <c r="EE21">
        <v>0</v>
      </c>
      <c r="EF21">
        <v>0</v>
      </c>
      <c r="EG21">
        <v>2</v>
      </c>
      <c r="EH21">
        <v>2028</v>
      </c>
      <c r="EI21">
        <v>2</v>
      </c>
      <c r="EJ21">
        <v>26</v>
      </c>
      <c r="EK21">
        <v>1.5</v>
      </c>
      <c r="EL21">
        <v>1.4</v>
      </c>
      <c r="EM21">
        <v>0.86059600000000003</v>
      </c>
      <c r="EN21">
        <v>2.50488</v>
      </c>
      <c r="EO21">
        <v>1.39893</v>
      </c>
      <c r="EP21">
        <v>2.3303199999999999</v>
      </c>
      <c r="EQ21">
        <v>1.49902</v>
      </c>
      <c r="ER21">
        <v>2.4633799999999999</v>
      </c>
      <c r="ES21">
        <v>31.826899999999998</v>
      </c>
      <c r="ET21">
        <v>14.657400000000001</v>
      </c>
      <c r="EU21">
        <v>18</v>
      </c>
      <c r="EV21">
        <v>510.363</v>
      </c>
      <c r="EW21">
        <v>547.64800000000002</v>
      </c>
      <c r="EX21">
        <v>25.898399999999999</v>
      </c>
      <c r="EY21">
        <v>43.4345</v>
      </c>
      <c r="EZ21">
        <v>30.001100000000001</v>
      </c>
      <c r="FA21">
        <v>42.933500000000002</v>
      </c>
      <c r="FB21">
        <v>42.823099999999997</v>
      </c>
      <c r="FC21">
        <v>17.225200000000001</v>
      </c>
      <c r="FD21">
        <v>0</v>
      </c>
      <c r="FE21">
        <v>100</v>
      </c>
      <c r="FF21">
        <v>24.066400000000002</v>
      </c>
      <c r="FG21">
        <v>300</v>
      </c>
      <c r="FH21">
        <v>30.830500000000001</v>
      </c>
      <c r="FI21">
        <v>97.884100000000004</v>
      </c>
      <c r="FJ21">
        <v>99.809200000000004</v>
      </c>
      <c r="FK21" s="3"/>
      <c r="FL21" s="3"/>
      <c r="FM21" s="1" t="s">
        <v>881</v>
      </c>
    </row>
    <row r="22" spans="1:170" x14ac:dyDescent="0.2">
      <c r="A22">
        <v>4</v>
      </c>
      <c r="B22">
        <v>1659019386</v>
      </c>
      <c r="C22">
        <v>451.5</v>
      </c>
      <c r="D22" t="s">
        <v>290</v>
      </c>
      <c r="E22" t="s">
        <v>291</v>
      </c>
      <c r="F22" t="s">
        <v>280</v>
      </c>
      <c r="G22">
        <v>1659019386</v>
      </c>
      <c r="H22">
        <f t="shared" si="0"/>
        <v>5.3339467096625249E-3</v>
      </c>
      <c r="I22">
        <f t="shared" si="1"/>
        <v>5.3339467096625253</v>
      </c>
      <c r="J22">
        <f t="shared" si="2"/>
        <v>9.8989222738386875</v>
      </c>
      <c r="K22">
        <f t="shared" si="3"/>
        <v>286.25900000000001</v>
      </c>
      <c r="L22">
        <f t="shared" si="4"/>
        <v>213.07576488802195</v>
      </c>
      <c r="M22">
        <f t="shared" si="5"/>
        <v>21.25099743688023</v>
      </c>
      <c r="N22">
        <f t="shared" si="6"/>
        <v>28.549888245060899</v>
      </c>
      <c r="O22">
        <f t="shared" si="7"/>
        <v>0.25526794871345554</v>
      </c>
      <c r="P22">
        <f t="shared" si="8"/>
        <v>2.9233437902549624</v>
      </c>
      <c r="Q22">
        <f t="shared" si="9"/>
        <v>0.24397630225101571</v>
      </c>
      <c r="R22">
        <f t="shared" si="10"/>
        <v>0.15345911901478421</v>
      </c>
      <c r="S22">
        <f t="shared" si="11"/>
        <v>66.153411659131464</v>
      </c>
      <c r="T22">
        <f t="shared" si="12"/>
        <v>31.895080394236</v>
      </c>
      <c r="U22">
        <f t="shared" si="13"/>
        <v>33.000999999999998</v>
      </c>
      <c r="V22">
        <f t="shared" si="14"/>
        <v>5.0523908620737794</v>
      </c>
      <c r="W22">
        <f t="shared" si="15"/>
        <v>58.943257873534236</v>
      </c>
      <c r="X22">
        <f t="shared" si="16"/>
        <v>2.9595205173774</v>
      </c>
      <c r="Y22">
        <f t="shared" si="17"/>
        <v>5.0209652878828006</v>
      </c>
      <c r="Z22">
        <f t="shared" si="18"/>
        <v>2.0928703446963794</v>
      </c>
      <c r="AA22">
        <f t="shared" si="19"/>
        <v>-235.22704989611734</v>
      </c>
      <c r="AB22">
        <f t="shared" si="20"/>
        <v>-17.49396745664458</v>
      </c>
      <c r="AC22">
        <f t="shared" si="21"/>
        <v>-1.3697832571464157</v>
      </c>
      <c r="AD22">
        <f t="shared" si="22"/>
        <v>-187.93738895077686</v>
      </c>
      <c r="AE22">
        <v>0</v>
      </c>
      <c r="AF22">
        <v>0</v>
      </c>
      <c r="AG22">
        <f t="shared" si="23"/>
        <v>1</v>
      </c>
      <c r="AH22">
        <f t="shared" si="24"/>
        <v>0</v>
      </c>
      <c r="AI22">
        <f t="shared" si="25"/>
        <v>51675.512119331353</v>
      </c>
      <c r="AJ22" t="s">
        <v>281</v>
      </c>
      <c r="AK22" t="s">
        <v>281</v>
      </c>
      <c r="AL22">
        <v>0</v>
      </c>
      <c r="AM22">
        <v>0</v>
      </c>
      <c r="AN22" t="e">
        <f t="shared" si="26"/>
        <v>#DIV/0!</v>
      </c>
      <c r="AO22">
        <v>0</v>
      </c>
      <c r="AP22" t="s">
        <v>281</v>
      </c>
      <c r="AQ22" t="s">
        <v>281</v>
      </c>
      <c r="AR22">
        <v>0</v>
      </c>
      <c r="AS22">
        <v>0</v>
      </c>
      <c r="AT22" t="e">
        <f t="shared" si="27"/>
        <v>#DIV/0!</v>
      </c>
      <c r="AU22">
        <v>0.5</v>
      </c>
      <c r="AV22">
        <f t="shared" si="28"/>
        <v>337.18654199954995</v>
      </c>
      <c r="AW22">
        <f t="shared" si="29"/>
        <v>9.8989222738386875</v>
      </c>
      <c r="AX22" t="e">
        <f t="shared" si="30"/>
        <v>#DIV/0!</v>
      </c>
      <c r="AY22">
        <f t="shared" si="31"/>
        <v>2.9357406185718703E-2</v>
      </c>
      <c r="AZ22" t="e">
        <f t="shared" si="32"/>
        <v>#DIV/0!</v>
      </c>
      <c r="BA22" t="e">
        <f t="shared" si="33"/>
        <v>#DIV/0!</v>
      </c>
      <c r="BB22" t="s">
        <v>281</v>
      </c>
      <c r="BC22">
        <v>0</v>
      </c>
      <c r="BD22" t="e">
        <f t="shared" si="34"/>
        <v>#DIV/0!</v>
      </c>
      <c r="BE22" t="e">
        <f t="shared" si="35"/>
        <v>#DIV/0!</v>
      </c>
      <c r="BF22" t="e">
        <f t="shared" si="36"/>
        <v>#DIV/0!</v>
      </c>
      <c r="BG22" t="e">
        <f t="shared" si="37"/>
        <v>#DIV/0!</v>
      </c>
      <c r="BH22" t="e">
        <f t="shared" si="38"/>
        <v>#DIV/0!</v>
      </c>
      <c r="BI22" t="e">
        <f t="shared" si="39"/>
        <v>#DIV/0!</v>
      </c>
      <c r="BJ22" t="e">
        <f t="shared" si="40"/>
        <v>#DIV/0!</v>
      </c>
      <c r="BK22" t="e">
        <f t="shared" si="41"/>
        <v>#DIV/0!</v>
      </c>
      <c r="BL22">
        <f t="shared" si="42"/>
        <v>399.98399999999998</v>
      </c>
      <c r="BM22">
        <f t="shared" si="43"/>
        <v>337.18654199954995</v>
      </c>
      <c r="BN22">
        <f t="shared" si="44"/>
        <v>0.84300007500187502</v>
      </c>
      <c r="BO22">
        <f t="shared" si="45"/>
        <v>0.16539014475361882</v>
      </c>
      <c r="BP22">
        <v>6</v>
      </c>
      <c r="BQ22">
        <v>0.6</v>
      </c>
      <c r="BR22" t="s">
        <v>282</v>
      </c>
      <c r="BS22">
        <v>1659019386</v>
      </c>
      <c r="BT22">
        <v>286.25900000000001</v>
      </c>
      <c r="BU22">
        <v>299.96600000000001</v>
      </c>
      <c r="BV22">
        <v>29.673999999999999</v>
      </c>
      <c r="BW22">
        <v>23.465</v>
      </c>
      <c r="BX22">
        <v>286.11200000000002</v>
      </c>
      <c r="BY22">
        <v>29.5472</v>
      </c>
      <c r="BZ22">
        <v>500.14499999999998</v>
      </c>
      <c r="CA22">
        <v>99.634699999999995</v>
      </c>
      <c r="CB22">
        <v>9.9765099999999995E-2</v>
      </c>
      <c r="CC22">
        <v>32.89</v>
      </c>
      <c r="CD22">
        <v>33.000999999999998</v>
      </c>
      <c r="CE22">
        <v>999.9</v>
      </c>
      <c r="CF22">
        <v>0</v>
      </c>
      <c r="CG22">
        <v>0</v>
      </c>
      <c r="CH22">
        <v>10001.200000000001</v>
      </c>
      <c r="CI22">
        <v>0</v>
      </c>
      <c r="CJ22">
        <v>238.98400000000001</v>
      </c>
      <c r="CK22">
        <v>399.98399999999998</v>
      </c>
      <c r="CL22">
        <v>0.90000599999999997</v>
      </c>
      <c r="CM22">
        <v>9.9993499999999999E-2</v>
      </c>
      <c r="CN22">
        <v>0</v>
      </c>
      <c r="CO22">
        <v>3.2223000000000002</v>
      </c>
      <c r="CP22">
        <v>0</v>
      </c>
      <c r="CQ22">
        <v>4207.3100000000004</v>
      </c>
      <c r="CR22">
        <v>3429.8</v>
      </c>
      <c r="CS22">
        <v>46.125</v>
      </c>
      <c r="CT22">
        <v>49.5</v>
      </c>
      <c r="CU22">
        <v>47.5</v>
      </c>
      <c r="CV22">
        <v>48.561999999999998</v>
      </c>
      <c r="CW22">
        <v>45.936999999999998</v>
      </c>
      <c r="CX22">
        <v>359.99</v>
      </c>
      <c r="CY22">
        <v>40</v>
      </c>
      <c r="CZ22">
        <v>0</v>
      </c>
      <c r="DA22">
        <v>1659019581.9000001</v>
      </c>
      <c r="DB22">
        <v>0</v>
      </c>
      <c r="DC22">
        <v>3.276534615384616</v>
      </c>
      <c r="DD22">
        <v>0.31151793653390719</v>
      </c>
      <c r="DE22">
        <v>0.66085473193264699</v>
      </c>
      <c r="DF22">
        <v>4206.7349999999997</v>
      </c>
      <c r="DG22">
        <v>15</v>
      </c>
      <c r="DH22">
        <v>1659019295</v>
      </c>
      <c r="DI22" t="s">
        <v>292</v>
      </c>
      <c r="DJ22">
        <v>1659019284</v>
      </c>
      <c r="DK22">
        <v>1659019295</v>
      </c>
      <c r="DL22">
        <v>4</v>
      </c>
      <c r="DM22">
        <v>4.5999999999999999E-2</v>
      </c>
      <c r="DN22">
        <v>2E-3</v>
      </c>
      <c r="DO22">
        <v>0.13600000000000001</v>
      </c>
      <c r="DP22">
        <v>8.6999999999999994E-2</v>
      </c>
      <c r="DQ22">
        <v>300</v>
      </c>
      <c r="DR22">
        <v>23</v>
      </c>
      <c r="DS22">
        <v>0.13</v>
      </c>
      <c r="DT22">
        <v>0.02</v>
      </c>
      <c r="DU22">
        <v>100</v>
      </c>
      <c r="DV22">
        <v>100</v>
      </c>
      <c r="DW22">
        <v>0.14699999999999999</v>
      </c>
      <c r="DX22">
        <v>0.1268</v>
      </c>
      <c r="DY22">
        <v>0.35925591032592058</v>
      </c>
      <c r="DZ22">
        <v>-6.7132856166521554E-4</v>
      </c>
      <c r="EA22">
        <v>-2.681329234238156E-7</v>
      </c>
      <c r="EB22">
        <v>8.1307759810197942E-11</v>
      </c>
      <c r="EC22">
        <v>0.12679788223003399</v>
      </c>
      <c r="ED22">
        <v>0</v>
      </c>
      <c r="EE22">
        <v>0</v>
      </c>
      <c r="EF22">
        <v>0</v>
      </c>
      <c r="EG22">
        <v>2</v>
      </c>
      <c r="EH22">
        <v>2028</v>
      </c>
      <c r="EI22">
        <v>2</v>
      </c>
      <c r="EJ22">
        <v>26</v>
      </c>
      <c r="EK22">
        <v>1.7</v>
      </c>
      <c r="EL22">
        <v>1.5</v>
      </c>
      <c r="EM22">
        <v>0.86303700000000005</v>
      </c>
      <c r="EN22">
        <v>2.51831</v>
      </c>
      <c r="EO22">
        <v>1.39893</v>
      </c>
      <c r="EP22">
        <v>2.3303199999999999</v>
      </c>
      <c r="EQ22">
        <v>1.49902</v>
      </c>
      <c r="ER22">
        <v>2.4645999999999999</v>
      </c>
      <c r="ES22">
        <v>32.002400000000002</v>
      </c>
      <c r="ET22">
        <v>14.604900000000001</v>
      </c>
      <c r="EU22">
        <v>18</v>
      </c>
      <c r="EV22">
        <v>510.86599999999999</v>
      </c>
      <c r="EW22">
        <v>546.69299999999998</v>
      </c>
      <c r="EX22">
        <v>25.9846</v>
      </c>
      <c r="EY22">
        <v>43.716299999999997</v>
      </c>
      <c r="EZ22">
        <v>30.000699999999998</v>
      </c>
      <c r="FA22">
        <v>43.2744</v>
      </c>
      <c r="FB22">
        <v>43.168300000000002</v>
      </c>
      <c r="FC22">
        <v>17.253399999999999</v>
      </c>
      <c r="FD22">
        <v>0</v>
      </c>
      <c r="FE22">
        <v>100</v>
      </c>
      <c r="FF22">
        <v>24.2835</v>
      </c>
      <c r="FG22">
        <v>300</v>
      </c>
      <c r="FH22">
        <v>30.830500000000001</v>
      </c>
      <c r="FI22">
        <v>97.849500000000006</v>
      </c>
      <c r="FJ22">
        <v>99.767700000000005</v>
      </c>
      <c r="FK22" s="3"/>
      <c r="FL22" s="3"/>
      <c r="FM22" s="1" t="s">
        <v>881</v>
      </c>
    </row>
    <row r="23" spans="1:170" x14ac:dyDescent="0.2">
      <c r="A23">
        <v>5</v>
      </c>
      <c r="B23">
        <v>1659019536.5</v>
      </c>
      <c r="C23">
        <v>602</v>
      </c>
      <c r="D23" t="s">
        <v>293</v>
      </c>
      <c r="E23" t="s">
        <v>294</v>
      </c>
      <c r="F23" t="s">
        <v>280</v>
      </c>
      <c r="G23">
        <v>1659019536.5</v>
      </c>
      <c r="H23">
        <f t="shared" si="0"/>
        <v>5.6371663586395355E-3</v>
      </c>
      <c r="I23">
        <f t="shared" si="1"/>
        <v>5.6371663586395355</v>
      </c>
      <c r="J23">
        <f t="shared" si="2"/>
        <v>6.0582354979693216</v>
      </c>
      <c r="K23">
        <f t="shared" si="3"/>
        <v>191.44200000000001</v>
      </c>
      <c r="L23">
        <f t="shared" si="4"/>
        <v>148.7732475933139</v>
      </c>
      <c r="M23">
        <f t="shared" si="5"/>
        <v>14.837970679662341</v>
      </c>
      <c r="N23">
        <f t="shared" si="6"/>
        <v>19.093559015536201</v>
      </c>
      <c r="O23">
        <f t="shared" si="7"/>
        <v>0.27434307601222913</v>
      </c>
      <c r="P23">
        <f t="shared" si="8"/>
        <v>2.9223817985408704</v>
      </c>
      <c r="Q23">
        <f t="shared" si="9"/>
        <v>0.26134177820084725</v>
      </c>
      <c r="R23">
        <f t="shared" si="10"/>
        <v>0.16445665918004132</v>
      </c>
      <c r="S23">
        <f t="shared" si="11"/>
        <v>66.154131393184656</v>
      </c>
      <c r="T23">
        <f t="shared" si="12"/>
        <v>31.854798561015091</v>
      </c>
      <c r="U23">
        <f t="shared" si="13"/>
        <v>33.037599999999998</v>
      </c>
      <c r="V23">
        <f t="shared" si="14"/>
        <v>5.0627902565795448</v>
      </c>
      <c r="W23">
        <f t="shared" si="15"/>
        <v>59.58834582381408</v>
      </c>
      <c r="X23">
        <f t="shared" si="16"/>
        <v>2.9984274063751801</v>
      </c>
      <c r="Y23">
        <f t="shared" si="17"/>
        <v>5.0319024046089202</v>
      </c>
      <c r="Z23">
        <f t="shared" si="18"/>
        <v>2.0643628502043647</v>
      </c>
      <c r="AA23">
        <f t="shared" si="19"/>
        <v>-248.59903641600351</v>
      </c>
      <c r="AB23">
        <f t="shared" si="20"/>
        <v>-17.15735263524742</v>
      </c>
      <c r="AC23">
        <f t="shared" si="21"/>
        <v>-1.3443646320765561</v>
      </c>
      <c r="AD23">
        <f t="shared" si="22"/>
        <v>-200.94662229014284</v>
      </c>
      <c r="AE23">
        <v>0</v>
      </c>
      <c r="AF23">
        <v>0</v>
      </c>
      <c r="AG23">
        <f t="shared" si="23"/>
        <v>1</v>
      </c>
      <c r="AH23">
        <f t="shared" si="24"/>
        <v>0</v>
      </c>
      <c r="AI23">
        <f t="shared" si="25"/>
        <v>51641.790663571061</v>
      </c>
      <c r="AJ23" t="s">
        <v>281</v>
      </c>
      <c r="AK23" t="s">
        <v>281</v>
      </c>
      <c r="AL23">
        <v>0</v>
      </c>
      <c r="AM23">
        <v>0</v>
      </c>
      <c r="AN23" t="e">
        <f t="shared" si="26"/>
        <v>#DIV/0!</v>
      </c>
      <c r="AO23">
        <v>0</v>
      </c>
      <c r="AP23" t="s">
        <v>281</v>
      </c>
      <c r="AQ23" t="s">
        <v>281</v>
      </c>
      <c r="AR23">
        <v>0</v>
      </c>
      <c r="AS23">
        <v>0</v>
      </c>
      <c r="AT23" t="e">
        <f t="shared" si="27"/>
        <v>#DIV/0!</v>
      </c>
      <c r="AU23">
        <v>0.5</v>
      </c>
      <c r="AV23">
        <f t="shared" si="28"/>
        <v>337.1846430016501</v>
      </c>
      <c r="AW23">
        <f t="shared" si="29"/>
        <v>6.0582354979693216</v>
      </c>
      <c r="AX23" t="e">
        <f t="shared" si="30"/>
        <v>#DIV/0!</v>
      </c>
      <c r="AY23">
        <f t="shared" si="31"/>
        <v>1.796711571451869E-2</v>
      </c>
      <c r="AZ23" t="e">
        <f t="shared" si="32"/>
        <v>#DIV/0!</v>
      </c>
      <c r="BA23" t="e">
        <f t="shared" si="33"/>
        <v>#DIV/0!</v>
      </c>
      <c r="BB23" t="s">
        <v>281</v>
      </c>
      <c r="BC23">
        <v>0</v>
      </c>
      <c r="BD23" t="e">
        <f t="shared" si="34"/>
        <v>#DIV/0!</v>
      </c>
      <c r="BE23" t="e">
        <f t="shared" si="35"/>
        <v>#DIV/0!</v>
      </c>
      <c r="BF23" t="e">
        <f t="shared" si="36"/>
        <v>#DIV/0!</v>
      </c>
      <c r="BG23" t="e">
        <f t="shared" si="37"/>
        <v>#DIV/0!</v>
      </c>
      <c r="BH23" t="e">
        <f t="shared" si="38"/>
        <v>#DIV/0!</v>
      </c>
      <c r="BI23" t="e">
        <f t="shared" si="39"/>
        <v>#DIV/0!</v>
      </c>
      <c r="BJ23" t="e">
        <f t="shared" si="40"/>
        <v>#DIV/0!</v>
      </c>
      <c r="BK23" t="e">
        <f t="shared" si="41"/>
        <v>#DIV/0!</v>
      </c>
      <c r="BL23">
        <f t="shared" si="42"/>
        <v>399.98099999999999</v>
      </c>
      <c r="BM23">
        <f t="shared" si="43"/>
        <v>337.1846430016501</v>
      </c>
      <c r="BN23">
        <f t="shared" si="44"/>
        <v>0.84300165008250416</v>
      </c>
      <c r="BO23">
        <f t="shared" si="45"/>
        <v>0.16539318465923297</v>
      </c>
      <c r="BP23">
        <v>6</v>
      </c>
      <c r="BQ23">
        <v>0.6</v>
      </c>
      <c r="BR23" t="s">
        <v>282</v>
      </c>
      <c r="BS23">
        <v>1659019536.5</v>
      </c>
      <c r="BT23">
        <v>191.44200000000001</v>
      </c>
      <c r="BU23">
        <v>200.00399999999999</v>
      </c>
      <c r="BV23">
        <v>30.063800000000001</v>
      </c>
      <c r="BW23">
        <v>23.504799999999999</v>
      </c>
      <c r="BX23">
        <v>191.441</v>
      </c>
      <c r="BY23">
        <v>29.943200000000001</v>
      </c>
      <c r="BZ23">
        <v>500.17</v>
      </c>
      <c r="CA23">
        <v>99.635599999999997</v>
      </c>
      <c r="CB23">
        <v>9.9876099999999995E-2</v>
      </c>
      <c r="CC23">
        <v>32.928699999999999</v>
      </c>
      <c r="CD23">
        <v>33.037599999999998</v>
      </c>
      <c r="CE23">
        <v>999.9</v>
      </c>
      <c r="CF23">
        <v>0</v>
      </c>
      <c r="CG23">
        <v>0</v>
      </c>
      <c r="CH23">
        <v>9995.6200000000008</v>
      </c>
      <c r="CI23">
        <v>0</v>
      </c>
      <c r="CJ23">
        <v>238.864</v>
      </c>
      <c r="CK23">
        <v>399.98099999999999</v>
      </c>
      <c r="CL23">
        <v>0.89993699999999999</v>
      </c>
      <c r="CM23">
        <v>0.100063</v>
      </c>
      <c r="CN23">
        <v>0</v>
      </c>
      <c r="CO23">
        <v>2.8932000000000002</v>
      </c>
      <c r="CP23">
        <v>0</v>
      </c>
      <c r="CQ23">
        <v>4091.18</v>
      </c>
      <c r="CR23">
        <v>3429.71</v>
      </c>
      <c r="CS23">
        <v>46.25</v>
      </c>
      <c r="CT23">
        <v>49.561999999999998</v>
      </c>
      <c r="CU23">
        <v>47.561999999999998</v>
      </c>
      <c r="CV23">
        <v>48.561999999999998</v>
      </c>
      <c r="CW23">
        <v>46</v>
      </c>
      <c r="CX23">
        <v>359.96</v>
      </c>
      <c r="CY23">
        <v>40.020000000000003</v>
      </c>
      <c r="CZ23">
        <v>0</v>
      </c>
      <c r="DA23">
        <v>1659019732.5</v>
      </c>
      <c r="DB23">
        <v>0</v>
      </c>
      <c r="DC23">
        <v>3.2325599999999999</v>
      </c>
      <c r="DD23">
        <v>-0.5190769262892333</v>
      </c>
      <c r="DE23">
        <v>-37.773846106148547</v>
      </c>
      <c r="DF23">
        <v>4095.6239999999998</v>
      </c>
      <c r="DG23">
        <v>15</v>
      </c>
      <c r="DH23">
        <v>1659019452.5</v>
      </c>
      <c r="DI23" t="s">
        <v>295</v>
      </c>
      <c r="DJ23">
        <v>1659019450</v>
      </c>
      <c r="DK23">
        <v>1659019452.5</v>
      </c>
      <c r="DL23">
        <v>5</v>
      </c>
      <c r="DM23">
        <v>-0.22</v>
      </c>
      <c r="DN23">
        <v>-6.0000000000000001E-3</v>
      </c>
      <c r="DO23">
        <v>-5.0000000000000001E-3</v>
      </c>
      <c r="DP23">
        <v>8.1000000000000003E-2</v>
      </c>
      <c r="DQ23">
        <v>200</v>
      </c>
      <c r="DR23">
        <v>23</v>
      </c>
      <c r="DS23">
        <v>0.26</v>
      </c>
      <c r="DT23">
        <v>0.01</v>
      </c>
      <c r="DU23">
        <v>100</v>
      </c>
      <c r="DV23">
        <v>100</v>
      </c>
      <c r="DW23">
        <v>1E-3</v>
      </c>
      <c r="DX23">
        <v>0.1206</v>
      </c>
      <c r="DY23">
        <v>0.13880671608921979</v>
      </c>
      <c r="DZ23">
        <v>-6.7132856166521554E-4</v>
      </c>
      <c r="EA23">
        <v>-2.681329234238156E-7</v>
      </c>
      <c r="EB23">
        <v>8.1307759810197942E-11</v>
      </c>
      <c r="EC23">
        <v>0.120569316710535</v>
      </c>
      <c r="ED23">
        <v>0</v>
      </c>
      <c r="EE23">
        <v>0</v>
      </c>
      <c r="EF23">
        <v>0</v>
      </c>
      <c r="EG23">
        <v>2</v>
      </c>
      <c r="EH23">
        <v>2028</v>
      </c>
      <c r="EI23">
        <v>2</v>
      </c>
      <c r="EJ23">
        <v>26</v>
      </c>
      <c r="EK23">
        <v>1.4</v>
      </c>
      <c r="EL23">
        <v>1.4</v>
      </c>
      <c r="EM23">
        <v>0.632324</v>
      </c>
      <c r="EN23">
        <v>2.5268600000000001</v>
      </c>
      <c r="EO23">
        <v>1.39893</v>
      </c>
      <c r="EP23">
        <v>2.3303199999999999</v>
      </c>
      <c r="EQ23">
        <v>1.49902</v>
      </c>
      <c r="ER23">
        <v>2.36816</v>
      </c>
      <c r="ES23">
        <v>32.156399999999998</v>
      </c>
      <c r="ET23">
        <v>14.552300000000001</v>
      </c>
      <c r="EU23">
        <v>18</v>
      </c>
      <c r="EV23">
        <v>511.64600000000002</v>
      </c>
      <c r="EW23">
        <v>545.601</v>
      </c>
      <c r="EX23">
        <v>26.035399999999999</v>
      </c>
      <c r="EY23">
        <v>43.913400000000003</v>
      </c>
      <c r="EZ23">
        <v>30.000499999999999</v>
      </c>
      <c r="FA23">
        <v>43.514400000000002</v>
      </c>
      <c r="FB23">
        <v>43.4146</v>
      </c>
      <c r="FC23">
        <v>12.6607</v>
      </c>
      <c r="FD23">
        <v>0</v>
      </c>
      <c r="FE23">
        <v>100</v>
      </c>
      <c r="FF23">
        <v>24.499700000000001</v>
      </c>
      <c r="FG23">
        <v>200</v>
      </c>
      <c r="FH23">
        <v>30.830500000000001</v>
      </c>
      <c r="FI23">
        <v>97.825599999999994</v>
      </c>
      <c r="FJ23">
        <v>99.735900000000001</v>
      </c>
      <c r="FK23" s="3"/>
      <c r="FL23" s="3"/>
      <c r="FM23" s="1" t="s">
        <v>881</v>
      </c>
    </row>
    <row r="24" spans="1:170" x14ac:dyDescent="0.2">
      <c r="A24">
        <v>6</v>
      </c>
      <c r="B24">
        <v>1659019687</v>
      </c>
      <c r="C24">
        <v>752.5</v>
      </c>
      <c r="D24" t="s">
        <v>296</v>
      </c>
      <c r="E24" t="s">
        <v>297</v>
      </c>
      <c r="F24" t="s">
        <v>280</v>
      </c>
      <c r="G24">
        <v>1659019687</v>
      </c>
      <c r="H24">
        <f t="shared" si="0"/>
        <v>5.9246040459771734E-3</v>
      </c>
      <c r="I24">
        <f t="shared" si="1"/>
        <v>5.9246040459771736</v>
      </c>
      <c r="J24">
        <f t="shared" si="2"/>
        <v>6.2468495238860475</v>
      </c>
      <c r="K24">
        <f t="shared" si="3"/>
        <v>191.18100000000001</v>
      </c>
      <c r="L24">
        <f t="shared" si="4"/>
        <v>149.92528261441529</v>
      </c>
      <c r="M24">
        <f t="shared" si="5"/>
        <v>14.952723938488983</v>
      </c>
      <c r="N24">
        <f t="shared" si="6"/>
        <v>19.067342515113602</v>
      </c>
      <c r="O24">
        <f t="shared" si="7"/>
        <v>0.294313438666784</v>
      </c>
      <c r="P24">
        <f t="shared" si="8"/>
        <v>2.9241163271088499</v>
      </c>
      <c r="Q24">
        <f t="shared" si="9"/>
        <v>0.2794126928918268</v>
      </c>
      <c r="R24">
        <f t="shared" si="10"/>
        <v>0.17591039048237822</v>
      </c>
      <c r="S24">
        <f t="shared" si="11"/>
        <v>66.153362359976995</v>
      </c>
      <c r="T24">
        <f t="shared" si="12"/>
        <v>31.811237619889678</v>
      </c>
      <c r="U24">
        <f t="shared" si="13"/>
        <v>33.047800000000002</v>
      </c>
      <c r="V24">
        <f t="shared" si="14"/>
        <v>5.0656917647573101</v>
      </c>
      <c r="W24">
        <f t="shared" si="15"/>
        <v>60.248801518788476</v>
      </c>
      <c r="X24">
        <f t="shared" si="16"/>
        <v>3.0368458813660801</v>
      </c>
      <c r="Y24">
        <f t="shared" si="17"/>
        <v>5.0405083666586226</v>
      </c>
      <c r="Z24">
        <f t="shared" si="18"/>
        <v>2.02884588339123</v>
      </c>
      <c r="AA24">
        <f t="shared" si="19"/>
        <v>-261.27503842759336</v>
      </c>
      <c r="AB24">
        <f t="shared" si="20"/>
        <v>-13.983107901183546</v>
      </c>
      <c r="AC24">
        <f t="shared" si="21"/>
        <v>-1.0952146611272371</v>
      </c>
      <c r="AD24">
        <f t="shared" si="22"/>
        <v>-210.19999862992717</v>
      </c>
      <c r="AE24">
        <v>0</v>
      </c>
      <c r="AF24">
        <v>0</v>
      </c>
      <c r="AG24">
        <f t="shared" si="23"/>
        <v>1</v>
      </c>
      <c r="AH24">
        <f t="shared" si="24"/>
        <v>0</v>
      </c>
      <c r="AI24">
        <f t="shared" si="25"/>
        <v>51685.691521039851</v>
      </c>
      <c r="AJ24" t="s">
        <v>281</v>
      </c>
      <c r="AK24" t="s">
        <v>281</v>
      </c>
      <c r="AL24">
        <v>0</v>
      </c>
      <c r="AM24">
        <v>0</v>
      </c>
      <c r="AN24" t="e">
        <f t="shared" si="26"/>
        <v>#DIV/0!</v>
      </c>
      <c r="AO24">
        <v>0</v>
      </c>
      <c r="AP24" t="s">
        <v>281</v>
      </c>
      <c r="AQ24" t="s">
        <v>281</v>
      </c>
      <c r="AR24">
        <v>0</v>
      </c>
      <c r="AS24">
        <v>0</v>
      </c>
      <c r="AT24" t="e">
        <f t="shared" si="27"/>
        <v>#DIV/0!</v>
      </c>
      <c r="AU24">
        <v>0.5</v>
      </c>
      <c r="AV24">
        <f t="shared" si="28"/>
        <v>337.18045801035078</v>
      </c>
      <c r="AW24">
        <f t="shared" si="29"/>
        <v>6.2468495238860475</v>
      </c>
      <c r="AX24" t="e">
        <f t="shared" si="30"/>
        <v>#DIV/0!</v>
      </c>
      <c r="AY24">
        <f t="shared" si="31"/>
        <v>1.8526724712184483E-2</v>
      </c>
      <c r="AZ24" t="e">
        <f t="shared" si="32"/>
        <v>#DIV/0!</v>
      </c>
      <c r="BA24" t="e">
        <f t="shared" si="33"/>
        <v>#DIV/0!</v>
      </c>
      <c r="BB24" t="s">
        <v>281</v>
      </c>
      <c r="BC24">
        <v>0</v>
      </c>
      <c r="BD24" t="e">
        <f t="shared" si="34"/>
        <v>#DIV/0!</v>
      </c>
      <c r="BE24" t="e">
        <f t="shared" si="35"/>
        <v>#DIV/0!</v>
      </c>
      <c r="BF24" t="e">
        <f t="shared" si="36"/>
        <v>#DIV/0!</v>
      </c>
      <c r="BG24" t="e">
        <f t="shared" si="37"/>
        <v>#DIV/0!</v>
      </c>
      <c r="BH24" t="e">
        <f t="shared" si="38"/>
        <v>#DIV/0!</v>
      </c>
      <c r="BI24" t="e">
        <f t="shared" si="39"/>
        <v>#DIV/0!</v>
      </c>
      <c r="BJ24" t="e">
        <f t="shared" si="40"/>
        <v>#DIV/0!</v>
      </c>
      <c r="BK24" t="e">
        <f t="shared" si="41"/>
        <v>#DIV/0!</v>
      </c>
      <c r="BL24">
        <f t="shared" si="42"/>
        <v>399.976</v>
      </c>
      <c r="BM24">
        <f t="shared" si="43"/>
        <v>337.18045801035078</v>
      </c>
      <c r="BN24">
        <f t="shared" si="44"/>
        <v>0.84300172512938465</v>
      </c>
      <c r="BO24">
        <f t="shared" si="45"/>
        <v>0.16539332949971247</v>
      </c>
      <c r="BP24">
        <v>6</v>
      </c>
      <c r="BQ24">
        <v>0.6</v>
      </c>
      <c r="BR24" t="s">
        <v>282</v>
      </c>
      <c r="BS24">
        <v>1659019687</v>
      </c>
      <c r="BT24">
        <v>191.18100000000001</v>
      </c>
      <c r="BU24">
        <v>200.03200000000001</v>
      </c>
      <c r="BV24">
        <v>30.449300000000001</v>
      </c>
      <c r="BW24">
        <v>23.559699999999999</v>
      </c>
      <c r="BX24">
        <v>191.14699999999999</v>
      </c>
      <c r="BY24">
        <v>30.326599999999999</v>
      </c>
      <c r="BZ24">
        <v>500.25</v>
      </c>
      <c r="CA24">
        <v>99.634799999999998</v>
      </c>
      <c r="CB24">
        <v>9.9705600000000005E-2</v>
      </c>
      <c r="CC24">
        <v>32.959099999999999</v>
      </c>
      <c r="CD24">
        <v>33.047800000000002</v>
      </c>
      <c r="CE24">
        <v>999.9</v>
      </c>
      <c r="CF24">
        <v>0</v>
      </c>
      <c r="CG24">
        <v>0</v>
      </c>
      <c r="CH24">
        <v>10005.6</v>
      </c>
      <c r="CI24">
        <v>0</v>
      </c>
      <c r="CJ24">
        <v>242.89599999999999</v>
      </c>
      <c r="CK24">
        <v>399.976</v>
      </c>
      <c r="CL24">
        <v>0.89993699999999999</v>
      </c>
      <c r="CM24">
        <v>0.100063</v>
      </c>
      <c r="CN24">
        <v>0</v>
      </c>
      <c r="CO24">
        <v>3.4270999999999998</v>
      </c>
      <c r="CP24">
        <v>0</v>
      </c>
      <c r="CQ24">
        <v>4071.64</v>
      </c>
      <c r="CR24">
        <v>3429.66</v>
      </c>
      <c r="CS24">
        <v>46.25</v>
      </c>
      <c r="CT24">
        <v>49.625</v>
      </c>
      <c r="CU24">
        <v>47.561999999999998</v>
      </c>
      <c r="CV24">
        <v>48.625</v>
      </c>
      <c r="CW24">
        <v>46</v>
      </c>
      <c r="CX24">
        <v>359.95</v>
      </c>
      <c r="CY24">
        <v>40.020000000000003</v>
      </c>
      <c r="CZ24">
        <v>0</v>
      </c>
      <c r="DA24">
        <v>1659019883.0999999</v>
      </c>
      <c r="DB24">
        <v>0</v>
      </c>
      <c r="DC24">
        <v>3.1739269230769231</v>
      </c>
      <c r="DD24">
        <v>0.2242700782142982</v>
      </c>
      <c r="DE24">
        <v>11.64136760799933</v>
      </c>
      <c r="DF24">
        <v>4071.271923076923</v>
      </c>
      <c r="DG24">
        <v>15</v>
      </c>
      <c r="DH24">
        <v>1659019596</v>
      </c>
      <c r="DI24" t="s">
        <v>298</v>
      </c>
      <c r="DJ24">
        <v>1659019587</v>
      </c>
      <c r="DK24">
        <v>1659019596</v>
      </c>
      <c r="DL24">
        <v>6</v>
      </c>
      <c r="DM24">
        <v>3.2000000000000001E-2</v>
      </c>
      <c r="DN24">
        <v>2E-3</v>
      </c>
      <c r="DO24">
        <v>2.7E-2</v>
      </c>
      <c r="DP24">
        <v>8.4000000000000005E-2</v>
      </c>
      <c r="DQ24">
        <v>200</v>
      </c>
      <c r="DR24">
        <v>24</v>
      </c>
      <c r="DS24">
        <v>0.12</v>
      </c>
      <c r="DT24">
        <v>0.01</v>
      </c>
      <c r="DU24">
        <v>100</v>
      </c>
      <c r="DV24">
        <v>100</v>
      </c>
      <c r="DW24">
        <v>3.4000000000000002E-2</v>
      </c>
      <c r="DX24">
        <v>0.1227</v>
      </c>
      <c r="DY24">
        <v>0.17087361471131199</v>
      </c>
      <c r="DZ24">
        <v>-6.7132856166521554E-4</v>
      </c>
      <c r="EA24">
        <v>-2.681329234238156E-7</v>
      </c>
      <c r="EB24">
        <v>8.1307759810197942E-11</v>
      </c>
      <c r="EC24">
        <v>0.1226925456555579</v>
      </c>
      <c r="ED24">
        <v>0</v>
      </c>
      <c r="EE24">
        <v>0</v>
      </c>
      <c r="EF24">
        <v>0</v>
      </c>
      <c r="EG24">
        <v>2</v>
      </c>
      <c r="EH24">
        <v>2028</v>
      </c>
      <c r="EI24">
        <v>2</v>
      </c>
      <c r="EJ24">
        <v>26</v>
      </c>
      <c r="EK24">
        <v>1.7</v>
      </c>
      <c r="EL24">
        <v>1.5</v>
      </c>
      <c r="EM24">
        <v>0.63354500000000002</v>
      </c>
      <c r="EN24">
        <v>2.5293000000000001</v>
      </c>
      <c r="EO24">
        <v>1.39893</v>
      </c>
      <c r="EP24">
        <v>2.3303199999999999</v>
      </c>
      <c r="EQ24">
        <v>1.49902</v>
      </c>
      <c r="ER24">
        <v>2.2302200000000001</v>
      </c>
      <c r="ES24">
        <v>32.332799999999999</v>
      </c>
      <c r="ET24">
        <v>14.5085</v>
      </c>
      <c r="EU24">
        <v>18</v>
      </c>
      <c r="EV24">
        <v>511.75700000000001</v>
      </c>
      <c r="EW24">
        <v>544.74300000000005</v>
      </c>
      <c r="EX24">
        <v>26.086400000000001</v>
      </c>
      <c r="EY24">
        <v>44.046999999999997</v>
      </c>
      <c r="EZ24">
        <v>30.000499999999999</v>
      </c>
      <c r="FA24">
        <v>43.681699999999999</v>
      </c>
      <c r="FB24">
        <v>43.586500000000001</v>
      </c>
      <c r="FC24">
        <v>12.6774</v>
      </c>
      <c r="FD24">
        <v>0</v>
      </c>
      <c r="FE24">
        <v>100</v>
      </c>
      <c r="FF24">
        <v>24.7121</v>
      </c>
      <c r="FG24">
        <v>200</v>
      </c>
      <c r="FH24">
        <v>30.830500000000001</v>
      </c>
      <c r="FI24">
        <v>97.810199999999995</v>
      </c>
      <c r="FJ24">
        <v>99.712800000000001</v>
      </c>
      <c r="FK24" s="3"/>
      <c r="FL24" s="3"/>
      <c r="FM24" s="1" t="s">
        <v>881</v>
      </c>
    </row>
    <row r="25" spans="1:170" x14ac:dyDescent="0.2">
      <c r="A25">
        <v>7</v>
      </c>
      <c r="B25">
        <v>1659019837.5</v>
      </c>
      <c r="C25">
        <v>903</v>
      </c>
      <c r="D25" t="s">
        <v>299</v>
      </c>
      <c r="E25" t="s">
        <v>300</v>
      </c>
      <c r="F25" t="s">
        <v>280</v>
      </c>
      <c r="G25">
        <v>1659019837.5</v>
      </c>
      <c r="H25">
        <f t="shared" si="0"/>
        <v>6.1869172313552328E-3</v>
      </c>
      <c r="I25">
        <f t="shared" si="1"/>
        <v>6.186917231355233</v>
      </c>
      <c r="J25">
        <f t="shared" si="2"/>
        <v>1.2881509987485982</v>
      </c>
      <c r="K25">
        <f t="shared" si="3"/>
        <v>97.681700000000006</v>
      </c>
      <c r="L25">
        <f t="shared" si="4"/>
        <v>87.738087334251759</v>
      </c>
      <c r="M25">
        <f t="shared" si="5"/>
        <v>8.7511382645150508</v>
      </c>
      <c r="N25">
        <f t="shared" si="6"/>
        <v>9.7429302209003996</v>
      </c>
      <c r="O25">
        <f t="shared" si="7"/>
        <v>0.31418361924223703</v>
      </c>
      <c r="P25">
        <f t="shared" si="8"/>
        <v>2.922047318841444</v>
      </c>
      <c r="Q25">
        <f t="shared" si="9"/>
        <v>0.2972522213002311</v>
      </c>
      <c r="R25">
        <f t="shared" si="10"/>
        <v>0.18722968200559492</v>
      </c>
      <c r="S25">
        <f t="shared" si="11"/>
        <v>66.146755031179666</v>
      </c>
      <c r="T25">
        <f t="shared" si="12"/>
        <v>31.750054667336723</v>
      </c>
      <c r="U25">
        <f t="shared" si="13"/>
        <v>33.037300000000002</v>
      </c>
      <c r="V25">
        <f t="shared" si="14"/>
        <v>5.0627049399979525</v>
      </c>
      <c r="W25">
        <f t="shared" si="15"/>
        <v>60.907239709745951</v>
      </c>
      <c r="X25">
        <f t="shared" si="16"/>
        <v>3.0713634066383997</v>
      </c>
      <c r="Y25">
        <f t="shared" si="17"/>
        <v>5.0426901978730481</v>
      </c>
      <c r="Z25">
        <f t="shared" si="18"/>
        <v>1.9913415333595528</v>
      </c>
      <c r="AA25">
        <f t="shared" si="19"/>
        <v>-272.84304990276576</v>
      </c>
      <c r="AB25">
        <f t="shared" si="20"/>
        <v>-11.106105761263708</v>
      </c>
      <c r="AC25">
        <f t="shared" si="21"/>
        <v>-0.8704799689712821</v>
      </c>
      <c r="AD25">
        <f t="shared" si="22"/>
        <v>-218.67288060182108</v>
      </c>
      <c r="AE25">
        <v>0</v>
      </c>
      <c r="AF25">
        <v>0</v>
      </c>
      <c r="AG25">
        <f t="shared" si="23"/>
        <v>1</v>
      </c>
      <c r="AH25">
        <f t="shared" si="24"/>
        <v>0</v>
      </c>
      <c r="AI25">
        <f t="shared" si="25"/>
        <v>51626.028490897581</v>
      </c>
      <c r="AJ25" t="s">
        <v>281</v>
      </c>
      <c r="AK25" t="s">
        <v>281</v>
      </c>
      <c r="AL25">
        <v>0</v>
      </c>
      <c r="AM25">
        <v>0</v>
      </c>
      <c r="AN25" t="e">
        <f t="shared" si="26"/>
        <v>#DIV/0!</v>
      </c>
      <c r="AO25">
        <v>0</v>
      </c>
      <c r="AP25" t="s">
        <v>281</v>
      </c>
      <c r="AQ25" t="s">
        <v>281</v>
      </c>
      <c r="AR25">
        <v>0</v>
      </c>
      <c r="AS25">
        <v>0</v>
      </c>
      <c r="AT25" t="e">
        <f t="shared" si="27"/>
        <v>#DIV/0!</v>
      </c>
      <c r="AU25">
        <v>0.5</v>
      </c>
      <c r="AV25">
        <f t="shared" si="28"/>
        <v>337.14598499024856</v>
      </c>
      <c r="AW25">
        <f t="shared" si="29"/>
        <v>1.2881509987485982</v>
      </c>
      <c r="AX25" t="e">
        <f t="shared" si="30"/>
        <v>#DIV/0!</v>
      </c>
      <c r="AY25">
        <f t="shared" si="31"/>
        <v>3.8207514136223688E-3</v>
      </c>
      <c r="AZ25" t="e">
        <f t="shared" si="32"/>
        <v>#DIV/0!</v>
      </c>
      <c r="BA25" t="e">
        <f t="shared" si="33"/>
        <v>#DIV/0!</v>
      </c>
      <c r="BB25" t="s">
        <v>281</v>
      </c>
      <c r="BC25">
        <v>0</v>
      </c>
      <c r="BD25" t="e">
        <f t="shared" si="34"/>
        <v>#DIV/0!</v>
      </c>
      <c r="BE25" t="e">
        <f t="shared" si="35"/>
        <v>#DIV/0!</v>
      </c>
      <c r="BF25" t="e">
        <f t="shared" si="36"/>
        <v>#DIV/0!</v>
      </c>
      <c r="BG25" t="e">
        <f t="shared" si="37"/>
        <v>#DIV/0!</v>
      </c>
      <c r="BH25" t="e">
        <f t="shared" si="38"/>
        <v>#DIV/0!</v>
      </c>
      <c r="BI25" t="e">
        <f t="shared" si="39"/>
        <v>#DIV/0!</v>
      </c>
      <c r="BJ25" t="e">
        <f t="shared" si="40"/>
        <v>#DIV/0!</v>
      </c>
      <c r="BK25" t="e">
        <f t="shared" si="41"/>
        <v>#DIV/0!</v>
      </c>
      <c r="BL25">
        <f t="shared" si="42"/>
        <v>399.935</v>
      </c>
      <c r="BM25">
        <f t="shared" si="43"/>
        <v>337.14598499024856</v>
      </c>
      <c r="BN25">
        <f t="shared" si="44"/>
        <v>0.84300195029254388</v>
      </c>
      <c r="BO25">
        <f t="shared" si="45"/>
        <v>0.16539376406460968</v>
      </c>
      <c r="BP25">
        <v>6</v>
      </c>
      <c r="BQ25">
        <v>0.6</v>
      </c>
      <c r="BR25" t="s">
        <v>282</v>
      </c>
      <c r="BS25">
        <v>1659019837.5</v>
      </c>
      <c r="BT25">
        <v>97.681700000000006</v>
      </c>
      <c r="BU25">
        <v>99.952200000000005</v>
      </c>
      <c r="BV25">
        <v>30.793199999999999</v>
      </c>
      <c r="BW25">
        <v>23.5991</v>
      </c>
      <c r="BX25">
        <v>97.751099999999994</v>
      </c>
      <c r="BY25">
        <v>30.674099999999999</v>
      </c>
      <c r="BZ25">
        <v>500.11</v>
      </c>
      <c r="CA25">
        <v>99.641499999999994</v>
      </c>
      <c r="CB25">
        <v>0.10011200000000001</v>
      </c>
      <c r="CC25">
        <v>32.966799999999999</v>
      </c>
      <c r="CD25">
        <v>33.037300000000002</v>
      </c>
      <c r="CE25">
        <v>999.9</v>
      </c>
      <c r="CF25">
        <v>0</v>
      </c>
      <c r="CG25">
        <v>0</v>
      </c>
      <c r="CH25">
        <v>9993.1200000000008</v>
      </c>
      <c r="CI25">
        <v>0</v>
      </c>
      <c r="CJ25">
        <v>242.47499999999999</v>
      </c>
      <c r="CK25">
        <v>399.935</v>
      </c>
      <c r="CL25">
        <v>0.89993699999999999</v>
      </c>
      <c r="CM25">
        <v>0.100063</v>
      </c>
      <c r="CN25">
        <v>0</v>
      </c>
      <c r="CO25">
        <v>3.2363</v>
      </c>
      <c r="CP25">
        <v>0</v>
      </c>
      <c r="CQ25">
        <v>3883.23</v>
      </c>
      <c r="CR25">
        <v>3429.32</v>
      </c>
      <c r="CS25">
        <v>46.25</v>
      </c>
      <c r="CT25">
        <v>49.625</v>
      </c>
      <c r="CU25">
        <v>47.625</v>
      </c>
      <c r="CV25">
        <v>48.625</v>
      </c>
      <c r="CW25">
        <v>46.061999999999998</v>
      </c>
      <c r="CX25">
        <v>359.92</v>
      </c>
      <c r="CY25">
        <v>40.020000000000003</v>
      </c>
      <c r="CZ25">
        <v>0</v>
      </c>
      <c r="DA25">
        <v>1659020033.7</v>
      </c>
      <c r="DB25">
        <v>0</v>
      </c>
      <c r="DC25">
        <v>3.1514880000000001</v>
      </c>
      <c r="DD25">
        <v>-0.68520769652648883</v>
      </c>
      <c r="DE25">
        <v>-74.996153900259799</v>
      </c>
      <c r="DF25">
        <v>3892.9580000000001</v>
      </c>
      <c r="DG25">
        <v>15</v>
      </c>
      <c r="DH25">
        <v>1659019759.5</v>
      </c>
      <c r="DI25" t="s">
        <v>301</v>
      </c>
      <c r="DJ25">
        <v>1659019750.5</v>
      </c>
      <c r="DK25">
        <v>1659019759.5</v>
      </c>
      <c r="DL25">
        <v>7</v>
      </c>
      <c r="DM25">
        <v>-0.17199999999999999</v>
      </c>
      <c r="DN25">
        <v>-4.0000000000000001E-3</v>
      </c>
      <c r="DO25">
        <v>-7.0999999999999994E-2</v>
      </c>
      <c r="DP25">
        <v>8.1000000000000003E-2</v>
      </c>
      <c r="DQ25">
        <v>100</v>
      </c>
      <c r="DR25">
        <v>24</v>
      </c>
      <c r="DS25">
        <v>0.25</v>
      </c>
      <c r="DT25">
        <v>0.02</v>
      </c>
      <c r="DU25">
        <v>100</v>
      </c>
      <c r="DV25">
        <v>100</v>
      </c>
      <c r="DW25">
        <v>-6.9000000000000006E-2</v>
      </c>
      <c r="DX25">
        <v>0.1191</v>
      </c>
      <c r="DY25">
        <v>-1.271555511669686E-3</v>
      </c>
      <c r="DZ25">
        <v>-6.7132856166521554E-4</v>
      </c>
      <c r="EA25">
        <v>-2.681329234238156E-7</v>
      </c>
      <c r="EB25">
        <v>8.1307759810197942E-11</v>
      </c>
      <c r="EC25">
        <v>0.11917006269090211</v>
      </c>
      <c r="ED25">
        <v>0</v>
      </c>
      <c r="EE25">
        <v>0</v>
      </c>
      <c r="EF25">
        <v>0</v>
      </c>
      <c r="EG25">
        <v>2</v>
      </c>
      <c r="EH25">
        <v>2028</v>
      </c>
      <c r="EI25">
        <v>2</v>
      </c>
      <c r="EJ25">
        <v>26</v>
      </c>
      <c r="EK25">
        <v>1.4</v>
      </c>
      <c r="EL25">
        <v>1.3</v>
      </c>
      <c r="EM25">
        <v>0.39550800000000003</v>
      </c>
      <c r="EN25">
        <v>2.5500500000000001</v>
      </c>
      <c r="EO25">
        <v>1.39893</v>
      </c>
      <c r="EP25">
        <v>2.3290999999999999</v>
      </c>
      <c r="EQ25">
        <v>1.49902</v>
      </c>
      <c r="ER25">
        <v>2.2619600000000002</v>
      </c>
      <c r="ES25">
        <v>32.487499999999997</v>
      </c>
      <c r="ET25">
        <v>14.456</v>
      </c>
      <c r="EU25">
        <v>18</v>
      </c>
      <c r="EV25">
        <v>512.07000000000005</v>
      </c>
      <c r="EW25">
        <v>543.90200000000004</v>
      </c>
      <c r="EX25">
        <v>26.112100000000002</v>
      </c>
      <c r="EY25">
        <v>44.135899999999999</v>
      </c>
      <c r="EZ25">
        <v>30.000299999999999</v>
      </c>
      <c r="FA25">
        <v>43.7971</v>
      </c>
      <c r="FB25">
        <v>43.703499999999998</v>
      </c>
      <c r="FC25">
        <v>7.9181600000000003</v>
      </c>
      <c r="FD25">
        <v>0</v>
      </c>
      <c r="FE25">
        <v>100</v>
      </c>
      <c r="FF25">
        <v>24.901</v>
      </c>
      <c r="FG25">
        <v>100</v>
      </c>
      <c r="FH25">
        <v>30.830500000000001</v>
      </c>
      <c r="FI25">
        <v>97.794799999999995</v>
      </c>
      <c r="FJ25">
        <v>99.6965</v>
      </c>
      <c r="FK25" s="3"/>
      <c r="FL25" s="3"/>
      <c r="FM25" s="1" t="s">
        <v>881</v>
      </c>
    </row>
    <row r="26" spans="1:170" x14ac:dyDescent="0.2">
      <c r="A26">
        <v>8</v>
      </c>
      <c r="B26">
        <v>1659019988</v>
      </c>
      <c r="C26">
        <v>1053.5</v>
      </c>
      <c r="D26" t="s">
        <v>302</v>
      </c>
      <c r="E26" t="s">
        <v>303</v>
      </c>
      <c r="F26" t="s">
        <v>280</v>
      </c>
      <c r="G26">
        <v>1659019988</v>
      </c>
      <c r="H26">
        <f t="shared" si="0"/>
        <v>6.412090243165614E-3</v>
      </c>
      <c r="I26">
        <f t="shared" si="1"/>
        <v>6.4120902431656139</v>
      </c>
      <c r="J26">
        <f t="shared" si="2"/>
        <v>1.4018793446494244</v>
      </c>
      <c r="K26">
        <f t="shared" si="3"/>
        <v>97.532600000000002</v>
      </c>
      <c r="L26">
        <f t="shared" si="4"/>
        <v>87.419754549359965</v>
      </c>
      <c r="M26">
        <f t="shared" si="5"/>
        <v>8.7198946935887029</v>
      </c>
      <c r="N26">
        <f t="shared" si="6"/>
        <v>9.7286249037876811</v>
      </c>
      <c r="O26">
        <f t="shared" si="7"/>
        <v>0.33185674679834171</v>
      </c>
      <c r="P26">
        <f t="shared" si="8"/>
        <v>2.9256530504488962</v>
      </c>
      <c r="Q26">
        <f t="shared" si="9"/>
        <v>0.31304856477607085</v>
      </c>
      <c r="R26">
        <f t="shared" si="10"/>
        <v>0.19725852119606962</v>
      </c>
      <c r="S26">
        <f t="shared" si="11"/>
        <v>66.142794000000009</v>
      </c>
      <c r="T26">
        <f t="shared" si="12"/>
        <v>31.707046596109159</v>
      </c>
      <c r="U26">
        <f t="shared" si="13"/>
        <v>33.0366</v>
      </c>
      <c r="V26">
        <f t="shared" si="14"/>
        <v>5.0625058728388668</v>
      </c>
      <c r="W26">
        <f t="shared" si="15"/>
        <v>61.486861883298417</v>
      </c>
      <c r="X26">
        <f t="shared" si="16"/>
        <v>3.1030324144895198</v>
      </c>
      <c r="Y26">
        <f t="shared" si="17"/>
        <v>5.0466592690631229</v>
      </c>
      <c r="Z26">
        <f t="shared" si="18"/>
        <v>1.9594734583493469</v>
      </c>
      <c r="AA26">
        <f t="shared" si="19"/>
        <v>-282.77317972360356</v>
      </c>
      <c r="AB26">
        <f t="shared" si="20"/>
        <v>-8.8012116448733497</v>
      </c>
      <c r="AC26">
        <f t="shared" si="21"/>
        <v>-0.68902055078468283</v>
      </c>
      <c r="AD26">
        <f t="shared" si="22"/>
        <v>-226.12061791926158</v>
      </c>
      <c r="AE26">
        <v>0</v>
      </c>
      <c r="AF26">
        <v>0</v>
      </c>
      <c r="AG26">
        <f t="shared" si="23"/>
        <v>1</v>
      </c>
      <c r="AH26">
        <f t="shared" si="24"/>
        <v>0</v>
      </c>
      <c r="AI26">
        <f t="shared" si="25"/>
        <v>51725.765544432441</v>
      </c>
      <c r="AJ26" t="s">
        <v>281</v>
      </c>
      <c r="AK26" t="s">
        <v>281</v>
      </c>
      <c r="AL26">
        <v>0</v>
      </c>
      <c r="AM26">
        <v>0</v>
      </c>
      <c r="AN26" t="e">
        <f t="shared" si="26"/>
        <v>#DIV/0!</v>
      </c>
      <c r="AO26">
        <v>0</v>
      </c>
      <c r="AP26" t="s">
        <v>281</v>
      </c>
      <c r="AQ26" t="s">
        <v>281</v>
      </c>
      <c r="AR26">
        <v>0</v>
      </c>
      <c r="AS26">
        <v>0</v>
      </c>
      <c r="AT26" t="e">
        <f t="shared" si="27"/>
        <v>#DIV/0!</v>
      </c>
      <c r="AU26">
        <v>0.5</v>
      </c>
      <c r="AV26">
        <f t="shared" si="28"/>
        <v>337.12500000000006</v>
      </c>
      <c r="AW26">
        <f t="shared" si="29"/>
        <v>1.4018793446494244</v>
      </c>
      <c r="AX26" t="e">
        <f t="shared" si="30"/>
        <v>#DIV/0!</v>
      </c>
      <c r="AY26">
        <f t="shared" si="31"/>
        <v>4.1583369511291783E-3</v>
      </c>
      <c r="AZ26" t="e">
        <f t="shared" si="32"/>
        <v>#DIV/0!</v>
      </c>
      <c r="BA26" t="e">
        <f t="shared" si="33"/>
        <v>#DIV/0!</v>
      </c>
      <c r="BB26" t="s">
        <v>281</v>
      </c>
      <c r="BC26">
        <v>0</v>
      </c>
      <c r="BD26" t="e">
        <f t="shared" si="34"/>
        <v>#DIV/0!</v>
      </c>
      <c r="BE26" t="e">
        <f t="shared" si="35"/>
        <v>#DIV/0!</v>
      </c>
      <c r="BF26" t="e">
        <f t="shared" si="36"/>
        <v>#DIV/0!</v>
      </c>
      <c r="BG26" t="e">
        <f t="shared" si="37"/>
        <v>#DIV/0!</v>
      </c>
      <c r="BH26" t="e">
        <f t="shared" si="38"/>
        <v>#DIV/0!</v>
      </c>
      <c r="BI26" t="e">
        <f t="shared" si="39"/>
        <v>#DIV/0!</v>
      </c>
      <c r="BJ26" t="e">
        <f t="shared" si="40"/>
        <v>#DIV/0!</v>
      </c>
      <c r="BK26" t="e">
        <f t="shared" si="41"/>
        <v>#DIV/0!</v>
      </c>
      <c r="BL26">
        <f t="shared" si="42"/>
        <v>399.91</v>
      </c>
      <c r="BM26">
        <f t="shared" si="43"/>
        <v>337.12500000000006</v>
      </c>
      <c r="BN26">
        <f t="shared" si="44"/>
        <v>0.84300217548948519</v>
      </c>
      <c r="BO26">
        <f t="shared" si="45"/>
        <v>0.16539419869470631</v>
      </c>
      <c r="BP26">
        <v>6</v>
      </c>
      <c r="BQ26">
        <v>0.6</v>
      </c>
      <c r="BR26" t="s">
        <v>282</v>
      </c>
      <c r="BS26">
        <v>1659019988</v>
      </c>
      <c r="BT26">
        <v>97.532600000000002</v>
      </c>
      <c r="BU26">
        <v>99.964100000000002</v>
      </c>
      <c r="BV26">
        <v>31.108899999999998</v>
      </c>
      <c r="BW26">
        <v>23.657499999999999</v>
      </c>
      <c r="BX26">
        <v>97.562899999999999</v>
      </c>
      <c r="BY26">
        <v>30.988399999999999</v>
      </c>
      <c r="BZ26">
        <v>500.25099999999998</v>
      </c>
      <c r="CA26">
        <v>99.647499999999994</v>
      </c>
      <c r="CB26">
        <v>9.99168E-2</v>
      </c>
      <c r="CC26">
        <v>32.980800000000002</v>
      </c>
      <c r="CD26">
        <v>33.0366</v>
      </c>
      <c r="CE26">
        <v>999.9</v>
      </c>
      <c r="CF26">
        <v>0</v>
      </c>
      <c r="CG26">
        <v>0</v>
      </c>
      <c r="CH26">
        <v>10013.1</v>
      </c>
      <c r="CI26">
        <v>0</v>
      </c>
      <c r="CJ26">
        <v>241.988</v>
      </c>
      <c r="CK26">
        <v>399.91</v>
      </c>
      <c r="CL26">
        <v>0.89993699999999999</v>
      </c>
      <c r="CM26">
        <v>0.100063</v>
      </c>
      <c r="CN26">
        <v>0</v>
      </c>
      <c r="CO26">
        <v>3.0825</v>
      </c>
      <c r="CP26">
        <v>0</v>
      </c>
      <c r="CQ26">
        <v>3758.62</v>
      </c>
      <c r="CR26">
        <v>3429.11</v>
      </c>
      <c r="CS26">
        <v>46.311999999999998</v>
      </c>
      <c r="CT26">
        <v>49.686999999999998</v>
      </c>
      <c r="CU26">
        <v>47.625</v>
      </c>
      <c r="CV26">
        <v>48.686999999999998</v>
      </c>
      <c r="CW26">
        <v>46.061999999999998</v>
      </c>
      <c r="CX26">
        <v>359.89</v>
      </c>
      <c r="CY26">
        <v>40.020000000000003</v>
      </c>
      <c r="CZ26">
        <v>0</v>
      </c>
      <c r="DA26">
        <v>1659020183.7</v>
      </c>
      <c r="DB26">
        <v>0</v>
      </c>
      <c r="DC26">
        <v>3.1880039999999998</v>
      </c>
      <c r="DD26">
        <v>0.15953845766263949</v>
      </c>
      <c r="DE26">
        <v>-42.670000078431137</v>
      </c>
      <c r="DF26">
        <v>3763.9656</v>
      </c>
      <c r="DG26">
        <v>15</v>
      </c>
      <c r="DH26">
        <v>1659019896.5</v>
      </c>
      <c r="DI26" t="s">
        <v>304</v>
      </c>
      <c r="DJ26">
        <v>1659019889</v>
      </c>
      <c r="DK26">
        <v>1659019896.5</v>
      </c>
      <c r="DL26">
        <v>8</v>
      </c>
      <c r="DM26">
        <v>3.9E-2</v>
      </c>
      <c r="DN26">
        <v>1E-3</v>
      </c>
      <c r="DO26">
        <v>-3.2000000000000001E-2</v>
      </c>
      <c r="DP26">
        <v>8.3000000000000004E-2</v>
      </c>
      <c r="DQ26">
        <v>100</v>
      </c>
      <c r="DR26">
        <v>24</v>
      </c>
      <c r="DS26">
        <v>0.26</v>
      </c>
      <c r="DT26">
        <v>0.01</v>
      </c>
      <c r="DU26">
        <v>100</v>
      </c>
      <c r="DV26">
        <v>100</v>
      </c>
      <c r="DW26">
        <v>-0.03</v>
      </c>
      <c r="DX26">
        <v>0.1205</v>
      </c>
      <c r="DY26">
        <v>3.7695235974067431E-2</v>
      </c>
      <c r="DZ26">
        <v>-6.7132856166521554E-4</v>
      </c>
      <c r="EA26">
        <v>-2.681329234238156E-7</v>
      </c>
      <c r="EB26">
        <v>8.1307759810197942E-11</v>
      </c>
      <c r="EC26">
        <v>0.12053861520083969</v>
      </c>
      <c r="ED26">
        <v>0</v>
      </c>
      <c r="EE26">
        <v>0</v>
      </c>
      <c r="EF26">
        <v>0</v>
      </c>
      <c r="EG26">
        <v>2</v>
      </c>
      <c r="EH26">
        <v>2028</v>
      </c>
      <c r="EI26">
        <v>2</v>
      </c>
      <c r="EJ26">
        <v>26</v>
      </c>
      <c r="EK26">
        <v>1.6</v>
      </c>
      <c r="EL26">
        <v>1.5</v>
      </c>
      <c r="EM26">
        <v>0.39550800000000003</v>
      </c>
      <c r="EN26">
        <v>2.5549300000000001</v>
      </c>
      <c r="EO26">
        <v>1.39893</v>
      </c>
      <c r="EP26">
        <v>2.3290999999999999</v>
      </c>
      <c r="EQ26">
        <v>1.49902</v>
      </c>
      <c r="ER26">
        <v>2.2619600000000002</v>
      </c>
      <c r="ES26">
        <v>32.598199999999999</v>
      </c>
      <c r="ET26">
        <v>14.4122</v>
      </c>
      <c r="EU26">
        <v>18</v>
      </c>
      <c r="EV26">
        <v>512.09900000000005</v>
      </c>
      <c r="EW26">
        <v>542.90800000000002</v>
      </c>
      <c r="EX26">
        <v>26.1265</v>
      </c>
      <c r="EY26">
        <v>44.210999999999999</v>
      </c>
      <c r="EZ26">
        <v>30.0001</v>
      </c>
      <c r="FA26">
        <v>43.884799999999998</v>
      </c>
      <c r="FB26">
        <v>43.795200000000001</v>
      </c>
      <c r="FC26">
        <v>7.9294799999999999</v>
      </c>
      <c r="FD26">
        <v>0</v>
      </c>
      <c r="FE26">
        <v>100</v>
      </c>
      <c r="FF26">
        <v>25.0717</v>
      </c>
      <c r="FG26">
        <v>100</v>
      </c>
      <c r="FH26">
        <v>30.830500000000001</v>
      </c>
      <c r="FI26">
        <v>97.789000000000001</v>
      </c>
      <c r="FJ26">
        <v>99.685900000000004</v>
      </c>
      <c r="FK26" s="3"/>
      <c r="FL26" s="3"/>
      <c r="FM26" s="1" t="s">
        <v>881</v>
      </c>
    </row>
    <row r="27" spans="1:170" x14ac:dyDescent="0.2">
      <c r="A27">
        <v>9</v>
      </c>
      <c r="B27">
        <v>1659020138.5999999</v>
      </c>
      <c r="C27">
        <v>1204.099999904633</v>
      </c>
      <c r="D27" t="s">
        <v>305</v>
      </c>
      <c r="E27" t="s">
        <v>306</v>
      </c>
      <c r="F27" t="s">
        <v>280</v>
      </c>
      <c r="G27">
        <v>1659020138.5999999</v>
      </c>
      <c r="H27">
        <f t="shared" si="0"/>
        <v>6.5878710039887342E-3</v>
      </c>
      <c r="I27">
        <f t="shared" si="1"/>
        <v>6.5878710039887345</v>
      </c>
      <c r="J27">
        <f t="shared" si="2"/>
        <v>-1.3773007501901282</v>
      </c>
      <c r="K27">
        <f t="shared" si="3"/>
        <v>51.285899999999998</v>
      </c>
      <c r="L27">
        <f t="shared" si="4"/>
        <v>56.256869751073751</v>
      </c>
      <c r="M27">
        <f t="shared" si="5"/>
        <v>5.611795910689013</v>
      </c>
      <c r="N27">
        <f t="shared" si="6"/>
        <v>5.1159263778716095</v>
      </c>
      <c r="O27">
        <f t="shared" si="7"/>
        <v>0.34702737035665426</v>
      </c>
      <c r="P27">
        <f t="shared" si="8"/>
        <v>2.9230207517857965</v>
      </c>
      <c r="Q27">
        <f t="shared" si="9"/>
        <v>0.32649858600898307</v>
      </c>
      <c r="R27">
        <f t="shared" si="10"/>
        <v>0.20580728794482714</v>
      </c>
      <c r="S27">
        <f t="shared" si="11"/>
        <v>66.131232778551933</v>
      </c>
      <c r="T27">
        <f t="shared" si="12"/>
        <v>31.647384458981609</v>
      </c>
      <c r="U27">
        <f t="shared" si="13"/>
        <v>33.026200000000003</v>
      </c>
      <c r="V27">
        <f t="shared" si="14"/>
        <v>5.059549105741338</v>
      </c>
      <c r="W27">
        <f t="shared" si="15"/>
        <v>62.05457952424581</v>
      </c>
      <c r="X27">
        <f t="shared" si="16"/>
        <v>3.1294136586476395</v>
      </c>
      <c r="Y27">
        <f t="shared" si="17"/>
        <v>5.0430019551174672</v>
      </c>
      <c r="Z27">
        <f t="shared" si="18"/>
        <v>1.9301354470936984</v>
      </c>
      <c r="AA27">
        <f t="shared" si="19"/>
        <v>-290.52511127590316</v>
      </c>
      <c r="AB27">
        <f t="shared" si="20"/>
        <v>-9.1872576651075057</v>
      </c>
      <c r="AC27">
        <f t="shared" si="21"/>
        <v>-0.71980843035827424</v>
      </c>
      <c r="AD27">
        <f t="shared" si="22"/>
        <v>-234.30094459281699</v>
      </c>
      <c r="AE27">
        <v>0</v>
      </c>
      <c r="AF27">
        <v>0</v>
      </c>
      <c r="AG27">
        <f t="shared" si="23"/>
        <v>1</v>
      </c>
      <c r="AH27">
        <f t="shared" si="24"/>
        <v>0</v>
      </c>
      <c r="AI27">
        <f t="shared" si="25"/>
        <v>51653.612586240772</v>
      </c>
      <c r="AJ27" t="s">
        <v>281</v>
      </c>
      <c r="AK27" t="s">
        <v>281</v>
      </c>
      <c r="AL27">
        <v>0</v>
      </c>
      <c r="AM27">
        <v>0</v>
      </c>
      <c r="AN27" t="e">
        <f t="shared" si="26"/>
        <v>#DIV/0!</v>
      </c>
      <c r="AO27">
        <v>0</v>
      </c>
      <c r="AP27" t="s">
        <v>281</v>
      </c>
      <c r="AQ27" t="s">
        <v>281</v>
      </c>
      <c r="AR27">
        <v>0</v>
      </c>
      <c r="AS27">
        <v>0</v>
      </c>
      <c r="AT27" t="e">
        <f t="shared" si="27"/>
        <v>#DIV/0!</v>
      </c>
      <c r="AU27">
        <v>0.5</v>
      </c>
      <c r="AV27">
        <f t="shared" si="28"/>
        <v>337.07508599924967</v>
      </c>
      <c r="AW27">
        <f t="shared" si="29"/>
        <v>-1.3773007501901282</v>
      </c>
      <c r="AX27" t="e">
        <f t="shared" si="30"/>
        <v>#DIV/0!</v>
      </c>
      <c r="AY27">
        <f t="shared" si="31"/>
        <v>-4.0860354484733236E-3</v>
      </c>
      <c r="AZ27" t="e">
        <f t="shared" si="32"/>
        <v>#DIV/0!</v>
      </c>
      <c r="BA27" t="e">
        <f t="shared" si="33"/>
        <v>#DIV/0!</v>
      </c>
      <c r="BB27" t="s">
        <v>281</v>
      </c>
      <c r="BC27">
        <v>0</v>
      </c>
      <c r="BD27" t="e">
        <f t="shared" si="34"/>
        <v>#DIV/0!</v>
      </c>
      <c r="BE27" t="e">
        <f t="shared" si="35"/>
        <v>#DIV/0!</v>
      </c>
      <c r="BF27" t="e">
        <f t="shared" si="36"/>
        <v>#DIV/0!</v>
      </c>
      <c r="BG27" t="e">
        <f t="shared" si="37"/>
        <v>#DIV/0!</v>
      </c>
      <c r="BH27" t="e">
        <f t="shared" si="38"/>
        <v>#DIV/0!</v>
      </c>
      <c r="BI27" t="e">
        <f t="shared" si="39"/>
        <v>#DIV/0!</v>
      </c>
      <c r="BJ27" t="e">
        <f t="shared" si="40"/>
        <v>#DIV/0!</v>
      </c>
      <c r="BK27" t="e">
        <f t="shared" si="41"/>
        <v>#DIV/0!</v>
      </c>
      <c r="BL27">
        <f t="shared" si="42"/>
        <v>399.85199999999998</v>
      </c>
      <c r="BM27">
        <f t="shared" si="43"/>
        <v>337.07508599924967</v>
      </c>
      <c r="BN27">
        <f t="shared" si="44"/>
        <v>0.84299962485932212</v>
      </c>
      <c r="BO27">
        <f t="shared" si="45"/>
        <v>0.1653892759784919</v>
      </c>
      <c r="BP27">
        <v>6</v>
      </c>
      <c r="BQ27">
        <v>0.6</v>
      </c>
      <c r="BR27" t="s">
        <v>282</v>
      </c>
      <c r="BS27">
        <v>1659020138.5999999</v>
      </c>
      <c r="BT27">
        <v>51.285899999999998</v>
      </c>
      <c r="BU27">
        <v>50.039299999999997</v>
      </c>
      <c r="BV27">
        <v>31.371600000000001</v>
      </c>
      <c r="BW27">
        <v>23.718599999999999</v>
      </c>
      <c r="BX27">
        <v>51.245899999999999</v>
      </c>
      <c r="BY27">
        <v>31.253599999999999</v>
      </c>
      <c r="BZ27">
        <v>500.29</v>
      </c>
      <c r="CA27">
        <v>99.653199999999998</v>
      </c>
      <c r="CB27">
        <v>9.9877900000000006E-2</v>
      </c>
      <c r="CC27">
        <v>32.9679</v>
      </c>
      <c r="CD27">
        <v>33.026200000000003</v>
      </c>
      <c r="CE27">
        <v>999.9</v>
      </c>
      <c r="CF27">
        <v>0</v>
      </c>
      <c r="CG27">
        <v>0</v>
      </c>
      <c r="CH27">
        <v>9997.5</v>
      </c>
      <c r="CI27">
        <v>0</v>
      </c>
      <c r="CJ27">
        <v>241.65</v>
      </c>
      <c r="CK27">
        <v>399.85199999999998</v>
      </c>
      <c r="CL27">
        <v>0.90000599999999997</v>
      </c>
      <c r="CM27">
        <v>9.9993499999999999E-2</v>
      </c>
      <c r="CN27">
        <v>0</v>
      </c>
      <c r="CO27">
        <v>3.2088000000000001</v>
      </c>
      <c r="CP27">
        <v>0</v>
      </c>
      <c r="CQ27">
        <v>3614.47</v>
      </c>
      <c r="CR27">
        <v>3428.66</v>
      </c>
      <c r="CS27">
        <v>46.311999999999998</v>
      </c>
      <c r="CT27">
        <v>49.625</v>
      </c>
      <c r="CU27">
        <v>47.625</v>
      </c>
      <c r="CV27">
        <v>48.686999999999998</v>
      </c>
      <c r="CW27">
        <v>46.061999999999998</v>
      </c>
      <c r="CX27">
        <v>359.87</v>
      </c>
      <c r="CY27">
        <v>39.979999999999997</v>
      </c>
      <c r="CZ27">
        <v>0</v>
      </c>
      <c r="DA27">
        <v>1659020334.3</v>
      </c>
      <c r="DB27">
        <v>0</v>
      </c>
      <c r="DC27">
        <v>3.1635076923076921</v>
      </c>
      <c r="DD27">
        <v>-0.62462906587144496</v>
      </c>
      <c r="DE27">
        <v>-29.650598229206</v>
      </c>
      <c r="DF27">
        <v>3619.69076923077</v>
      </c>
      <c r="DG27">
        <v>15</v>
      </c>
      <c r="DH27">
        <v>1659020057.5</v>
      </c>
      <c r="DI27" t="s">
        <v>307</v>
      </c>
      <c r="DJ27">
        <v>1659020055</v>
      </c>
      <c r="DK27">
        <v>1659020057.5</v>
      </c>
      <c r="DL27">
        <v>9</v>
      </c>
      <c r="DM27">
        <v>3.6999999999999998E-2</v>
      </c>
      <c r="DN27">
        <v>-3.0000000000000001E-3</v>
      </c>
      <c r="DO27">
        <v>4.1000000000000002E-2</v>
      </c>
      <c r="DP27">
        <v>8.2000000000000003E-2</v>
      </c>
      <c r="DQ27">
        <v>50</v>
      </c>
      <c r="DR27">
        <v>24</v>
      </c>
      <c r="DS27">
        <v>0.43</v>
      </c>
      <c r="DT27">
        <v>0.01</v>
      </c>
      <c r="DU27">
        <v>100</v>
      </c>
      <c r="DV27">
        <v>100</v>
      </c>
      <c r="DW27">
        <v>0.04</v>
      </c>
      <c r="DX27">
        <v>0.11799999999999999</v>
      </c>
      <c r="DY27">
        <v>7.5154910834285715E-2</v>
      </c>
      <c r="DZ27">
        <v>-6.7132856166521554E-4</v>
      </c>
      <c r="EA27">
        <v>-2.681329234238156E-7</v>
      </c>
      <c r="EB27">
        <v>8.1307759810197942E-11</v>
      </c>
      <c r="EC27">
        <v>0.1179425793874647</v>
      </c>
      <c r="ED27">
        <v>0</v>
      </c>
      <c r="EE27">
        <v>0</v>
      </c>
      <c r="EF27">
        <v>0</v>
      </c>
      <c r="EG27">
        <v>2</v>
      </c>
      <c r="EH27">
        <v>2028</v>
      </c>
      <c r="EI27">
        <v>2</v>
      </c>
      <c r="EJ27">
        <v>26</v>
      </c>
      <c r="EK27">
        <v>1.4</v>
      </c>
      <c r="EL27">
        <v>1.4</v>
      </c>
      <c r="EM27">
        <v>0.27710000000000001</v>
      </c>
      <c r="EN27">
        <v>2.5683600000000002</v>
      </c>
      <c r="EO27">
        <v>1.39893</v>
      </c>
      <c r="EP27">
        <v>2.3278799999999999</v>
      </c>
      <c r="EQ27">
        <v>1.49902</v>
      </c>
      <c r="ER27">
        <v>2.3278799999999999</v>
      </c>
      <c r="ES27">
        <v>32.731299999999997</v>
      </c>
      <c r="ET27">
        <v>14.3597</v>
      </c>
      <c r="EU27">
        <v>18</v>
      </c>
      <c r="EV27">
        <v>512.404</v>
      </c>
      <c r="EW27">
        <v>542.04300000000001</v>
      </c>
      <c r="EX27">
        <v>26.135000000000002</v>
      </c>
      <c r="EY27">
        <v>44.262700000000002</v>
      </c>
      <c r="EZ27">
        <v>30.000299999999999</v>
      </c>
      <c r="FA27">
        <v>43.949599999999997</v>
      </c>
      <c r="FB27">
        <v>43.8596</v>
      </c>
      <c r="FC27">
        <v>5.5503999999999998</v>
      </c>
      <c r="FD27">
        <v>0</v>
      </c>
      <c r="FE27">
        <v>100</v>
      </c>
      <c r="FF27">
        <v>25.213999999999999</v>
      </c>
      <c r="FG27">
        <v>50</v>
      </c>
      <c r="FH27">
        <v>30.830500000000001</v>
      </c>
      <c r="FI27">
        <v>97.787400000000005</v>
      </c>
      <c r="FJ27">
        <v>99.677000000000007</v>
      </c>
      <c r="FK27" s="3"/>
      <c r="FL27" s="3"/>
      <c r="FM27" s="1" t="s">
        <v>881</v>
      </c>
    </row>
    <row r="28" spans="1:170" x14ac:dyDescent="0.2">
      <c r="A28">
        <v>10</v>
      </c>
      <c r="B28">
        <v>1659020289.0999999</v>
      </c>
      <c r="C28">
        <v>1354.599999904633</v>
      </c>
      <c r="D28" t="s">
        <v>308</v>
      </c>
      <c r="E28" t="s">
        <v>309</v>
      </c>
      <c r="F28" t="s">
        <v>280</v>
      </c>
      <c r="G28">
        <v>1659020289.0999999</v>
      </c>
      <c r="H28">
        <f t="shared" si="0"/>
        <v>6.7440380016109388E-3</v>
      </c>
      <c r="I28">
        <f t="shared" si="1"/>
        <v>6.7440380016109387</v>
      </c>
      <c r="J28">
        <f t="shared" si="2"/>
        <v>-1.3318403412454571</v>
      </c>
      <c r="K28">
        <f t="shared" si="3"/>
        <v>51.188499999999998</v>
      </c>
      <c r="L28">
        <f t="shared" si="4"/>
        <v>55.724220479276191</v>
      </c>
      <c r="M28">
        <f t="shared" si="5"/>
        <v>5.5589451786392381</v>
      </c>
      <c r="N28">
        <f t="shared" si="6"/>
        <v>5.1064700919880996</v>
      </c>
      <c r="O28">
        <f t="shared" si="7"/>
        <v>0.3618744223965884</v>
      </c>
      <c r="P28">
        <f t="shared" si="8"/>
        <v>2.9244227792426116</v>
      </c>
      <c r="Q28">
        <f t="shared" si="9"/>
        <v>0.33962044420500936</v>
      </c>
      <c r="R28">
        <f t="shared" si="10"/>
        <v>0.21415089858370989</v>
      </c>
      <c r="S28">
        <f t="shared" si="11"/>
        <v>66.188829777106449</v>
      </c>
      <c r="T28">
        <f t="shared" si="12"/>
        <v>31.599391775185072</v>
      </c>
      <c r="U28">
        <f t="shared" si="13"/>
        <v>33.006</v>
      </c>
      <c r="V28">
        <f t="shared" si="14"/>
        <v>5.0538104473693837</v>
      </c>
      <c r="W28">
        <f t="shared" si="15"/>
        <v>62.578644401887871</v>
      </c>
      <c r="X28">
        <f t="shared" si="16"/>
        <v>3.1543527219719998</v>
      </c>
      <c r="Y28">
        <f t="shared" si="17"/>
        <v>5.0406216883100763</v>
      </c>
      <c r="Z28">
        <f t="shared" si="18"/>
        <v>1.8994577253973839</v>
      </c>
      <c r="AA28">
        <f t="shared" si="19"/>
        <v>-297.41207587104242</v>
      </c>
      <c r="AB28">
        <f t="shared" si="20"/>
        <v>-7.331258860665816</v>
      </c>
      <c r="AC28">
        <f t="shared" si="21"/>
        <v>-0.57403772829087762</v>
      </c>
      <c r="AD28">
        <f t="shared" si="22"/>
        <v>-239.12854268289269</v>
      </c>
      <c r="AE28">
        <v>0</v>
      </c>
      <c r="AF28">
        <v>0</v>
      </c>
      <c r="AG28">
        <f t="shared" si="23"/>
        <v>1</v>
      </c>
      <c r="AH28">
        <f t="shared" si="24"/>
        <v>0</v>
      </c>
      <c r="AI28">
        <f t="shared" si="25"/>
        <v>51694.789688752891</v>
      </c>
      <c r="AJ28" t="s">
        <v>281</v>
      </c>
      <c r="AK28" t="s">
        <v>281</v>
      </c>
      <c r="AL28">
        <v>0</v>
      </c>
      <c r="AM28">
        <v>0</v>
      </c>
      <c r="AN28" t="e">
        <f t="shared" si="26"/>
        <v>#DIV/0!</v>
      </c>
      <c r="AO28">
        <v>0</v>
      </c>
      <c r="AP28" t="s">
        <v>281</v>
      </c>
      <c r="AQ28" t="s">
        <v>281</v>
      </c>
      <c r="AR28">
        <v>0</v>
      </c>
      <c r="AS28">
        <v>0</v>
      </c>
      <c r="AT28" t="e">
        <f t="shared" si="27"/>
        <v>#DIV/0!</v>
      </c>
      <c r="AU28">
        <v>0.5</v>
      </c>
      <c r="AV28">
        <f t="shared" si="28"/>
        <v>337.36998599850074</v>
      </c>
      <c r="AW28">
        <f t="shared" si="29"/>
        <v>-1.3318403412454571</v>
      </c>
      <c r="AX28" t="e">
        <f t="shared" si="30"/>
        <v>#DIV/0!</v>
      </c>
      <c r="AY28">
        <f t="shared" si="31"/>
        <v>-3.9477143685549302E-3</v>
      </c>
      <c r="AZ28" t="e">
        <f t="shared" si="32"/>
        <v>#DIV/0!</v>
      </c>
      <c r="BA28" t="e">
        <f t="shared" si="33"/>
        <v>#DIV/0!</v>
      </c>
      <c r="BB28" t="s">
        <v>281</v>
      </c>
      <c r="BC28">
        <v>0</v>
      </c>
      <c r="BD28" t="e">
        <f t="shared" si="34"/>
        <v>#DIV/0!</v>
      </c>
      <c r="BE28" t="e">
        <f t="shared" si="35"/>
        <v>#DIV/0!</v>
      </c>
      <c r="BF28" t="e">
        <f t="shared" si="36"/>
        <v>#DIV/0!</v>
      </c>
      <c r="BG28" t="e">
        <f t="shared" si="37"/>
        <v>#DIV/0!</v>
      </c>
      <c r="BH28" t="e">
        <f t="shared" si="38"/>
        <v>#DIV/0!</v>
      </c>
      <c r="BI28" t="e">
        <f t="shared" si="39"/>
        <v>#DIV/0!</v>
      </c>
      <c r="BJ28" t="e">
        <f t="shared" si="40"/>
        <v>#DIV/0!</v>
      </c>
      <c r="BK28" t="e">
        <f t="shared" si="41"/>
        <v>#DIV/0!</v>
      </c>
      <c r="BL28">
        <f t="shared" si="42"/>
        <v>400.202</v>
      </c>
      <c r="BM28">
        <f t="shared" si="43"/>
        <v>337.36998599850074</v>
      </c>
      <c r="BN28">
        <f t="shared" si="44"/>
        <v>0.8429992503748126</v>
      </c>
      <c r="BO28">
        <f t="shared" si="45"/>
        <v>0.1653885532233883</v>
      </c>
      <c r="BP28">
        <v>6</v>
      </c>
      <c r="BQ28">
        <v>0.6</v>
      </c>
      <c r="BR28" t="s">
        <v>282</v>
      </c>
      <c r="BS28">
        <v>1659020289.0999999</v>
      </c>
      <c r="BT28">
        <v>51.188499999999998</v>
      </c>
      <c r="BU28">
        <v>50.005299999999998</v>
      </c>
      <c r="BV28">
        <v>31.62</v>
      </c>
      <c r="BW28">
        <v>23.788</v>
      </c>
      <c r="BX28">
        <v>51.129100000000001</v>
      </c>
      <c r="BY28">
        <v>31.501000000000001</v>
      </c>
      <c r="BZ28">
        <v>500.31599999999997</v>
      </c>
      <c r="CA28">
        <v>99.658199999999994</v>
      </c>
      <c r="CB28">
        <v>9.9950600000000001E-2</v>
      </c>
      <c r="CC28">
        <v>32.959499999999998</v>
      </c>
      <c r="CD28">
        <v>33.006</v>
      </c>
      <c r="CE28">
        <v>999.9</v>
      </c>
      <c r="CF28">
        <v>0</v>
      </c>
      <c r="CG28">
        <v>0</v>
      </c>
      <c r="CH28">
        <v>10005</v>
      </c>
      <c r="CI28">
        <v>0</v>
      </c>
      <c r="CJ28">
        <v>241.304</v>
      </c>
      <c r="CK28">
        <v>400.202</v>
      </c>
      <c r="CL28">
        <v>0.90001399999999998</v>
      </c>
      <c r="CM28">
        <v>9.9985900000000003E-2</v>
      </c>
      <c r="CN28">
        <v>0</v>
      </c>
      <c r="CO28">
        <v>3.2926000000000002</v>
      </c>
      <c r="CP28">
        <v>0</v>
      </c>
      <c r="CQ28">
        <v>3555</v>
      </c>
      <c r="CR28">
        <v>3431.67</v>
      </c>
      <c r="CS28">
        <v>46.311999999999998</v>
      </c>
      <c r="CT28">
        <v>49.625</v>
      </c>
      <c r="CU28">
        <v>47.625</v>
      </c>
      <c r="CV28">
        <v>48.625</v>
      </c>
      <c r="CW28">
        <v>46.061999999999998</v>
      </c>
      <c r="CX28">
        <v>360.19</v>
      </c>
      <c r="CY28">
        <v>40.01</v>
      </c>
      <c r="CZ28">
        <v>0</v>
      </c>
      <c r="DA28">
        <v>1659020484.9000001</v>
      </c>
      <c r="DB28">
        <v>0</v>
      </c>
      <c r="DC28">
        <v>3.143964</v>
      </c>
      <c r="DD28">
        <v>7.6507686213632825E-2</v>
      </c>
      <c r="DE28">
        <v>-24.196153746879581</v>
      </c>
      <c r="DF28">
        <v>3555.5315999999998</v>
      </c>
      <c r="DG28">
        <v>15</v>
      </c>
      <c r="DH28">
        <v>1659020200.0999999</v>
      </c>
      <c r="DI28" t="s">
        <v>310</v>
      </c>
      <c r="DJ28">
        <v>1659020197.5999999</v>
      </c>
      <c r="DK28">
        <v>1659020200.0999999</v>
      </c>
      <c r="DL28">
        <v>10</v>
      </c>
      <c r="DM28">
        <v>1.9E-2</v>
      </c>
      <c r="DN28">
        <v>1E-3</v>
      </c>
      <c r="DO28">
        <v>0.06</v>
      </c>
      <c r="DP28">
        <v>8.4000000000000005E-2</v>
      </c>
      <c r="DQ28">
        <v>50</v>
      </c>
      <c r="DR28">
        <v>24</v>
      </c>
      <c r="DS28">
        <v>0.45</v>
      </c>
      <c r="DT28">
        <v>0.02</v>
      </c>
      <c r="DU28">
        <v>100</v>
      </c>
      <c r="DV28">
        <v>100</v>
      </c>
      <c r="DW28">
        <v>5.8999999999999997E-2</v>
      </c>
      <c r="DX28">
        <v>0.11899999999999999</v>
      </c>
      <c r="DY28">
        <v>9.4412748189505513E-2</v>
      </c>
      <c r="DZ28">
        <v>-6.7132856166521554E-4</v>
      </c>
      <c r="EA28">
        <v>-2.681329234238156E-7</v>
      </c>
      <c r="EB28">
        <v>8.1307759810197942E-11</v>
      </c>
      <c r="EC28">
        <v>0.1189548175748108</v>
      </c>
      <c r="ED28">
        <v>0</v>
      </c>
      <c r="EE28">
        <v>0</v>
      </c>
      <c r="EF28">
        <v>0</v>
      </c>
      <c r="EG28">
        <v>2</v>
      </c>
      <c r="EH28">
        <v>2028</v>
      </c>
      <c r="EI28">
        <v>2</v>
      </c>
      <c r="EJ28">
        <v>26</v>
      </c>
      <c r="EK28">
        <v>1.5</v>
      </c>
      <c r="EL28">
        <v>1.5</v>
      </c>
      <c r="EM28">
        <v>0.27710000000000001</v>
      </c>
      <c r="EN28">
        <v>2.5708000000000002</v>
      </c>
      <c r="EO28">
        <v>1.39893</v>
      </c>
      <c r="EP28">
        <v>2.3278799999999999</v>
      </c>
      <c r="EQ28">
        <v>1.49902</v>
      </c>
      <c r="ER28">
        <v>2.2729499999999998</v>
      </c>
      <c r="ES28">
        <v>32.842399999999998</v>
      </c>
      <c r="ET28">
        <v>14.3072</v>
      </c>
      <c r="EU28">
        <v>18</v>
      </c>
      <c r="EV28">
        <v>512.40800000000002</v>
      </c>
      <c r="EW28">
        <v>541.26599999999996</v>
      </c>
      <c r="EX28">
        <v>26.139399999999998</v>
      </c>
      <c r="EY28">
        <v>44.290999999999997</v>
      </c>
      <c r="EZ28">
        <v>30.000299999999999</v>
      </c>
      <c r="FA28">
        <v>43.986699999999999</v>
      </c>
      <c r="FB28">
        <v>43.896500000000003</v>
      </c>
      <c r="FC28">
        <v>5.5568999999999997</v>
      </c>
      <c r="FD28">
        <v>0</v>
      </c>
      <c r="FE28">
        <v>100</v>
      </c>
      <c r="FF28">
        <v>25.345800000000001</v>
      </c>
      <c r="FG28">
        <v>50</v>
      </c>
      <c r="FH28">
        <v>30.830500000000001</v>
      </c>
      <c r="FI28">
        <v>97.790700000000001</v>
      </c>
      <c r="FJ28">
        <v>99.670599999999993</v>
      </c>
      <c r="FK28" s="3"/>
      <c r="FL28" s="3"/>
      <c r="FM28" s="1" t="s">
        <v>881</v>
      </c>
    </row>
    <row r="29" spans="1:170" x14ac:dyDescent="0.2">
      <c r="A29">
        <v>11</v>
      </c>
      <c r="B29">
        <v>1659020439.5999999</v>
      </c>
      <c r="C29">
        <v>1505.099999904633</v>
      </c>
      <c r="D29" t="s">
        <v>311</v>
      </c>
      <c r="E29" t="s">
        <v>312</v>
      </c>
      <c r="F29" t="s">
        <v>280</v>
      </c>
      <c r="G29">
        <v>1659020439.5999999</v>
      </c>
      <c r="H29">
        <f t="shared" si="0"/>
        <v>6.9134035122802133E-3</v>
      </c>
      <c r="I29">
        <f t="shared" si="1"/>
        <v>6.9134035122802135</v>
      </c>
      <c r="J29">
        <f t="shared" si="2"/>
        <v>-4.5154844657896742</v>
      </c>
      <c r="K29">
        <f t="shared" si="3"/>
        <v>0.937361</v>
      </c>
      <c r="L29">
        <f t="shared" si="4"/>
        <v>20.930153261311041</v>
      </c>
      <c r="M29">
        <f t="shared" si="5"/>
        <v>2.0880468823966121</v>
      </c>
      <c r="N29">
        <f t="shared" si="6"/>
        <v>9.3513587277361893E-2</v>
      </c>
      <c r="O29">
        <f t="shared" si="7"/>
        <v>0.3760374627282122</v>
      </c>
      <c r="P29">
        <f t="shared" si="8"/>
        <v>2.9251674893427966</v>
      </c>
      <c r="Q29">
        <f t="shared" si="9"/>
        <v>0.35207351754171462</v>
      </c>
      <c r="R29">
        <f t="shared" si="10"/>
        <v>0.22207478239205353</v>
      </c>
      <c r="S29">
        <f t="shared" si="11"/>
        <v>66.129967557683074</v>
      </c>
      <c r="T29">
        <f t="shared" si="12"/>
        <v>31.569456627659065</v>
      </c>
      <c r="U29">
        <f t="shared" si="13"/>
        <v>33.017499999999998</v>
      </c>
      <c r="V29">
        <f t="shared" si="14"/>
        <v>5.0570768106452055</v>
      </c>
      <c r="W29">
        <f t="shared" si="15"/>
        <v>63.017532415943897</v>
      </c>
      <c r="X29">
        <f t="shared" si="16"/>
        <v>3.1789757244306598</v>
      </c>
      <c r="Y29">
        <f t="shared" si="17"/>
        <v>5.0445893429276127</v>
      </c>
      <c r="Z29">
        <f t="shared" si="18"/>
        <v>1.8781010862145457</v>
      </c>
      <c r="AA29">
        <f t="shared" si="19"/>
        <v>-304.88109489155738</v>
      </c>
      <c r="AB29">
        <f t="shared" si="20"/>
        <v>-6.938871706159266</v>
      </c>
      <c r="AC29">
        <f t="shared" si="21"/>
        <v>-0.54324338809871242</v>
      </c>
      <c r="AD29">
        <f t="shared" si="22"/>
        <v>-246.23324242813229</v>
      </c>
      <c r="AE29">
        <v>0</v>
      </c>
      <c r="AF29">
        <v>0</v>
      </c>
      <c r="AG29">
        <f t="shared" si="23"/>
        <v>1</v>
      </c>
      <c r="AH29">
        <f t="shared" si="24"/>
        <v>0</v>
      </c>
      <c r="AI29">
        <f t="shared" si="25"/>
        <v>51713.586781125967</v>
      </c>
      <c r="AJ29" t="s">
        <v>281</v>
      </c>
      <c r="AK29" t="s">
        <v>281</v>
      </c>
      <c r="AL29">
        <v>0</v>
      </c>
      <c r="AM29">
        <v>0</v>
      </c>
      <c r="AN29" t="e">
        <f t="shared" si="26"/>
        <v>#DIV/0!</v>
      </c>
      <c r="AO29">
        <v>0</v>
      </c>
      <c r="AP29" t="s">
        <v>281</v>
      </c>
      <c r="AQ29" t="s">
        <v>281</v>
      </c>
      <c r="AR29">
        <v>0</v>
      </c>
      <c r="AS29">
        <v>0</v>
      </c>
      <c r="AT29" t="e">
        <f t="shared" si="27"/>
        <v>#DIV/0!</v>
      </c>
      <c r="AU29">
        <v>0.5</v>
      </c>
      <c r="AV29">
        <f t="shared" si="28"/>
        <v>337.06837199879948</v>
      </c>
      <c r="AW29">
        <f t="shared" si="29"/>
        <v>-4.5154844657896742</v>
      </c>
      <c r="AX29" t="e">
        <f t="shared" si="30"/>
        <v>#DIV/0!</v>
      </c>
      <c r="AY29">
        <f t="shared" si="31"/>
        <v>-1.3396345788876794E-2</v>
      </c>
      <c r="AZ29" t="e">
        <f t="shared" si="32"/>
        <v>#DIV/0!</v>
      </c>
      <c r="BA29" t="e">
        <f t="shared" si="33"/>
        <v>#DIV/0!</v>
      </c>
      <c r="BB29" t="s">
        <v>281</v>
      </c>
      <c r="BC29">
        <v>0</v>
      </c>
      <c r="BD29" t="e">
        <f t="shared" si="34"/>
        <v>#DIV/0!</v>
      </c>
      <c r="BE29" t="e">
        <f t="shared" si="35"/>
        <v>#DIV/0!</v>
      </c>
      <c r="BF29" t="e">
        <f t="shared" si="36"/>
        <v>#DIV/0!</v>
      </c>
      <c r="BG29" t="e">
        <f t="shared" si="37"/>
        <v>#DIV/0!</v>
      </c>
      <c r="BH29" t="e">
        <f t="shared" si="38"/>
        <v>#DIV/0!</v>
      </c>
      <c r="BI29" t="e">
        <f t="shared" si="39"/>
        <v>#DIV/0!</v>
      </c>
      <c r="BJ29" t="e">
        <f t="shared" si="40"/>
        <v>#DIV/0!</v>
      </c>
      <c r="BK29" t="e">
        <f t="shared" si="41"/>
        <v>#DIV/0!</v>
      </c>
      <c r="BL29">
        <f t="shared" si="42"/>
        <v>399.84399999999999</v>
      </c>
      <c r="BM29">
        <f t="shared" si="43"/>
        <v>337.06837199879948</v>
      </c>
      <c r="BN29">
        <f t="shared" si="44"/>
        <v>0.84299969987995182</v>
      </c>
      <c r="BO29">
        <f t="shared" si="45"/>
        <v>0.16538942076830732</v>
      </c>
      <c r="BP29">
        <v>6</v>
      </c>
      <c r="BQ29">
        <v>0.6</v>
      </c>
      <c r="BR29" t="s">
        <v>282</v>
      </c>
      <c r="BS29">
        <v>1659020439.5999999</v>
      </c>
      <c r="BT29">
        <v>0.937361</v>
      </c>
      <c r="BU29">
        <v>-4.4715400000000001</v>
      </c>
      <c r="BV29">
        <v>31.865400000000001</v>
      </c>
      <c r="BW29">
        <v>23.836500000000001</v>
      </c>
      <c r="BX29">
        <v>0.92476599999999998</v>
      </c>
      <c r="BY29">
        <v>31.743500000000001</v>
      </c>
      <c r="BZ29">
        <v>500.17599999999999</v>
      </c>
      <c r="CA29">
        <v>99.662700000000001</v>
      </c>
      <c r="CB29">
        <v>9.9917900000000004E-2</v>
      </c>
      <c r="CC29">
        <v>32.973500000000001</v>
      </c>
      <c r="CD29">
        <v>33.017499999999998</v>
      </c>
      <c r="CE29">
        <v>999.9</v>
      </c>
      <c r="CF29">
        <v>0</v>
      </c>
      <c r="CG29">
        <v>0</v>
      </c>
      <c r="CH29">
        <v>10008.799999999999</v>
      </c>
      <c r="CI29">
        <v>0</v>
      </c>
      <c r="CJ29">
        <v>241.02799999999999</v>
      </c>
      <c r="CK29">
        <v>399.84399999999999</v>
      </c>
      <c r="CL29">
        <v>0.90000599999999997</v>
      </c>
      <c r="CM29">
        <v>9.9993499999999999E-2</v>
      </c>
      <c r="CN29">
        <v>0</v>
      </c>
      <c r="CO29">
        <v>3.5554999999999999</v>
      </c>
      <c r="CP29">
        <v>0</v>
      </c>
      <c r="CQ29">
        <v>3461.58</v>
      </c>
      <c r="CR29">
        <v>3428.6</v>
      </c>
      <c r="CS29">
        <v>46.311999999999998</v>
      </c>
      <c r="CT29">
        <v>49.625</v>
      </c>
      <c r="CU29">
        <v>47.686999999999998</v>
      </c>
      <c r="CV29">
        <v>48.686999999999998</v>
      </c>
      <c r="CW29">
        <v>46.061999999999998</v>
      </c>
      <c r="CX29">
        <v>359.86</v>
      </c>
      <c r="CY29">
        <v>39.979999999999997</v>
      </c>
      <c r="CZ29">
        <v>0</v>
      </c>
      <c r="DA29">
        <v>1659020635.5</v>
      </c>
      <c r="DB29">
        <v>0</v>
      </c>
      <c r="DC29">
        <v>3.258396153846153</v>
      </c>
      <c r="DD29">
        <v>0.9826290662835514</v>
      </c>
      <c r="DE29">
        <v>-15.251623925180651</v>
      </c>
      <c r="DF29">
        <v>3464.6203846153849</v>
      </c>
      <c r="DG29">
        <v>15</v>
      </c>
      <c r="DH29">
        <v>1659020351.0999999</v>
      </c>
      <c r="DI29" t="s">
        <v>313</v>
      </c>
      <c r="DJ29">
        <v>1659020345.0999999</v>
      </c>
      <c r="DK29">
        <v>1659020351.0999999</v>
      </c>
      <c r="DL29">
        <v>11</v>
      </c>
      <c r="DM29">
        <v>-8.1000000000000003E-2</v>
      </c>
      <c r="DN29">
        <v>3.0000000000000001E-3</v>
      </c>
      <c r="DO29">
        <v>1.6E-2</v>
      </c>
      <c r="DP29">
        <v>8.6999999999999994E-2</v>
      </c>
      <c r="DQ29">
        <v>-4</v>
      </c>
      <c r="DR29">
        <v>24</v>
      </c>
      <c r="DS29">
        <v>0.18</v>
      </c>
      <c r="DT29">
        <v>0.01</v>
      </c>
      <c r="DU29">
        <v>100</v>
      </c>
      <c r="DV29">
        <v>100</v>
      </c>
      <c r="DW29">
        <v>1.2999999999999999E-2</v>
      </c>
      <c r="DX29">
        <v>0.12189999999999999</v>
      </c>
      <c r="DY29">
        <v>1.321585781011636E-2</v>
      </c>
      <c r="DZ29">
        <v>-6.7132856166521554E-4</v>
      </c>
      <c r="EA29">
        <v>-2.681329234238156E-7</v>
      </c>
      <c r="EB29">
        <v>8.1307759810197942E-11</v>
      </c>
      <c r="EC29">
        <v>0.1219002329621298</v>
      </c>
      <c r="ED29">
        <v>0</v>
      </c>
      <c r="EE29">
        <v>0</v>
      </c>
      <c r="EF29">
        <v>0</v>
      </c>
      <c r="EG29">
        <v>2</v>
      </c>
      <c r="EH29">
        <v>2028</v>
      </c>
      <c r="EI29">
        <v>2</v>
      </c>
      <c r="EJ29">
        <v>26</v>
      </c>
      <c r="EK29">
        <v>1.6</v>
      </c>
      <c r="EL29">
        <v>1.5</v>
      </c>
      <c r="EM29">
        <v>3.1738299999999997E-2</v>
      </c>
      <c r="EN29">
        <v>4.99878</v>
      </c>
      <c r="EO29">
        <v>1.39893</v>
      </c>
      <c r="EP29">
        <v>2.3278799999999999</v>
      </c>
      <c r="EQ29">
        <v>1.49902</v>
      </c>
      <c r="ER29">
        <v>2.4694799999999999</v>
      </c>
      <c r="ES29">
        <v>33.020600000000002</v>
      </c>
      <c r="ET29">
        <v>14.245900000000001</v>
      </c>
      <c r="EU29">
        <v>18</v>
      </c>
      <c r="EV29">
        <v>512.75599999999997</v>
      </c>
      <c r="EW29">
        <v>539.42999999999995</v>
      </c>
      <c r="EX29">
        <v>26.186299999999999</v>
      </c>
      <c r="EY29">
        <v>44.314599999999999</v>
      </c>
      <c r="EZ29">
        <v>30.0002</v>
      </c>
      <c r="FA29">
        <v>44.019199999999998</v>
      </c>
      <c r="FB29">
        <v>43.932000000000002</v>
      </c>
      <c r="FC29">
        <v>0</v>
      </c>
      <c r="FD29">
        <v>0</v>
      </c>
      <c r="FE29">
        <v>100</v>
      </c>
      <c r="FF29">
        <v>25.475300000000001</v>
      </c>
      <c r="FG29">
        <v>0</v>
      </c>
      <c r="FH29">
        <v>30.830500000000001</v>
      </c>
      <c r="FI29">
        <v>97.784599999999998</v>
      </c>
      <c r="FJ29">
        <v>99.661600000000007</v>
      </c>
      <c r="FK29" s="3"/>
      <c r="FL29" s="3"/>
      <c r="FM29" s="1" t="s">
        <v>881</v>
      </c>
    </row>
    <row r="30" spans="1:170" x14ac:dyDescent="0.2">
      <c r="A30">
        <v>12</v>
      </c>
      <c r="B30">
        <v>1659020590.0999999</v>
      </c>
      <c r="C30">
        <v>1655.599999904633</v>
      </c>
      <c r="D30" t="s">
        <v>314</v>
      </c>
      <c r="E30" t="s">
        <v>315</v>
      </c>
      <c r="F30" t="s">
        <v>280</v>
      </c>
      <c r="G30">
        <v>1659020590.0999999</v>
      </c>
      <c r="H30">
        <f t="shared" si="0"/>
        <v>7.0085084781554867E-3</v>
      </c>
      <c r="I30">
        <f t="shared" si="1"/>
        <v>7.0085084781554867</v>
      </c>
      <c r="J30">
        <f t="shared" si="2"/>
        <v>14.643993145150416</v>
      </c>
      <c r="K30">
        <f t="shared" si="3"/>
        <v>379.428</v>
      </c>
      <c r="L30">
        <f t="shared" si="4"/>
        <v>304.64772170012048</v>
      </c>
      <c r="M30">
        <f t="shared" si="5"/>
        <v>30.395897413090086</v>
      </c>
      <c r="N30">
        <f t="shared" si="6"/>
        <v>37.857018917760001</v>
      </c>
      <c r="O30">
        <f t="shared" si="7"/>
        <v>0.38646410053102004</v>
      </c>
      <c r="P30">
        <f t="shared" si="8"/>
        <v>2.9246988644306122</v>
      </c>
      <c r="Q30">
        <f t="shared" si="9"/>
        <v>0.36119574689388634</v>
      </c>
      <c r="R30">
        <f t="shared" si="10"/>
        <v>0.22788319033035331</v>
      </c>
      <c r="S30">
        <f t="shared" si="11"/>
        <v>66.195768393905993</v>
      </c>
      <c r="T30">
        <f t="shared" si="12"/>
        <v>31.544466076155338</v>
      </c>
      <c r="U30">
        <f t="shared" si="13"/>
        <v>33.014899999999997</v>
      </c>
      <c r="V30">
        <f t="shared" si="14"/>
        <v>5.0563381678629735</v>
      </c>
      <c r="W30">
        <f t="shared" si="15"/>
        <v>63.445361000559053</v>
      </c>
      <c r="X30">
        <f t="shared" si="16"/>
        <v>3.200467986624</v>
      </c>
      <c r="Y30">
        <f t="shared" si="17"/>
        <v>5.0444475941996751</v>
      </c>
      <c r="Z30">
        <f t="shared" si="18"/>
        <v>1.8558701812389735</v>
      </c>
      <c r="AA30">
        <f t="shared" si="19"/>
        <v>-309.07522388665694</v>
      </c>
      <c r="AB30">
        <f t="shared" si="20"/>
        <v>-6.6066397010075022</v>
      </c>
      <c r="AC30">
        <f t="shared" si="21"/>
        <v>-0.51730800126076648</v>
      </c>
      <c r="AD30">
        <f t="shared" si="22"/>
        <v>-250.00340319501925</v>
      </c>
      <c r="AE30">
        <v>0</v>
      </c>
      <c r="AF30">
        <v>0</v>
      </c>
      <c r="AG30">
        <f t="shared" si="23"/>
        <v>1</v>
      </c>
      <c r="AH30">
        <f t="shared" si="24"/>
        <v>0</v>
      </c>
      <c r="AI30">
        <f t="shared" si="25"/>
        <v>51700.6523935851</v>
      </c>
      <c r="AJ30" t="s">
        <v>281</v>
      </c>
      <c r="AK30" t="s">
        <v>281</v>
      </c>
      <c r="AL30">
        <v>0</v>
      </c>
      <c r="AM30">
        <v>0</v>
      </c>
      <c r="AN30" t="e">
        <f t="shared" si="26"/>
        <v>#DIV/0!</v>
      </c>
      <c r="AO30">
        <v>0</v>
      </c>
      <c r="AP30" t="s">
        <v>281</v>
      </c>
      <c r="AQ30" t="s">
        <v>281</v>
      </c>
      <c r="AR30">
        <v>0</v>
      </c>
      <c r="AS30">
        <v>0</v>
      </c>
      <c r="AT30" t="e">
        <f t="shared" si="27"/>
        <v>#DIV/0!</v>
      </c>
      <c r="AU30">
        <v>0.5</v>
      </c>
      <c r="AV30">
        <f t="shared" si="28"/>
        <v>337.39554300202383</v>
      </c>
      <c r="AW30">
        <f t="shared" si="29"/>
        <v>14.643993145150416</v>
      </c>
      <c r="AX30" t="e">
        <f t="shared" si="30"/>
        <v>#DIV/0!</v>
      </c>
      <c r="AY30">
        <f t="shared" si="31"/>
        <v>4.3403042656857432E-2</v>
      </c>
      <c r="AZ30" t="e">
        <f t="shared" si="32"/>
        <v>#DIV/0!</v>
      </c>
      <c r="BA30" t="e">
        <f t="shared" si="33"/>
        <v>#DIV/0!</v>
      </c>
      <c r="BB30" t="s">
        <v>281</v>
      </c>
      <c r="BC30">
        <v>0</v>
      </c>
      <c r="BD30" t="e">
        <f t="shared" si="34"/>
        <v>#DIV/0!</v>
      </c>
      <c r="BE30" t="e">
        <f t="shared" si="35"/>
        <v>#DIV/0!</v>
      </c>
      <c r="BF30" t="e">
        <f t="shared" si="36"/>
        <v>#DIV/0!</v>
      </c>
      <c r="BG30" t="e">
        <f t="shared" si="37"/>
        <v>#DIV/0!</v>
      </c>
      <c r="BH30" t="e">
        <f t="shared" si="38"/>
        <v>#DIV/0!</v>
      </c>
      <c r="BI30" t="e">
        <f t="shared" si="39"/>
        <v>#DIV/0!</v>
      </c>
      <c r="BJ30" t="e">
        <f t="shared" si="40"/>
        <v>#DIV/0!</v>
      </c>
      <c r="BK30" t="e">
        <f t="shared" si="41"/>
        <v>#DIV/0!</v>
      </c>
      <c r="BL30">
        <f t="shared" si="42"/>
        <v>400.23099999999999</v>
      </c>
      <c r="BM30">
        <f t="shared" si="43"/>
        <v>337.39554300202383</v>
      </c>
      <c r="BN30">
        <f t="shared" si="44"/>
        <v>0.84300202383629408</v>
      </c>
      <c r="BO30">
        <f t="shared" si="45"/>
        <v>0.16539390600404766</v>
      </c>
      <c r="BP30">
        <v>6</v>
      </c>
      <c r="BQ30">
        <v>0.6</v>
      </c>
      <c r="BR30" t="s">
        <v>282</v>
      </c>
      <c r="BS30">
        <v>1659020590.0999999</v>
      </c>
      <c r="BT30">
        <v>379.428</v>
      </c>
      <c r="BU30">
        <v>400.178</v>
      </c>
      <c r="BV30">
        <v>32.077199999999998</v>
      </c>
      <c r="BW30">
        <v>23.9422</v>
      </c>
      <c r="BX30">
        <v>379.17599999999999</v>
      </c>
      <c r="BY30">
        <v>31.950399999999998</v>
      </c>
      <c r="BZ30">
        <v>500.334</v>
      </c>
      <c r="CA30">
        <v>99.673900000000003</v>
      </c>
      <c r="CB30">
        <v>0.10002</v>
      </c>
      <c r="CC30">
        <v>32.972999999999999</v>
      </c>
      <c r="CD30">
        <v>33.014899999999997</v>
      </c>
      <c r="CE30">
        <v>999.9</v>
      </c>
      <c r="CF30">
        <v>0</v>
      </c>
      <c r="CG30">
        <v>0</v>
      </c>
      <c r="CH30">
        <v>10005</v>
      </c>
      <c r="CI30">
        <v>0</v>
      </c>
      <c r="CJ30">
        <v>241.13900000000001</v>
      </c>
      <c r="CK30">
        <v>400.23099999999999</v>
      </c>
      <c r="CL30">
        <v>0.89993699999999999</v>
      </c>
      <c r="CM30">
        <v>0.100063</v>
      </c>
      <c r="CN30">
        <v>0</v>
      </c>
      <c r="CO30">
        <v>3.6194999999999999</v>
      </c>
      <c r="CP30">
        <v>0</v>
      </c>
      <c r="CQ30">
        <v>3938.06</v>
      </c>
      <c r="CR30">
        <v>3431.85</v>
      </c>
      <c r="CS30">
        <v>46.311999999999998</v>
      </c>
      <c r="CT30">
        <v>49.625</v>
      </c>
      <c r="CU30">
        <v>47.625</v>
      </c>
      <c r="CV30">
        <v>48.686999999999998</v>
      </c>
      <c r="CW30">
        <v>46.061999999999998</v>
      </c>
      <c r="CX30">
        <v>360.18</v>
      </c>
      <c r="CY30">
        <v>40.049999999999997</v>
      </c>
      <c r="CZ30">
        <v>0</v>
      </c>
      <c r="DA30">
        <v>1659020786.0999999</v>
      </c>
      <c r="DB30">
        <v>0</v>
      </c>
      <c r="DC30">
        <v>3.2277079999999998</v>
      </c>
      <c r="DD30">
        <v>2.1153840746491109E-2</v>
      </c>
      <c r="DE30">
        <v>104.2730771688741</v>
      </c>
      <c r="DF30">
        <v>3924.8663999999999</v>
      </c>
      <c r="DG30">
        <v>15</v>
      </c>
      <c r="DH30">
        <v>1659020537.5999999</v>
      </c>
      <c r="DI30" t="s">
        <v>316</v>
      </c>
      <c r="DJ30">
        <v>1659020526.5999999</v>
      </c>
      <c r="DK30">
        <v>1659020537.5999999</v>
      </c>
      <c r="DL30">
        <v>12</v>
      </c>
      <c r="DM30">
        <v>0.52800000000000002</v>
      </c>
      <c r="DN30">
        <v>5.0000000000000001E-3</v>
      </c>
      <c r="DO30">
        <v>0.23499999999999999</v>
      </c>
      <c r="DP30">
        <v>9.4E-2</v>
      </c>
      <c r="DQ30">
        <v>401</v>
      </c>
      <c r="DR30">
        <v>24</v>
      </c>
      <c r="DS30">
        <v>0.1</v>
      </c>
      <c r="DT30">
        <v>0.01</v>
      </c>
      <c r="DU30">
        <v>100</v>
      </c>
      <c r="DV30">
        <v>100</v>
      </c>
      <c r="DW30">
        <v>0.252</v>
      </c>
      <c r="DX30">
        <v>0.1268</v>
      </c>
      <c r="DY30">
        <v>0.54106649627187842</v>
      </c>
      <c r="DZ30">
        <v>-6.7132856166521554E-4</v>
      </c>
      <c r="EA30">
        <v>-2.681329234238156E-7</v>
      </c>
      <c r="EB30">
        <v>8.1307759810197942E-11</v>
      </c>
      <c r="EC30">
        <v>0.12676778180981479</v>
      </c>
      <c r="ED30">
        <v>0</v>
      </c>
      <c r="EE30">
        <v>0</v>
      </c>
      <c r="EF30">
        <v>0</v>
      </c>
      <c r="EG30">
        <v>2</v>
      </c>
      <c r="EH30">
        <v>2028</v>
      </c>
      <c r="EI30">
        <v>2</v>
      </c>
      <c r="EJ30">
        <v>26</v>
      </c>
      <c r="EK30">
        <v>1.1000000000000001</v>
      </c>
      <c r="EL30">
        <v>0.9</v>
      </c>
      <c r="EM30">
        <v>1.09497</v>
      </c>
      <c r="EN30">
        <v>2.5598100000000001</v>
      </c>
      <c r="EO30">
        <v>1.39893</v>
      </c>
      <c r="EP30">
        <v>2.3278799999999999</v>
      </c>
      <c r="EQ30">
        <v>1.49902</v>
      </c>
      <c r="ER30">
        <v>2.2961399999999998</v>
      </c>
      <c r="ES30">
        <v>33.154499999999999</v>
      </c>
      <c r="ET30">
        <v>14.193300000000001</v>
      </c>
      <c r="EU30">
        <v>18</v>
      </c>
      <c r="EV30">
        <v>512.72699999999998</v>
      </c>
      <c r="EW30">
        <v>539.69299999999998</v>
      </c>
      <c r="EX30">
        <v>26.220700000000001</v>
      </c>
      <c r="EY30">
        <v>44.348700000000001</v>
      </c>
      <c r="EZ30">
        <v>30.0002</v>
      </c>
      <c r="FA30">
        <v>44.0565</v>
      </c>
      <c r="FB30">
        <v>43.970399999999998</v>
      </c>
      <c r="FC30">
        <v>21.893599999999999</v>
      </c>
      <c r="FD30">
        <v>0</v>
      </c>
      <c r="FE30">
        <v>100</v>
      </c>
      <c r="FF30">
        <v>25.592500000000001</v>
      </c>
      <c r="FG30">
        <v>400</v>
      </c>
      <c r="FH30">
        <v>30.830500000000001</v>
      </c>
      <c r="FI30">
        <v>97.778599999999997</v>
      </c>
      <c r="FJ30">
        <v>99.655500000000004</v>
      </c>
      <c r="FK30" s="1" t="s">
        <v>882</v>
      </c>
      <c r="FL30" s="1">
        <v>1</v>
      </c>
      <c r="FM30" s="1" t="s">
        <v>881</v>
      </c>
      <c r="FN30" s="1"/>
    </row>
    <row r="31" spans="1:170" x14ac:dyDescent="0.2">
      <c r="A31">
        <v>13</v>
      </c>
      <c r="B31">
        <v>1659020740.5999999</v>
      </c>
      <c r="C31">
        <v>1806.099999904633</v>
      </c>
      <c r="D31" t="s">
        <v>317</v>
      </c>
      <c r="E31" t="s">
        <v>318</v>
      </c>
      <c r="F31" t="s">
        <v>280</v>
      </c>
      <c r="G31">
        <v>1659020740.5999999</v>
      </c>
      <c r="H31">
        <f t="shared" si="0"/>
        <v>7.0804959819185456E-3</v>
      </c>
      <c r="I31">
        <f t="shared" si="1"/>
        <v>7.0804959819185456</v>
      </c>
      <c r="J31">
        <f t="shared" si="2"/>
        <v>14.992262629292215</v>
      </c>
      <c r="K31">
        <f t="shared" si="3"/>
        <v>378.81900000000002</v>
      </c>
      <c r="L31">
        <f t="shared" si="4"/>
        <v>303.87010980574468</v>
      </c>
      <c r="M31">
        <f t="shared" si="5"/>
        <v>30.319250984788887</v>
      </c>
      <c r="N31">
        <f t="shared" si="6"/>
        <v>37.79742715119</v>
      </c>
      <c r="O31">
        <f t="shared" si="7"/>
        <v>0.39438612876237356</v>
      </c>
      <c r="P31">
        <f t="shared" si="8"/>
        <v>2.9234391772696924</v>
      </c>
      <c r="Q31">
        <f t="shared" si="9"/>
        <v>0.36809753532967976</v>
      </c>
      <c r="R31">
        <f t="shared" si="10"/>
        <v>0.23228030906942165</v>
      </c>
      <c r="S31">
        <f t="shared" si="11"/>
        <v>66.142959394198698</v>
      </c>
      <c r="T31">
        <f t="shared" si="12"/>
        <v>31.529809902853629</v>
      </c>
      <c r="U31">
        <f t="shared" si="13"/>
        <v>33.007300000000001</v>
      </c>
      <c r="V31">
        <f t="shared" si="14"/>
        <v>5.0541795963868754</v>
      </c>
      <c r="W31">
        <f t="shared" si="15"/>
        <v>63.705112564230703</v>
      </c>
      <c r="X31">
        <f t="shared" si="16"/>
        <v>3.2144560649640002</v>
      </c>
      <c r="Y31">
        <f t="shared" si="17"/>
        <v>5.0458368811812768</v>
      </c>
      <c r="Z31">
        <f t="shared" si="18"/>
        <v>1.8397235314228753</v>
      </c>
      <c r="AA31">
        <f t="shared" si="19"/>
        <v>-312.24987280260785</v>
      </c>
      <c r="AB31">
        <f t="shared" si="20"/>
        <v>-4.633688515994332</v>
      </c>
      <c r="AC31">
        <f t="shared" si="21"/>
        <v>-0.36297503351087751</v>
      </c>
      <c r="AD31">
        <f t="shared" si="22"/>
        <v>-251.10357695791436</v>
      </c>
      <c r="AE31">
        <v>0</v>
      </c>
      <c r="AF31">
        <v>0</v>
      </c>
      <c r="AG31">
        <f t="shared" si="23"/>
        <v>1</v>
      </c>
      <c r="AH31">
        <f t="shared" si="24"/>
        <v>0</v>
      </c>
      <c r="AI31">
        <f t="shared" si="25"/>
        <v>51664.260376816659</v>
      </c>
      <c r="AJ31" t="s">
        <v>281</v>
      </c>
      <c r="AK31" t="s">
        <v>281</v>
      </c>
      <c r="AL31">
        <v>0</v>
      </c>
      <c r="AM31">
        <v>0</v>
      </c>
      <c r="AN31" t="e">
        <f t="shared" si="26"/>
        <v>#DIV/0!</v>
      </c>
      <c r="AO31">
        <v>0</v>
      </c>
      <c r="AP31" t="s">
        <v>281</v>
      </c>
      <c r="AQ31" t="s">
        <v>281</v>
      </c>
      <c r="AR31">
        <v>0</v>
      </c>
      <c r="AS31">
        <v>0</v>
      </c>
      <c r="AT31" t="e">
        <f t="shared" si="27"/>
        <v>#DIV/0!</v>
      </c>
      <c r="AU31">
        <v>0.5</v>
      </c>
      <c r="AV31">
        <f t="shared" si="28"/>
        <v>337.12584300217554</v>
      </c>
      <c r="AW31">
        <f t="shared" si="29"/>
        <v>14.992262629292215</v>
      </c>
      <c r="AX31" t="e">
        <f t="shared" si="30"/>
        <v>#DIV/0!</v>
      </c>
      <c r="AY31">
        <f t="shared" si="31"/>
        <v>4.4470819845144491E-2</v>
      </c>
      <c r="AZ31" t="e">
        <f t="shared" si="32"/>
        <v>#DIV/0!</v>
      </c>
      <c r="BA31" t="e">
        <f t="shared" si="33"/>
        <v>#DIV/0!</v>
      </c>
      <c r="BB31" t="s">
        <v>281</v>
      </c>
      <c r="BC31">
        <v>0</v>
      </c>
      <c r="BD31" t="e">
        <f t="shared" si="34"/>
        <v>#DIV/0!</v>
      </c>
      <c r="BE31" t="e">
        <f t="shared" si="35"/>
        <v>#DIV/0!</v>
      </c>
      <c r="BF31" t="e">
        <f t="shared" si="36"/>
        <v>#DIV/0!</v>
      </c>
      <c r="BG31" t="e">
        <f t="shared" si="37"/>
        <v>#DIV/0!</v>
      </c>
      <c r="BH31" t="e">
        <f t="shared" si="38"/>
        <v>#DIV/0!</v>
      </c>
      <c r="BI31" t="e">
        <f t="shared" si="39"/>
        <v>#DIV/0!</v>
      </c>
      <c r="BJ31" t="e">
        <f t="shared" si="40"/>
        <v>#DIV/0!</v>
      </c>
      <c r="BK31" t="e">
        <f t="shared" si="41"/>
        <v>#DIV/0!</v>
      </c>
      <c r="BL31">
        <f t="shared" si="42"/>
        <v>399.911</v>
      </c>
      <c r="BM31">
        <f t="shared" si="43"/>
        <v>337.12584300217554</v>
      </c>
      <c r="BN31">
        <f t="shared" si="44"/>
        <v>0.84300217548948519</v>
      </c>
      <c r="BO31">
        <f t="shared" si="45"/>
        <v>0.16539419869470631</v>
      </c>
      <c r="BP31">
        <v>6</v>
      </c>
      <c r="BQ31">
        <v>0.6</v>
      </c>
      <c r="BR31" t="s">
        <v>282</v>
      </c>
      <c r="BS31">
        <v>1659020740.5999999</v>
      </c>
      <c r="BT31">
        <v>378.81900000000002</v>
      </c>
      <c r="BU31">
        <v>400.01299999999998</v>
      </c>
      <c r="BV31">
        <v>32.2164</v>
      </c>
      <c r="BW31">
        <v>23.999500000000001</v>
      </c>
      <c r="BX31">
        <v>378.584</v>
      </c>
      <c r="BY31">
        <v>32.089199999999998</v>
      </c>
      <c r="BZ31">
        <v>500.363</v>
      </c>
      <c r="CA31">
        <v>99.677000000000007</v>
      </c>
      <c r="CB31">
        <v>0.10001</v>
      </c>
      <c r="CC31">
        <v>32.977899999999998</v>
      </c>
      <c r="CD31">
        <v>33.007300000000001</v>
      </c>
      <c r="CE31">
        <v>999.9</v>
      </c>
      <c r="CF31">
        <v>0</v>
      </c>
      <c r="CG31">
        <v>0</v>
      </c>
      <c r="CH31">
        <v>9997.5</v>
      </c>
      <c r="CI31">
        <v>0</v>
      </c>
      <c r="CJ31">
        <v>240.87700000000001</v>
      </c>
      <c r="CK31">
        <v>399.911</v>
      </c>
      <c r="CL31">
        <v>0.89993699999999999</v>
      </c>
      <c r="CM31">
        <v>0.100063</v>
      </c>
      <c r="CN31">
        <v>0</v>
      </c>
      <c r="CO31">
        <v>3.4529000000000001</v>
      </c>
      <c r="CP31">
        <v>0</v>
      </c>
      <c r="CQ31">
        <v>4018.17</v>
      </c>
      <c r="CR31">
        <v>3429.11</v>
      </c>
      <c r="CS31">
        <v>46.311999999999998</v>
      </c>
      <c r="CT31">
        <v>49.625</v>
      </c>
      <c r="CU31">
        <v>47.686999999999998</v>
      </c>
      <c r="CV31">
        <v>48.686999999999998</v>
      </c>
      <c r="CW31">
        <v>46.061999999999998</v>
      </c>
      <c r="CX31">
        <v>359.89</v>
      </c>
      <c r="CY31">
        <v>40.020000000000003</v>
      </c>
      <c r="CZ31">
        <v>0</v>
      </c>
      <c r="DA31">
        <v>1659020936.7</v>
      </c>
      <c r="DB31">
        <v>0</v>
      </c>
      <c r="DC31">
        <v>3.2626769230769228</v>
      </c>
      <c r="DD31">
        <v>0.64171624462883614</v>
      </c>
      <c r="DE31">
        <v>14.36649575397167</v>
      </c>
      <c r="DF31">
        <v>4016.3653846153852</v>
      </c>
      <c r="DG31">
        <v>15</v>
      </c>
      <c r="DH31">
        <v>1659020652.0999999</v>
      </c>
      <c r="DI31" t="s">
        <v>319</v>
      </c>
      <c r="DJ31">
        <v>1659020638.5999999</v>
      </c>
      <c r="DK31">
        <v>1659020652.0999999</v>
      </c>
      <c r="DL31">
        <v>13</v>
      </c>
      <c r="DM31">
        <v>-1.7999999999999999E-2</v>
      </c>
      <c r="DN31">
        <v>0</v>
      </c>
      <c r="DO31">
        <v>0.217</v>
      </c>
      <c r="DP31">
        <v>9.5000000000000001E-2</v>
      </c>
      <c r="DQ31">
        <v>400</v>
      </c>
      <c r="DR31">
        <v>24</v>
      </c>
      <c r="DS31">
        <v>0.09</v>
      </c>
      <c r="DT31">
        <v>0.02</v>
      </c>
      <c r="DU31">
        <v>100</v>
      </c>
      <c r="DV31">
        <v>100</v>
      </c>
      <c r="DW31">
        <v>0.23499999999999999</v>
      </c>
      <c r="DX31">
        <v>0.12720000000000001</v>
      </c>
      <c r="DY31">
        <v>0.52333834943460189</v>
      </c>
      <c r="DZ31">
        <v>-6.7132856166521554E-4</v>
      </c>
      <c r="EA31">
        <v>-2.681329234238156E-7</v>
      </c>
      <c r="EB31">
        <v>8.1307759810197942E-11</v>
      </c>
      <c r="EC31">
        <v>0.1271911062265606</v>
      </c>
      <c r="ED31">
        <v>0</v>
      </c>
      <c r="EE31">
        <v>0</v>
      </c>
      <c r="EF31">
        <v>0</v>
      </c>
      <c r="EG31">
        <v>2</v>
      </c>
      <c r="EH31">
        <v>2028</v>
      </c>
      <c r="EI31">
        <v>2</v>
      </c>
      <c r="EJ31">
        <v>26</v>
      </c>
      <c r="EK31">
        <v>1.7</v>
      </c>
      <c r="EL31">
        <v>1.5</v>
      </c>
      <c r="EM31">
        <v>1.09131</v>
      </c>
      <c r="EN31">
        <v>2.5500500000000001</v>
      </c>
      <c r="EO31">
        <v>1.39893</v>
      </c>
      <c r="EP31">
        <v>2.3278799999999999</v>
      </c>
      <c r="EQ31">
        <v>1.49902</v>
      </c>
      <c r="ER31">
        <v>2.3559600000000001</v>
      </c>
      <c r="ES31">
        <v>33.266300000000001</v>
      </c>
      <c r="ET31">
        <v>14.1408</v>
      </c>
      <c r="EU31">
        <v>18</v>
      </c>
      <c r="EV31">
        <v>513.02</v>
      </c>
      <c r="EW31">
        <v>539.24800000000005</v>
      </c>
      <c r="EX31">
        <v>26.253799999999998</v>
      </c>
      <c r="EY31">
        <v>44.385599999999997</v>
      </c>
      <c r="EZ31">
        <v>30.0002</v>
      </c>
      <c r="FA31">
        <v>44.093699999999998</v>
      </c>
      <c r="FB31">
        <v>44.007399999999997</v>
      </c>
      <c r="FC31">
        <v>21.8352</v>
      </c>
      <c r="FD31">
        <v>0</v>
      </c>
      <c r="FE31">
        <v>100</v>
      </c>
      <c r="FF31">
        <v>25.6662</v>
      </c>
      <c r="FG31">
        <v>400</v>
      </c>
      <c r="FH31">
        <v>30.830500000000001</v>
      </c>
      <c r="FI31">
        <v>97.773499999999999</v>
      </c>
      <c r="FJ31">
        <v>99.651200000000003</v>
      </c>
      <c r="FK31" s="1" t="s">
        <v>882</v>
      </c>
      <c r="FL31" s="1">
        <v>1</v>
      </c>
      <c r="FM31" s="1" t="s">
        <v>881</v>
      </c>
      <c r="FN31" s="1"/>
    </row>
    <row r="32" spans="1:170" x14ac:dyDescent="0.2">
      <c r="A32">
        <v>14</v>
      </c>
      <c r="B32">
        <v>1659020891.0999999</v>
      </c>
      <c r="C32">
        <v>1956.599999904633</v>
      </c>
      <c r="D32" t="s">
        <v>320</v>
      </c>
      <c r="E32" t="s">
        <v>321</v>
      </c>
      <c r="F32" t="s">
        <v>280</v>
      </c>
      <c r="G32">
        <v>1659020891.0999999</v>
      </c>
      <c r="H32">
        <f t="shared" si="0"/>
        <v>7.1563815351825101E-3</v>
      </c>
      <c r="I32">
        <f t="shared" si="1"/>
        <v>7.1563815351825104</v>
      </c>
      <c r="J32">
        <f t="shared" si="2"/>
        <v>15.033474123461355</v>
      </c>
      <c r="K32">
        <f t="shared" si="3"/>
        <v>378.738</v>
      </c>
      <c r="L32">
        <f t="shared" si="4"/>
        <v>304.26918004836079</v>
      </c>
      <c r="M32">
        <f t="shared" si="5"/>
        <v>30.359400947625609</v>
      </c>
      <c r="N32">
        <f t="shared" si="6"/>
        <v>37.789758378664196</v>
      </c>
      <c r="O32">
        <f t="shared" si="7"/>
        <v>0.39870783203236876</v>
      </c>
      <c r="P32">
        <f t="shared" si="8"/>
        <v>2.9269686058242379</v>
      </c>
      <c r="Q32">
        <f t="shared" si="9"/>
        <v>0.37189055006870103</v>
      </c>
      <c r="R32">
        <f t="shared" si="10"/>
        <v>0.23469425352327244</v>
      </c>
      <c r="S32">
        <f t="shared" si="11"/>
        <v>66.137038049276043</v>
      </c>
      <c r="T32">
        <f t="shared" si="12"/>
        <v>31.554269839935323</v>
      </c>
      <c r="U32">
        <f t="shared" si="13"/>
        <v>33.059100000000001</v>
      </c>
      <c r="V32">
        <f t="shared" si="14"/>
        <v>5.0689078698185623</v>
      </c>
      <c r="W32">
        <f t="shared" si="15"/>
        <v>63.834578143059829</v>
      </c>
      <c r="X32">
        <f t="shared" si="16"/>
        <v>3.2286896335928299</v>
      </c>
      <c r="Y32">
        <f t="shared" si="17"/>
        <v>5.0579007921960502</v>
      </c>
      <c r="Z32">
        <f t="shared" si="18"/>
        <v>1.8402182362257324</v>
      </c>
      <c r="AA32">
        <f t="shared" si="19"/>
        <v>-315.5964257015487</v>
      </c>
      <c r="AB32">
        <f t="shared" si="20"/>
        <v>-6.1068109081672812</v>
      </c>
      <c r="AC32">
        <f t="shared" si="21"/>
        <v>-0.47801456920861213</v>
      </c>
      <c r="AD32">
        <f t="shared" si="22"/>
        <v>-256.04421312964854</v>
      </c>
      <c r="AE32">
        <v>0</v>
      </c>
      <c r="AF32">
        <v>0</v>
      </c>
      <c r="AG32">
        <f t="shared" si="23"/>
        <v>1</v>
      </c>
      <c r="AH32">
        <f t="shared" si="24"/>
        <v>0</v>
      </c>
      <c r="AI32">
        <f t="shared" si="25"/>
        <v>51756.95763420366</v>
      </c>
      <c r="AJ32" t="s">
        <v>281</v>
      </c>
      <c r="AK32" t="s">
        <v>281</v>
      </c>
      <c r="AL32">
        <v>0</v>
      </c>
      <c r="AM32">
        <v>0</v>
      </c>
      <c r="AN32" t="e">
        <f t="shared" si="26"/>
        <v>#DIV/0!</v>
      </c>
      <c r="AO32">
        <v>0</v>
      </c>
      <c r="AP32" t="s">
        <v>281</v>
      </c>
      <c r="AQ32" t="s">
        <v>281</v>
      </c>
      <c r="AR32">
        <v>0</v>
      </c>
      <c r="AS32">
        <v>0</v>
      </c>
      <c r="AT32" t="e">
        <f t="shared" si="27"/>
        <v>#DIV/0!</v>
      </c>
      <c r="AU32">
        <v>0.5</v>
      </c>
      <c r="AV32">
        <f t="shared" si="28"/>
        <v>337.10308499962485</v>
      </c>
      <c r="AW32">
        <f t="shared" si="29"/>
        <v>15.033474123461355</v>
      </c>
      <c r="AX32" t="e">
        <f t="shared" si="30"/>
        <v>#DIV/0!</v>
      </c>
      <c r="AY32">
        <f t="shared" si="31"/>
        <v>4.4596073997596568E-2</v>
      </c>
      <c r="AZ32" t="e">
        <f t="shared" si="32"/>
        <v>#DIV/0!</v>
      </c>
      <c r="BA32" t="e">
        <f t="shared" si="33"/>
        <v>#DIV/0!</v>
      </c>
      <c r="BB32" t="s">
        <v>281</v>
      </c>
      <c r="BC32">
        <v>0</v>
      </c>
      <c r="BD32" t="e">
        <f t="shared" si="34"/>
        <v>#DIV/0!</v>
      </c>
      <c r="BE32" t="e">
        <f t="shared" si="35"/>
        <v>#DIV/0!</v>
      </c>
      <c r="BF32" t="e">
        <f t="shared" si="36"/>
        <v>#DIV/0!</v>
      </c>
      <c r="BG32" t="e">
        <f t="shared" si="37"/>
        <v>#DIV/0!</v>
      </c>
      <c r="BH32" t="e">
        <f t="shared" si="38"/>
        <v>#DIV/0!</v>
      </c>
      <c r="BI32" t="e">
        <f t="shared" si="39"/>
        <v>#DIV/0!</v>
      </c>
      <c r="BJ32" t="e">
        <f t="shared" si="40"/>
        <v>#DIV/0!</v>
      </c>
      <c r="BK32" t="e">
        <f t="shared" si="41"/>
        <v>#DIV/0!</v>
      </c>
      <c r="BL32">
        <f t="shared" si="42"/>
        <v>399.88499999999999</v>
      </c>
      <c r="BM32">
        <f t="shared" si="43"/>
        <v>337.10308499962485</v>
      </c>
      <c r="BN32">
        <f t="shared" si="44"/>
        <v>0.84300007502063057</v>
      </c>
      <c r="BO32">
        <f t="shared" si="45"/>
        <v>0.16539014478981717</v>
      </c>
      <c r="BP32">
        <v>6</v>
      </c>
      <c r="BQ32">
        <v>0.6</v>
      </c>
      <c r="BR32" t="s">
        <v>282</v>
      </c>
      <c r="BS32">
        <v>1659020891.0999999</v>
      </c>
      <c r="BT32">
        <v>378.738</v>
      </c>
      <c r="BU32">
        <v>400.02199999999999</v>
      </c>
      <c r="BV32">
        <v>32.358699999999999</v>
      </c>
      <c r="BW32">
        <v>24.052299999999999</v>
      </c>
      <c r="BX32">
        <v>378.51400000000001</v>
      </c>
      <c r="BY32">
        <v>32.231000000000002</v>
      </c>
      <c r="BZ32">
        <v>500.20299999999997</v>
      </c>
      <c r="CA32">
        <v>99.6785</v>
      </c>
      <c r="CB32">
        <v>9.9600900000000006E-2</v>
      </c>
      <c r="CC32">
        <v>33.020400000000002</v>
      </c>
      <c r="CD32">
        <v>33.059100000000001</v>
      </c>
      <c r="CE32">
        <v>999.9</v>
      </c>
      <c r="CF32">
        <v>0</v>
      </c>
      <c r="CG32">
        <v>0</v>
      </c>
      <c r="CH32">
        <v>10017.5</v>
      </c>
      <c r="CI32">
        <v>0</v>
      </c>
      <c r="CJ32">
        <v>240.554</v>
      </c>
      <c r="CK32">
        <v>399.88499999999999</v>
      </c>
      <c r="CL32">
        <v>0.90000599999999997</v>
      </c>
      <c r="CM32">
        <v>9.9993499999999999E-2</v>
      </c>
      <c r="CN32">
        <v>0</v>
      </c>
      <c r="CO32">
        <v>3.2681</v>
      </c>
      <c r="CP32">
        <v>0</v>
      </c>
      <c r="CQ32">
        <v>4046.9</v>
      </c>
      <c r="CR32">
        <v>3428.95</v>
      </c>
      <c r="CS32">
        <v>46.311999999999998</v>
      </c>
      <c r="CT32">
        <v>49.686999999999998</v>
      </c>
      <c r="CU32">
        <v>47.686999999999998</v>
      </c>
      <c r="CV32">
        <v>48.686999999999998</v>
      </c>
      <c r="CW32">
        <v>46.125</v>
      </c>
      <c r="CX32">
        <v>359.9</v>
      </c>
      <c r="CY32">
        <v>39.99</v>
      </c>
      <c r="CZ32">
        <v>0</v>
      </c>
      <c r="DA32">
        <v>1659021087.3</v>
      </c>
      <c r="DB32">
        <v>0</v>
      </c>
      <c r="DC32">
        <v>3.196288</v>
      </c>
      <c r="DD32">
        <v>0.51894615176441472</v>
      </c>
      <c r="DE32">
        <v>5.1876922327728359</v>
      </c>
      <c r="DF32">
        <v>4047.2944000000002</v>
      </c>
      <c r="DG32">
        <v>15</v>
      </c>
      <c r="DH32">
        <v>1659020803.0999999</v>
      </c>
      <c r="DI32" t="s">
        <v>322</v>
      </c>
      <c r="DJ32">
        <v>1659020789.0999999</v>
      </c>
      <c r="DK32">
        <v>1659020803.0999999</v>
      </c>
      <c r="DL32">
        <v>14</v>
      </c>
      <c r="DM32">
        <v>-1.0999999999999999E-2</v>
      </c>
      <c r="DN32">
        <v>0</v>
      </c>
      <c r="DO32">
        <v>0.20599999999999999</v>
      </c>
      <c r="DP32">
        <v>9.6000000000000002E-2</v>
      </c>
      <c r="DQ32">
        <v>400</v>
      </c>
      <c r="DR32">
        <v>24</v>
      </c>
      <c r="DS32">
        <v>0.09</v>
      </c>
      <c r="DT32">
        <v>0.01</v>
      </c>
      <c r="DU32">
        <v>100</v>
      </c>
      <c r="DV32">
        <v>100</v>
      </c>
      <c r="DW32">
        <v>0.224</v>
      </c>
      <c r="DX32">
        <v>0.12770000000000001</v>
      </c>
      <c r="DY32">
        <v>0.51226235311771007</v>
      </c>
      <c r="DZ32">
        <v>-6.7132856166521554E-4</v>
      </c>
      <c r="EA32">
        <v>-2.681329234238156E-7</v>
      </c>
      <c r="EB32">
        <v>8.1307759810197942E-11</v>
      </c>
      <c r="EC32">
        <v>0.12768881862403131</v>
      </c>
      <c r="ED32">
        <v>0</v>
      </c>
      <c r="EE32">
        <v>0</v>
      </c>
      <c r="EF32">
        <v>0</v>
      </c>
      <c r="EG32">
        <v>2</v>
      </c>
      <c r="EH32">
        <v>2028</v>
      </c>
      <c r="EI32">
        <v>2</v>
      </c>
      <c r="EJ32">
        <v>26</v>
      </c>
      <c r="EK32">
        <v>1.7</v>
      </c>
      <c r="EL32">
        <v>1.5</v>
      </c>
      <c r="EM32">
        <v>1.09131</v>
      </c>
      <c r="EN32">
        <v>2.5476100000000002</v>
      </c>
      <c r="EO32">
        <v>1.39893</v>
      </c>
      <c r="EP32">
        <v>2.32666</v>
      </c>
      <c r="EQ32">
        <v>1.49902</v>
      </c>
      <c r="ER32">
        <v>2.2680699999999998</v>
      </c>
      <c r="ES32">
        <v>33.355899999999998</v>
      </c>
      <c r="ET32">
        <v>14.079499999999999</v>
      </c>
      <c r="EU32">
        <v>18</v>
      </c>
      <c r="EV32">
        <v>512.98099999999999</v>
      </c>
      <c r="EW32">
        <v>538.755</v>
      </c>
      <c r="EX32">
        <v>26.4724</v>
      </c>
      <c r="EY32">
        <v>44.399700000000003</v>
      </c>
      <c r="EZ32">
        <v>30.0002</v>
      </c>
      <c r="FA32">
        <v>44.121699999999997</v>
      </c>
      <c r="FB32">
        <v>44.035299999999999</v>
      </c>
      <c r="FC32">
        <v>21.8245</v>
      </c>
      <c r="FD32">
        <v>0</v>
      </c>
      <c r="FE32">
        <v>100</v>
      </c>
      <c r="FF32">
        <v>25.740500000000001</v>
      </c>
      <c r="FG32">
        <v>400</v>
      </c>
      <c r="FH32">
        <v>30.830500000000001</v>
      </c>
      <c r="FI32">
        <v>97.778300000000002</v>
      </c>
      <c r="FJ32">
        <v>99.642099999999999</v>
      </c>
      <c r="FK32" s="1" t="s">
        <v>882</v>
      </c>
      <c r="FL32" s="1">
        <v>1</v>
      </c>
      <c r="FM32" s="1" t="s">
        <v>881</v>
      </c>
      <c r="FN32" s="1"/>
    </row>
    <row r="33" spans="1:170" x14ac:dyDescent="0.2">
      <c r="A33">
        <v>15</v>
      </c>
      <c r="B33">
        <v>1659021041.5999999</v>
      </c>
      <c r="C33">
        <v>2107.099999904633</v>
      </c>
      <c r="D33" t="s">
        <v>323</v>
      </c>
      <c r="E33" t="s">
        <v>324</v>
      </c>
      <c r="F33" t="s">
        <v>280</v>
      </c>
      <c r="G33">
        <v>1659021041.5999999</v>
      </c>
      <c r="H33">
        <f t="shared" si="0"/>
        <v>7.0920954180242451E-3</v>
      </c>
      <c r="I33">
        <f t="shared" si="1"/>
        <v>7.092095418024245</v>
      </c>
      <c r="J33">
        <f t="shared" si="2"/>
        <v>14.949386386648582</v>
      </c>
      <c r="K33">
        <f t="shared" si="3"/>
        <v>378.82100000000003</v>
      </c>
      <c r="L33">
        <f t="shared" si="4"/>
        <v>303.6267177274263</v>
      </c>
      <c r="M33">
        <f t="shared" si="5"/>
        <v>30.29635392868332</v>
      </c>
      <c r="N33">
        <f t="shared" si="6"/>
        <v>37.799358296001003</v>
      </c>
      <c r="O33">
        <f t="shared" si="7"/>
        <v>0.392069641767263</v>
      </c>
      <c r="P33">
        <f t="shared" si="8"/>
        <v>2.9232991827380319</v>
      </c>
      <c r="Q33">
        <f t="shared" si="9"/>
        <v>0.36607715635004884</v>
      </c>
      <c r="R33">
        <f t="shared" si="10"/>
        <v>0.23099334188274789</v>
      </c>
      <c r="S33">
        <f t="shared" si="11"/>
        <v>66.14455539405381</v>
      </c>
      <c r="T33">
        <f t="shared" si="12"/>
        <v>31.637959835682835</v>
      </c>
      <c r="U33">
        <f t="shared" si="13"/>
        <v>33.0976</v>
      </c>
      <c r="V33">
        <f t="shared" si="14"/>
        <v>5.0798787371110201</v>
      </c>
      <c r="W33">
        <f t="shared" si="15"/>
        <v>63.560856082922065</v>
      </c>
      <c r="X33">
        <f t="shared" si="16"/>
        <v>3.2272556305992004</v>
      </c>
      <c r="Y33">
        <f t="shared" si="17"/>
        <v>5.0774263115476188</v>
      </c>
      <c r="Z33">
        <f t="shared" si="18"/>
        <v>1.8526231065118197</v>
      </c>
      <c r="AA33">
        <f t="shared" si="19"/>
        <v>-312.76140793486923</v>
      </c>
      <c r="AB33">
        <f t="shared" si="20"/>
        <v>-1.3553677876422465</v>
      </c>
      <c r="AC33">
        <f t="shared" si="21"/>
        <v>-0.10628123030040601</v>
      </c>
      <c r="AD33">
        <f t="shared" si="22"/>
        <v>-248.07850155875809</v>
      </c>
      <c r="AE33">
        <v>0</v>
      </c>
      <c r="AF33">
        <v>0</v>
      </c>
      <c r="AG33">
        <f t="shared" si="23"/>
        <v>1</v>
      </c>
      <c r="AH33">
        <f t="shared" si="24"/>
        <v>0</v>
      </c>
      <c r="AI33">
        <f t="shared" si="25"/>
        <v>51641.645412166785</v>
      </c>
      <c r="AJ33" t="s">
        <v>281</v>
      </c>
      <c r="AK33" t="s">
        <v>281</v>
      </c>
      <c r="AL33">
        <v>0</v>
      </c>
      <c r="AM33">
        <v>0</v>
      </c>
      <c r="AN33" t="e">
        <f t="shared" si="26"/>
        <v>#DIV/0!</v>
      </c>
      <c r="AO33">
        <v>0</v>
      </c>
      <c r="AP33" t="s">
        <v>281</v>
      </c>
      <c r="AQ33" t="s">
        <v>281</v>
      </c>
      <c r="AR33">
        <v>0</v>
      </c>
      <c r="AS33">
        <v>0</v>
      </c>
      <c r="AT33" t="e">
        <f t="shared" si="27"/>
        <v>#DIV/0!</v>
      </c>
      <c r="AU33">
        <v>0.5</v>
      </c>
      <c r="AV33">
        <f t="shared" si="28"/>
        <v>337.13424300210039</v>
      </c>
      <c r="AW33">
        <f t="shared" si="29"/>
        <v>14.949386386648582</v>
      </c>
      <c r="AX33" t="e">
        <f t="shared" si="30"/>
        <v>#DIV/0!</v>
      </c>
      <c r="AY33">
        <f t="shared" si="31"/>
        <v>4.4342533269619386E-2</v>
      </c>
      <c r="AZ33" t="e">
        <f t="shared" si="32"/>
        <v>#DIV/0!</v>
      </c>
      <c r="BA33" t="e">
        <f t="shared" si="33"/>
        <v>#DIV/0!</v>
      </c>
      <c r="BB33" t="s">
        <v>281</v>
      </c>
      <c r="BC33">
        <v>0</v>
      </c>
      <c r="BD33" t="e">
        <f t="shared" si="34"/>
        <v>#DIV/0!</v>
      </c>
      <c r="BE33" t="e">
        <f t="shared" si="35"/>
        <v>#DIV/0!</v>
      </c>
      <c r="BF33" t="e">
        <f t="shared" si="36"/>
        <v>#DIV/0!</v>
      </c>
      <c r="BG33" t="e">
        <f t="shared" si="37"/>
        <v>#DIV/0!</v>
      </c>
      <c r="BH33" t="e">
        <f t="shared" si="38"/>
        <v>#DIV/0!</v>
      </c>
      <c r="BI33" t="e">
        <f t="shared" si="39"/>
        <v>#DIV/0!</v>
      </c>
      <c r="BJ33" t="e">
        <f t="shared" si="40"/>
        <v>#DIV/0!</v>
      </c>
      <c r="BK33" t="e">
        <f t="shared" si="41"/>
        <v>#DIV/0!</v>
      </c>
      <c r="BL33">
        <f t="shared" si="42"/>
        <v>399.92099999999999</v>
      </c>
      <c r="BM33">
        <f t="shared" si="43"/>
        <v>337.13424300210039</v>
      </c>
      <c r="BN33">
        <f t="shared" si="44"/>
        <v>0.84300210042008394</v>
      </c>
      <c r="BO33">
        <f t="shared" si="45"/>
        <v>0.16539405381076214</v>
      </c>
      <c r="BP33">
        <v>6</v>
      </c>
      <c r="BQ33">
        <v>0.6</v>
      </c>
      <c r="BR33" t="s">
        <v>282</v>
      </c>
      <c r="BS33">
        <v>1659021041.5999999</v>
      </c>
      <c r="BT33">
        <v>378.82100000000003</v>
      </c>
      <c r="BU33">
        <v>399.97199999999998</v>
      </c>
      <c r="BV33">
        <v>32.343200000000003</v>
      </c>
      <c r="BW33">
        <v>24.1127</v>
      </c>
      <c r="BX33">
        <v>378.58</v>
      </c>
      <c r="BY33">
        <v>32.216000000000001</v>
      </c>
      <c r="BZ33">
        <v>500.28899999999999</v>
      </c>
      <c r="CA33">
        <v>99.6815</v>
      </c>
      <c r="CB33">
        <v>0.100081</v>
      </c>
      <c r="CC33">
        <v>33.088999999999999</v>
      </c>
      <c r="CD33">
        <v>33.0976</v>
      </c>
      <c r="CE33">
        <v>999.9</v>
      </c>
      <c r="CF33">
        <v>0</v>
      </c>
      <c r="CG33">
        <v>0</v>
      </c>
      <c r="CH33">
        <v>9996.25</v>
      </c>
      <c r="CI33">
        <v>0</v>
      </c>
      <c r="CJ33">
        <v>240.10400000000001</v>
      </c>
      <c r="CK33">
        <v>399.92099999999999</v>
      </c>
      <c r="CL33">
        <v>0.89993800000000002</v>
      </c>
      <c r="CM33">
        <v>0.100062</v>
      </c>
      <c r="CN33">
        <v>0</v>
      </c>
      <c r="CO33">
        <v>3.1928000000000001</v>
      </c>
      <c r="CP33">
        <v>0</v>
      </c>
      <c r="CQ33">
        <v>4062.29</v>
      </c>
      <c r="CR33">
        <v>3429.2</v>
      </c>
      <c r="CS33">
        <v>46.311999999999998</v>
      </c>
      <c r="CT33">
        <v>49.686999999999998</v>
      </c>
      <c r="CU33">
        <v>47.686999999999998</v>
      </c>
      <c r="CV33">
        <v>48.686999999999998</v>
      </c>
      <c r="CW33">
        <v>46.125</v>
      </c>
      <c r="CX33">
        <v>359.9</v>
      </c>
      <c r="CY33">
        <v>40.020000000000003</v>
      </c>
      <c r="CZ33">
        <v>0</v>
      </c>
      <c r="DA33">
        <v>1659021237.3</v>
      </c>
      <c r="DB33">
        <v>0</v>
      </c>
      <c r="DC33">
        <v>3.1282999999999999</v>
      </c>
      <c r="DD33">
        <v>-6.7915387639380251E-2</v>
      </c>
      <c r="DE33">
        <v>4.0807692294372986</v>
      </c>
      <c r="DF33">
        <v>4063.4031999999988</v>
      </c>
      <c r="DG33">
        <v>15</v>
      </c>
      <c r="DH33">
        <v>1659020951.5999999</v>
      </c>
      <c r="DI33" t="s">
        <v>325</v>
      </c>
      <c r="DJ33">
        <v>1659020941.0999999</v>
      </c>
      <c r="DK33">
        <v>1659020951.5999999</v>
      </c>
      <c r="DL33">
        <v>15</v>
      </c>
      <c r="DM33">
        <v>1.7000000000000001E-2</v>
      </c>
      <c r="DN33">
        <v>-1E-3</v>
      </c>
      <c r="DO33">
        <v>0.223</v>
      </c>
      <c r="DP33">
        <v>9.7000000000000003E-2</v>
      </c>
      <c r="DQ33">
        <v>400</v>
      </c>
      <c r="DR33">
        <v>24</v>
      </c>
      <c r="DS33">
        <v>0.09</v>
      </c>
      <c r="DT33">
        <v>0.01</v>
      </c>
      <c r="DU33">
        <v>100</v>
      </c>
      <c r="DV33">
        <v>100</v>
      </c>
      <c r="DW33">
        <v>0.24099999999999999</v>
      </c>
      <c r="DX33">
        <v>0.12720000000000001</v>
      </c>
      <c r="DY33">
        <v>0.52884215001791557</v>
      </c>
      <c r="DZ33">
        <v>-6.7132856166521554E-4</v>
      </c>
      <c r="EA33">
        <v>-2.681329234238156E-7</v>
      </c>
      <c r="EB33">
        <v>8.1307759810197942E-11</v>
      </c>
      <c r="EC33">
        <v>0.12713813543344071</v>
      </c>
      <c r="ED33">
        <v>0</v>
      </c>
      <c r="EE33">
        <v>0</v>
      </c>
      <c r="EF33">
        <v>0</v>
      </c>
      <c r="EG33">
        <v>2</v>
      </c>
      <c r="EH33">
        <v>2028</v>
      </c>
      <c r="EI33">
        <v>2</v>
      </c>
      <c r="EJ33">
        <v>26</v>
      </c>
      <c r="EK33">
        <v>1.7</v>
      </c>
      <c r="EL33">
        <v>1.5</v>
      </c>
      <c r="EM33">
        <v>1.09131</v>
      </c>
      <c r="EN33">
        <v>2.5354000000000001</v>
      </c>
      <c r="EO33">
        <v>1.39893</v>
      </c>
      <c r="EP33">
        <v>2.3278799999999999</v>
      </c>
      <c r="EQ33">
        <v>1.49902</v>
      </c>
      <c r="ER33">
        <v>2.4694799999999999</v>
      </c>
      <c r="ES33">
        <v>33.445599999999999</v>
      </c>
      <c r="ET33">
        <v>14.0357</v>
      </c>
      <c r="EU33">
        <v>18</v>
      </c>
      <c r="EV33">
        <v>513.11500000000001</v>
      </c>
      <c r="EW33">
        <v>538.47400000000005</v>
      </c>
      <c r="EX33">
        <v>26.587800000000001</v>
      </c>
      <c r="EY33">
        <v>44.385599999999997</v>
      </c>
      <c r="EZ33">
        <v>30</v>
      </c>
      <c r="FA33">
        <v>44.126399999999997</v>
      </c>
      <c r="FB33">
        <v>44.044499999999999</v>
      </c>
      <c r="FC33">
        <v>21.822199999999999</v>
      </c>
      <c r="FD33">
        <v>0</v>
      </c>
      <c r="FE33">
        <v>100</v>
      </c>
      <c r="FF33">
        <v>25.732500000000002</v>
      </c>
      <c r="FG33">
        <v>400</v>
      </c>
      <c r="FH33">
        <v>30.830500000000001</v>
      </c>
      <c r="FI33">
        <v>97.782499999999999</v>
      </c>
      <c r="FJ33">
        <v>99.641000000000005</v>
      </c>
      <c r="FK33" s="1" t="s">
        <v>882</v>
      </c>
      <c r="FL33" s="1">
        <v>1</v>
      </c>
      <c r="FM33" s="1" t="s">
        <v>881</v>
      </c>
      <c r="FN33" s="1"/>
    </row>
    <row r="34" spans="1:170" x14ac:dyDescent="0.2">
      <c r="A34">
        <v>16</v>
      </c>
      <c r="B34">
        <v>1659021808.0999999</v>
      </c>
      <c r="C34">
        <v>2873.599999904633</v>
      </c>
      <c r="D34" t="s">
        <v>326</v>
      </c>
      <c r="E34" t="s">
        <v>327</v>
      </c>
      <c r="F34" t="s">
        <v>280</v>
      </c>
      <c r="G34">
        <v>1659021808.0999999</v>
      </c>
      <c r="H34">
        <f t="shared" si="0"/>
        <v>1.8234442342501673E-2</v>
      </c>
      <c r="I34">
        <f t="shared" si="1"/>
        <v>18.234442342501673</v>
      </c>
      <c r="J34">
        <f t="shared" si="2"/>
        <v>9.5504164668818756</v>
      </c>
      <c r="K34">
        <f t="shared" si="3"/>
        <v>380.17399999999998</v>
      </c>
      <c r="L34">
        <f t="shared" si="4"/>
        <v>306.55854370861198</v>
      </c>
      <c r="M34">
        <f t="shared" si="5"/>
        <v>30.588029212741297</v>
      </c>
      <c r="N34">
        <f t="shared" si="6"/>
        <v>37.933287643021998</v>
      </c>
      <c r="O34">
        <f t="shared" si="7"/>
        <v>0.36304372535095614</v>
      </c>
      <c r="P34">
        <f t="shared" si="8"/>
        <v>2.9190800453333123</v>
      </c>
      <c r="Q34">
        <f t="shared" si="9"/>
        <v>0.34061202079135372</v>
      </c>
      <c r="R34">
        <f t="shared" si="10"/>
        <v>0.21478517895458177</v>
      </c>
      <c r="S34">
        <f t="shared" si="11"/>
        <v>66.179692053617387</v>
      </c>
      <c r="T34">
        <f t="shared" si="12"/>
        <v>40.828617888889539</v>
      </c>
      <c r="U34">
        <f t="shared" si="13"/>
        <v>42.094200000000001</v>
      </c>
      <c r="V34">
        <f t="shared" si="14"/>
        <v>8.2844042046726258</v>
      </c>
      <c r="W34">
        <f t="shared" si="15"/>
        <v>33.496452820254113</v>
      </c>
      <c r="X34">
        <f t="shared" si="16"/>
        <v>3.2515999806392997</v>
      </c>
      <c r="Y34">
        <f t="shared" si="17"/>
        <v>9.7072964653534086</v>
      </c>
      <c r="Z34">
        <f t="shared" si="18"/>
        <v>5.0328042240333257</v>
      </c>
      <c r="AA34">
        <f t="shared" si="19"/>
        <v>-804.13890730432377</v>
      </c>
      <c r="AB34">
        <f t="shared" si="20"/>
        <v>478.99754968878403</v>
      </c>
      <c r="AC34">
        <f t="shared" si="21"/>
        <v>41.630086043213318</v>
      </c>
      <c r="AD34">
        <f t="shared" si="22"/>
        <v>-217.33157951870896</v>
      </c>
      <c r="AE34">
        <v>0</v>
      </c>
      <c r="AF34">
        <v>0</v>
      </c>
      <c r="AG34">
        <f t="shared" si="23"/>
        <v>1</v>
      </c>
      <c r="AH34">
        <f t="shared" si="24"/>
        <v>0</v>
      </c>
      <c r="AI34">
        <f t="shared" si="25"/>
        <v>49571.046117353828</v>
      </c>
      <c r="AJ34" t="s">
        <v>281</v>
      </c>
      <c r="AK34" t="s">
        <v>281</v>
      </c>
      <c r="AL34">
        <v>0</v>
      </c>
      <c r="AM34">
        <v>0</v>
      </c>
      <c r="AN34" t="e">
        <f t="shared" si="26"/>
        <v>#DIV/0!</v>
      </c>
      <c r="AO34">
        <v>0</v>
      </c>
      <c r="AP34" t="s">
        <v>281</v>
      </c>
      <c r="AQ34" t="s">
        <v>281</v>
      </c>
      <c r="AR34">
        <v>0</v>
      </c>
      <c r="AS34">
        <v>0</v>
      </c>
      <c r="AT34" t="e">
        <f t="shared" si="27"/>
        <v>#DIV/0!</v>
      </c>
      <c r="AU34">
        <v>0.5</v>
      </c>
      <c r="AV34">
        <f t="shared" si="28"/>
        <v>337.32208500187426</v>
      </c>
      <c r="AW34">
        <f t="shared" si="29"/>
        <v>9.5504164668818756</v>
      </c>
      <c r="AX34" t="e">
        <f t="shared" si="30"/>
        <v>#DIV/0!</v>
      </c>
      <c r="AY34">
        <f t="shared" si="31"/>
        <v>2.8312455340209375E-2</v>
      </c>
      <c r="AZ34" t="e">
        <f t="shared" si="32"/>
        <v>#DIV/0!</v>
      </c>
      <c r="BA34" t="e">
        <f t="shared" si="33"/>
        <v>#DIV/0!</v>
      </c>
      <c r="BB34" t="s">
        <v>281</v>
      </c>
      <c r="BC34">
        <v>0</v>
      </c>
      <c r="BD34" t="e">
        <f t="shared" si="34"/>
        <v>#DIV/0!</v>
      </c>
      <c r="BE34" t="e">
        <f t="shared" si="35"/>
        <v>#DIV/0!</v>
      </c>
      <c r="BF34" t="e">
        <f t="shared" si="36"/>
        <v>#DIV/0!</v>
      </c>
      <c r="BG34" t="e">
        <f t="shared" si="37"/>
        <v>#DIV/0!</v>
      </c>
      <c r="BH34" t="e">
        <f t="shared" si="38"/>
        <v>#DIV/0!</v>
      </c>
      <c r="BI34" t="e">
        <f t="shared" si="39"/>
        <v>#DIV/0!</v>
      </c>
      <c r="BJ34" t="e">
        <f t="shared" si="40"/>
        <v>#DIV/0!</v>
      </c>
      <c r="BK34" t="e">
        <f t="shared" si="41"/>
        <v>#DIV/0!</v>
      </c>
      <c r="BL34">
        <f t="shared" si="42"/>
        <v>400.14499999999998</v>
      </c>
      <c r="BM34">
        <f t="shared" si="43"/>
        <v>337.32208500187426</v>
      </c>
      <c r="BN34">
        <f t="shared" si="44"/>
        <v>0.84299962514057225</v>
      </c>
      <c r="BO34">
        <f t="shared" si="45"/>
        <v>0.1653892765213045</v>
      </c>
      <c r="BP34">
        <v>6</v>
      </c>
      <c r="BQ34">
        <v>0.6</v>
      </c>
      <c r="BR34" t="s">
        <v>282</v>
      </c>
      <c r="BS34">
        <v>1659021808.0999999</v>
      </c>
      <c r="BT34">
        <v>380.17399999999998</v>
      </c>
      <c r="BU34">
        <v>399.94400000000002</v>
      </c>
      <c r="BV34">
        <v>32.588099999999997</v>
      </c>
      <c r="BW34">
        <v>11.4297</v>
      </c>
      <c r="BX34">
        <v>379.96600000000001</v>
      </c>
      <c r="BY34">
        <v>32.636099999999999</v>
      </c>
      <c r="BZ34">
        <v>500.233</v>
      </c>
      <c r="CA34">
        <v>99.6785</v>
      </c>
      <c r="CB34">
        <v>0.10025299999999999</v>
      </c>
      <c r="CC34">
        <v>45.137900000000002</v>
      </c>
      <c r="CD34">
        <v>42.094200000000001</v>
      </c>
      <c r="CE34">
        <v>999.9</v>
      </c>
      <c r="CF34">
        <v>0</v>
      </c>
      <c r="CG34">
        <v>0</v>
      </c>
      <c r="CH34">
        <v>9972.5</v>
      </c>
      <c r="CI34">
        <v>0</v>
      </c>
      <c r="CJ34">
        <v>240.97300000000001</v>
      </c>
      <c r="CK34">
        <v>400.14499999999998</v>
      </c>
      <c r="CL34">
        <v>0.90001399999999998</v>
      </c>
      <c r="CM34">
        <v>9.9985900000000003E-2</v>
      </c>
      <c r="CN34">
        <v>0</v>
      </c>
      <c r="CO34">
        <v>3.0686</v>
      </c>
      <c r="CP34">
        <v>0</v>
      </c>
      <c r="CQ34">
        <v>4323.1000000000004</v>
      </c>
      <c r="CR34">
        <v>3431.19</v>
      </c>
      <c r="CS34">
        <v>47.436999999999998</v>
      </c>
      <c r="CT34">
        <v>50.061999999999998</v>
      </c>
      <c r="CU34">
        <v>48.375</v>
      </c>
      <c r="CV34">
        <v>49.561999999999998</v>
      </c>
      <c r="CW34">
        <v>48.186999999999998</v>
      </c>
      <c r="CX34">
        <v>360.14</v>
      </c>
      <c r="CY34">
        <v>40.01</v>
      </c>
      <c r="CZ34">
        <v>0</v>
      </c>
      <c r="DA34">
        <v>1659022004.0999999</v>
      </c>
      <c r="DB34">
        <v>0</v>
      </c>
      <c r="DC34">
        <v>3.168056</v>
      </c>
      <c r="DD34">
        <v>-0.85220000325594536</v>
      </c>
      <c r="DE34">
        <v>7.5584617519892117</v>
      </c>
      <c r="DF34">
        <v>4320.5663999999997</v>
      </c>
      <c r="DG34">
        <v>15</v>
      </c>
      <c r="DH34">
        <v>1659021848.5999999</v>
      </c>
      <c r="DI34" t="s">
        <v>328</v>
      </c>
      <c r="DJ34">
        <v>1659021827.0999999</v>
      </c>
      <c r="DK34">
        <v>1659021848.5999999</v>
      </c>
      <c r="DL34">
        <v>17</v>
      </c>
      <c r="DM34">
        <v>-7.1999999999999995E-2</v>
      </c>
      <c r="DN34">
        <v>-2E-3</v>
      </c>
      <c r="DO34">
        <v>0.20799999999999999</v>
      </c>
      <c r="DP34">
        <v>-4.8000000000000001E-2</v>
      </c>
      <c r="DQ34">
        <v>400</v>
      </c>
      <c r="DR34">
        <v>12</v>
      </c>
      <c r="DS34">
        <v>7.0000000000000007E-2</v>
      </c>
      <c r="DT34">
        <v>0.01</v>
      </c>
      <c r="DU34">
        <v>100</v>
      </c>
      <c r="DV34">
        <v>100</v>
      </c>
      <c r="DW34">
        <v>0.20799999999999999</v>
      </c>
      <c r="DX34">
        <v>-4.8000000000000001E-2</v>
      </c>
      <c r="DY34">
        <v>0.58587298494525519</v>
      </c>
      <c r="DZ34">
        <v>-6.7132856166521554E-4</v>
      </c>
      <c r="EA34">
        <v>-2.681329234238156E-7</v>
      </c>
      <c r="EB34">
        <v>8.1307759810197942E-11</v>
      </c>
      <c r="EC34">
        <v>0.130791190526412</v>
      </c>
      <c r="ED34">
        <v>0</v>
      </c>
      <c r="EE34">
        <v>0</v>
      </c>
      <c r="EF34">
        <v>0</v>
      </c>
      <c r="EG34">
        <v>2</v>
      </c>
      <c r="EH34">
        <v>2028</v>
      </c>
      <c r="EI34">
        <v>2</v>
      </c>
      <c r="EJ34">
        <v>26</v>
      </c>
      <c r="EK34">
        <v>11.6</v>
      </c>
      <c r="EL34">
        <v>11.6</v>
      </c>
      <c r="EM34">
        <v>1.0790999999999999</v>
      </c>
      <c r="EN34">
        <v>2.5354000000000001</v>
      </c>
      <c r="EO34">
        <v>1.39893</v>
      </c>
      <c r="EP34">
        <v>2.31812</v>
      </c>
      <c r="EQ34">
        <v>1.49902</v>
      </c>
      <c r="ER34">
        <v>2.32178</v>
      </c>
      <c r="ES34">
        <v>33.715499999999999</v>
      </c>
      <c r="ET34">
        <v>14.0182</v>
      </c>
      <c r="EU34">
        <v>18</v>
      </c>
      <c r="EV34">
        <v>520.65099999999995</v>
      </c>
      <c r="EW34">
        <v>523.10400000000004</v>
      </c>
      <c r="EX34">
        <v>45.6768</v>
      </c>
      <c r="EY34">
        <v>44.4041</v>
      </c>
      <c r="EZ34">
        <v>30.000399999999999</v>
      </c>
      <c r="FA34">
        <v>44.036000000000001</v>
      </c>
      <c r="FB34">
        <v>43.951900000000002</v>
      </c>
      <c r="FC34">
        <v>21.577300000000001</v>
      </c>
      <c r="FD34">
        <v>51.938299999999998</v>
      </c>
      <c r="FE34">
        <v>46.595300000000002</v>
      </c>
      <c r="FF34">
        <v>45.668300000000002</v>
      </c>
      <c r="FG34">
        <v>400</v>
      </c>
      <c r="FH34">
        <v>11.8912</v>
      </c>
      <c r="FI34">
        <v>97.804900000000004</v>
      </c>
      <c r="FJ34">
        <v>99.664199999999994</v>
      </c>
      <c r="FK34" s="1" t="s">
        <v>882</v>
      </c>
      <c r="FL34" s="1">
        <v>1</v>
      </c>
      <c r="FM34" s="1" t="s">
        <v>881</v>
      </c>
      <c r="FN34" s="1">
        <v>1</v>
      </c>
    </row>
    <row r="35" spans="1:170" x14ac:dyDescent="0.2">
      <c r="A35">
        <v>17</v>
      </c>
      <c r="B35">
        <v>1659022000</v>
      </c>
      <c r="C35">
        <v>3065.5</v>
      </c>
      <c r="D35" t="s">
        <v>329</v>
      </c>
      <c r="E35" t="s">
        <v>330</v>
      </c>
      <c r="F35" t="s">
        <v>280</v>
      </c>
      <c r="G35">
        <v>1659022000</v>
      </c>
      <c r="H35">
        <f t="shared" si="0"/>
        <v>1.3148590299603861E-2</v>
      </c>
      <c r="I35">
        <f t="shared" si="1"/>
        <v>13.14859029960386</v>
      </c>
      <c r="J35">
        <f t="shared" si="2"/>
        <v>9.6418266005769233</v>
      </c>
      <c r="K35">
        <f t="shared" si="3"/>
        <v>382.41500000000002</v>
      </c>
      <c r="L35">
        <f t="shared" si="4"/>
        <v>304.03322301328944</v>
      </c>
      <c r="M35">
        <f t="shared" si="5"/>
        <v>30.337546902569226</v>
      </c>
      <c r="N35">
        <f t="shared" si="6"/>
        <v>38.158767268138007</v>
      </c>
      <c r="O35">
        <f t="shared" si="7"/>
        <v>0.30249985400945562</v>
      </c>
      <c r="P35">
        <f t="shared" si="8"/>
        <v>2.9250813970800742</v>
      </c>
      <c r="Q35">
        <f t="shared" si="9"/>
        <v>0.28678673305648827</v>
      </c>
      <c r="R35">
        <f t="shared" si="10"/>
        <v>0.1805871258331288</v>
      </c>
      <c r="S35">
        <f t="shared" si="11"/>
        <v>66.163814610723648</v>
      </c>
      <c r="T35">
        <f t="shared" si="12"/>
        <v>41.105731869058005</v>
      </c>
      <c r="U35">
        <f t="shared" si="13"/>
        <v>42.021099999999997</v>
      </c>
      <c r="V35">
        <f t="shared" si="14"/>
        <v>8.2525815701062246</v>
      </c>
      <c r="W35">
        <f t="shared" si="15"/>
        <v>43.012583454226792</v>
      </c>
      <c r="X35">
        <f t="shared" si="16"/>
        <v>3.9576094335006804</v>
      </c>
      <c r="Y35">
        <f t="shared" si="17"/>
        <v>9.2010502873241649</v>
      </c>
      <c r="Z35">
        <f t="shared" si="18"/>
        <v>4.2949721366055442</v>
      </c>
      <c r="AA35">
        <f t="shared" si="19"/>
        <v>-579.8528322125303</v>
      </c>
      <c r="AB35">
        <f t="shared" si="20"/>
        <v>328.16743260939222</v>
      </c>
      <c r="AC35">
        <f t="shared" si="21"/>
        <v>28.31317941960679</v>
      </c>
      <c r="AD35">
        <f t="shared" si="22"/>
        <v>-157.20840557280764</v>
      </c>
      <c r="AE35">
        <v>0</v>
      </c>
      <c r="AF35">
        <v>0</v>
      </c>
      <c r="AG35">
        <f t="shared" si="23"/>
        <v>1</v>
      </c>
      <c r="AH35">
        <f t="shared" si="24"/>
        <v>0</v>
      </c>
      <c r="AI35">
        <f t="shared" si="25"/>
        <v>49896.795860024016</v>
      </c>
      <c r="AJ35" t="s">
        <v>281</v>
      </c>
      <c r="AK35" t="s">
        <v>281</v>
      </c>
      <c r="AL35">
        <v>0</v>
      </c>
      <c r="AM35">
        <v>0</v>
      </c>
      <c r="AN35" t="e">
        <f t="shared" si="26"/>
        <v>#DIV/0!</v>
      </c>
      <c r="AO35">
        <v>0</v>
      </c>
      <c r="AP35" t="s">
        <v>281</v>
      </c>
      <c r="AQ35" t="s">
        <v>281</v>
      </c>
      <c r="AR35">
        <v>0</v>
      </c>
      <c r="AS35">
        <v>0</v>
      </c>
      <c r="AT35" t="e">
        <f t="shared" si="27"/>
        <v>#DIV/0!</v>
      </c>
      <c r="AU35">
        <v>0.5</v>
      </c>
      <c r="AV35">
        <f t="shared" si="28"/>
        <v>337.24115700037493</v>
      </c>
      <c r="AW35">
        <f t="shared" si="29"/>
        <v>9.6418266005769233</v>
      </c>
      <c r="AX35" t="e">
        <f t="shared" si="30"/>
        <v>#DIV/0!</v>
      </c>
      <c r="AY35">
        <f t="shared" si="31"/>
        <v>2.8590302222709443E-2</v>
      </c>
      <c r="AZ35" t="e">
        <f t="shared" si="32"/>
        <v>#DIV/0!</v>
      </c>
      <c r="BA35" t="e">
        <f t="shared" si="33"/>
        <v>#DIV/0!</v>
      </c>
      <c r="BB35" t="s">
        <v>281</v>
      </c>
      <c r="BC35">
        <v>0</v>
      </c>
      <c r="BD35" t="e">
        <f t="shared" si="34"/>
        <v>#DIV/0!</v>
      </c>
      <c r="BE35" t="e">
        <f t="shared" si="35"/>
        <v>#DIV/0!</v>
      </c>
      <c r="BF35" t="e">
        <f t="shared" si="36"/>
        <v>#DIV/0!</v>
      </c>
      <c r="BG35" t="e">
        <f t="shared" si="37"/>
        <v>#DIV/0!</v>
      </c>
      <c r="BH35" t="e">
        <f t="shared" si="38"/>
        <v>#DIV/0!</v>
      </c>
      <c r="BI35" t="e">
        <f t="shared" si="39"/>
        <v>#DIV/0!</v>
      </c>
      <c r="BJ35" t="e">
        <f t="shared" si="40"/>
        <v>#DIV/0!</v>
      </c>
      <c r="BK35" t="e">
        <f t="shared" si="41"/>
        <v>#DIV/0!</v>
      </c>
      <c r="BL35">
        <f t="shared" si="42"/>
        <v>400.04899999999998</v>
      </c>
      <c r="BM35">
        <f t="shared" si="43"/>
        <v>337.24115700037493</v>
      </c>
      <c r="BN35">
        <f t="shared" si="44"/>
        <v>0.84299962504686909</v>
      </c>
      <c r="BO35">
        <f t="shared" si="45"/>
        <v>0.16538927634045741</v>
      </c>
      <c r="BP35">
        <v>6</v>
      </c>
      <c r="BQ35">
        <v>0.6</v>
      </c>
      <c r="BR35" t="s">
        <v>282</v>
      </c>
      <c r="BS35">
        <v>1659022000</v>
      </c>
      <c r="BT35">
        <v>382.41500000000002</v>
      </c>
      <c r="BU35">
        <v>400.01299999999998</v>
      </c>
      <c r="BV35">
        <v>39.661900000000003</v>
      </c>
      <c r="BW35">
        <v>24.514600000000002</v>
      </c>
      <c r="BX35">
        <v>382.17</v>
      </c>
      <c r="BY35">
        <v>39.553899999999999</v>
      </c>
      <c r="BZ35">
        <v>500.17200000000003</v>
      </c>
      <c r="CA35">
        <v>99.683700000000002</v>
      </c>
      <c r="CB35">
        <v>9.9957199999999996E-2</v>
      </c>
      <c r="CC35">
        <v>44.1021</v>
      </c>
      <c r="CD35">
        <v>42.021099999999997</v>
      </c>
      <c r="CE35">
        <v>999.9</v>
      </c>
      <c r="CF35">
        <v>0</v>
      </c>
      <c r="CG35">
        <v>0</v>
      </c>
      <c r="CH35">
        <v>10006.200000000001</v>
      </c>
      <c r="CI35">
        <v>0</v>
      </c>
      <c r="CJ35">
        <v>240.642</v>
      </c>
      <c r="CK35">
        <v>400.04899999999998</v>
      </c>
      <c r="CL35">
        <v>0.90001399999999998</v>
      </c>
      <c r="CM35">
        <v>9.9985900000000003E-2</v>
      </c>
      <c r="CN35">
        <v>0</v>
      </c>
      <c r="CO35">
        <v>3.0488</v>
      </c>
      <c r="CP35">
        <v>0</v>
      </c>
      <c r="CQ35">
        <v>4294.3599999999997</v>
      </c>
      <c r="CR35">
        <v>3430.36</v>
      </c>
      <c r="CS35">
        <v>47.811999999999998</v>
      </c>
      <c r="CT35">
        <v>50.436999999999998</v>
      </c>
      <c r="CU35">
        <v>48.811999999999998</v>
      </c>
      <c r="CV35">
        <v>49.936999999999998</v>
      </c>
      <c r="CW35">
        <v>48.375</v>
      </c>
      <c r="CX35">
        <v>360.05</v>
      </c>
      <c r="CY35">
        <v>40</v>
      </c>
      <c r="CZ35">
        <v>0</v>
      </c>
      <c r="DA35">
        <v>1659022196.0999999</v>
      </c>
      <c r="DB35">
        <v>0</v>
      </c>
      <c r="DC35">
        <v>3.127008</v>
      </c>
      <c r="DD35">
        <v>0.14322308834401301</v>
      </c>
      <c r="DE35">
        <v>-7.1207692538088878</v>
      </c>
      <c r="DF35">
        <v>4294.326</v>
      </c>
      <c r="DG35">
        <v>15</v>
      </c>
      <c r="DH35">
        <v>1659022031</v>
      </c>
      <c r="DI35" t="s">
        <v>331</v>
      </c>
      <c r="DJ35">
        <v>1659022027</v>
      </c>
      <c r="DK35">
        <v>1659022031</v>
      </c>
      <c r="DL35">
        <v>18</v>
      </c>
      <c r="DM35">
        <v>3.6999999999999998E-2</v>
      </c>
      <c r="DN35">
        <v>2E-3</v>
      </c>
      <c r="DO35">
        <v>0.245</v>
      </c>
      <c r="DP35">
        <v>0.108</v>
      </c>
      <c r="DQ35">
        <v>400</v>
      </c>
      <c r="DR35">
        <v>25</v>
      </c>
      <c r="DS35">
        <v>0.13</v>
      </c>
      <c r="DT35">
        <v>0.01</v>
      </c>
      <c r="DU35">
        <v>100</v>
      </c>
      <c r="DV35">
        <v>100</v>
      </c>
      <c r="DW35">
        <v>0.245</v>
      </c>
      <c r="DX35">
        <v>0.108</v>
      </c>
      <c r="DY35">
        <v>0.51427953963339779</v>
      </c>
      <c r="DZ35">
        <v>-6.7132856166521554E-4</v>
      </c>
      <c r="EA35">
        <v>-2.681329234238156E-7</v>
      </c>
      <c r="EB35">
        <v>8.1307759810197942E-11</v>
      </c>
      <c r="EC35">
        <v>0.12908913878640391</v>
      </c>
      <c r="ED35">
        <v>0</v>
      </c>
      <c r="EE35">
        <v>0</v>
      </c>
      <c r="EF35">
        <v>0</v>
      </c>
      <c r="EG35">
        <v>2</v>
      </c>
      <c r="EH35">
        <v>2028</v>
      </c>
      <c r="EI35">
        <v>2</v>
      </c>
      <c r="EJ35">
        <v>26</v>
      </c>
      <c r="EK35">
        <v>2.9</v>
      </c>
      <c r="EL35">
        <v>2.5</v>
      </c>
      <c r="EM35">
        <v>1.09131</v>
      </c>
      <c r="EN35">
        <v>2.5390600000000001</v>
      </c>
      <c r="EO35">
        <v>1.39893</v>
      </c>
      <c r="EP35">
        <v>2.32666</v>
      </c>
      <c r="EQ35">
        <v>1.49902</v>
      </c>
      <c r="ER35">
        <v>2.2839399999999999</v>
      </c>
      <c r="ES35">
        <v>33.783200000000001</v>
      </c>
      <c r="ET35">
        <v>13.9832</v>
      </c>
      <c r="EU35">
        <v>18</v>
      </c>
      <c r="EV35">
        <v>517.54499999999996</v>
      </c>
      <c r="EW35">
        <v>535.85799999999995</v>
      </c>
      <c r="EX35">
        <v>44.668900000000001</v>
      </c>
      <c r="EY35">
        <v>44.581299999999999</v>
      </c>
      <c r="EZ35">
        <v>30.000499999999999</v>
      </c>
      <c r="FA35">
        <v>44.214599999999997</v>
      </c>
      <c r="FB35">
        <v>44.126100000000001</v>
      </c>
      <c r="FC35">
        <v>21.830300000000001</v>
      </c>
      <c r="FD35">
        <v>0</v>
      </c>
      <c r="FE35">
        <v>100</v>
      </c>
      <c r="FF35">
        <v>44.672800000000002</v>
      </c>
      <c r="FG35">
        <v>400</v>
      </c>
      <c r="FH35">
        <v>54.561199999999999</v>
      </c>
      <c r="FI35">
        <v>97.768699999999995</v>
      </c>
      <c r="FJ35">
        <v>99.620199999999997</v>
      </c>
      <c r="FK35" s="1" t="s">
        <v>882</v>
      </c>
      <c r="FL35" s="1">
        <v>1</v>
      </c>
      <c r="FM35" s="1" t="s">
        <v>881</v>
      </c>
      <c r="FN35" s="1">
        <v>2</v>
      </c>
    </row>
    <row r="36" spans="1:170" x14ac:dyDescent="0.2">
      <c r="A36">
        <v>18</v>
      </c>
      <c r="B36">
        <v>1659022182</v>
      </c>
      <c r="C36">
        <v>3247.5</v>
      </c>
      <c r="D36" t="s">
        <v>332</v>
      </c>
      <c r="E36" t="s">
        <v>333</v>
      </c>
      <c r="F36" t="s">
        <v>280</v>
      </c>
      <c r="G36">
        <v>1659022182</v>
      </c>
      <c r="H36">
        <f t="shared" si="0"/>
        <v>1.3556460112949354E-2</v>
      </c>
      <c r="I36">
        <f t="shared" si="1"/>
        <v>13.556460112949354</v>
      </c>
      <c r="J36">
        <f t="shared" si="2"/>
        <v>6.948507837761654</v>
      </c>
      <c r="K36">
        <f t="shared" si="3"/>
        <v>287.017</v>
      </c>
      <c r="L36">
        <f t="shared" si="4"/>
        <v>231.90950181387257</v>
      </c>
      <c r="M36">
        <f t="shared" si="5"/>
        <v>23.139041181867753</v>
      </c>
      <c r="N36">
        <f t="shared" si="6"/>
        <v>28.637456123839002</v>
      </c>
      <c r="O36">
        <f t="shared" si="7"/>
        <v>0.31890922749731948</v>
      </c>
      <c r="P36">
        <f t="shared" si="8"/>
        <v>2.9236424342988672</v>
      </c>
      <c r="Q36">
        <f t="shared" si="9"/>
        <v>0.30148843308175083</v>
      </c>
      <c r="R36">
        <f t="shared" si="10"/>
        <v>0.18991809452333944</v>
      </c>
      <c r="S36">
        <f t="shared" si="11"/>
        <v>66.15531349827495</v>
      </c>
      <c r="T36">
        <f t="shared" si="12"/>
        <v>40.946134071433747</v>
      </c>
      <c r="U36">
        <f t="shared" si="13"/>
        <v>41.960900000000002</v>
      </c>
      <c r="V36">
        <f t="shared" si="14"/>
        <v>8.2264542162388814</v>
      </c>
      <c r="W36">
        <f t="shared" si="15"/>
        <v>43.759293746415715</v>
      </c>
      <c r="X36">
        <f t="shared" si="16"/>
        <v>4.0152324228807998</v>
      </c>
      <c r="Y36">
        <f t="shared" si="17"/>
        <v>9.1757249240561247</v>
      </c>
      <c r="Z36">
        <f t="shared" si="18"/>
        <v>4.2112217933580816</v>
      </c>
      <c r="AA36">
        <f t="shared" si="19"/>
        <v>-597.83989098106656</v>
      </c>
      <c r="AB36">
        <f t="shared" si="20"/>
        <v>329.12509193770944</v>
      </c>
      <c r="AC36">
        <f t="shared" si="21"/>
        <v>28.394507610245508</v>
      </c>
      <c r="AD36">
        <f t="shared" si="22"/>
        <v>-174.16497793483666</v>
      </c>
      <c r="AE36">
        <v>0</v>
      </c>
      <c r="AF36">
        <v>0</v>
      </c>
      <c r="AG36">
        <f t="shared" si="23"/>
        <v>1</v>
      </c>
      <c r="AH36">
        <f t="shared" si="24"/>
        <v>0</v>
      </c>
      <c r="AI36">
        <f t="shared" si="25"/>
        <v>49865.71461308212</v>
      </c>
      <c r="AJ36" t="s">
        <v>281</v>
      </c>
      <c r="AK36" t="s">
        <v>281</v>
      </c>
      <c r="AL36">
        <v>0</v>
      </c>
      <c r="AM36">
        <v>0</v>
      </c>
      <c r="AN36" t="e">
        <f t="shared" si="26"/>
        <v>#DIV/0!</v>
      </c>
      <c r="AO36">
        <v>0</v>
      </c>
      <c r="AP36" t="s">
        <v>281</v>
      </c>
      <c r="AQ36" t="s">
        <v>281</v>
      </c>
      <c r="AR36">
        <v>0</v>
      </c>
      <c r="AS36">
        <v>0</v>
      </c>
      <c r="AT36" t="e">
        <f t="shared" si="27"/>
        <v>#DIV/0!</v>
      </c>
      <c r="AU36">
        <v>0.5</v>
      </c>
      <c r="AV36">
        <f t="shared" si="28"/>
        <v>337.19888699392487</v>
      </c>
      <c r="AW36">
        <f t="shared" si="29"/>
        <v>6.948507837761654</v>
      </c>
      <c r="AX36" t="e">
        <f t="shared" si="30"/>
        <v>#DIV/0!</v>
      </c>
      <c r="AY36">
        <f t="shared" si="31"/>
        <v>2.0606556266263242E-2</v>
      </c>
      <c r="AZ36" t="e">
        <f t="shared" si="32"/>
        <v>#DIV/0!</v>
      </c>
      <c r="BA36" t="e">
        <f t="shared" si="33"/>
        <v>#DIV/0!</v>
      </c>
      <c r="BB36" t="s">
        <v>281</v>
      </c>
      <c r="BC36">
        <v>0</v>
      </c>
      <c r="BD36" t="e">
        <f t="shared" si="34"/>
        <v>#DIV/0!</v>
      </c>
      <c r="BE36" t="e">
        <f t="shared" si="35"/>
        <v>#DIV/0!</v>
      </c>
      <c r="BF36" t="e">
        <f t="shared" si="36"/>
        <v>#DIV/0!</v>
      </c>
      <c r="BG36" t="e">
        <f t="shared" si="37"/>
        <v>#DIV/0!</v>
      </c>
      <c r="BH36" t="e">
        <f t="shared" si="38"/>
        <v>#DIV/0!</v>
      </c>
      <c r="BI36" t="e">
        <f t="shared" si="39"/>
        <v>#DIV/0!</v>
      </c>
      <c r="BJ36" t="e">
        <f t="shared" si="40"/>
        <v>#DIV/0!</v>
      </c>
      <c r="BK36" t="e">
        <f t="shared" si="41"/>
        <v>#DIV/0!</v>
      </c>
      <c r="BL36">
        <f t="shared" si="42"/>
        <v>399.99900000000002</v>
      </c>
      <c r="BM36">
        <f t="shared" si="43"/>
        <v>337.19888699392487</v>
      </c>
      <c r="BN36">
        <f t="shared" si="44"/>
        <v>0.84299932498312458</v>
      </c>
      <c r="BO36">
        <f t="shared" si="45"/>
        <v>0.16538869721743041</v>
      </c>
      <c r="BP36">
        <v>6</v>
      </c>
      <c r="BQ36">
        <v>0.6</v>
      </c>
      <c r="BR36" t="s">
        <v>282</v>
      </c>
      <c r="BS36">
        <v>1659022182</v>
      </c>
      <c r="BT36">
        <v>287.017</v>
      </c>
      <c r="BU36">
        <v>300.01900000000001</v>
      </c>
      <c r="BV36">
        <v>40.242400000000004</v>
      </c>
      <c r="BW36">
        <v>24.6357</v>
      </c>
      <c r="BX36">
        <v>286.83999999999997</v>
      </c>
      <c r="BY36">
        <v>40.112200000000001</v>
      </c>
      <c r="BZ36">
        <v>500.20499999999998</v>
      </c>
      <c r="CA36">
        <v>99.676100000000005</v>
      </c>
      <c r="CB36">
        <v>0.100067</v>
      </c>
      <c r="CC36">
        <v>44.048999999999999</v>
      </c>
      <c r="CD36">
        <v>41.960900000000002</v>
      </c>
      <c r="CE36">
        <v>999.9</v>
      </c>
      <c r="CF36">
        <v>0</v>
      </c>
      <c r="CG36">
        <v>0</v>
      </c>
      <c r="CH36">
        <v>9998.75</v>
      </c>
      <c r="CI36">
        <v>0</v>
      </c>
      <c r="CJ36">
        <v>240.53200000000001</v>
      </c>
      <c r="CK36">
        <v>399.99900000000002</v>
      </c>
      <c r="CL36">
        <v>0.90001399999999998</v>
      </c>
      <c r="CM36">
        <v>9.9985900000000003E-2</v>
      </c>
      <c r="CN36">
        <v>0</v>
      </c>
      <c r="CO36">
        <v>2.8748</v>
      </c>
      <c r="CP36">
        <v>0</v>
      </c>
      <c r="CQ36">
        <v>4218.07</v>
      </c>
      <c r="CR36">
        <v>3429.94</v>
      </c>
      <c r="CS36">
        <v>48</v>
      </c>
      <c r="CT36">
        <v>50.686999999999998</v>
      </c>
      <c r="CU36">
        <v>49.061999999999998</v>
      </c>
      <c r="CV36">
        <v>50.125</v>
      </c>
      <c r="CW36">
        <v>48.5</v>
      </c>
      <c r="CX36">
        <v>360</v>
      </c>
      <c r="CY36">
        <v>39.99</v>
      </c>
      <c r="CZ36">
        <v>0</v>
      </c>
      <c r="DA36">
        <v>1659022377.9000001</v>
      </c>
      <c r="DB36">
        <v>0</v>
      </c>
      <c r="DC36">
        <v>3.1619846153846152</v>
      </c>
      <c r="DD36">
        <v>0.29250597857739052</v>
      </c>
      <c r="DE36">
        <v>-13.98085471036458</v>
      </c>
      <c r="DF36">
        <v>4219.5992307692304</v>
      </c>
      <c r="DG36">
        <v>15</v>
      </c>
      <c r="DH36">
        <v>1659022104.5</v>
      </c>
      <c r="DI36" t="s">
        <v>334</v>
      </c>
      <c r="DJ36">
        <v>1659022090</v>
      </c>
      <c r="DK36">
        <v>1659022104.5</v>
      </c>
      <c r="DL36">
        <v>19</v>
      </c>
      <c r="DM36">
        <v>-0.161</v>
      </c>
      <c r="DN36">
        <v>-1E-3</v>
      </c>
      <c r="DO36">
        <v>0.16700000000000001</v>
      </c>
      <c r="DP36">
        <v>0.108</v>
      </c>
      <c r="DQ36">
        <v>300</v>
      </c>
      <c r="DR36">
        <v>25</v>
      </c>
      <c r="DS36">
        <v>0.09</v>
      </c>
      <c r="DT36">
        <v>0.01</v>
      </c>
      <c r="DU36">
        <v>100</v>
      </c>
      <c r="DV36">
        <v>100</v>
      </c>
      <c r="DW36">
        <v>0.17699999999999999</v>
      </c>
      <c r="DX36">
        <v>0.13020000000000001</v>
      </c>
      <c r="DY36">
        <v>0.38984610701935102</v>
      </c>
      <c r="DZ36">
        <v>-6.7132856166521554E-4</v>
      </c>
      <c r="EA36">
        <v>-2.681329234238156E-7</v>
      </c>
      <c r="EB36">
        <v>8.1307759810197942E-11</v>
      </c>
      <c r="EC36">
        <v>0.1302641650241195</v>
      </c>
      <c r="ED36">
        <v>0</v>
      </c>
      <c r="EE36">
        <v>0</v>
      </c>
      <c r="EF36">
        <v>0</v>
      </c>
      <c r="EG36">
        <v>2</v>
      </c>
      <c r="EH36">
        <v>2028</v>
      </c>
      <c r="EI36">
        <v>2</v>
      </c>
      <c r="EJ36">
        <v>26</v>
      </c>
      <c r="EK36">
        <v>1.5</v>
      </c>
      <c r="EL36">
        <v>1.3</v>
      </c>
      <c r="EM36">
        <v>0.86914100000000005</v>
      </c>
      <c r="EN36">
        <v>2.5366200000000001</v>
      </c>
      <c r="EO36">
        <v>1.39893</v>
      </c>
      <c r="EP36">
        <v>2.32666</v>
      </c>
      <c r="EQ36">
        <v>1.49902</v>
      </c>
      <c r="ER36">
        <v>2.2387700000000001</v>
      </c>
      <c r="ES36">
        <v>33.828299999999999</v>
      </c>
      <c r="ET36">
        <v>13.956899999999999</v>
      </c>
      <c r="EU36">
        <v>18</v>
      </c>
      <c r="EV36">
        <v>517.97400000000005</v>
      </c>
      <c r="EW36">
        <v>535.03599999999994</v>
      </c>
      <c r="EX36">
        <v>46.094200000000001</v>
      </c>
      <c r="EY36">
        <v>44.705800000000004</v>
      </c>
      <c r="EZ36">
        <v>30.000399999999999</v>
      </c>
      <c r="FA36">
        <v>44.379100000000001</v>
      </c>
      <c r="FB36">
        <v>44.291800000000002</v>
      </c>
      <c r="FC36">
        <v>17.3904</v>
      </c>
      <c r="FD36">
        <v>0</v>
      </c>
      <c r="FE36">
        <v>100</v>
      </c>
      <c r="FF36">
        <v>46.107100000000003</v>
      </c>
      <c r="FG36">
        <v>300</v>
      </c>
      <c r="FH36">
        <v>54.561199999999999</v>
      </c>
      <c r="FI36">
        <v>97.737499999999997</v>
      </c>
      <c r="FJ36">
        <v>99.584000000000003</v>
      </c>
      <c r="FK36" s="1" t="s">
        <v>882</v>
      </c>
      <c r="FL36" s="1">
        <v>1</v>
      </c>
      <c r="FM36" s="1" t="s">
        <v>881</v>
      </c>
      <c r="FN36" s="1">
        <v>3</v>
      </c>
    </row>
    <row r="37" spans="1:170" x14ac:dyDescent="0.2">
      <c r="A37">
        <v>19</v>
      </c>
      <c r="B37">
        <v>1659022332.5</v>
      </c>
      <c r="C37">
        <v>3398</v>
      </c>
      <c r="D37" t="s">
        <v>335</v>
      </c>
      <c r="E37" t="s">
        <v>336</v>
      </c>
      <c r="F37" t="s">
        <v>280</v>
      </c>
      <c r="G37">
        <v>1659022332.5</v>
      </c>
      <c r="H37">
        <f t="shared" si="0"/>
        <v>1.4565748414123784E-2</v>
      </c>
      <c r="I37">
        <f t="shared" si="1"/>
        <v>14.565748414123783</v>
      </c>
      <c r="J37">
        <f t="shared" si="2"/>
        <v>7.2435084356283701</v>
      </c>
      <c r="K37">
        <f t="shared" si="3"/>
        <v>286.358</v>
      </c>
      <c r="L37">
        <f t="shared" si="4"/>
        <v>233.82410880819683</v>
      </c>
      <c r="M37">
        <f t="shared" si="5"/>
        <v>23.329698485643988</v>
      </c>
      <c r="N37">
        <f t="shared" si="6"/>
        <v>28.5712445692762</v>
      </c>
      <c r="O37">
        <f t="shared" si="7"/>
        <v>0.35447021036280263</v>
      </c>
      <c r="P37">
        <f t="shared" si="8"/>
        <v>2.9242731850860952</v>
      </c>
      <c r="Q37">
        <f t="shared" si="9"/>
        <v>0.33308839652754763</v>
      </c>
      <c r="R37">
        <f t="shared" si="10"/>
        <v>0.20999642418576359</v>
      </c>
      <c r="S37">
        <f t="shared" si="11"/>
        <v>66.157488785790008</v>
      </c>
      <c r="T37">
        <f t="shared" si="12"/>
        <v>40.870927333237461</v>
      </c>
      <c r="U37">
        <f t="shared" si="13"/>
        <v>41.967700000000001</v>
      </c>
      <c r="V37">
        <f t="shared" si="14"/>
        <v>8.2294018861661815</v>
      </c>
      <c r="W37">
        <f t="shared" si="15"/>
        <v>44.656177023349997</v>
      </c>
      <c r="X37">
        <f t="shared" si="16"/>
        <v>4.1367033065759502</v>
      </c>
      <c r="Y37">
        <f t="shared" si="17"/>
        <v>9.2634515140266807</v>
      </c>
      <c r="Z37">
        <f t="shared" si="18"/>
        <v>4.0926985795902313</v>
      </c>
      <c r="AA37">
        <f t="shared" si="19"/>
        <v>-642.34950506285884</v>
      </c>
      <c r="AB37">
        <f t="shared" si="20"/>
        <v>357.03769111184232</v>
      </c>
      <c r="AC37">
        <f t="shared" si="21"/>
        <v>30.823829797479739</v>
      </c>
      <c r="AD37">
        <f t="shared" si="22"/>
        <v>-188.33049536774678</v>
      </c>
      <c r="AE37">
        <v>0</v>
      </c>
      <c r="AF37">
        <v>0</v>
      </c>
      <c r="AG37">
        <f t="shared" si="23"/>
        <v>1</v>
      </c>
      <c r="AH37">
        <f t="shared" si="24"/>
        <v>0</v>
      </c>
      <c r="AI37">
        <f t="shared" si="25"/>
        <v>49854.062532766045</v>
      </c>
      <c r="AJ37" t="s">
        <v>281</v>
      </c>
      <c r="AK37" t="s">
        <v>281</v>
      </c>
      <c r="AL37">
        <v>0</v>
      </c>
      <c r="AM37">
        <v>0</v>
      </c>
      <c r="AN37" t="e">
        <f t="shared" si="26"/>
        <v>#DIV/0!</v>
      </c>
      <c r="AO37">
        <v>0</v>
      </c>
      <c r="AP37" t="s">
        <v>281</v>
      </c>
      <c r="AQ37" t="s">
        <v>281</v>
      </c>
      <c r="AR37">
        <v>0</v>
      </c>
      <c r="AS37">
        <v>0</v>
      </c>
      <c r="AT37" t="e">
        <f t="shared" si="27"/>
        <v>#DIV/0!</v>
      </c>
      <c r="AU37">
        <v>0.5</v>
      </c>
      <c r="AV37">
        <f t="shared" si="28"/>
        <v>337.20228600300004</v>
      </c>
      <c r="AW37">
        <f t="shared" si="29"/>
        <v>7.2435084356283701</v>
      </c>
      <c r="AX37" t="e">
        <f t="shared" si="30"/>
        <v>#DIV/0!</v>
      </c>
      <c r="AY37">
        <f t="shared" si="31"/>
        <v>2.1481196113729565E-2</v>
      </c>
      <c r="AZ37" t="e">
        <f t="shared" si="32"/>
        <v>#DIV/0!</v>
      </c>
      <c r="BA37" t="e">
        <f t="shared" si="33"/>
        <v>#DIV/0!</v>
      </c>
      <c r="BB37" t="s">
        <v>281</v>
      </c>
      <c r="BC37">
        <v>0</v>
      </c>
      <c r="BD37" t="e">
        <f t="shared" si="34"/>
        <v>#DIV/0!</v>
      </c>
      <c r="BE37" t="e">
        <f t="shared" si="35"/>
        <v>#DIV/0!</v>
      </c>
      <c r="BF37" t="e">
        <f t="shared" si="36"/>
        <v>#DIV/0!</v>
      </c>
      <c r="BG37" t="e">
        <f t="shared" si="37"/>
        <v>#DIV/0!</v>
      </c>
      <c r="BH37" t="e">
        <f t="shared" si="38"/>
        <v>#DIV/0!</v>
      </c>
      <c r="BI37" t="e">
        <f t="shared" si="39"/>
        <v>#DIV/0!</v>
      </c>
      <c r="BJ37" t="e">
        <f t="shared" si="40"/>
        <v>#DIV/0!</v>
      </c>
      <c r="BK37" t="e">
        <f t="shared" si="41"/>
        <v>#DIV/0!</v>
      </c>
      <c r="BL37">
        <f t="shared" si="42"/>
        <v>400.00200000000001</v>
      </c>
      <c r="BM37">
        <f t="shared" si="43"/>
        <v>337.20228600300004</v>
      </c>
      <c r="BN37">
        <f t="shared" si="44"/>
        <v>0.84300150000000007</v>
      </c>
      <c r="BO37">
        <f t="shared" si="45"/>
        <v>0.16539289500000001</v>
      </c>
      <c r="BP37">
        <v>6</v>
      </c>
      <c r="BQ37">
        <v>0.6</v>
      </c>
      <c r="BR37" t="s">
        <v>282</v>
      </c>
      <c r="BS37">
        <v>1659022332.5</v>
      </c>
      <c r="BT37">
        <v>286.358</v>
      </c>
      <c r="BU37">
        <v>300.04700000000003</v>
      </c>
      <c r="BV37">
        <v>41.460500000000003</v>
      </c>
      <c r="BW37">
        <v>24.7166</v>
      </c>
      <c r="BX37">
        <v>286.17200000000003</v>
      </c>
      <c r="BY37">
        <v>41.3337</v>
      </c>
      <c r="BZ37">
        <v>500.30799999999999</v>
      </c>
      <c r="CA37">
        <v>99.674599999999998</v>
      </c>
      <c r="CB37">
        <v>9.9963899999999994E-2</v>
      </c>
      <c r="CC37">
        <v>44.232399999999998</v>
      </c>
      <c r="CD37">
        <v>41.967700000000001</v>
      </c>
      <c r="CE37">
        <v>999.9</v>
      </c>
      <c r="CF37">
        <v>0</v>
      </c>
      <c r="CG37">
        <v>0</v>
      </c>
      <c r="CH37">
        <v>10002.5</v>
      </c>
      <c r="CI37">
        <v>0</v>
      </c>
      <c r="CJ37">
        <v>240.422</v>
      </c>
      <c r="CK37">
        <v>400.00200000000001</v>
      </c>
      <c r="CL37">
        <v>0.89994399999999997</v>
      </c>
      <c r="CM37">
        <v>0.10005600000000001</v>
      </c>
      <c r="CN37">
        <v>0</v>
      </c>
      <c r="CO37">
        <v>2.7284000000000002</v>
      </c>
      <c r="CP37">
        <v>0</v>
      </c>
      <c r="CQ37">
        <v>4201.3999999999996</v>
      </c>
      <c r="CR37">
        <v>3429.89</v>
      </c>
      <c r="CS37">
        <v>48.125</v>
      </c>
      <c r="CT37">
        <v>50.811999999999998</v>
      </c>
      <c r="CU37">
        <v>49.186999999999998</v>
      </c>
      <c r="CV37">
        <v>50.25</v>
      </c>
      <c r="CW37">
        <v>48.686999999999998</v>
      </c>
      <c r="CX37">
        <v>359.98</v>
      </c>
      <c r="CY37">
        <v>40.020000000000003</v>
      </c>
      <c r="CZ37">
        <v>0</v>
      </c>
      <c r="DA37">
        <v>1659022528.5</v>
      </c>
      <c r="DB37">
        <v>0</v>
      </c>
      <c r="DC37">
        <v>3.1114440000000001</v>
      </c>
      <c r="DD37">
        <v>-0.82495382958880725</v>
      </c>
      <c r="DE37">
        <v>-2.4307692532490099</v>
      </c>
      <c r="DF37">
        <v>4201.2556000000004</v>
      </c>
      <c r="DG37">
        <v>15</v>
      </c>
      <c r="DH37">
        <v>1659022248.5</v>
      </c>
      <c r="DI37" t="s">
        <v>337</v>
      </c>
      <c r="DJ37">
        <v>1659022229.5</v>
      </c>
      <c r="DK37">
        <v>1659022248.5</v>
      </c>
      <c r="DL37">
        <v>20</v>
      </c>
      <c r="DM37">
        <v>8.0000000000000002E-3</v>
      </c>
      <c r="DN37">
        <v>-3.0000000000000001E-3</v>
      </c>
      <c r="DO37">
        <v>0.17399999999999999</v>
      </c>
      <c r="DP37">
        <v>0.106</v>
      </c>
      <c r="DQ37">
        <v>300</v>
      </c>
      <c r="DR37">
        <v>25</v>
      </c>
      <c r="DS37">
        <v>0.18</v>
      </c>
      <c r="DT37">
        <v>0.01</v>
      </c>
      <c r="DU37">
        <v>100</v>
      </c>
      <c r="DV37">
        <v>100</v>
      </c>
      <c r="DW37">
        <v>0.186</v>
      </c>
      <c r="DX37">
        <v>0.1268</v>
      </c>
      <c r="DY37">
        <v>0.39764063825747498</v>
      </c>
      <c r="DZ37">
        <v>-6.7132856166521554E-4</v>
      </c>
      <c r="EA37">
        <v>-2.681329234238156E-7</v>
      </c>
      <c r="EB37">
        <v>8.1307759810197942E-11</v>
      </c>
      <c r="EC37">
        <v>0.12681757612323499</v>
      </c>
      <c r="ED37">
        <v>0</v>
      </c>
      <c r="EE37">
        <v>0</v>
      </c>
      <c r="EF37">
        <v>0</v>
      </c>
      <c r="EG37">
        <v>2</v>
      </c>
      <c r="EH37">
        <v>2028</v>
      </c>
      <c r="EI37">
        <v>2</v>
      </c>
      <c r="EJ37">
        <v>26</v>
      </c>
      <c r="EK37">
        <v>1.7</v>
      </c>
      <c r="EL37">
        <v>1.4</v>
      </c>
      <c r="EM37">
        <v>0.86914100000000005</v>
      </c>
      <c r="EN37">
        <v>2.5378400000000001</v>
      </c>
      <c r="EO37">
        <v>1.39893</v>
      </c>
      <c r="EP37">
        <v>2.32666</v>
      </c>
      <c r="EQ37">
        <v>1.49902</v>
      </c>
      <c r="ER37">
        <v>2.4340799999999998</v>
      </c>
      <c r="ES37">
        <v>33.8735</v>
      </c>
      <c r="ET37">
        <v>13.9306</v>
      </c>
      <c r="EU37">
        <v>18</v>
      </c>
      <c r="EV37">
        <v>518.91200000000003</v>
      </c>
      <c r="EW37">
        <v>534.83600000000001</v>
      </c>
      <c r="EX37">
        <v>46.634500000000003</v>
      </c>
      <c r="EY37">
        <v>44.770099999999999</v>
      </c>
      <c r="EZ37">
        <v>30.000299999999999</v>
      </c>
      <c r="FA37">
        <v>44.469499999999996</v>
      </c>
      <c r="FB37">
        <v>44.384099999999997</v>
      </c>
      <c r="FC37">
        <v>17.389399999999998</v>
      </c>
      <c r="FD37">
        <v>0</v>
      </c>
      <c r="FE37">
        <v>100</v>
      </c>
      <c r="FF37">
        <v>46.637799999999999</v>
      </c>
      <c r="FG37">
        <v>300</v>
      </c>
      <c r="FH37">
        <v>54.561199999999999</v>
      </c>
      <c r="FI37">
        <v>97.727900000000005</v>
      </c>
      <c r="FJ37">
        <v>99.572900000000004</v>
      </c>
      <c r="FK37" s="1" t="s">
        <v>882</v>
      </c>
      <c r="FL37" s="1">
        <v>1</v>
      </c>
      <c r="FM37" s="1" t="s">
        <v>881</v>
      </c>
      <c r="FN37" s="1">
        <v>4</v>
      </c>
    </row>
    <row r="38" spans="1:170" x14ac:dyDescent="0.2">
      <c r="A38">
        <v>20</v>
      </c>
      <c r="B38">
        <v>1659022483</v>
      </c>
      <c r="C38">
        <v>3548.5</v>
      </c>
      <c r="D38" t="s">
        <v>338</v>
      </c>
      <c r="E38" t="s">
        <v>339</v>
      </c>
      <c r="F38" t="s">
        <v>280</v>
      </c>
      <c r="G38">
        <v>1659022483</v>
      </c>
      <c r="H38">
        <f t="shared" si="0"/>
        <v>1.5602418231615981E-2</v>
      </c>
      <c r="I38">
        <f t="shared" si="1"/>
        <v>15.602418231615982</v>
      </c>
      <c r="J38">
        <f t="shared" si="2"/>
        <v>3.6250038023446649</v>
      </c>
      <c r="K38">
        <f t="shared" si="3"/>
        <v>192.065</v>
      </c>
      <c r="L38">
        <f t="shared" si="4"/>
        <v>164.38544819256586</v>
      </c>
      <c r="M38">
        <f t="shared" si="5"/>
        <v>16.402331526947005</v>
      </c>
      <c r="N38">
        <f t="shared" si="6"/>
        <v>19.164189040825001</v>
      </c>
      <c r="O38">
        <f t="shared" si="7"/>
        <v>0.39282623332577227</v>
      </c>
      <c r="P38">
        <f t="shared" si="8"/>
        <v>2.9258867587141797</v>
      </c>
      <c r="Q38">
        <f t="shared" si="9"/>
        <v>0.36675829670138493</v>
      </c>
      <c r="R38">
        <f t="shared" si="10"/>
        <v>0.23142528942242108</v>
      </c>
      <c r="S38">
        <f t="shared" si="11"/>
        <v>66.144248999999988</v>
      </c>
      <c r="T38">
        <f t="shared" si="12"/>
        <v>40.775444328818992</v>
      </c>
      <c r="U38">
        <f t="shared" si="13"/>
        <v>41.985199999999999</v>
      </c>
      <c r="V38">
        <f t="shared" si="14"/>
        <v>8.2369920068448224</v>
      </c>
      <c r="W38">
        <f t="shared" si="15"/>
        <v>45.564798909856201</v>
      </c>
      <c r="X38">
        <f t="shared" si="16"/>
        <v>4.2579991311699992</v>
      </c>
      <c r="Y38">
        <f t="shared" si="17"/>
        <v>9.3449312474611705</v>
      </c>
      <c r="Z38">
        <f t="shared" si="18"/>
        <v>3.9789928756748232</v>
      </c>
      <c r="AA38">
        <f t="shared" si="19"/>
        <v>-688.06664401426474</v>
      </c>
      <c r="AB38">
        <f t="shared" si="20"/>
        <v>381.13237123827776</v>
      </c>
      <c r="AC38">
        <f t="shared" si="21"/>
        <v>32.915000088370185</v>
      </c>
      <c r="AD38">
        <f t="shared" si="22"/>
        <v>-207.87502368761682</v>
      </c>
      <c r="AE38">
        <v>0</v>
      </c>
      <c r="AF38">
        <v>0</v>
      </c>
      <c r="AG38">
        <f t="shared" si="23"/>
        <v>1</v>
      </c>
      <c r="AH38">
        <f t="shared" si="24"/>
        <v>0</v>
      </c>
      <c r="AI38">
        <f t="shared" si="25"/>
        <v>49871.629255186061</v>
      </c>
      <c r="AJ38" t="s">
        <v>281</v>
      </c>
      <c r="AK38" t="s">
        <v>281</v>
      </c>
      <c r="AL38">
        <v>0</v>
      </c>
      <c r="AM38">
        <v>0</v>
      </c>
      <c r="AN38" t="e">
        <f t="shared" si="26"/>
        <v>#DIV/0!</v>
      </c>
      <c r="AO38">
        <v>0</v>
      </c>
      <c r="AP38" t="s">
        <v>281</v>
      </c>
      <c r="AQ38" t="s">
        <v>281</v>
      </c>
      <c r="AR38">
        <v>0</v>
      </c>
      <c r="AS38">
        <v>0</v>
      </c>
      <c r="AT38" t="e">
        <f t="shared" si="27"/>
        <v>#DIV/0!</v>
      </c>
      <c r="AU38">
        <v>0.5</v>
      </c>
      <c r="AV38">
        <f t="shared" si="28"/>
        <v>337.14089999999993</v>
      </c>
      <c r="AW38">
        <f t="shared" si="29"/>
        <v>3.6250038023446649</v>
      </c>
      <c r="AX38" t="e">
        <f t="shared" si="30"/>
        <v>#DIV/0!</v>
      </c>
      <c r="AY38">
        <f t="shared" si="31"/>
        <v>1.0752192339596489E-2</v>
      </c>
      <c r="AZ38" t="e">
        <f t="shared" si="32"/>
        <v>#DIV/0!</v>
      </c>
      <c r="BA38" t="e">
        <f t="shared" si="33"/>
        <v>#DIV/0!</v>
      </c>
      <c r="BB38" t="s">
        <v>281</v>
      </c>
      <c r="BC38">
        <v>0</v>
      </c>
      <c r="BD38" t="e">
        <f t="shared" si="34"/>
        <v>#DIV/0!</v>
      </c>
      <c r="BE38" t="e">
        <f t="shared" si="35"/>
        <v>#DIV/0!</v>
      </c>
      <c r="BF38" t="e">
        <f t="shared" si="36"/>
        <v>#DIV/0!</v>
      </c>
      <c r="BG38" t="e">
        <f t="shared" si="37"/>
        <v>#DIV/0!</v>
      </c>
      <c r="BH38" t="e">
        <f t="shared" si="38"/>
        <v>#DIV/0!</v>
      </c>
      <c r="BI38" t="e">
        <f t="shared" si="39"/>
        <v>#DIV/0!</v>
      </c>
      <c r="BJ38" t="e">
        <f t="shared" si="40"/>
        <v>#DIV/0!</v>
      </c>
      <c r="BK38" t="e">
        <f t="shared" si="41"/>
        <v>#DIV/0!</v>
      </c>
      <c r="BL38">
        <f t="shared" si="42"/>
        <v>399.93</v>
      </c>
      <c r="BM38">
        <f t="shared" si="43"/>
        <v>337.14089999999993</v>
      </c>
      <c r="BN38">
        <f t="shared" si="44"/>
        <v>0.84299977496061795</v>
      </c>
      <c r="BO38">
        <f t="shared" si="45"/>
        <v>0.16538956567399293</v>
      </c>
      <c r="BP38">
        <v>6</v>
      </c>
      <c r="BQ38">
        <v>0.6</v>
      </c>
      <c r="BR38" t="s">
        <v>282</v>
      </c>
      <c r="BS38">
        <v>1659022483</v>
      </c>
      <c r="BT38">
        <v>192.065</v>
      </c>
      <c r="BU38">
        <v>200.006</v>
      </c>
      <c r="BV38">
        <v>42.673999999999999</v>
      </c>
      <c r="BW38">
        <v>24.761399999999998</v>
      </c>
      <c r="BX38">
        <v>191.971</v>
      </c>
      <c r="BY38">
        <v>42.555399999999999</v>
      </c>
      <c r="BZ38">
        <v>500.31599999999997</v>
      </c>
      <c r="CA38">
        <v>99.679699999999997</v>
      </c>
      <c r="CB38">
        <v>0.100005</v>
      </c>
      <c r="CC38">
        <v>44.401400000000002</v>
      </c>
      <c r="CD38">
        <v>41.985199999999999</v>
      </c>
      <c r="CE38">
        <v>999.9</v>
      </c>
      <c r="CF38">
        <v>0</v>
      </c>
      <c r="CG38">
        <v>0</v>
      </c>
      <c r="CH38">
        <v>10011.200000000001</v>
      </c>
      <c r="CI38">
        <v>0</v>
      </c>
      <c r="CJ38">
        <v>240.31100000000001</v>
      </c>
      <c r="CK38">
        <v>399.93</v>
      </c>
      <c r="CL38">
        <v>0.90001399999999998</v>
      </c>
      <c r="CM38">
        <v>9.9985900000000003E-2</v>
      </c>
      <c r="CN38">
        <v>0</v>
      </c>
      <c r="CO38">
        <v>2.9885000000000002</v>
      </c>
      <c r="CP38">
        <v>0</v>
      </c>
      <c r="CQ38">
        <v>4099.01</v>
      </c>
      <c r="CR38">
        <v>3429.35</v>
      </c>
      <c r="CS38">
        <v>48.186999999999998</v>
      </c>
      <c r="CT38">
        <v>50.936999999999998</v>
      </c>
      <c r="CU38">
        <v>49.25</v>
      </c>
      <c r="CV38">
        <v>50.311999999999998</v>
      </c>
      <c r="CW38">
        <v>48.75</v>
      </c>
      <c r="CX38">
        <v>359.94</v>
      </c>
      <c r="CY38">
        <v>39.99</v>
      </c>
      <c r="CZ38">
        <v>0</v>
      </c>
      <c r="DA38">
        <v>1659022679.0999999</v>
      </c>
      <c r="DB38">
        <v>0</v>
      </c>
      <c r="DC38">
        <v>3.1483269230769229</v>
      </c>
      <c r="DD38">
        <v>-0.55778119187121833</v>
      </c>
      <c r="DE38">
        <v>-22.573333323841329</v>
      </c>
      <c r="DF38">
        <v>4103.5934615384622</v>
      </c>
      <c r="DG38">
        <v>15</v>
      </c>
      <c r="DH38">
        <v>1659022404.5</v>
      </c>
      <c r="DI38" t="s">
        <v>340</v>
      </c>
      <c r="DJ38">
        <v>1659022401.5</v>
      </c>
      <c r="DK38">
        <v>1659022404.5</v>
      </c>
      <c r="DL38">
        <v>21</v>
      </c>
      <c r="DM38">
        <v>-0.16600000000000001</v>
      </c>
      <c r="DN38">
        <v>-8.0000000000000002E-3</v>
      </c>
      <c r="DO38">
        <v>8.6999999999999994E-2</v>
      </c>
      <c r="DP38">
        <v>9.9000000000000005E-2</v>
      </c>
      <c r="DQ38">
        <v>200</v>
      </c>
      <c r="DR38">
        <v>25</v>
      </c>
      <c r="DS38">
        <v>0.24</v>
      </c>
      <c r="DT38">
        <v>0.01</v>
      </c>
      <c r="DU38">
        <v>100</v>
      </c>
      <c r="DV38">
        <v>100</v>
      </c>
      <c r="DW38">
        <v>9.4E-2</v>
      </c>
      <c r="DX38">
        <v>0.1186</v>
      </c>
      <c r="DY38">
        <v>0.23154383669275411</v>
      </c>
      <c r="DZ38">
        <v>-6.7132856166521554E-4</v>
      </c>
      <c r="EA38">
        <v>-2.681329234238156E-7</v>
      </c>
      <c r="EB38">
        <v>8.1307759810197942E-11</v>
      </c>
      <c r="EC38">
        <v>0.118507643387829</v>
      </c>
      <c r="ED38">
        <v>0</v>
      </c>
      <c r="EE38">
        <v>0</v>
      </c>
      <c r="EF38">
        <v>0</v>
      </c>
      <c r="EG38">
        <v>2</v>
      </c>
      <c r="EH38">
        <v>2028</v>
      </c>
      <c r="EI38">
        <v>2</v>
      </c>
      <c r="EJ38">
        <v>26</v>
      </c>
      <c r="EK38">
        <v>1.4</v>
      </c>
      <c r="EL38">
        <v>1.3</v>
      </c>
      <c r="EM38">
        <v>0.63720699999999997</v>
      </c>
      <c r="EN38">
        <v>2.5402800000000001</v>
      </c>
      <c r="EO38">
        <v>1.39893</v>
      </c>
      <c r="EP38">
        <v>2.32544</v>
      </c>
      <c r="EQ38">
        <v>1.49902</v>
      </c>
      <c r="ER38">
        <v>2.49146</v>
      </c>
      <c r="ES38">
        <v>33.941299999999998</v>
      </c>
      <c r="ET38">
        <v>13.904400000000001</v>
      </c>
      <c r="EU38">
        <v>18</v>
      </c>
      <c r="EV38">
        <v>519.39599999999996</v>
      </c>
      <c r="EW38">
        <v>534.45100000000002</v>
      </c>
      <c r="EX38">
        <v>47.049500000000002</v>
      </c>
      <c r="EY38">
        <v>44.807099999999998</v>
      </c>
      <c r="EZ38">
        <v>30.000299999999999</v>
      </c>
      <c r="FA38">
        <v>44.521900000000002</v>
      </c>
      <c r="FB38">
        <v>44.4375</v>
      </c>
      <c r="FC38">
        <v>12.751099999999999</v>
      </c>
      <c r="FD38">
        <v>0</v>
      </c>
      <c r="FE38">
        <v>100</v>
      </c>
      <c r="FF38">
        <v>47.050899999999999</v>
      </c>
      <c r="FG38">
        <v>200</v>
      </c>
      <c r="FH38">
        <v>54.561199999999999</v>
      </c>
      <c r="FI38">
        <v>97.716300000000004</v>
      </c>
      <c r="FJ38">
        <v>99.568700000000007</v>
      </c>
      <c r="FK38" s="1" t="s">
        <v>882</v>
      </c>
      <c r="FL38" s="1">
        <v>1</v>
      </c>
      <c r="FM38" s="1" t="s">
        <v>881</v>
      </c>
      <c r="FN38" s="1">
        <v>5</v>
      </c>
    </row>
    <row r="39" spans="1:170" x14ac:dyDescent="0.2">
      <c r="A39">
        <v>21</v>
      </c>
      <c r="B39">
        <v>1659022633.5</v>
      </c>
      <c r="C39">
        <v>3699</v>
      </c>
      <c r="D39" t="s">
        <v>341</v>
      </c>
      <c r="E39" t="s">
        <v>342</v>
      </c>
      <c r="F39" t="s">
        <v>280</v>
      </c>
      <c r="G39">
        <v>1659022633.5</v>
      </c>
      <c r="H39">
        <f t="shared" si="0"/>
        <v>1.6381854255721147E-2</v>
      </c>
      <c r="I39">
        <f t="shared" si="1"/>
        <v>16.381854255721148</v>
      </c>
      <c r="J39">
        <f t="shared" si="2"/>
        <v>3.7802067304048244</v>
      </c>
      <c r="K39">
        <f t="shared" si="3"/>
        <v>191.72900000000001</v>
      </c>
      <c r="L39">
        <f t="shared" si="4"/>
        <v>164.92069734800489</v>
      </c>
      <c r="M39">
        <f t="shared" si="5"/>
        <v>16.455938413663397</v>
      </c>
      <c r="N39">
        <f t="shared" si="6"/>
        <v>19.130895435493002</v>
      </c>
      <c r="O39">
        <f t="shared" si="7"/>
        <v>0.42642991187071655</v>
      </c>
      <c r="P39">
        <f t="shared" si="8"/>
        <v>2.9220823705444419</v>
      </c>
      <c r="Q39">
        <f t="shared" si="9"/>
        <v>0.39585589444175073</v>
      </c>
      <c r="R39">
        <f t="shared" si="10"/>
        <v>0.24997846743785268</v>
      </c>
      <c r="S39">
        <f t="shared" si="11"/>
        <v>66.140726220289565</v>
      </c>
      <c r="T39">
        <f t="shared" si="12"/>
        <v>40.664512465564407</v>
      </c>
      <c r="U39">
        <f t="shared" si="13"/>
        <v>41.947299999999998</v>
      </c>
      <c r="V39">
        <f t="shared" si="14"/>
        <v>8.2205616187546973</v>
      </c>
      <c r="W39">
        <f t="shared" si="15"/>
        <v>46.338981800690235</v>
      </c>
      <c r="X39">
        <f t="shared" si="16"/>
        <v>4.3514258341865997</v>
      </c>
      <c r="Y39">
        <f t="shared" si="17"/>
        <v>9.3904217682266466</v>
      </c>
      <c r="Z39">
        <f t="shared" si="18"/>
        <v>3.8691357845680976</v>
      </c>
      <c r="AA39">
        <f t="shared" si="19"/>
        <v>-722.43977267730259</v>
      </c>
      <c r="AB39">
        <f t="shared" si="20"/>
        <v>401.38420300002161</v>
      </c>
      <c r="AC39">
        <f t="shared" si="21"/>
        <v>34.71836237391009</v>
      </c>
      <c r="AD39">
        <f t="shared" si="22"/>
        <v>-220.19648108308132</v>
      </c>
      <c r="AE39">
        <v>0</v>
      </c>
      <c r="AF39">
        <v>0</v>
      </c>
      <c r="AG39">
        <f t="shared" si="23"/>
        <v>1</v>
      </c>
      <c r="AH39">
        <f t="shared" si="24"/>
        <v>0</v>
      </c>
      <c r="AI39">
        <f t="shared" si="25"/>
        <v>49753.215874032139</v>
      </c>
      <c r="AJ39" t="s">
        <v>281</v>
      </c>
      <c r="AK39" t="s">
        <v>281</v>
      </c>
      <c r="AL39">
        <v>0</v>
      </c>
      <c r="AM39">
        <v>0</v>
      </c>
      <c r="AN39" t="e">
        <f t="shared" si="26"/>
        <v>#DIV/0!</v>
      </c>
      <c r="AO39">
        <v>0</v>
      </c>
      <c r="AP39" t="s">
        <v>281</v>
      </c>
      <c r="AQ39" t="s">
        <v>281</v>
      </c>
      <c r="AR39">
        <v>0</v>
      </c>
      <c r="AS39">
        <v>0</v>
      </c>
      <c r="AT39" t="e">
        <f t="shared" si="27"/>
        <v>#DIV/0!</v>
      </c>
      <c r="AU39">
        <v>0.5</v>
      </c>
      <c r="AV39">
        <f t="shared" si="28"/>
        <v>337.12241400015</v>
      </c>
      <c r="AW39">
        <f t="shared" si="29"/>
        <v>3.7802067304048244</v>
      </c>
      <c r="AX39" t="e">
        <f t="shared" si="30"/>
        <v>#DIV/0!</v>
      </c>
      <c r="AY39">
        <f t="shared" si="31"/>
        <v>1.1213157516139351E-2</v>
      </c>
      <c r="AZ39" t="e">
        <f t="shared" si="32"/>
        <v>#DIV/0!</v>
      </c>
      <c r="BA39" t="e">
        <f t="shared" si="33"/>
        <v>#DIV/0!</v>
      </c>
      <c r="BB39" t="s">
        <v>281</v>
      </c>
      <c r="BC39">
        <v>0</v>
      </c>
      <c r="BD39" t="e">
        <f t="shared" si="34"/>
        <v>#DIV/0!</v>
      </c>
      <c r="BE39" t="e">
        <f t="shared" si="35"/>
        <v>#DIV/0!</v>
      </c>
      <c r="BF39" t="e">
        <f t="shared" si="36"/>
        <v>#DIV/0!</v>
      </c>
      <c r="BG39" t="e">
        <f t="shared" si="37"/>
        <v>#DIV/0!</v>
      </c>
      <c r="BH39" t="e">
        <f t="shared" si="38"/>
        <v>#DIV/0!</v>
      </c>
      <c r="BI39" t="e">
        <f t="shared" si="39"/>
        <v>#DIV/0!</v>
      </c>
      <c r="BJ39" t="e">
        <f t="shared" si="40"/>
        <v>#DIV/0!</v>
      </c>
      <c r="BK39" t="e">
        <f t="shared" si="41"/>
        <v>#DIV/0!</v>
      </c>
      <c r="BL39">
        <f t="shared" si="42"/>
        <v>399.90800000000002</v>
      </c>
      <c r="BM39">
        <f t="shared" si="43"/>
        <v>337.12241400015</v>
      </c>
      <c r="BN39">
        <f t="shared" si="44"/>
        <v>0.84299992498312115</v>
      </c>
      <c r="BO39">
        <f t="shared" si="45"/>
        <v>0.16538985521742391</v>
      </c>
      <c r="BP39">
        <v>6</v>
      </c>
      <c r="BQ39">
        <v>0.6</v>
      </c>
      <c r="BR39" t="s">
        <v>282</v>
      </c>
      <c r="BS39">
        <v>1659022633.5</v>
      </c>
      <c r="BT39">
        <v>191.72900000000001</v>
      </c>
      <c r="BU39">
        <v>200.03</v>
      </c>
      <c r="BV39">
        <v>43.6098</v>
      </c>
      <c r="BW39">
        <v>24.8186</v>
      </c>
      <c r="BX39">
        <v>191.63399999999999</v>
      </c>
      <c r="BY39">
        <v>43.491300000000003</v>
      </c>
      <c r="BZ39">
        <v>500.25900000000001</v>
      </c>
      <c r="CA39">
        <v>99.680800000000005</v>
      </c>
      <c r="CB39">
        <v>0.100117</v>
      </c>
      <c r="CC39">
        <v>44.495199999999997</v>
      </c>
      <c r="CD39">
        <v>41.947299999999998</v>
      </c>
      <c r="CE39">
        <v>999.9</v>
      </c>
      <c r="CF39">
        <v>0</v>
      </c>
      <c r="CG39">
        <v>0</v>
      </c>
      <c r="CH39">
        <v>9989.3799999999992</v>
      </c>
      <c r="CI39">
        <v>0</v>
      </c>
      <c r="CJ39">
        <v>239.815</v>
      </c>
      <c r="CK39">
        <v>399.90800000000002</v>
      </c>
      <c r="CL39">
        <v>0.90001399999999998</v>
      </c>
      <c r="CM39">
        <v>9.9985900000000003E-2</v>
      </c>
      <c r="CN39">
        <v>0</v>
      </c>
      <c r="CO39">
        <v>2.9108999999999998</v>
      </c>
      <c r="CP39">
        <v>0</v>
      </c>
      <c r="CQ39">
        <v>4060.43</v>
      </c>
      <c r="CR39">
        <v>3429.16</v>
      </c>
      <c r="CS39">
        <v>48.25</v>
      </c>
      <c r="CT39">
        <v>50.936999999999998</v>
      </c>
      <c r="CU39">
        <v>49.311999999999998</v>
      </c>
      <c r="CV39">
        <v>50.375</v>
      </c>
      <c r="CW39">
        <v>48.811999999999998</v>
      </c>
      <c r="CX39">
        <v>359.92</v>
      </c>
      <c r="CY39">
        <v>39.99</v>
      </c>
      <c r="CZ39">
        <v>0</v>
      </c>
      <c r="DA39">
        <v>1659022829.7</v>
      </c>
      <c r="DB39">
        <v>0</v>
      </c>
      <c r="DC39">
        <v>3.1620599999999999</v>
      </c>
      <c r="DD39">
        <v>-0.22417693856434831</v>
      </c>
      <c r="DE39">
        <v>-2.1169230335782681</v>
      </c>
      <c r="DF39">
        <v>4062.3172</v>
      </c>
      <c r="DG39">
        <v>15</v>
      </c>
      <c r="DH39">
        <v>1659022554</v>
      </c>
      <c r="DI39" t="s">
        <v>343</v>
      </c>
      <c r="DJ39">
        <v>1659022535.5</v>
      </c>
      <c r="DK39">
        <v>1659022404.5</v>
      </c>
      <c r="DL39">
        <v>22</v>
      </c>
      <c r="DM39">
        <v>1E-3</v>
      </c>
      <c r="DN39">
        <v>-8.0000000000000002E-3</v>
      </c>
      <c r="DO39">
        <v>8.7999999999999995E-2</v>
      </c>
      <c r="DP39">
        <v>9.9000000000000005E-2</v>
      </c>
      <c r="DQ39">
        <v>200</v>
      </c>
      <c r="DR39">
        <v>25</v>
      </c>
      <c r="DS39">
        <v>0.23</v>
      </c>
      <c r="DT39">
        <v>0.01</v>
      </c>
      <c r="DU39">
        <v>100</v>
      </c>
      <c r="DV39">
        <v>100</v>
      </c>
      <c r="DW39">
        <v>9.5000000000000001E-2</v>
      </c>
      <c r="DX39">
        <v>0.11849999999999999</v>
      </c>
      <c r="DY39">
        <v>0.23274067138591739</v>
      </c>
      <c r="DZ39">
        <v>-6.7132856166521554E-4</v>
      </c>
      <c r="EA39">
        <v>-2.681329234238156E-7</v>
      </c>
      <c r="EB39">
        <v>8.1307759810197942E-11</v>
      </c>
      <c r="EC39">
        <v>0.118507643387829</v>
      </c>
      <c r="ED39">
        <v>0</v>
      </c>
      <c r="EE39">
        <v>0</v>
      </c>
      <c r="EF39">
        <v>0</v>
      </c>
      <c r="EG39">
        <v>2</v>
      </c>
      <c r="EH39">
        <v>2028</v>
      </c>
      <c r="EI39">
        <v>2</v>
      </c>
      <c r="EJ39">
        <v>26</v>
      </c>
      <c r="EK39">
        <v>1.6</v>
      </c>
      <c r="EL39">
        <v>3.8</v>
      </c>
      <c r="EM39">
        <v>0.63720699999999997</v>
      </c>
      <c r="EN39">
        <v>2.5439500000000002</v>
      </c>
      <c r="EO39">
        <v>1.39893</v>
      </c>
      <c r="EP39">
        <v>2.32544</v>
      </c>
      <c r="EQ39">
        <v>1.49902</v>
      </c>
      <c r="ER39">
        <v>2.4536099999999998</v>
      </c>
      <c r="ES39">
        <v>34.0092</v>
      </c>
      <c r="ET39">
        <v>13.886900000000001</v>
      </c>
      <c r="EU39">
        <v>18</v>
      </c>
      <c r="EV39">
        <v>519.98400000000004</v>
      </c>
      <c r="EW39">
        <v>534.30399999999997</v>
      </c>
      <c r="EX39">
        <v>47.462000000000003</v>
      </c>
      <c r="EY39">
        <v>44.825200000000002</v>
      </c>
      <c r="EZ39">
        <v>30.0002</v>
      </c>
      <c r="FA39">
        <v>44.545699999999997</v>
      </c>
      <c r="FB39">
        <v>44.465400000000002</v>
      </c>
      <c r="FC39">
        <v>12.7523</v>
      </c>
      <c r="FD39">
        <v>0</v>
      </c>
      <c r="FE39">
        <v>100</v>
      </c>
      <c r="FF39">
        <v>47.460799999999999</v>
      </c>
      <c r="FG39">
        <v>200</v>
      </c>
      <c r="FH39">
        <v>54.561199999999999</v>
      </c>
      <c r="FI39">
        <v>97.7196</v>
      </c>
      <c r="FJ39">
        <v>99.564700000000002</v>
      </c>
      <c r="FK39" s="1" t="s">
        <v>882</v>
      </c>
      <c r="FL39" s="1">
        <v>1</v>
      </c>
      <c r="FM39" s="1" t="s">
        <v>881</v>
      </c>
      <c r="FN39" s="1">
        <v>6</v>
      </c>
    </row>
    <row r="40" spans="1:170" x14ac:dyDescent="0.2">
      <c r="A40">
        <v>22</v>
      </c>
      <c r="B40">
        <v>1659022784</v>
      </c>
      <c r="C40">
        <v>3849.5</v>
      </c>
      <c r="D40" t="s">
        <v>344</v>
      </c>
      <c r="E40" t="s">
        <v>345</v>
      </c>
      <c r="F40" t="s">
        <v>280</v>
      </c>
      <c r="G40">
        <v>1659022784</v>
      </c>
      <c r="H40">
        <f t="shared" si="0"/>
        <v>1.703854600055817E-2</v>
      </c>
      <c r="I40">
        <f t="shared" si="1"/>
        <v>17.038546000558171</v>
      </c>
      <c r="J40">
        <f t="shared" si="2"/>
        <v>-0.7733950368765975</v>
      </c>
      <c r="K40">
        <f t="shared" si="3"/>
        <v>98.905900000000003</v>
      </c>
      <c r="L40">
        <f t="shared" si="4"/>
        <v>95.56078579886595</v>
      </c>
      <c r="M40">
        <f t="shared" si="5"/>
        <v>9.5352955423871304</v>
      </c>
      <c r="N40">
        <f t="shared" si="6"/>
        <v>9.8690794503385</v>
      </c>
      <c r="O40">
        <f t="shared" si="7"/>
        <v>0.45210656719121883</v>
      </c>
      <c r="P40">
        <f t="shared" si="8"/>
        <v>2.9247449702285335</v>
      </c>
      <c r="Q40">
        <f t="shared" si="9"/>
        <v>0.41792291434929252</v>
      </c>
      <c r="R40">
        <f t="shared" si="10"/>
        <v>0.26406265848980065</v>
      </c>
      <c r="S40">
        <f t="shared" si="11"/>
        <v>66.193783164357995</v>
      </c>
      <c r="T40">
        <f t="shared" si="12"/>
        <v>40.620001905192083</v>
      </c>
      <c r="U40">
        <f t="shared" si="13"/>
        <v>41.9876</v>
      </c>
      <c r="V40">
        <f t="shared" si="14"/>
        <v>8.2380334101534256</v>
      </c>
      <c r="W40">
        <f t="shared" si="15"/>
        <v>46.862863190055918</v>
      </c>
      <c r="X40">
        <f t="shared" si="16"/>
        <v>4.4281384724184996</v>
      </c>
      <c r="Y40">
        <f t="shared" si="17"/>
        <v>9.4491419665500285</v>
      </c>
      <c r="Z40">
        <f t="shared" si="18"/>
        <v>3.809894937734926</v>
      </c>
      <c r="AA40">
        <f t="shared" si="19"/>
        <v>-751.39987862461533</v>
      </c>
      <c r="AB40">
        <f t="shared" si="20"/>
        <v>414.39578787935966</v>
      </c>
      <c r="AC40">
        <f t="shared" si="21"/>
        <v>35.838547945813716</v>
      </c>
      <c r="AD40">
        <f t="shared" si="22"/>
        <v>-234.97175963508391</v>
      </c>
      <c r="AE40">
        <v>0</v>
      </c>
      <c r="AF40">
        <v>0</v>
      </c>
      <c r="AG40">
        <f t="shared" si="23"/>
        <v>1</v>
      </c>
      <c r="AH40">
        <f t="shared" si="24"/>
        <v>0</v>
      </c>
      <c r="AI40">
        <f t="shared" si="25"/>
        <v>49806.916775231555</v>
      </c>
      <c r="AJ40" t="s">
        <v>281</v>
      </c>
      <c r="AK40" t="s">
        <v>281</v>
      </c>
      <c r="AL40">
        <v>0</v>
      </c>
      <c r="AM40">
        <v>0</v>
      </c>
      <c r="AN40" t="e">
        <f t="shared" si="26"/>
        <v>#DIV/0!</v>
      </c>
      <c r="AO40">
        <v>0</v>
      </c>
      <c r="AP40" t="s">
        <v>281</v>
      </c>
      <c r="AQ40" t="s">
        <v>281</v>
      </c>
      <c r="AR40">
        <v>0</v>
      </c>
      <c r="AS40">
        <v>0</v>
      </c>
      <c r="AT40" t="e">
        <f t="shared" si="27"/>
        <v>#DIV/0!</v>
      </c>
      <c r="AU40">
        <v>0.5</v>
      </c>
      <c r="AV40">
        <f t="shared" si="28"/>
        <v>337.39602899707666</v>
      </c>
      <c r="AW40">
        <f t="shared" si="29"/>
        <v>-0.7733950368765975</v>
      </c>
      <c r="AX40" t="e">
        <f t="shared" si="30"/>
        <v>#DIV/0!</v>
      </c>
      <c r="AY40">
        <f t="shared" si="31"/>
        <v>-2.2922470047307478E-3</v>
      </c>
      <c r="AZ40" t="e">
        <f t="shared" si="32"/>
        <v>#DIV/0!</v>
      </c>
      <c r="BA40" t="e">
        <f t="shared" si="33"/>
        <v>#DIV/0!</v>
      </c>
      <c r="BB40" t="s">
        <v>281</v>
      </c>
      <c r="BC40">
        <v>0</v>
      </c>
      <c r="BD40" t="e">
        <f t="shared" si="34"/>
        <v>#DIV/0!</v>
      </c>
      <c r="BE40" t="e">
        <f t="shared" si="35"/>
        <v>#DIV/0!</v>
      </c>
      <c r="BF40" t="e">
        <f t="shared" si="36"/>
        <v>#DIV/0!</v>
      </c>
      <c r="BG40" t="e">
        <f t="shared" si="37"/>
        <v>#DIV/0!</v>
      </c>
      <c r="BH40" t="e">
        <f t="shared" si="38"/>
        <v>#DIV/0!</v>
      </c>
      <c r="BI40" t="e">
        <f t="shared" si="39"/>
        <v>#DIV/0!</v>
      </c>
      <c r="BJ40" t="e">
        <f t="shared" si="40"/>
        <v>#DIV/0!</v>
      </c>
      <c r="BK40" t="e">
        <f t="shared" si="41"/>
        <v>#DIV/0!</v>
      </c>
      <c r="BL40">
        <f t="shared" si="42"/>
        <v>400.233</v>
      </c>
      <c r="BM40">
        <f t="shared" si="43"/>
        <v>337.39602899707666</v>
      </c>
      <c r="BN40">
        <f t="shared" si="44"/>
        <v>0.84299902556030282</v>
      </c>
      <c r="BO40">
        <f t="shared" si="45"/>
        <v>0.16538811933138445</v>
      </c>
      <c r="BP40">
        <v>6</v>
      </c>
      <c r="BQ40">
        <v>0.6</v>
      </c>
      <c r="BR40" t="s">
        <v>282</v>
      </c>
      <c r="BS40">
        <v>1659022784</v>
      </c>
      <c r="BT40">
        <v>98.905900000000003</v>
      </c>
      <c r="BU40">
        <v>99.999600000000001</v>
      </c>
      <c r="BV40">
        <v>44.377899999999997</v>
      </c>
      <c r="BW40">
        <v>24.8476</v>
      </c>
      <c r="BX40">
        <v>98.8506</v>
      </c>
      <c r="BY40">
        <v>44.262500000000003</v>
      </c>
      <c r="BZ40">
        <v>500.22</v>
      </c>
      <c r="CA40">
        <v>99.682500000000005</v>
      </c>
      <c r="CB40">
        <v>0.10001500000000001</v>
      </c>
      <c r="CC40">
        <v>44.615699999999997</v>
      </c>
      <c r="CD40">
        <v>41.9876</v>
      </c>
      <c r="CE40">
        <v>999.9</v>
      </c>
      <c r="CF40">
        <v>0</v>
      </c>
      <c r="CG40">
        <v>0</v>
      </c>
      <c r="CH40">
        <v>10004.4</v>
      </c>
      <c r="CI40">
        <v>0</v>
      </c>
      <c r="CJ40">
        <v>239.34200000000001</v>
      </c>
      <c r="CK40">
        <v>400.233</v>
      </c>
      <c r="CL40">
        <v>0.90002199999999999</v>
      </c>
      <c r="CM40">
        <v>9.9978200000000003E-2</v>
      </c>
      <c r="CN40">
        <v>0</v>
      </c>
      <c r="CO40">
        <v>2.7462</v>
      </c>
      <c r="CP40">
        <v>0</v>
      </c>
      <c r="CQ40">
        <v>3938.8</v>
      </c>
      <c r="CR40">
        <v>3431.95</v>
      </c>
      <c r="CS40">
        <v>48.25</v>
      </c>
      <c r="CT40">
        <v>50.936999999999998</v>
      </c>
      <c r="CU40">
        <v>49.311999999999998</v>
      </c>
      <c r="CV40">
        <v>50.375</v>
      </c>
      <c r="CW40">
        <v>48.811999999999998</v>
      </c>
      <c r="CX40">
        <v>360.22</v>
      </c>
      <c r="CY40">
        <v>40.01</v>
      </c>
      <c r="CZ40">
        <v>0</v>
      </c>
      <c r="DA40">
        <v>1659022980.3</v>
      </c>
      <c r="DB40">
        <v>0</v>
      </c>
      <c r="DC40">
        <v>3.1653076923076919</v>
      </c>
      <c r="DD40">
        <v>-0.15019487319437619</v>
      </c>
      <c r="DE40">
        <v>-48.330940169101822</v>
      </c>
      <c r="DF40">
        <v>3941.9923076923078</v>
      </c>
      <c r="DG40">
        <v>15</v>
      </c>
      <c r="DH40">
        <v>1659022711.5</v>
      </c>
      <c r="DI40" t="s">
        <v>346</v>
      </c>
      <c r="DJ40">
        <v>1659022702</v>
      </c>
      <c r="DK40">
        <v>1659022711.5</v>
      </c>
      <c r="DL40">
        <v>23</v>
      </c>
      <c r="DM40">
        <v>-0.108</v>
      </c>
      <c r="DN40">
        <v>-3.0000000000000001E-3</v>
      </c>
      <c r="DO40">
        <v>5.5E-2</v>
      </c>
      <c r="DP40">
        <v>9.7000000000000003E-2</v>
      </c>
      <c r="DQ40">
        <v>100</v>
      </c>
      <c r="DR40">
        <v>25</v>
      </c>
      <c r="DS40">
        <v>0.34</v>
      </c>
      <c r="DT40">
        <v>0</v>
      </c>
      <c r="DU40">
        <v>100</v>
      </c>
      <c r="DV40">
        <v>100</v>
      </c>
      <c r="DW40">
        <v>5.5E-2</v>
      </c>
      <c r="DX40">
        <v>0.1154</v>
      </c>
      <c r="DY40">
        <v>0.1242610424349776</v>
      </c>
      <c r="DZ40">
        <v>-6.7132856166521554E-4</v>
      </c>
      <c r="EA40">
        <v>-2.681329234238156E-7</v>
      </c>
      <c r="EB40">
        <v>8.1307759810197942E-11</v>
      </c>
      <c r="EC40">
        <v>0.1154078812322516</v>
      </c>
      <c r="ED40">
        <v>0</v>
      </c>
      <c r="EE40">
        <v>0</v>
      </c>
      <c r="EF40">
        <v>0</v>
      </c>
      <c r="EG40">
        <v>2</v>
      </c>
      <c r="EH40">
        <v>2028</v>
      </c>
      <c r="EI40">
        <v>2</v>
      </c>
      <c r="EJ40">
        <v>26</v>
      </c>
      <c r="EK40">
        <v>1.4</v>
      </c>
      <c r="EL40">
        <v>1.2</v>
      </c>
      <c r="EM40">
        <v>0.397949</v>
      </c>
      <c r="EN40">
        <v>2.5585900000000001</v>
      </c>
      <c r="EO40">
        <v>1.39893</v>
      </c>
      <c r="EP40">
        <v>2.32544</v>
      </c>
      <c r="EQ40">
        <v>1.49902</v>
      </c>
      <c r="ER40">
        <v>2.4011200000000001</v>
      </c>
      <c r="ES40">
        <v>34.031799999999997</v>
      </c>
      <c r="ET40">
        <v>13.8606</v>
      </c>
      <c r="EU40">
        <v>18</v>
      </c>
      <c r="EV40">
        <v>520.27499999999998</v>
      </c>
      <c r="EW40">
        <v>534.096</v>
      </c>
      <c r="EX40">
        <v>47.6126</v>
      </c>
      <c r="EY40">
        <v>44.825200000000002</v>
      </c>
      <c r="EZ40">
        <v>29.9999</v>
      </c>
      <c r="FA40">
        <v>44.550400000000003</v>
      </c>
      <c r="FB40">
        <v>44.465899999999998</v>
      </c>
      <c r="FC40">
        <v>7.9562999999999997</v>
      </c>
      <c r="FD40">
        <v>0</v>
      </c>
      <c r="FE40">
        <v>100</v>
      </c>
      <c r="FF40">
        <v>47.614899999999999</v>
      </c>
      <c r="FG40">
        <v>100</v>
      </c>
      <c r="FH40">
        <v>54.561199999999999</v>
      </c>
      <c r="FI40">
        <v>97.724699999999999</v>
      </c>
      <c r="FJ40">
        <v>99.565700000000007</v>
      </c>
      <c r="FK40" s="1" t="s">
        <v>882</v>
      </c>
      <c r="FL40" s="1">
        <v>1</v>
      </c>
      <c r="FM40" s="1" t="s">
        <v>881</v>
      </c>
      <c r="FN40" s="1">
        <v>7</v>
      </c>
    </row>
    <row r="41" spans="1:170" x14ac:dyDescent="0.2">
      <c r="A41">
        <v>23</v>
      </c>
      <c r="B41">
        <v>1659022934.5</v>
      </c>
      <c r="C41">
        <v>4000</v>
      </c>
      <c r="D41" t="s">
        <v>347</v>
      </c>
      <c r="E41" t="s">
        <v>348</v>
      </c>
      <c r="F41" t="s">
        <v>280</v>
      </c>
      <c r="G41">
        <v>1659022934.5</v>
      </c>
      <c r="H41">
        <f t="shared" si="0"/>
        <v>1.7516921870406536E-2</v>
      </c>
      <c r="I41">
        <f t="shared" si="1"/>
        <v>17.516921870406538</v>
      </c>
      <c r="J41">
        <f t="shared" si="2"/>
        <v>-0.73678321263049795</v>
      </c>
      <c r="K41">
        <f t="shared" si="3"/>
        <v>98.809799999999996</v>
      </c>
      <c r="L41">
        <f t="shared" si="4"/>
        <v>95.312320770960397</v>
      </c>
      <c r="M41">
        <f t="shared" si="5"/>
        <v>9.5103472413687076</v>
      </c>
      <c r="N41">
        <f t="shared" si="6"/>
        <v>9.8593287966239984</v>
      </c>
      <c r="O41">
        <f t="shared" si="7"/>
        <v>0.47308493677716806</v>
      </c>
      <c r="P41">
        <f t="shared" si="8"/>
        <v>2.921970128084896</v>
      </c>
      <c r="Q41">
        <f t="shared" si="9"/>
        <v>0.43575962336578644</v>
      </c>
      <c r="R41">
        <f t="shared" si="10"/>
        <v>0.27546347975462421</v>
      </c>
      <c r="S41">
        <f t="shared" si="11"/>
        <v>66.191252718860085</v>
      </c>
      <c r="T41">
        <f t="shared" si="12"/>
        <v>40.563689975279893</v>
      </c>
      <c r="U41">
        <f t="shared" si="13"/>
        <v>41.993400000000001</v>
      </c>
      <c r="V41">
        <f t="shared" si="14"/>
        <v>8.2405506054631932</v>
      </c>
      <c r="W41">
        <f t="shared" si="15"/>
        <v>47.295881599839312</v>
      </c>
      <c r="X41">
        <f t="shared" si="16"/>
        <v>4.4852802711440001</v>
      </c>
      <c r="Y41">
        <f t="shared" si="17"/>
        <v>9.483447859357037</v>
      </c>
      <c r="Z41">
        <f t="shared" si="18"/>
        <v>3.7552703343191931</v>
      </c>
      <c r="AA41">
        <f t="shared" si="19"/>
        <v>-772.49625448492827</v>
      </c>
      <c r="AB41">
        <f t="shared" si="20"/>
        <v>424.13176224540035</v>
      </c>
      <c r="AC41">
        <f t="shared" si="21"/>
        <v>36.72863441090324</v>
      </c>
      <c r="AD41">
        <f t="shared" si="22"/>
        <v>-245.44460510976461</v>
      </c>
      <c r="AE41">
        <v>0</v>
      </c>
      <c r="AF41">
        <v>0</v>
      </c>
      <c r="AG41">
        <f t="shared" si="23"/>
        <v>1</v>
      </c>
      <c r="AH41">
        <f t="shared" si="24"/>
        <v>0</v>
      </c>
      <c r="AI41">
        <f t="shared" si="25"/>
        <v>49720.307303258742</v>
      </c>
      <c r="AJ41" t="s">
        <v>281</v>
      </c>
      <c r="AK41" t="s">
        <v>281</v>
      </c>
      <c r="AL41">
        <v>0</v>
      </c>
      <c r="AM41">
        <v>0</v>
      </c>
      <c r="AN41" t="e">
        <f t="shared" si="26"/>
        <v>#DIV/0!</v>
      </c>
      <c r="AO41">
        <v>0</v>
      </c>
      <c r="AP41" t="s">
        <v>281</v>
      </c>
      <c r="AQ41" t="s">
        <v>281</v>
      </c>
      <c r="AR41">
        <v>0</v>
      </c>
      <c r="AS41">
        <v>0</v>
      </c>
      <c r="AT41" t="e">
        <f t="shared" si="27"/>
        <v>#DIV/0!</v>
      </c>
      <c r="AU41">
        <v>0.5</v>
      </c>
      <c r="AV41">
        <f t="shared" si="28"/>
        <v>337.38260099422803</v>
      </c>
      <c r="AW41">
        <f t="shared" si="29"/>
        <v>-0.73678321263049795</v>
      </c>
      <c r="AX41" t="e">
        <f t="shared" si="30"/>
        <v>#DIV/0!</v>
      </c>
      <c r="AY41">
        <f t="shared" si="31"/>
        <v>-2.1838210105064159E-3</v>
      </c>
      <c r="AZ41" t="e">
        <f t="shared" si="32"/>
        <v>#DIV/0!</v>
      </c>
      <c r="BA41" t="e">
        <f t="shared" si="33"/>
        <v>#DIV/0!</v>
      </c>
      <c r="BB41" t="s">
        <v>281</v>
      </c>
      <c r="BC41">
        <v>0</v>
      </c>
      <c r="BD41" t="e">
        <f t="shared" si="34"/>
        <v>#DIV/0!</v>
      </c>
      <c r="BE41" t="e">
        <f t="shared" si="35"/>
        <v>#DIV/0!</v>
      </c>
      <c r="BF41" t="e">
        <f t="shared" si="36"/>
        <v>#DIV/0!</v>
      </c>
      <c r="BG41" t="e">
        <f t="shared" si="37"/>
        <v>#DIV/0!</v>
      </c>
      <c r="BH41" t="e">
        <f t="shared" si="38"/>
        <v>#DIV/0!</v>
      </c>
      <c r="BI41" t="e">
        <f t="shared" si="39"/>
        <v>#DIV/0!</v>
      </c>
      <c r="BJ41" t="e">
        <f t="shared" si="40"/>
        <v>#DIV/0!</v>
      </c>
      <c r="BK41" t="e">
        <f t="shared" si="41"/>
        <v>#DIV/0!</v>
      </c>
      <c r="BL41">
        <f t="shared" si="42"/>
        <v>400.21699999999998</v>
      </c>
      <c r="BM41">
        <f t="shared" si="43"/>
        <v>337.38260099422803</v>
      </c>
      <c r="BN41">
        <f t="shared" si="44"/>
        <v>0.84299917543289782</v>
      </c>
      <c r="BO41">
        <f t="shared" si="45"/>
        <v>0.16538840858549259</v>
      </c>
      <c r="BP41">
        <v>6</v>
      </c>
      <c r="BQ41">
        <v>0.6</v>
      </c>
      <c r="BR41" t="s">
        <v>282</v>
      </c>
      <c r="BS41">
        <v>1659022934.5</v>
      </c>
      <c r="BT41">
        <v>98.809799999999996</v>
      </c>
      <c r="BU41">
        <v>100.002</v>
      </c>
      <c r="BV41">
        <v>44.951300000000003</v>
      </c>
      <c r="BW41">
        <v>24.8872</v>
      </c>
      <c r="BX41">
        <v>98.763599999999997</v>
      </c>
      <c r="BY41">
        <v>44.8324</v>
      </c>
      <c r="BZ41">
        <v>500.28199999999998</v>
      </c>
      <c r="CA41">
        <v>99.680700000000002</v>
      </c>
      <c r="CB41">
        <v>0.10018000000000001</v>
      </c>
      <c r="CC41">
        <v>44.6858</v>
      </c>
      <c r="CD41">
        <v>41.993400000000001</v>
      </c>
      <c r="CE41">
        <v>999.9</v>
      </c>
      <c r="CF41">
        <v>0</v>
      </c>
      <c r="CG41">
        <v>0</v>
      </c>
      <c r="CH41">
        <v>9988.75</v>
      </c>
      <c r="CI41">
        <v>0</v>
      </c>
      <c r="CJ41">
        <v>239.09800000000001</v>
      </c>
      <c r="CK41">
        <v>400.21699999999998</v>
      </c>
      <c r="CL41">
        <v>0.90002199999999999</v>
      </c>
      <c r="CM41">
        <v>9.9978200000000003E-2</v>
      </c>
      <c r="CN41">
        <v>0</v>
      </c>
      <c r="CO41">
        <v>3.3075000000000001</v>
      </c>
      <c r="CP41">
        <v>0</v>
      </c>
      <c r="CQ41">
        <v>3854.03</v>
      </c>
      <c r="CR41">
        <v>3431.81</v>
      </c>
      <c r="CS41">
        <v>48.25</v>
      </c>
      <c r="CT41">
        <v>50.936999999999998</v>
      </c>
      <c r="CU41">
        <v>49.311999999999998</v>
      </c>
      <c r="CV41">
        <v>50.375</v>
      </c>
      <c r="CW41">
        <v>48.875</v>
      </c>
      <c r="CX41">
        <v>360.2</v>
      </c>
      <c r="CY41">
        <v>40.01</v>
      </c>
      <c r="CZ41">
        <v>0</v>
      </c>
      <c r="DA41">
        <v>1659023130.3</v>
      </c>
      <c r="DB41">
        <v>0</v>
      </c>
      <c r="DC41">
        <v>3.2142115384615391</v>
      </c>
      <c r="DD41">
        <v>0.25790427688416862</v>
      </c>
      <c r="DE41">
        <v>-21.373675184921549</v>
      </c>
      <c r="DF41">
        <v>3854.663846153846</v>
      </c>
      <c r="DG41">
        <v>15</v>
      </c>
      <c r="DH41">
        <v>1659022855</v>
      </c>
      <c r="DI41" t="s">
        <v>349</v>
      </c>
      <c r="DJ41">
        <v>1659022835.5</v>
      </c>
      <c r="DK41">
        <v>1659022855</v>
      </c>
      <c r="DL41">
        <v>24</v>
      </c>
      <c r="DM41">
        <v>-8.9999999999999993E-3</v>
      </c>
      <c r="DN41">
        <v>3.0000000000000001E-3</v>
      </c>
      <c r="DO41">
        <v>4.4999999999999998E-2</v>
      </c>
      <c r="DP41">
        <v>0.10100000000000001</v>
      </c>
      <c r="DQ41">
        <v>100</v>
      </c>
      <c r="DR41">
        <v>25</v>
      </c>
      <c r="DS41">
        <v>0.22</v>
      </c>
      <c r="DT41">
        <v>0.01</v>
      </c>
      <c r="DU41">
        <v>100</v>
      </c>
      <c r="DV41">
        <v>100</v>
      </c>
      <c r="DW41">
        <v>4.5999999999999999E-2</v>
      </c>
      <c r="DX41">
        <v>0.11890000000000001</v>
      </c>
      <c r="DY41">
        <v>0.1150790532565307</v>
      </c>
      <c r="DZ41">
        <v>-6.7132856166521554E-4</v>
      </c>
      <c r="EA41">
        <v>-2.681329234238156E-7</v>
      </c>
      <c r="EB41">
        <v>8.1307759810197942E-11</v>
      </c>
      <c r="EC41">
        <v>0.1188780097226826</v>
      </c>
      <c r="ED41">
        <v>0</v>
      </c>
      <c r="EE41">
        <v>0</v>
      </c>
      <c r="EF41">
        <v>0</v>
      </c>
      <c r="EG41">
        <v>2</v>
      </c>
      <c r="EH41">
        <v>2028</v>
      </c>
      <c r="EI41">
        <v>2</v>
      </c>
      <c r="EJ41">
        <v>26</v>
      </c>
      <c r="EK41">
        <v>1.6</v>
      </c>
      <c r="EL41">
        <v>1.3</v>
      </c>
      <c r="EM41">
        <v>0.397949</v>
      </c>
      <c r="EN41">
        <v>2.5476100000000002</v>
      </c>
      <c r="EO41">
        <v>1.39893</v>
      </c>
      <c r="EP41">
        <v>2.32544</v>
      </c>
      <c r="EQ41">
        <v>1.49902</v>
      </c>
      <c r="ER41">
        <v>2.4694799999999999</v>
      </c>
      <c r="ES41">
        <v>34.031799999999997</v>
      </c>
      <c r="ET41">
        <v>13.834300000000001</v>
      </c>
      <c r="EU41">
        <v>18</v>
      </c>
      <c r="EV41">
        <v>520.56100000000004</v>
      </c>
      <c r="EW41">
        <v>533.95500000000004</v>
      </c>
      <c r="EX41">
        <v>47.752600000000001</v>
      </c>
      <c r="EY41">
        <v>44.805900000000001</v>
      </c>
      <c r="EZ41">
        <v>29.9999</v>
      </c>
      <c r="FA41">
        <v>44.536200000000001</v>
      </c>
      <c r="FB41">
        <v>44.451700000000002</v>
      </c>
      <c r="FC41">
        <v>7.9578600000000002</v>
      </c>
      <c r="FD41">
        <v>0</v>
      </c>
      <c r="FE41">
        <v>100</v>
      </c>
      <c r="FF41">
        <v>47.754100000000001</v>
      </c>
      <c r="FG41">
        <v>100</v>
      </c>
      <c r="FH41">
        <v>54.561199999999999</v>
      </c>
      <c r="FI41">
        <v>97.733999999999995</v>
      </c>
      <c r="FJ41">
        <v>99.571600000000004</v>
      </c>
      <c r="FK41" s="1" t="s">
        <v>882</v>
      </c>
      <c r="FL41" s="1">
        <v>1</v>
      </c>
      <c r="FM41" s="1" t="s">
        <v>881</v>
      </c>
      <c r="FN41" s="1">
        <v>8</v>
      </c>
    </row>
    <row r="42" spans="1:170" x14ac:dyDescent="0.2">
      <c r="A42">
        <v>24</v>
      </c>
      <c r="B42">
        <v>1659023085</v>
      </c>
      <c r="C42">
        <v>4150.5</v>
      </c>
      <c r="D42" t="s">
        <v>350</v>
      </c>
      <c r="E42" t="s">
        <v>351</v>
      </c>
      <c r="F42" t="s">
        <v>280</v>
      </c>
      <c r="G42">
        <v>1659023085</v>
      </c>
      <c r="H42">
        <f t="shared" si="0"/>
        <v>1.7883597556625674E-2</v>
      </c>
      <c r="I42">
        <f t="shared" si="1"/>
        <v>17.883597556625674</v>
      </c>
      <c r="J42">
        <f t="shared" si="2"/>
        <v>-3.1255631855028052</v>
      </c>
      <c r="K42">
        <f t="shared" si="3"/>
        <v>52.622799999999998</v>
      </c>
      <c r="L42">
        <f t="shared" si="4"/>
        <v>60.071875018900911</v>
      </c>
      <c r="M42">
        <f t="shared" si="5"/>
        <v>5.9940134994109462</v>
      </c>
      <c r="N42">
        <f t="shared" si="6"/>
        <v>5.2507396094687993</v>
      </c>
      <c r="O42">
        <f t="shared" si="7"/>
        <v>0.48944281619715074</v>
      </c>
      <c r="P42">
        <f t="shared" si="8"/>
        <v>2.9212001038824473</v>
      </c>
      <c r="Q42">
        <f t="shared" si="9"/>
        <v>0.44959565308941968</v>
      </c>
      <c r="R42">
        <f t="shared" si="10"/>
        <v>0.28431316273801122</v>
      </c>
      <c r="S42">
        <f t="shared" si="11"/>
        <v>66.18783744578711</v>
      </c>
      <c r="T42">
        <f t="shared" si="12"/>
        <v>40.521244796211406</v>
      </c>
      <c r="U42">
        <f t="shared" si="13"/>
        <v>42.003999999999998</v>
      </c>
      <c r="V42">
        <f t="shared" si="14"/>
        <v>8.2451527175980264</v>
      </c>
      <c r="W42">
        <f t="shared" si="15"/>
        <v>47.639945091000712</v>
      </c>
      <c r="X42">
        <f t="shared" si="16"/>
        <v>4.5302531378615996</v>
      </c>
      <c r="Y42">
        <f t="shared" si="17"/>
        <v>9.5093584369335762</v>
      </c>
      <c r="Z42">
        <f t="shared" si="18"/>
        <v>3.7148995797364268</v>
      </c>
      <c r="AA42">
        <f t="shared" si="19"/>
        <v>-788.66665224719225</v>
      </c>
      <c r="AB42">
        <f t="shared" si="20"/>
        <v>430.66597380539611</v>
      </c>
      <c r="AC42">
        <f t="shared" si="21"/>
        <v>37.31554677293726</v>
      </c>
      <c r="AD42">
        <f t="shared" si="22"/>
        <v>-254.49729422307178</v>
      </c>
      <c r="AE42">
        <v>0</v>
      </c>
      <c r="AF42">
        <v>0</v>
      </c>
      <c r="AG42">
        <f t="shared" si="23"/>
        <v>1</v>
      </c>
      <c r="AH42">
        <f t="shared" si="24"/>
        <v>0</v>
      </c>
      <c r="AI42">
        <f t="shared" si="25"/>
        <v>49691.078432017202</v>
      </c>
      <c r="AJ42" t="s">
        <v>281</v>
      </c>
      <c r="AK42" t="s">
        <v>281</v>
      </c>
      <c r="AL42">
        <v>0</v>
      </c>
      <c r="AM42">
        <v>0</v>
      </c>
      <c r="AN42" t="e">
        <f t="shared" si="26"/>
        <v>#DIV/0!</v>
      </c>
      <c r="AO42">
        <v>0</v>
      </c>
      <c r="AP42" t="s">
        <v>281</v>
      </c>
      <c r="AQ42" t="s">
        <v>281</v>
      </c>
      <c r="AR42">
        <v>0</v>
      </c>
      <c r="AS42">
        <v>0</v>
      </c>
      <c r="AT42" t="e">
        <f t="shared" si="27"/>
        <v>#DIV/0!</v>
      </c>
      <c r="AU42">
        <v>0.5</v>
      </c>
      <c r="AV42">
        <f t="shared" si="28"/>
        <v>337.36492800299851</v>
      </c>
      <c r="AW42">
        <f t="shared" si="29"/>
        <v>-3.1255631855028052</v>
      </c>
      <c r="AX42" t="e">
        <f t="shared" si="30"/>
        <v>#DIV/0!</v>
      </c>
      <c r="AY42">
        <f t="shared" si="31"/>
        <v>-9.2646357877337656E-3</v>
      </c>
      <c r="AZ42" t="e">
        <f t="shared" si="32"/>
        <v>#DIV/0!</v>
      </c>
      <c r="BA42" t="e">
        <f t="shared" si="33"/>
        <v>#DIV/0!</v>
      </c>
      <c r="BB42" t="s">
        <v>281</v>
      </c>
      <c r="BC42">
        <v>0</v>
      </c>
      <c r="BD42" t="e">
        <f t="shared" si="34"/>
        <v>#DIV/0!</v>
      </c>
      <c r="BE42" t="e">
        <f t="shared" si="35"/>
        <v>#DIV/0!</v>
      </c>
      <c r="BF42" t="e">
        <f t="shared" si="36"/>
        <v>#DIV/0!</v>
      </c>
      <c r="BG42" t="e">
        <f t="shared" si="37"/>
        <v>#DIV/0!</v>
      </c>
      <c r="BH42" t="e">
        <f t="shared" si="38"/>
        <v>#DIV/0!</v>
      </c>
      <c r="BI42" t="e">
        <f t="shared" si="39"/>
        <v>#DIV/0!</v>
      </c>
      <c r="BJ42" t="e">
        <f t="shared" si="40"/>
        <v>#DIV/0!</v>
      </c>
      <c r="BK42" t="e">
        <f t="shared" si="41"/>
        <v>#DIV/0!</v>
      </c>
      <c r="BL42">
        <f t="shared" si="42"/>
        <v>400.19600000000003</v>
      </c>
      <c r="BM42">
        <f t="shared" si="43"/>
        <v>337.36492800299851</v>
      </c>
      <c r="BN42">
        <f t="shared" si="44"/>
        <v>0.8429992503748126</v>
      </c>
      <c r="BO42">
        <f t="shared" si="45"/>
        <v>0.1653885532233883</v>
      </c>
      <c r="BP42">
        <v>6</v>
      </c>
      <c r="BQ42">
        <v>0.6</v>
      </c>
      <c r="BR42" t="s">
        <v>282</v>
      </c>
      <c r="BS42">
        <v>1659023085</v>
      </c>
      <c r="BT42">
        <v>52.622799999999998</v>
      </c>
      <c r="BU42">
        <v>50.002600000000001</v>
      </c>
      <c r="BV42">
        <v>45.402099999999997</v>
      </c>
      <c r="BW42">
        <v>24.9253</v>
      </c>
      <c r="BX42">
        <v>52.525399999999998</v>
      </c>
      <c r="BY42">
        <v>45.283200000000001</v>
      </c>
      <c r="BZ42">
        <v>500.22399999999999</v>
      </c>
      <c r="CA42">
        <v>99.680499999999995</v>
      </c>
      <c r="CB42">
        <v>0.10019599999999999</v>
      </c>
      <c r="CC42">
        <v>44.738599999999998</v>
      </c>
      <c r="CD42">
        <v>42.003999999999998</v>
      </c>
      <c r="CE42">
        <v>999.9</v>
      </c>
      <c r="CF42">
        <v>0</v>
      </c>
      <c r="CG42">
        <v>0</v>
      </c>
      <c r="CH42">
        <v>9984.3799999999992</v>
      </c>
      <c r="CI42">
        <v>0</v>
      </c>
      <c r="CJ42">
        <v>238.767</v>
      </c>
      <c r="CK42">
        <v>400.19600000000003</v>
      </c>
      <c r="CL42">
        <v>0.90002199999999999</v>
      </c>
      <c r="CM42">
        <v>9.9978200000000003E-2</v>
      </c>
      <c r="CN42">
        <v>0</v>
      </c>
      <c r="CO42">
        <v>3.0735000000000001</v>
      </c>
      <c r="CP42">
        <v>0</v>
      </c>
      <c r="CQ42">
        <v>3825.45</v>
      </c>
      <c r="CR42">
        <v>3431.63</v>
      </c>
      <c r="CS42">
        <v>48.25</v>
      </c>
      <c r="CT42">
        <v>50.936999999999998</v>
      </c>
      <c r="CU42">
        <v>49.25</v>
      </c>
      <c r="CV42">
        <v>50.375</v>
      </c>
      <c r="CW42">
        <v>48.811999999999998</v>
      </c>
      <c r="CX42">
        <v>360.19</v>
      </c>
      <c r="CY42">
        <v>40.01</v>
      </c>
      <c r="CZ42">
        <v>0</v>
      </c>
      <c r="DA42">
        <v>1659023280.9000001</v>
      </c>
      <c r="DB42">
        <v>0</v>
      </c>
      <c r="DC42">
        <v>3.1923759999999999</v>
      </c>
      <c r="DD42">
        <v>-0.4735692318513649</v>
      </c>
      <c r="DE42">
        <v>-12.868461464524</v>
      </c>
      <c r="DF42">
        <v>3824.1831999999999</v>
      </c>
      <c r="DG42">
        <v>15</v>
      </c>
      <c r="DH42">
        <v>1659023016.5</v>
      </c>
      <c r="DI42" t="s">
        <v>352</v>
      </c>
      <c r="DJ42">
        <v>1659023004</v>
      </c>
      <c r="DK42">
        <v>1659022855</v>
      </c>
      <c r="DL42">
        <v>25</v>
      </c>
      <c r="DM42">
        <v>1.7999999999999999E-2</v>
      </c>
      <c r="DN42">
        <v>3.0000000000000001E-3</v>
      </c>
      <c r="DO42">
        <v>9.9000000000000005E-2</v>
      </c>
      <c r="DP42">
        <v>0.10100000000000001</v>
      </c>
      <c r="DQ42">
        <v>50</v>
      </c>
      <c r="DR42">
        <v>25</v>
      </c>
      <c r="DS42">
        <v>0.16</v>
      </c>
      <c r="DT42">
        <v>0.01</v>
      </c>
      <c r="DU42">
        <v>100</v>
      </c>
      <c r="DV42">
        <v>100</v>
      </c>
      <c r="DW42">
        <v>9.7000000000000003E-2</v>
      </c>
      <c r="DX42">
        <v>0.11890000000000001</v>
      </c>
      <c r="DY42">
        <v>0.13339201113647781</v>
      </c>
      <c r="DZ42">
        <v>-6.7132856166521554E-4</v>
      </c>
      <c r="EA42">
        <v>-2.681329234238156E-7</v>
      </c>
      <c r="EB42">
        <v>8.1307759810197942E-11</v>
      </c>
      <c r="EC42">
        <v>0.1188780097226826</v>
      </c>
      <c r="ED42">
        <v>0</v>
      </c>
      <c r="EE42">
        <v>0</v>
      </c>
      <c r="EF42">
        <v>0</v>
      </c>
      <c r="EG42">
        <v>2</v>
      </c>
      <c r="EH42">
        <v>2028</v>
      </c>
      <c r="EI42">
        <v>2</v>
      </c>
      <c r="EJ42">
        <v>26</v>
      </c>
      <c r="EK42">
        <v>1.4</v>
      </c>
      <c r="EL42">
        <v>3.8</v>
      </c>
      <c r="EM42">
        <v>0.27710000000000001</v>
      </c>
      <c r="EN42">
        <v>2.5744600000000002</v>
      </c>
      <c r="EO42">
        <v>1.39893</v>
      </c>
      <c r="EP42">
        <v>2.32544</v>
      </c>
      <c r="EQ42">
        <v>1.49902</v>
      </c>
      <c r="ER42">
        <v>2.4511699999999998</v>
      </c>
      <c r="ES42">
        <v>34.054499999999997</v>
      </c>
      <c r="ET42">
        <v>13.816800000000001</v>
      </c>
      <c r="EU42">
        <v>18</v>
      </c>
      <c r="EV42">
        <v>520.875</v>
      </c>
      <c r="EW42">
        <v>533.96299999999997</v>
      </c>
      <c r="EX42">
        <v>47.826799999999999</v>
      </c>
      <c r="EY42">
        <v>44.777000000000001</v>
      </c>
      <c r="EZ42">
        <v>29.9999</v>
      </c>
      <c r="FA42">
        <v>44.5077</v>
      </c>
      <c r="FB42">
        <v>44.423400000000001</v>
      </c>
      <c r="FC42">
        <v>5.56053</v>
      </c>
      <c r="FD42">
        <v>0</v>
      </c>
      <c r="FE42">
        <v>100</v>
      </c>
      <c r="FF42">
        <v>47.830199999999998</v>
      </c>
      <c r="FG42">
        <v>50</v>
      </c>
      <c r="FH42">
        <v>54.561199999999999</v>
      </c>
      <c r="FI42">
        <v>97.739699999999999</v>
      </c>
      <c r="FJ42">
        <v>99.578299999999999</v>
      </c>
      <c r="FK42" s="1" t="s">
        <v>882</v>
      </c>
      <c r="FL42" s="1">
        <v>1</v>
      </c>
      <c r="FM42" s="1" t="s">
        <v>881</v>
      </c>
      <c r="FN42" s="1">
        <v>9</v>
      </c>
    </row>
    <row r="43" spans="1:170" x14ac:dyDescent="0.2">
      <c r="A43">
        <v>25</v>
      </c>
      <c r="B43">
        <v>1659023235.5</v>
      </c>
      <c r="C43">
        <v>4301</v>
      </c>
      <c r="D43" t="s">
        <v>353</v>
      </c>
      <c r="E43" t="s">
        <v>354</v>
      </c>
      <c r="F43" t="s">
        <v>280</v>
      </c>
      <c r="G43">
        <v>1659023235.5</v>
      </c>
      <c r="H43">
        <f t="shared" si="0"/>
        <v>1.8178267270571646E-2</v>
      </c>
      <c r="I43">
        <f t="shared" si="1"/>
        <v>18.178267270571645</v>
      </c>
      <c r="J43">
        <f t="shared" si="2"/>
        <v>-3.0011378031644287</v>
      </c>
      <c r="K43">
        <f t="shared" si="3"/>
        <v>52.488</v>
      </c>
      <c r="L43">
        <f t="shared" si="4"/>
        <v>59.288117292093453</v>
      </c>
      <c r="M43">
        <f t="shared" si="5"/>
        <v>5.9155748566343025</v>
      </c>
      <c r="N43">
        <f t="shared" si="6"/>
        <v>5.2370813454120011</v>
      </c>
      <c r="O43">
        <f t="shared" si="7"/>
        <v>0.50350009294833431</v>
      </c>
      <c r="P43">
        <f t="shared" si="8"/>
        <v>2.9274847663774008</v>
      </c>
      <c r="Q43">
        <f t="shared" si="9"/>
        <v>0.4615163800660696</v>
      </c>
      <c r="R43">
        <f t="shared" si="10"/>
        <v>0.29193463150575361</v>
      </c>
      <c r="S43">
        <f t="shared" si="11"/>
        <v>66.187729943489344</v>
      </c>
      <c r="T43">
        <f t="shared" si="12"/>
        <v>40.500915473885343</v>
      </c>
      <c r="U43">
        <f t="shared" si="13"/>
        <v>42.001600000000003</v>
      </c>
      <c r="V43">
        <f t="shared" si="14"/>
        <v>8.244110535113343</v>
      </c>
      <c r="W43">
        <f t="shared" si="15"/>
        <v>47.903677393533059</v>
      </c>
      <c r="X43">
        <f t="shared" si="16"/>
        <v>4.5663821226590011</v>
      </c>
      <c r="Y43">
        <f t="shared" si="17"/>
        <v>9.5324250060089497</v>
      </c>
      <c r="Z43">
        <f t="shared" si="18"/>
        <v>3.6777284124543419</v>
      </c>
      <c r="AA43">
        <f t="shared" si="19"/>
        <v>-801.66158663220961</v>
      </c>
      <c r="AB43">
        <f t="shared" si="20"/>
        <v>439.37335683435543</v>
      </c>
      <c r="AC43">
        <f t="shared" si="21"/>
        <v>37.99632134848413</v>
      </c>
      <c r="AD43">
        <f t="shared" si="22"/>
        <v>-258.10417850588072</v>
      </c>
      <c r="AE43">
        <v>0</v>
      </c>
      <c r="AF43">
        <v>0</v>
      </c>
      <c r="AG43">
        <f t="shared" si="23"/>
        <v>1</v>
      </c>
      <c r="AH43">
        <f t="shared" si="24"/>
        <v>0</v>
      </c>
      <c r="AI43">
        <f t="shared" si="25"/>
        <v>49854.840028238097</v>
      </c>
      <c r="AJ43" t="s">
        <v>281</v>
      </c>
      <c r="AK43" t="s">
        <v>281</v>
      </c>
      <c r="AL43">
        <v>0</v>
      </c>
      <c r="AM43">
        <v>0</v>
      </c>
      <c r="AN43" t="e">
        <f t="shared" si="26"/>
        <v>#DIV/0!</v>
      </c>
      <c r="AO43">
        <v>0</v>
      </c>
      <c r="AP43" t="s">
        <v>281</v>
      </c>
      <c r="AQ43" t="s">
        <v>281</v>
      </c>
      <c r="AR43">
        <v>0</v>
      </c>
      <c r="AS43">
        <v>0</v>
      </c>
      <c r="AT43" t="e">
        <f t="shared" si="27"/>
        <v>#DIV/0!</v>
      </c>
      <c r="AU43">
        <v>0.5</v>
      </c>
      <c r="AV43">
        <f t="shared" si="28"/>
        <v>337.3641149966266</v>
      </c>
      <c r="AW43">
        <f t="shared" si="29"/>
        <v>-3.0011378031644287</v>
      </c>
      <c r="AX43" t="e">
        <f t="shared" si="30"/>
        <v>#DIV/0!</v>
      </c>
      <c r="AY43">
        <f t="shared" si="31"/>
        <v>-8.8958418212157445E-3</v>
      </c>
      <c r="AZ43" t="e">
        <f t="shared" si="32"/>
        <v>#DIV/0!</v>
      </c>
      <c r="BA43" t="e">
        <f t="shared" si="33"/>
        <v>#DIV/0!</v>
      </c>
      <c r="BB43" t="s">
        <v>281</v>
      </c>
      <c r="BC43">
        <v>0</v>
      </c>
      <c r="BD43" t="e">
        <f t="shared" si="34"/>
        <v>#DIV/0!</v>
      </c>
      <c r="BE43" t="e">
        <f t="shared" si="35"/>
        <v>#DIV/0!</v>
      </c>
      <c r="BF43" t="e">
        <f t="shared" si="36"/>
        <v>#DIV/0!</v>
      </c>
      <c r="BG43" t="e">
        <f t="shared" si="37"/>
        <v>#DIV/0!</v>
      </c>
      <c r="BH43" t="e">
        <f t="shared" si="38"/>
        <v>#DIV/0!</v>
      </c>
      <c r="BI43" t="e">
        <f t="shared" si="39"/>
        <v>#DIV/0!</v>
      </c>
      <c r="BJ43" t="e">
        <f t="shared" si="40"/>
        <v>#DIV/0!</v>
      </c>
      <c r="BK43" t="e">
        <f t="shared" si="41"/>
        <v>#DIV/0!</v>
      </c>
      <c r="BL43">
        <f t="shared" si="42"/>
        <v>400.19499999999999</v>
      </c>
      <c r="BM43">
        <f t="shared" si="43"/>
        <v>337.3641149966266</v>
      </c>
      <c r="BN43">
        <f t="shared" si="44"/>
        <v>0.84299932532047284</v>
      </c>
      <c r="BO43">
        <f t="shared" si="45"/>
        <v>0.16538869786851246</v>
      </c>
      <c r="BP43">
        <v>6</v>
      </c>
      <c r="BQ43">
        <v>0.6</v>
      </c>
      <c r="BR43" t="s">
        <v>282</v>
      </c>
      <c r="BS43">
        <v>1659023235.5</v>
      </c>
      <c r="BT43">
        <v>52.488</v>
      </c>
      <c r="BU43">
        <v>50.032899999999998</v>
      </c>
      <c r="BV43">
        <v>45.765999999999998</v>
      </c>
      <c r="BW43">
        <v>24.961400000000001</v>
      </c>
      <c r="BX43">
        <v>52.372500000000002</v>
      </c>
      <c r="BY43">
        <v>45.648800000000001</v>
      </c>
      <c r="BZ43">
        <v>500.26400000000001</v>
      </c>
      <c r="CA43">
        <v>99.677000000000007</v>
      </c>
      <c r="CB43">
        <v>9.9736500000000006E-2</v>
      </c>
      <c r="CC43">
        <v>44.785499999999999</v>
      </c>
      <c r="CD43">
        <v>42.001600000000003</v>
      </c>
      <c r="CE43">
        <v>999.9</v>
      </c>
      <c r="CF43">
        <v>0</v>
      </c>
      <c r="CG43">
        <v>0</v>
      </c>
      <c r="CH43">
        <v>10020.6</v>
      </c>
      <c r="CI43">
        <v>0</v>
      </c>
      <c r="CJ43">
        <v>238.43600000000001</v>
      </c>
      <c r="CK43">
        <v>400.19499999999999</v>
      </c>
      <c r="CL43">
        <v>0.90002199999999999</v>
      </c>
      <c r="CM43">
        <v>9.9978200000000003E-2</v>
      </c>
      <c r="CN43">
        <v>0</v>
      </c>
      <c r="CO43">
        <v>3.3096999999999999</v>
      </c>
      <c r="CP43">
        <v>0</v>
      </c>
      <c r="CQ43">
        <v>3816.08</v>
      </c>
      <c r="CR43">
        <v>3431.62</v>
      </c>
      <c r="CS43">
        <v>48.25</v>
      </c>
      <c r="CT43">
        <v>50.936999999999998</v>
      </c>
      <c r="CU43">
        <v>49.25</v>
      </c>
      <c r="CV43">
        <v>50.311999999999998</v>
      </c>
      <c r="CW43">
        <v>48.875</v>
      </c>
      <c r="CX43">
        <v>360.18</v>
      </c>
      <c r="CY43">
        <v>40.01</v>
      </c>
      <c r="CZ43">
        <v>0</v>
      </c>
      <c r="DA43">
        <v>1659023431.5</v>
      </c>
      <c r="DB43">
        <v>0</v>
      </c>
      <c r="DC43">
        <v>3.178446153846155</v>
      </c>
      <c r="DD43">
        <v>-2.4027353199714479E-2</v>
      </c>
      <c r="DE43">
        <v>0.69982912140603259</v>
      </c>
      <c r="DF43">
        <v>3813.9719230769228</v>
      </c>
      <c r="DG43">
        <v>15</v>
      </c>
      <c r="DH43">
        <v>1659023156</v>
      </c>
      <c r="DI43" t="s">
        <v>355</v>
      </c>
      <c r="DJ43">
        <v>1659023141</v>
      </c>
      <c r="DK43">
        <v>1659023156</v>
      </c>
      <c r="DL43">
        <v>26</v>
      </c>
      <c r="DM43">
        <v>1.7999999999999999E-2</v>
      </c>
      <c r="DN43">
        <v>-2E-3</v>
      </c>
      <c r="DO43">
        <v>0.11700000000000001</v>
      </c>
      <c r="DP43">
        <v>0.1</v>
      </c>
      <c r="DQ43">
        <v>50</v>
      </c>
      <c r="DR43">
        <v>25</v>
      </c>
      <c r="DS43">
        <v>0.44</v>
      </c>
      <c r="DT43">
        <v>0.01</v>
      </c>
      <c r="DU43">
        <v>100</v>
      </c>
      <c r="DV43">
        <v>100</v>
      </c>
      <c r="DW43">
        <v>0.115</v>
      </c>
      <c r="DX43">
        <v>0.1172</v>
      </c>
      <c r="DY43">
        <v>0.1514183250723912</v>
      </c>
      <c r="DZ43">
        <v>-6.7132856166521554E-4</v>
      </c>
      <c r="EA43">
        <v>-2.681329234238156E-7</v>
      </c>
      <c r="EB43">
        <v>8.1307759810197942E-11</v>
      </c>
      <c r="EC43">
        <v>0.1171940021546938</v>
      </c>
      <c r="ED43">
        <v>0</v>
      </c>
      <c r="EE43">
        <v>0</v>
      </c>
      <c r="EF43">
        <v>0</v>
      </c>
      <c r="EG43">
        <v>2</v>
      </c>
      <c r="EH43">
        <v>2028</v>
      </c>
      <c r="EI43">
        <v>2</v>
      </c>
      <c r="EJ43">
        <v>26</v>
      </c>
      <c r="EK43">
        <v>1.6</v>
      </c>
      <c r="EL43">
        <v>1.3</v>
      </c>
      <c r="EM43">
        <v>0.27710000000000001</v>
      </c>
      <c r="EN43">
        <v>2.5671400000000002</v>
      </c>
      <c r="EO43">
        <v>1.39893</v>
      </c>
      <c r="EP43">
        <v>2.32544</v>
      </c>
      <c r="EQ43">
        <v>1.49902</v>
      </c>
      <c r="ER43">
        <v>2.4731399999999999</v>
      </c>
      <c r="ES43">
        <v>34.054499999999997</v>
      </c>
      <c r="ET43">
        <v>13.7906</v>
      </c>
      <c r="EU43">
        <v>18</v>
      </c>
      <c r="EV43">
        <v>521.053</v>
      </c>
      <c r="EW43">
        <v>533.89800000000002</v>
      </c>
      <c r="EX43">
        <v>47.857399999999998</v>
      </c>
      <c r="EY43">
        <v>44.743400000000001</v>
      </c>
      <c r="EZ43">
        <v>29.9999</v>
      </c>
      <c r="FA43">
        <v>44.474499999999999</v>
      </c>
      <c r="FB43">
        <v>44.3904</v>
      </c>
      <c r="FC43">
        <v>5.5603699999999998</v>
      </c>
      <c r="FD43">
        <v>0</v>
      </c>
      <c r="FE43">
        <v>100</v>
      </c>
      <c r="FF43">
        <v>47.8521</v>
      </c>
      <c r="FG43">
        <v>50</v>
      </c>
      <c r="FH43">
        <v>54.561199999999999</v>
      </c>
      <c r="FI43">
        <v>97.749300000000005</v>
      </c>
      <c r="FJ43">
        <v>99.582800000000006</v>
      </c>
      <c r="FK43" s="1" t="s">
        <v>882</v>
      </c>
      <c r="FL43" s="1">
        <v>1</v>
      </c>
      <c r="FM43" s="1" t="s">
        <v>881</v>
      </c>
      <c r="FN43" s="1">
        <v>10</v>
      </c>
    </row>
    <row r="44" spans="1:170" x14ac:dyDescent="0.2">
      <c r="A44">
        <v>26</v>
      </c>
      <c r="B44">
        <v>1659023386</v>
      </c>
      <c r="C44">
        <v>4451.5</v>
      </c>
      <c r="D44" t="s">
        <v>356</v>
      </c>
      <c r="E44" t="s">
        <v>357</v>
      </c>
      <c r="F44" t="s">
        <v>280</v>
      </c>
      <c r="G44">
        <v>1659023386</v>
      </c>
      <c r="H44">
        <f t="shared" si="0"/>
        <v>1.8409486414211401E-2</v>
      </c>
      <c r="I44">
        <f t="shared" si="1"/>
        <v>18.409486414211401</v>
      </c>
      <c r="J44">
        <f t="shared" si="2"/>
        <v>-5.4150730623704666</v>
      </c>
      <c r="K44">
        <f t="shared" si="3"/>
        <v>2.0053700000000001</v>
      </c>
      <c r="L44">
        <f t="shared" si="4"/>
        <v>19.500736218446985</v>
      </c>
      <c r="M44">
        <f t="shared" si="5"/>
        <v>1.9458143100413376</v>
      </c>
      <c r="N44">
        <f t="shared" si="6"/>
        <v>0.20009899109534002</v>
      </c>
      <c r="O44">
        <f t="shared" si="7"/>
        <v>0.51527336577586136</v>
      </c>
      <c r="P44">
        <f t="shared" si="8"/>
        <v>2.9196787042863614</v>
      </c>
      <c r="Q44">
        <f t="shared" si="9"/>
        <v>0.47128582894799592</v>
      </c>
      <c r="R44">
        <f t="shared" si="10"/>
        <v>0.29819980971555976</v>
      </c>
      <c r="S44">
        <f t="shared" si="11"/>
        <v>66.135524611158345</v>
      </c>
      <c r="T44">
        <f t="shared" si="12"/>
        <v>40.444377918577317</v>
      </c>
      <c r="U44">
        <f t="shared" si="13"/>
        <v>41.999200000000002</v>
      </c>
      <c r="V44">
        <f t="shared" si="14"/>
        <v>8.2430684666847558</v>
      </c>
      <c r="W44">
        <f t="shared" si="15"/>
        <v>48.181492423722396</v>
      </c>
      <c r="X44">
        <f t="shared" si="16"/>
        <v>4.5961392300839998</v>
      </c>
      <c r="Y44">
        <f t="shared" si="17"/>
        <v>9.539221387465922</v>
      </c>
      <c r="Z44">
        <f t="shared" si="18"/>
        <v>3.646929236600756</v>
      </c>
      <c r="AA44">
        <f t="shared" si="19"/>
        <v>-811.85835086672273</v>
      </c>
      <c r="AB44">
        <f t="shared" si="20"/>
        <v>440.75175182719238</v>
      </c>
      <c r="AC44">
        <f t="shared" si="21"/>
        <v>38.219502741306293</v>
      </c>
      <c r="AD44">
        <f t="shared" si="22"/>
        <v>-266.75157168706573</v>
      </c>
      <c r="AE44">
        <v>0</v>
      </c>
      <c r="AF44">
        <v>0</v>
      </c>
      <c r="AG44">
        <f t="shared" si="23"/>
        <v>1</v>
      </c>
      <c r="AH44">
        <f t="shared" si="24"/>
        <v>0</v>
      </c>
      <c r="AI44">
        <f t="shared" si="25"/>
        <v>49640.206265427594</v>
      </c>
      <c r="AJ44" t="s">
        <v>281</v>
      </c>
      <c r="AK44" t="s">
        <v>281</v>
      </c>
      <c r="AL44">
        <v>0</v>
      </c>
      <c r="AM44">
        <v>0</v>
      </c>
      <c r="AN44" t="e">
        <f t="shared" si="26"/>
        <v>#DIV/0!</v>
      </c>
      <c r="AO44">
        <v>0</v>
      </c>
      <c r="AP44" t="s">
        <v>281</v>
      </c>
      <c r="AQ44" t="s">
        <v>281</v>
      </c>
      <c r="AR44">
        <v>0</v>
      </c>
      <c r="AS44">
        <v>0</v>
      </c>
      <c r="AT44" t="e">
        <f t="shared" si="27"/>
        <v>#DIV/0!</v>
      </c>
      <c r="AU44">
        <v>0.5</v>
      </c>
      <c r="AV44">
        <f t="shared" si="28"/>
        <v>337.09775700060021</v>
      </c>
      <c r="AW44">
        <f t="shared" si="29"/>
        <v>-5.4150730623704666</v>
      </c>
      <c r="AX44" t="e">
        <f t="shared" si="30"/>
        <v>#DIV/0!</v>
      </c>
      <c r="AY44">
        <f t="shared" si="31"/>
        <v>-1.6063806269588511E-2</v>
      </c>
      <c r="AZ44" t="e">
        <f t="shared" si="32"/>
        <v>#DIV/0!</v>
      </c>
      <c r="BA44" t="e">
        <f t="shared" si="33"/>
        <v>#DIV/0!</v>
      </c>
      <c r="BB44" t="s">
        <v>281</v>
      </c>
      <c r="BC44">
        <v>0</v>
      </c>
      <c r="BD44" t="e">
        <f t="shared" si="34"/>
        <v>#DIV/0!</v>
      </c>
      <c r="BE44" t="e">
        <f t="shared" si="35"/>
        <v>#DIV/0!</v>
      </c>
      <c r="BF44" t="e">
        <f t="shared" si="36"/>
        <v>#DIV/0!</v>
      </c>
      <c r="BG44" t="e">
        <f t="shared" si="37"/>
        <v>#DIV/0!</v>
      </c>
      <c r="BH44" t="e">
        <f t="shared" si="38"/>
        <v>#DIV/0!</v>
      </c>
      <c r="BI44" t="e">
        <f t="shared" si="39"/>
        <v>#DIV/0!</v>
      </c>
      <c r="BJ44" t="e">
        <f t="shared" si="40"/>
        <v>#DIV/0!</v>
      </c>
      <c r="BK44" t="e">
        <f t="shared" si="41"/>
        <v>#DIV/0!</v>
      </c>
      <c r="BL44">
        <f t="shared" si="42"/>
        <v>399.87900000000002</v>
      </c>
      <c r="BM44">
        <f t="shared" si="43"/>
        <v>337.09775700060021</v>
      </c>
      <c r="BN44">
        <f t="shared" si="44"/>
        <v>0.84299939981994598</v>
      </c>
      <c r="BO44">
        <f t="shared" si="45"/>
        <v>0.16538884165249573</v>
      </c>
      <c r="BP44">
        <v>6</v>
      </c>
      <c r="BQ44">
        <v>0.6</v>
      </c>
      <c r="BR44" t="s">
        <v>282</v>
      </c>
      <c r="BS44">
        <v>1659023386</v>
      </c>
      <c r="BT44">
        <v>2.0053700000000001</v>
      </c>
      <c r="BU44">
        <v>-4.4458099999999998</v>
      </c>
      <c r="BV44">
        <v>46.061999999999998</v>
      </c>
      <c r="BW44">
        <v>24.996700000000001</v>
      </c>
      <c r="BX44">
        <v>1.85294</v>
      </c>
      <c r="BY44">
        <v>45.944400000000002</v>
      </c>
      <c r="BZ44">
        <v>500.202</v>
      </c>
      <c r="CA44">
        <v>99.681399999999996</v>
      </c>
      <c r="CB44">
        <v>0.10018199999999999</v>
      </c>
      <c r="CC44">
        <v>44.799300000000002</v>
      </c>
      <c r="CD44">
        <v>41.999200000000002</v>
      </c>
      <c r="CE44">
        <v>999.9</v>
      </c>
      <c r="CF44">
        <v>0</v>
      </c>
      <c r="CG44">
        <v>0</v>
      </c>
      <c r="CH44">
        <v>9975.6200000000008</v>
      </c>
      <c r="CI44">
        <v>0</v>
      </c>
      <c r="CJ44">
        <v>238.16</v>
      </c>
      <c r="CK44">
        <v>399.87900000000002</v>
      </c>
      <c r="CL44">
        <v>0.90001299999999995</v>
      </c>
      <c r="CM44">
        <v>9.9986699999999998E-2</v>
      </c>
      <c r="CN44">
        <v>0</v>
      </c>
      <c r="CO44">
        <v>3.1398999999999999</v>
      </c>
      <c r="CP44">
        <v>0</v>
      </c>
      <c r="CQ44">
        <v>3996.61</v>
      </c>
      <c r="CR44">
        <v>3428.91</v>
      </c>
      <c r="CS44">
        <v>48.186999999999998</v>
      </c>
      <c r="CT44">
        <v>50.875</v>
      </c>
      <c r="CU44">
        <v>49.25</v>
      </c>
      <c r="CV44">
        <v>50.311999999999998</v>
      </c>
      <c r="CW44">
        <v>48.811999999999998</v>
      </c>
      <c r="CX44">
        <v>359.9</v>
      </c>
      <c r="CY44">
        <v>39.979999999999997</v>
      </c>
      <c r="CZ44">
        <v>0</v>
      </c>
      <c r="DA44">
        <v>1659023582.0999999</v>
      </c>
      <c r="DB44">
        <v>0</v>
      </c>
      <c r="DC44">
        <v>3.1381039999999998</v>
      </c>
      <c r="DD44">
        <v>-0.6733307759515168</v>
      </c>
      <c r="DE44">
        <v>46.57153852345057</v>
      </c>
      <c r="DF44">
        <v>3992.1019999999999</v>
      </c>
      <c r="DG44">
        <v>15</v>
      </c>
      <c r="DH44">
        <v>1659023306.5</v>
      </c>
      <c r="DI44" t="s">
        <v>358</v>
      </c>
      <c r="DJ44">
        <v>1659023291</v>
      </c>
      <c r="DK44">
        <v>1659023306.5</v>
      </c>
      <c r="DL44">
        <v>27</v>
      </c>
      <c r="DM44">
        <v>2E-3</v>
      </c>
      <c r="DN44">
        <v>0</v>
      </c>
      <c r="DO44">
        <v>0.157</v>
      </c>
      <c r="DP44">
        <v>0.10100000000000001</v>
      </c>
      <c r="DQ44">
        <v>-4</v>
      </c>
      <c r="DR44">
        <v>25</v>
      </c>
      <c r="DS44">
        <v>0.16</v>
      </c>
      <c r="DT44">
        <v>0.01</v>
      </c>
      <c r="DU44">
        <v>100</v>
      </c>
      <c r="DV44">
        <v>100</v>
      </c>
      <c r="DW44">
        <v>0.152</v>
      </c>
      <c r="DX44">
        <v>0.1176</v>
      </c>
      <c r="DY44">
        <v>0.1536757449096201</v>
      </c>
      <c r="DZ44">
        <v>-6.7132856166521554E-4</v>
      </c>
      <c r="EA44">
        <v>-2.681329234238156E-7</v>
      </c>
      <c r="EB44">
        <v>8.1307759810197942E-11</v>
      </c>
      <c r="EC44">
        <v>0.117525974801153</v>
      </c>
      <c r="ED44">
        <v>0</v>
      </c>
      <c r="EE44">
        <v>0</v>
      </c>
      <c r="EF44">
        <v>0</v>
      </c>
      <c r="EG44">
        <v>2</v>
      </c>
      <c r="EH44">
        <v>2028</v>
      </c>
      <c r="EI44">
        <v>2</v>
      </c>
      <c r="EJ44">
        <v>26</v>
      </c>
      <c r="EK44">
        <v>1.6</v>
      </c>
      <c r="EL44">
        <v>1.3</v>
      </c>
      <c r="EM44">
        <v>3.1738299999999997E-2</v>
      </c>
      <c r="EN44">
        <v>4.99878</v>
      </c>
      <c r="EO44">
        <v>1.39893</v>
      </c>
      <c r="EP44">
        <v>2.32544</v>
      </c>
      <c r="EQ44">
        <v>1.49902</v>
      </c>
      <c r="ER44">
        <v>2.3815900000000001</v>
      </c>
      <c r="ES44">
        <v>34.122500000000002</v>
      </c>
      <c r="ET44">
        <v>13.7293</v>
      </c>
      <c r="EU44">
        <v>18</v>
      </c>
      <c r="EV44">
        <v>521.07500000000005</v>
      </c>
      <c r="EW44">
        <v>533.61699999999996</v>
      </c>
      <c r="EX44">
        <v>47.9223</v>
      </c>
      <c r="EY44">
        <v>44.712699999999998</v>
      </c>
      <c r="EZ44">
        <v>29.9999</v>
      </c>
      <c r="FA44">
        <v>44.443600000000004</v>
      </c>
      <c r="FB44">
        <v>44.362200000000001</v>
      </c>
      <c r="FC44">
        <v>0</v>
      </c>
      <c r="FD44">
        <v>0</v>
      </c>
      <c r="FE44">
        <v>100</v>
      </c>
      <c r="FF44">
        <v>47.922800000000002</v>
      </c>
      <c r="FG44">
        <v>0</v>
      </c>
      <c r="FH44">
        <v>54.561199999999999</v>
      </c>
      <c r="FI44">
        <v>97.757000000000005</v>
      </c>
      <c r="FJ44">
        <v>99.586699999999993</v>
      </c>
      <c r="FK44" s="1" t="s">
        <v>882</v>
      </c>
      <c r="FL44" s="1">
        <v>1</v>
      </c>
      <c r="FM44" s="1" t="s">
        <v>881</v>
      </c>
      <c r="FN44" s="1">
        <v>11</v>
      </c>
    </row>
    <row r="45" spans="1:170" x14ac:dyDescent="0.2">
      <c r="A45">
        <v>27</v>
      </c>
      <c r="B45">
        <v>1659023536.5999999</v>
      </c>
      <c r="C45">
        <v>4602.0999999046326</v>
      </c>
      <c r="D45" t="s">
        <v>359</v>
      </c>
      <c r="E45" t="s">
        <v>360</v>
      </c>
      <c r="F45" t="s">
        <v>280</v>
      </c>
      <c r="G45">
        <v>1659023536.5999999</v>
      </c>
      <c r="H45">
        <f t="shared" si="0"/>
        <v>1.8526781145916518E-2</v>
      </c>
      <c r="I45">
        <f t="shared" si="1"/>
        <v>18.526781145916516</v>
      </c>
      <c r="J45">
        <f t="shared" si="2"/>
        <v>10.709392392142284</v>
      </c>
      <c r="K45">
        <f t="shared" si="3"/>
        <v>378.76900000000001</v>
      </c>
      <c r="L45">
        <f t="shared" si="4"/>
        <v>321.90075161140976</v>
      </c>
      <c r="M45">
        <f t="shared" si="5"/>
        <v>32.121690565468647</v>
      </c>
      <c r="N45">
        <f t="shared" si="6"/>
        <v>37.796434313639999</v>
      </c>
      <c r="O45">
        <f t="shared" si="7"/>
        <v>0.52326810644715793</v>
      </c>
      <c r="P45">
        <f t="shared" si="8"/>
        <v>2.9161532380094544</v>
      </c>
      <c r="Q45">
        <f t="shared" si="9"/>
        <v>0.47791787148994774</v>
      </c>
      <c r="R45">
        <f t="shared" si="10"/>
        <v>0.30245295839685715</v>
      </c>
      <c r="S45">
        <f t="shared" si="11"/>
        <v>66.134424777972839</v>
      </c>
      <c r="T45">
        <f t="shared" si="12"/>
        <v>40.444909892247807</v>
      </c>
      <c r="U45">
        <f t="shared" si="13"/>
        <v>41.985599999999998</v>
      </c>
      <c r="V45">
        <f t="shared" si="14"/>
        <v>8.2371655661470076</v>
      </c>
      <c r="W45">
        <f t="shared" si="15"/>
        <v>48.322087945479439</v>
      </c>
      <c r="X45">
        <f t="shared" si="16"/>
        <v>4.6180086167039995</v>
      </c>
      <c r="Y45">
        <f t="shared" si="17"/>
        <v>9.5567240842622088</v>
      </c>
      <c r="Z45">
        <f t="shared" si="18"/>
        <v>3.619156949443008</v>
      </c>
      <c r="AA45">
        <f t="shared" si="19"/>
        <v>-817.03104853491845</v>
      </c>
      <c r="AB45">
        <f t="shared" si="20"/>
        <v>447.93883957486878</v>
      </c>
      <c r="AC45">
        <f t="shared" si="21"/>
        <v>38.893749815615408</v>
      </c>
      <c r="AD45">
        <f t="shared" si="22"/>
        <v>-264.06403436646144</v>
      </c>
      <c r="AE45">
        <v>0</v>
      </c>
      <c r="AF45">
        <v>0</v>
      </c>
      <c r="AG45">
        <f t="shared" si="23"/>
        <v>1</v>
      </c>
      <c r="AH45">
        <f t="shared" si="24"/>
        <v>0</v>
      </c>
      <c r="AI45">
        <f t="shared" si="25"/>
        <v>49538.901624553429</v>
      </c>
      <c r="AJ45" t="s">
        <v>281</v>
      </c>
      <c r="AK45" t="s">
        <v>281</v>
      </c>
      <c r="AL45">
        <v>0</v>
      </c>
      <c r="AM45">
        <v>0</v>
      </c>
      <c r="AN45" t="e">
        <f t="shared" si="26"/>
        <v>#DIV/0!</v>
      </c>
      <c r="AO45">
        <v>0</v>
      </c>
      <c r="AP45" t="s">
        <v>281</v>
      </c>
      <c r="AQ45" t="s">
        <v>281</v>
      </c>
      <c r="AR45">
        <v>0</v>
      </c>
      <c r="AS45">
        <v>0</v>
      </c>
      <c r="AT45" t="e">
        <f t="shared" si="27"/>
        <v>#DIV/0!</v>
      </c>
      <c r="AU45">
        <v>0.5</v>
      </c>
      <c r="AV45">
        <f t="shared" si="28"/>
        <v>337.09188599894964</v>
      </c>
      <c r="AW45">
        <f t="shared" si="29"/>
        <v>10.709392392142284</v>
      </c>
      <c r="AX45" t="e">
        <f t="shared" si="30"/>
        <v>#DIV/0!</v>
      </c>
      <c r="AY45">
        <f t="shared" si="31"/>
        <v>3.1769950084694874E-2</v>
      </c>
      <c r="AZ45" t="e">
        <f t="shared" si="32"/>
        <v>#DIV/0!</v>
      </c>
      <c r="BA45" t="e">
        <f t="shared" si="33"/>
        <v>#DIV/0!</v>
      </c>
      <c r="BB45" t="s">
        <v>281</v>
      </c>
      <c r="BC45">
        <v>0</v>
      </c>
      <c r="BD45" t="e">
        <f t="shared" si="34"/>
        <v>#DIV/0!</v>
      </c>
      <c r="BE45" t="e">
        <f t="shared" si="35"/>
        <v>#DIV/0!</v>
      </c>
      <c r="BF45" t="e">
        <f t="shared" si="36"/>
        <v>#DIV/0!</v>
      </c>
      <c r="BG45" t="e">
        <f t="shared" si="37"/>
        <v>#DIV/0!</v>
      </c>
      <c r="BH45" t="e">
        <f t="shared" si="38"/>
        <v>#DIV/0!</v>
      </c>
      <c r="BI45" t="e">
        <f t="shared" si="39"/>
        <v>#DIV/0!</v>
      </c>
      <c r="BJ45" t="e">
        <f t="shared" si="40"/>
        <v>#DIV/0!</v>
      </c>
      <c r="BK45" t="e">
        <f t="shared" si="41"/>
        <v>#DIV/0!</v>
      </c>
      <c r="BL45">
        <f t="shared" si="42"/>
        <v>399.87200000000001</v>
      </c>
      <c r="BM45">
        <f t="shared" si="43"/>
        <v>337.09188599894964</v>
      </c>
      <c r="BN45">
        <f t="shared" si="44"/>
        <v>0.84299947482931947</v>
      </c>
      <c r="BO45">
        <f t="shared" si="45"/>
        <v>0.16538898642058669</v>
      </c>
      <c r="BP45">
        <v>6</v>
      </c>
      <c r="BQ45">
        <v>0.6</v>
      </c>
      <c r="BR45" t="s">
        <v>282</v>
      </c>
      <c r="BS45">
        <v>1659023536.5999999</v>
      </c>
      <c r="BT45">
        <v>378.76900000000001</v>
      </c>
      <c r="BU45">
        <v>400.02699999999999</v>
      </c>
      <c r="BV45">
        <v>46.278399999999998</v>
      </c>
      <c r="BW45">
        <v>25.089200000000002</v>
      </c>
      <c r="BX45">
        <v>378.33</v>
      </c>
      <c r="BY45">
        <v>46.153500000000001</v>
      </c>
      <c r="BZ45">
        <v>500.33199999999999</v>
      </c>
      <c r="CA45">
        <v>99.686899999999994</v>
      </c>
      <c r="CB45">
        <v>0.10066</v>
      </c>
      <c r="CC45">
        <v>44.834800000000001</v>
      </c>
      <c r="CD45">
        <v>41.985599999999998</v>
      </c>
      <c r="CE45">
        <v>999.9</v>
      </c>
      <c r="CF45">
        <v>0</v>
      </c>
      <c r="CG45">
        <v>0</v>
      </c>
      <c r="CH45">
        <v>9955</v>
      </c>
      <c r="CI45">
        <v>0</v>
      </c>
      <c r="CJ45">
        <v>237.93899999999999</v>
      </c>
      <c r="CK45">
        <v>399.87200000000001</v>
      </c>
      <c r="CL45">
        <v>0.90001399999999998</v>
      </c>
      <c r="CM45">
        <v>9.9985900000000003E-2</v>
      </c>
      <c r="CN45">
        <v>0</v>
      </c>
      <c r="CO45">
        <v>3.2115</v>
      </c>
      <c r="CP45">
        <v>0</v>
      </c>
      <c r="CQ45">
        <v>4039.8</v>
      </c>
      <c r="CR45">
        <v>3428.85</v>
      </c>
      <c r="CS45">
        <v>48.186999999999998</v>
      </c>
      <c r="CT45">
        <v>50.875</v>
      </c>
      <c r="CU45">
        <v>49.25</v>
      </c>
      <c r="CV45">
        <v>50.311999999999998</v>
      </c>
      <c r="CW45">
        <v>48.811999999999998</v>
      </c>
      <c r="CX45">
        <v>359.89</v>
      </c>
      <c r="CY45">
        <v>39.979999999999997</v>
      </c>
      <c r="CZ45">
        <v>0</v>
      </c>
      <c r="DA45">
        <v>1659023732.7</v>
      </c>
      <c r="DB45">
        <v>0</v>
      </c>
      <c r="DC45">
        <v>3.2044884615384608</v>
      </c>
      <c r="DD45">
        <v>-0.93981197710521847</v>
      </c>
      <c r="DE45">
        <v>71.305640933828869</v>
      </c>
      <c r="DF45">
        <v>4032.4426923076921</v>
      </c>
      <c r="DG45">
        <v>15</v>
      </c>
      <c r="DH45">
        <v>1659023498.0999999</v>
      </c>
      <c r="DI45" t="s">
        <v>361</v>
      </c>
      <c r="DJ45">
        <v>1659023476.5999999</v>
      </c>
      <c r="DK45">
        <v>1659023498.0999999</v>
      </c>
      <c r="DL45">
        <v>28</v>
      </c>
      <c r="DM45">
        <v>0.57299999999999995</v>
      </c>
      <c r="DN45">
        <v>7.0000000000000001E-3</v>
      </c>
      <c r="DO45">
        <v>0.42099999999999999</v>
      </c>
      <c r="DP45">
        <v>0.11</v>
      </c>
      <c r="DQ45">
        <v>401</v>
      </c>
      <c r="DR45">
        <v>25</v>
      </c>
      <c r="DS45">
        <v>0.11</v>
      </c>
      <c r="DT45">
        <v>0.01</v>
      </c>
      <c r="DU45">
        <v>100</v>
      </c>
      <c r="DV45">
        <v>100</v>
      </c>
      <c r="DW45">
        <v>0.439</v>
      </c>
      <c r="DX45">
        <v>0.1249</v>
      </c>
      <c r="DY45">
        <v>0.72712168763738572</v>
      </c>
      <c r="DZ45">
        <v>-6.7132856166521554E-4</v>
      </c>
      <c r="EA45">
        <v>-2.681329234238156E-7</v>
      </c>
      <c r="EB45">
        <v>8.1307759810197942E-11</v>
      </c>
      <c r="EC45">
        <v>0.124891353139731</v>
      </c>
      <c r="ED45">
        <v>0</v>
      </c>
      <c r="EE45">
        <v>0</v>
      </c>
      <c r="EF45">
        <v>0</v>
      </c>
      <c r="EG45">
        <v>2</v>
      </c>
      <c r="EH45">
        <v>2028</v>
      </c>
      <c r="EI45">
        <v>2</v>
      </c>
      <c r="EJ45">
        <v>26</v>
      </c>
      <c r="EK45">
        <v>1</v>
      </c>
      <c r="EL45">
        <v>0.6</v>
      </c>
      <c r="EM45">
        <v>1.09863</v>
      </c>
      <c r="EN45">
        <v>2.5647000000000002</v>
      </c>
      <c r="EO45">
        <v>1.39893</v>
      </c>
      <c r="EP45">
        <v>2.32544</v>
      </c>
      <c r="EQ45">
        <v>1.49902</v>
      </c>
      <c r="ER45">
        <v>2.4475099999999999</v>
      </c>
      <c r="ES45">
        <v>34.1678</v>
      </c>
      <c r="ET45">
        <v>13.720499999999999</v>
      </c>
      <c r="EU45">
        <v>18</v>
      </c>
      <c r="EV45">
        <v>521.20299999999997</v>
      </c>
      <c r="EW45">
        <v>534.44899999999996</v>
      </c>
      <c r="EX45">
        <v>48.127800000000001</v>
      </c>
      <c r="EY45">
        <v>44.671399999999998</v>
      </c>
      <c r="EZ45">
        <v>29.9998</v>
      </c>
      <c r="FA45">
        <v>44.408299999999997</v>
      </c>
      <c r="FB45">
        <v>44.32</v>
      </c>
      <c r="FC45">
        <v>21.969100000000001</v>
      </c>
      <c r="FD45">
        <v>0</v>
      </c>
      <c r="FE45">
        <v>100</v>
      </c>
      <c r="FF45">
        <v>48.1325</v>
      </c>
      <c r="FG45">
        <v>400</v>
      </c>
      <c r="FH45">
        <v>54.561199999999999</v>
      </c>
      <c r="FI45">
        <v>97.762200000000007</v>
      </c>
      <c r="FJ45">
        <v>99.592500000000001</v>
      </c>
      <c r="FK45" s="1" t="s">
        <v>882</v>
      </c>
      <c r="FL45" s="1">
        <v>1</v>
      </c>
      <c r="FM45" s="1" t="s">
        <v>881</v>
      </c>
      <c r="FN45" s="1">
        <v>12</v>
      </c>
    </row>
    <row r="46" spans="1:170" x14ac:dyDescent="0.2">
      <c r="A46">
        <v>28</v>
      </c>
      <c r="B46">
        <v>1659023687.0999999</v>
      </c>
      <c r="C46">
        <v>4752.5999999046326</v>
      </c>
      <c r="D46" t="s">
        <v>362</v>
      </c>
      <c r="E46" t="s">
        <v>363</v>
      </c>
      <c r="F46" t="s">
        <v>280</v>
      </c>
      <c r="G46">
        <v>1659023687.0999999</v>
      </c>
      <c r="H46">
        <f t="shared" si="0"/>
        <v>1.8576651307526306E-2</v>
      </c>
      <c r="I46">
        <f t="shared" si="1"/>
        <v>18.576651307526305</v>
      </c>
      <c r="J46">
        <f t="shared" si="2"/>
        <v>11.137604382928206</v>
      </c>
      <c r="K46">
        <f t="shared" si="3"/>
        <v>378.25</v>
      </c>
      <c r="L46">
        <f t="shared" si="4"/>
        <v>320.10837666877933</v>
      </c>
      <c r="M46">
        <f t="shared" si="5"/>
        <v>31.944141806165486</v>
      </c>
      <c r="N46">
        <f t="shared" si="6"/>
        <v>37.746190099500005</v>
      </c>
      <c r="O46">
        <f t="shared" si="7"/>
        <v>0.52453387333500856</v>
      </c>
      <c r="P46">
        <f t="shared" si="8"/>
        <v>2.915567692316213</v>
      </c>
      <c r="Q46">
        <f t="shared" si="9"/>
        <v>0.47896562915402491</v>
      </c>
      <c r="R46">
        <f t="shared" si="10"/>
        <v>0.30312508317939302</v>
      </c>
      <c r="S46">
        <f t="shared" si="11"/>
        <v>66.190921942042905</v>
      </c>
      <c r="T46">
        <f t="shared" si="12"/>
        <v>40.469396940643229</v>
      </c>
      <c r="U46">
        <f t="shared" si="13"/>
        <v>42.009799999999998</v>
      </c>
      <c r="V46">
        <f t="shared" si="14"/>
        <v>8.2476717962099571</v>
      </c>
      <c r="W46">
        <f t="shared" si="15"/>
        <v>48.321298128160336</v>
      </c>
      <c r="X46">
        <f t="shared" si="16"/>
        <v>4.6269294792714</v>
      </c>
      <c r="Y46">
        <f t="shared" si="17"/>
        <v>9.5753418440862443</v>
      </c>
      <c r="Z46">
        <f t="shared" si="18"/>
        <v>3.6207423169385571</v>
      </c>
      <c r="AA46">
        <f t="shared" si="19"/>
        <v>-819.23032266191012</v>
      </c>
      <c r="AB46">
        <f t="shared" si="20"/>
        <v>449.97088135517043</v>
      </c>
      <c r="AC46">
        <f t="shared" si="21"/>
        <v>39.089510967151249</v>
      </c>
      <c r="AD46">
        <f t="shared" si="22"/>
        <v>-263.97900839754556</v>
      </c>
      <c r="AE46">
        <v>0</v>
      </c>
      <c r="AF46">
        <v>0</v>
      </c>
      <c r="AG46">
        <f t="shared" si="23"/>
        <v>1</v>
      </c>
      <c r="AH46">
        <f t="shared" si="24"/>
        <v>0</v>
      </c>
      <c r="AI46">
        <f t="shared" si="25"/>
        <v>49517.194961421985</v>
      </c>
      <c r="AJ46" t="s">
        <v>281</v>
      </c>
      <c r="AK46" t="s">
        <v>281</v>
      </c>
      <c r="AL46">
        <v>0</v>
      </c>
      <c r="AM46">
        <v>0</v>
      </c>
      <c r="AN46" t="e">
        <f t="shared" si="26"/>
        <v>#DIV/0!</v>
      </c>
      <c r="AO46">
        <v>0</v>
      </c>
      <c r="AP46" t="s">
        <v>281</v>
      </c>
      <c r="AQ46" t="s">
        <v>281</v>
      </c>
      <c r="AR46">
        <v>0</v>
      </c>
      <c r="AS46">
        <v>0</v>
      </c>
      <c r="AT46" t="e">
        <f t="shared" si="27"/>
        <v>#DIV/0!</v>
      </c>
      <c r="AU46">
        <v>0.5</v>
      </c>
      <c r="AV46">
        <f t="shared" si="28"/>
        <v>337.38091499587716</v>
      </c>
      <c r="AW46">
        <f t="shared" si="29"/>
        <v>11.137604382928206</v>
      </c>
      <c r="AX46" t="e">
        <f t="shared" si="30"/>
        <v>#DIV/0!</v>
      </c>
      <c r="AY46">
        <f t="shared" si="31"/>
        <v>3.3011957368911368E-2</v>
      </c>
      <c r="AZ46" t="e">
        <f t="shared" si="32"/>
        <v>#DIV/0!</v>
      </c>
      <c r="BA46" t="e">
        <f t="shared" si="33"/>
        <v>#DIV/0!</v>
      </c>
      <c r="BB46" t="s">
        <v>281</v>
      </c>
      <c r="BC46">
        <v>0</v>
      </c>
      <c r="BD46" t="e">
        <f t="shared" si="34"/>
        <v>#DIV/0!</v>
      </c>
      <c r="BE46" t="e">
        <f t="shared" si="35"/>
        <v>#DIV/0!</v>
      </c>
      <c r="BF46" t="e">
        <f t="shared" si="36"/>
        <v>#DIV/0!</v>
      </c>
      <c r="BG46" t="e">
        <f t="shared" si="37"/>
        <v>#DIV/0!</v>
      </c>
      <c r="BH46" t="e">
        <f t="shared" si="38"/>
        <v>#DIV/0!</v>
      </c>
      <c r="BI46" t="e">
        <f t="shared" si="39"/>
        <v>#DIV/0!</v>
      </c>
      <c r="BJ46" t="e">
        <f t="shared" si="40"/>
        <v>#DIV/0!</v>
      </c>
      <c r="BK46" t="e">
        <f t="shared" si="41"/>
        <v>#DIV/0!</v>
      </c>
      <c r="BL46">
        <f t="shared" si="42"/>
        <v>400.21499999999997</v>
      </c>
      <c r="BM46">
        <f t="shared" si="43"/>
        <v>337.38091499587716</v>
      </c>
      <c r="BN46">
        <f t="shared" si="44"/>
        <v>0.84299917543289782</v>
      </c>
      <c r="BO46">
        <f t="shared" si="45"/>
        <v>0.16538840858549259</v>
      </c>
      <c r="BP46">
        <v>6</v>
      </c>
      <c r="BQ46">
        <v>0.6</v>
      </c>
      <c r="BR46" t="s">
        <v>282</v>
      </c>
      <c r="BS46">
        <v>1659023687.0999999</v>
      </c>
      <c r="BT46">
        <v>378.25</v>
      </c>
      <c r="BU46">
        <v>400.036</v>
      </c>
      <c r="BV46">
        <v>46.365900000000003</v>
      </c>
      <c r="BW46">
        <v>25.118300000000001</v>
      </c>
      <c r="BX46">
        <v>377.82299999999998</v>
      </c>
      <c r="BY46">
        <v>46.243499999999997</v>
      </c>
      <c r="BZ46">
        <v>500.25400000000002</v>
      </c>
      <c r="CA46">
        <v>99.691100000000006</v>
      </c>
      <c r="CB46">
        <v>0.100546</v>
      </c>
      <c r="CC46">
        <v>44.872500000000002</v>
      </c>
      <c r="CD46">
        <v>42.009799999999998</v>
      </c>
      <c r="CE46">
        <v>999.9</v>
      </c>
      <c r="CF46">
        <v>0</v>
      </c>
      <c r="CG46">
        <v>0</v>
      </c>
      <c r="CH46">
        <v>9951.25</v>
      </c>
      <c r="CI46">
        <v>0</v>
      </c>
      <c r="CJ46">
        <v>237.80099999999999</v>
      </c>
      <c r="CK46">
        <v>400.21499999999997</v>
      </c>
      <c r="CL46">
        <v>0.90002199999999999</v>
      </c>
      <c r="CM46">
        <v>9.9978200000000003E-2</v>
      </c>
      <c r="CN46">
        <v>0</v>
      </c>
      <c r="CO46">
        <v>3.0409000000000002</v>
      </c>
      <c r="CP46">
        <v>0</v>
      </c>
      <c r="CQ46">
        <v>4132.9799999999996</v>
      </c>
      <c r="CR46">
        <v>3431.79</v>
      </c>
      <c r="CS46">
        <v>48.186999999999998</v>
      </c>
      <c r="CT46">
        <v>50.875</v>
      </c>
      <c r="CU46">
        <v>49.186999999999998</v>
      </c>
      <c r="CV46">
        <v>50.25</v>
      </c>
      <c r="CW46">
        <v>48.811999999999998</v>
      </c>
      <c r="CX46">
        <v>360.2</v>
      </c>
      <c r="CY46">
        <v>40.01</v>
      </c>
      <c r="CZ46">
        <v>0</v>
      </c>
      <c r="DA46">
        <v>1659023883.3</v>
      </c>
      <c r="DB46">
        <v>0</v>
      </c>
      <c r="DC46">
        <v>3.1666799999999999</v>
      </c>
      <c r="DD46">
        <v>-0.41258461725279549</v>
      </c>
      <c r="DE46">
        <v>26.90384621926211</v>
      </c>
      <c r="DF46">
        <v>4127.5459999999994</v>
      </c>
      <c r="DG46">
        <v>15</v>
      </c>
      <c r="DH46">
        <v>1659023599.5999999</v>
      </c>
      <c r="DI46" t="s">
        <v>364</v>
      </c>
      <c r="DJ46">
        <v>1659023586.0999999</v>
      </c>
      <c r="DK46">
        <v>1659023599.5999999</v>
      </c>
      <c r="DL46">
        <v>29</v>
      </c>
      <c r="DM46">
        <v>-1.2999999999999999E-2</v>
      </c>
      <c r="DN46">
        <v>-3.0000000000000001E-3</v>
      </c>
      <c r="DO46">
        <v>0.40799999999999997</v>
      </c>
      <c r="DP46">
        <v>0.108</v>
      </c>
      <c r="DQ46">
        <v>400</v>
      </c>
      <c r="DR46">
        <v>25</v>
      </c>
      <c r="DS46">
        <v>0.1</v>
      </c>
      <c r="DT46">
        <v>0</v>
      </c>
      <c r="DU46">
        <v>100</v>
      </c>
      <c r="DV46">
        <v>100</v>
      </c>
      <c r="DW46">
        <v>0.42699999999999999</v>
      </c>
      <c r="DX46">
        <v>0.12239999999999999</v>
      </c>
      <c r="DY46">
        <v>0.71423986997175037</v>
      </c>
      <c r="DZ46">
        <v>-6.7132856166521554E-4</v>
      </c>
      <c r="EA46">
        <v>-2.681329234238156E-7</v>
      </c>
      <c r="EB46">
        <v>8.1307759810197942E-11</v>
      </c>
      <c r="EC46">
        <v>0.122386928626739</v>
      </c>
      <c r="ED46">
        <v>0</v>
      </c>
      <c r="EE46">
        <v>0</v>
      </c>
      <c r="EF46">
        <v>0</v>
      </c>
      <c r="EG46">
        <v>2</v>
      </c>
      <c r="EH46">
        <v>2028</v>
      </c>
      <c r="EI46">
        <v>2</v>
      </c>
      <c r="EJ46">
        <v>26</v>
      </c>
      <c r="EK46">
        <v>1.7</v>
      </c>
      <c r="EL46">
        <v>1.5</v>
      </c>
      <c r="EM46">
        <v>1.09497</v>
      </c>
      <c r="EN46">
        <v>2.5585900000000001</v>
      </c>
      <c r="EO46">
        <v>1.39893</v>
      </c>
      <c r="EP46">
        <v>2.32544</v>
      </c>
      <c r="EQ46">
        <v>1.49902</v>
      </c>
      <c r="ER46">
        <v>2.3132299999999999</v>
      </c>
      <c r="ES46">
        <v>34.1678</v>
      </c>
      <c r="ET46">
        <v>13.6767</v>
      </c>
      <c r="EU46">
        <v>18</v>
      </c>
      <c r="EV46">
        <v>521.28399999999999</v>
      </c>
      <c r="EW46">
        <v>534.48500000000001</v>
      </c>
      <c r="EX46">
        <v>48.080500000000001</v>
      </c>
      <c r="EY46">
        <v>44.633499999999998</v>
      </c>
      <c r="EZ46">
        <v>29.9999</v>
      </c>
      <c r="FA46">
        <v>44.365499999999997</v>
      </c>
      <c r="FB46">
        <v>44.282400000000003</v>
      </c>
      <c r="FC46">
        <v>21.899899999999999</v>
      </c>
      <c r="FD46">
        <v>0</v>
      </c>
      <c r="FE46">
        <v>100</v>
      </c>
      <c r="FF46">
        <v>48.081699999999998</v>
      </c>
      <c r="FG46">
        <v>400</v>
      </c>
      <c r="FH46">
        <v>54.561199999999999</v>
      </c>
      <c r="FI46">
        <v>97.777199999999993</v>
      </c>
      <c r="FJ46">
        <v>99.5989</v>
      </c>
      <c r="FK46" s="1" t="s">
        <v>882</v>
      </c>
      <c r="FL46" s="1">
        <v>1</v>
      </c>
      <c r="FM46" s="1" t="s">
        <v>881</v>
      </c>
      <c r="FN46" s="1">
        <v>13</v>
      </c>
    </row>
    <row r="47" spans="1:170" x14ac:dyDescent="0.2">
      <c r="A47">
        <v>29</v>
      </c>
      <c r="B47">
        <v>1659023837.5999999</v>
      </c>
      <c r="C47">
        <v>4903.0999999046326</v>
      </c>
      <c r="D47" t="s">
        <v>365</v>
      </c>
      <c r="E47" t="s">
        <v>366</v>
      </c>
      <c r="F47" t="s">
        <v>280</v>
      </c>
      <c r="G47">
        <v>1659023837.5999999</v>
      </c>
      <c r="H47">
        <f t="shared" si="0"/>
        <v>1.8472932470761649E-2</v>
      </c>
      <c r="I47">
        <f t="shared" si="1"/>
        <v>18.472932470761648</v>
      </c>
      <c r="J47">
        <f t="shared" si="2"/>
        <v>11.087395627197433</v>
      </c>
      <c r="K47">
        <f t="shared" si="3"/>
        <v>378.32299999999998</v>
      </c>
      <c r="L47">
        <f t="shared" si="4"/>
        <v>320.12814318185985</v>
      </c>
      <c r="M47">
        <f t="shared" si="5"/>
        <v>31.94760296692008</v>
      </c>
      <c r="N47">
        <f t="shared" si="6"/>
        <v>37.755234129440296</v>
      </c>
      <c r="O47">
        <f t="shared" si="7"/>
        <v>0.52112576027091473</v>
      </c>
      <c r="P47">
        <f t="shared" si="8"/>
        <v>2.925302941098515</v>
      </c>
      <c r="Q47">
        <f t="shared" si="9"/>
        <v>0.47625751073331352</v>
      </c>
      <c r="R47">
        <f t="shared" si="10"/>
        <v>0.30137742383434801</v>
      </c>
      <c r="S47">
        <f t="shared" si="11"/>
        <v>66.14287657100347</v>
      </c>
      <c r="T47">
        <f t="shared" si="12"/>
        <v>40.511458096864096</v>
      </c>
      <c r="U47">
        <f t="shared" si="13"/>
        <v>41.991900000000001</v>
      </c>
      <c r="V47">
        <f t="shared" si="14"/>
        <v>8.2398995428424442</v>
      </c>
      <c r="W47">
        <f t="shared" si="15"/>
        <v>48.22677435224022</v>
      </c>
      <c r="X47">
        <f t="shared" si="16"/>
        <v>4.6184029298046294</v>
      </c>
      <c r="Y47">
        <f t="shared" si="17"/>
        <v>9.5764292591343434</v>
      </c>
      <c r="Z47">
        <f t="shared" si="18"/>
        <v>3.6214966130378148</v>
      </c>
      <c r="AA47">
        <f t="shared" si="19"/>
        <v>-814.65632196058868</v>
      </c>
      <c r="AB47">
        <f t="shared" si="20"/>
        <v>454.64330963229781</v>
      </c>
      <c r="AC47">
        <f t="shared" si="21"/>
        <v>39.36105378929124</v>
      </c>
      <c r="AD47">
        <f t="shared" si="22"/>
        <v>-254.50908196799617</v>
      </c>
      <c r="AE47">
        <v>0</v>
      </c>
      <c r="AF47">
        <v>0</v>
      </c>
      <c r="AG47">
        <f t="shared" si="23"/>
        <v>1</v>
      </c>
      <c r="AH47">
        <f t="shared" si="24"/>
        <v>0</v>
      </c>
      <c r="AI47">
        <f t="shared" si="25"/>
        <v>49781.812443819072</v>
      </c>
      <c r="AJ47" t="s">
        <v>281</v>
      </c>
      <c r="AK47" t="s">
        <v>281</v>
      </c>
      <c r="AL47">
        <v>0</v>
      </c>
      <c r="AM47">
        <v>0</v>
      </c>
      <c r="AN47" t="e">
        <f t="shared" si="26"/>
        <v>#DIV/0!</v>
      </c>
      <c r="AO47">
        <v>0</v>
      </c>
      <c r="AP47" t="s">
        <v>281</v>
      </c>
      <c r="AQ47" t="s">
        <v>281</v>
      </c>
      <c r="AR47">
        <v>0</v>
      </c>
      <c r="AS47">
        <v>0</v>
      </c>
      <c r="AT47" t="e">
        <f t="shared" si="27"/>
        <v>#DIV/0!</v>
      </c>
      <c r="AU47">
        <v>0.5</v>
      </c>
      <c r="AV47">
        <f t="shared" si="28"/>
        <v>337.12807200570126</v>
      </c>
      <c r="AW47">
        <f t="shared" si="29"/>
        <v>11.087395627197433</v>
      </c>
      <c r="AX47" t="e">
        <f t="shared" si="30"/>
        <v>#DIV/0!</v>
      </c>
      <c r="AY47">
        <f t="shared" si="31"/>
        <v>3.2887785230207502E-2</v>
      </c>
      <c r="AZ47" t="e">
        <f t="shared" si="32"/>
        <v>#DIV/0!</v>
      </c>
      <c r="BA47" t="e">
        <f t="shared" si="33"/>
        <v>#DIV/0!</v>
      </c>
      <c r="BB47" t="s">
        <v>281</v>
      </c>
      <c r="BC47">
        <v>0</v>
      </c>
      <c r="BD47" t="e">
        <f t="shared" si="34"/>
        <v>#DIV/0!</v>
      </c>
      <c r="BE47" t="e">
        <f t="shared" si="35"/>
        <v>#DIV/0!</v>
      </c>
      <c r="BF47" t="e">
        <f t="shared" si="36"/>
        <v>#DIV/0!</v>
      </c>
      <c r="BG47" t="e">
        <f t="shared" si="37"/>
        <v>#DIV/0!</v>
      </c>
      <c r="BH47" t="e">
        <f t="shared" si="38"/>
        <v>#DIV/0!</v>
      </c>
      <c r="BI47" t="e">
        <f t="shared" si="39"/>
        <v>#DIV/0!</v>
      </c>
      <c r="BJ47" t="e">
        <f t="shared" si="40"/>
        <v>#DIV/0!</v>
      </c>
      <c r="BK47" t="e">
        <f t="shared" si="41"/>
        <v>#DIV/0!</v>
      </c>
      <c r="BL47">
        <f t="shared" si="42"/>
        <v>399.91399999999999</v>
      </c>
      <c r="BM47">
        <f t="shared" si="43"/>
        <v>337.12807200570126</v>
      </c>
      <c r="BN47">
        <f t="shared" si="44"/>
        <v>0.84300142532069711</v>
      </c>
      <c r="BO47">
        <f t="shared" si="45"/>
        <v>0.1653927508689455</v>
      </c>
      <c r="BP47">
        <v>6</v>
      </c>
      <c r="BQ47">
        <v>0.6</v>
      </c>
      <c r="BR47" t="s">
        <v>282</v>
      </c>
      <c r="BS47">
        <v>1659023837.5999999</v>
      </c>
      <c r="BT47">
        <v>378.32299999999998</v>
      </c>
      <c r="BU47">
        <v>400.00200000000001</v>
      </c>
      <c r="BV47">
        <v>46.278300000000002</v>
      </c>
      <c r="BW47">
        <v>25.148700000000002</v>
      </c>
      <c r="BX47">
        <v>377.86599999999999</v>
      </c>
      <c r="BY47">
        <v>46.153100000000002</v>
      </c>
      <c r="BZ47">
        <v>500.28500000000003</v>
      </c>
      <c r="CA47">
        <v>99.696299999999994</v>
      </c>
      <c r="CB47">
        <v>9.9996100000000004E-2</v>
      </c>
      <c r="CC47">
        <v>44.874699999999997</v>
      </c>
      <c r="CD47">
        <v>41.991900000000001</v>
      </c>
      <c r="CE47">
        <v>999.9</v>
      </c>
      <c r="CF47">
        <v>0</v>
      </c>
      <c r="CG47">
        <v>0</v>
      </c>
      <c r="CH47">
        <v>10006.200000000001</v>
      </c>
      <c r="CI47">
        <v>0</v>
      </c>
      <c r="CJ47">
        <v>237.608</v>
      </c>
      <c r="CK47">
        <v>399.91399999999999</v>
      </c>
      <c r="CL47">
        <v>0.89994399999999997</v>
      </c>
      <c r="CM47">
        <v>0.10005600000000001</v>
      </c>
      <c r="CN47">
        <v>0</v>
      </c>
      <c r="CO47">
        <v>3.3809</v>
      </c>
      <c r="CP47">
        <v>0</v>
      </c>
      <c r="CQ47">
        <v>4170.18</v>
      </c>
      <c r="CR47">
        <v>3429.15</v>
      </c>
      <c r="CS47">
        <v>48.186999999999998</v>
      </c>
      <c r="CT47">
        <v>50.811999999999998</v>
      </c>
      <c r="CU47">
        <v>49.186999999999998</v>
      </c>
      <c r="CV47">
        <v>50.25</v>
      </c>
      <c r="CW47">
        <v>48.75</v>
      </c>
      <c r="CX47">
        <v>359.9</v>
      </c>
      <c r="CY47">
        <v>40.01</v>
      </c>
      <c r="CZ47">
        <v>0</v>
      </c>
      <c r="DA47">
        <v>1659024033.9000001</v>
      </c>
      <c r="DB47">
        <v>0</v>
      </c>
      <c r="DC47">
        <v>3.1422230769230768</v>
      </c>
      <c r="DD47">
        <v>0.72026666260664096</v>
      </c>
      <c r="DE47">
        <v>6.4345299386587591</v>
      </c>
      <c r="DF47">
        <v>4170.6750000000011</v>
      </c>
      <c r="DG47">
        <v>15</v>
      </c>
      <c r="DH47">
        <v>1659023758.0999999</v>
      </c>
      <c r="DI47" t="s">
        <v>367</v>
      </c>
      <c r="DJ47">
        <v>1659023735.5999999</v>
      </c>
      <c r="DK47">
        <v>1659023758.0999999</v>
      </c>
      <c r="DL47">
        <v>30</v>
      </c>
      <c r="DM47">
        <v>3.1E-2</v>
      </c>
      <c r="DN47">
        <v>3.0000000000000001E-3</v>
      </c>
      <c r="DO47">
        <v>0.439</v>
      </c>
      <c r="DP47">
        <v>0.111</v>
      </c>
      <c r="DQ47">
        <v>400</v>
      </c>
      <c r="DR47">
        <v>25</v>
      </c>
      <c r="DS47">
        <v>7.0000000000000007E-2</v>
      </c>
      <c r="DT47">
        <v>0.01</v>
      </c>
      <c r="DU47">
        <v>100</v>
      </c>
      <c r="DV47">
        <v>100</v>
      </c>
      <c r="DW47">
        <v>0.45700000000000002</v>
      </c>
      <c r="DX47">
        <v>0.12520000000000001</v>
      </c>
      <c r="DY47">
        <v>0.74481197210748828</v>
      </c>
      <c r="DZ47">
        <v>-6.7132856166521554E-4</v>
      </c>
      <c r="EA47">
        <v>-2.681329234238156E-7</v>
      </c>
      <c r="EB47">
        <v>8.1307759810197942E-11</v>
      </c>
      <c r="EC47">
        <v>0.12522770895282931</v>
      </c>
      <c r="ED47">
        <v>0</v>
      </c>
      <c r="EE47">
        <v>0</v>
      </c>
      <c r="EF47">
        <v>0</v>
      </c>
      <c r="EG47">
        <v>2</v>
      </c>
      <c r="EH47">
        <v>2028</v>
      </c>
      <c r="EI47">
        <v>2</v>
      </c>
      <c r="EJ47">
        <v>26</v>
      </c>
      <c r="EK47">
        <v>1.7</v>
      </c>
      <c r="EL47">
        <v>1.3</v>
      </c>
      <c r="EM47">
        <v>1.09375</v>
      </c>
      <c r="EN47">
        <v>2.5402800000000001</v>
      </c>
      <c r="EO47">
        <v>1.39893</v>
      </c>
      <c r="EP47">
        <v>2.32544</v>
      </c>
      <c r="EQ47">
        <v>1.49902</v>
      </c>
      <c r="ER47">
        <v>2.4719199999999999</v>
      </c>
      <c r="ES47">
        <v>34.1678</v>
      </c>
      <c r="ET47">
        <v>13.650499999999999</v>
      </c>
      <c r="EU47">
        <v>18</v>
      </c>
      <c r="EV47">
        <v>521.29200000000003</v>
      </c>
      <c r="EW47">
        <v>534.32799999999997</v>
      </c>
      <c r="EX47">
        <v>48.109299999999998</v>
      </c>
      <c r="EY47">
        <v>44.607999999999997</v>
      </c>
      <c r="EZ47">
        <v>29.9999</v>
      </c>
      <c r="FA47">
        <v>44.332799999999999</v>
      </c>
      <c r="FB47">
        <v>44.252600000000001</v>
      </c>
      <c r="FC47">
        <v>21.884499999999999</v>
      </c>
      <c r="FD47">
        <v>0</v>
      </c>
      <c r="FE47">
        <v>100</v>
      </c>
      <c r="FF47">
        <v>48.106999999999999</v>
      </c>
      <c r="FG47">
        <v>400</v>
      </c>
      <c r="FH47">
        <v>54.561199999999999</v>
      </c>
      <c r="FI47">
        <v>97.778899999999993</v>
      </c>
      <c r="FJ47">
        <v>99.605199999999996</v>
      </c>
      <c r="FK47" s="1" t="s">
        <v>882</v>
      </c>
      <c r="FL47" s="1">
        <v>1</v>
      </c>
      <c r="FM47" s="1" t="s">
        <v>881</v>
      </c>
      <c r="FN47" s="1">
        <v>14</v>
      </c>
    </row>
    <row r="48" spans="1:170" x14ac:dyDescent="0.2">
      <c r="A48">
        <v>30</v>
      </c>
      <c r="B48">
        <v>1659023988.0999999</v>
      </c>
      <c r="C48">
        <v>5053.5999999046326</v>
      </c>
      <c r="D48" t="s">
        <v>368</v>
      </c>
      <c r="E48" t="s">
        <v>369</v>
      </c>
      <c r="F48" t="s">
        <v>280</v>
      </c>
      <c r="G48">
        <v>1659023988.0999999</v>
      </c>
      <c r="H48">
        <f t="shared" si="0"/>
        <v>1.8242134493081902E-2</v>
      </c>
      <c r="I48">
        <f t="shared" si="1"/>
        <v>18.242134493081902</v>
      </c>
      <c r="J48">
        <f t="shared" si="2"/>
        <v>10.981330415392305</v>
      </c>
      <c r="K48">
        <f t="shared" si="3"/>
        <v>378.53699999999998</v>
      </c>
      <c r="L48">
        <f t="shared" si="4"/>
        <v>319.63326793326985</v>
      </c>
      <c r="M48">
        <f t="shared" si="5"/>
        <v>31.899061680072915</v>
      </c>
      <c r="N48">
        <f t="shared" si="6"/>
        <v>37.777591767170691</v>
      </c>
      <c r="O48">
        <f t="shared" si="7"/>
        <v>0.50830845553044524</v>
      </c>
      <c r="P48">
        <f t="shared" si="8"/>
        <v>2.9299588184957033</v>
      </c>
      <c r="Q48">
        <f t="shared" si="9"/>
        <v>0.4655875372525824</v>
      </c>
      <c r="R48">
        <f t="shared" si="10"/>
        <v>0.29453801601386831</v>
      </c>
      <c r="S48">
        <f t="shared" si="11"/>
        <v>66.192187164791861</v>
      </c>
      <c r="T48">
        <f t="shared" si="12"/>
        <v>40.566428494462592</v>
      </c>
      <c r="U48">
        <f t="shared" si="13"/>
        <v>42.024000000000001</v>
      </c>
      <c r="V48">
        <f t="shared" si="14"/>
        <v>8.2538420085448152</v>
      </c>
      <c r="W48">
        <f t="shared" si="15"/>
        <v>48.013076383110047</v>
      </c>
      <c r="X48">
        <f t="shared" si="16"/>
        <v>4.5953520217847101</v>
      </c>
      <c r="Y48">
        <f t="shared" si="17"/>
        <v>9.5710426574566565</v>
      </c>
      <c r="Z48">
        <f t="shared" si="18"/>
        <v>3.6584899867601051</v>
      </c>
      <c r="AA48">
        <f t="shared" si="19"/>
        <v>-804.47813114491191</v>
      </c>
      <c r="AB48">
        <f t="shared" si="20"/>
        <v>448.57463710861754</v>
      </c>
      <c r="AC48">
        <f t="shared" si="21"/>
        <v>38.777815037945231</v>
      </c>
      <c r="AD48">
        <f t="shared" si="22"/>
        <v>-250.9334918335573</v>
      </c>
      <c r="AE48">
        <v>0</v>
      </c>
      <c r="AF48">
        <v>0</v>
      </c>
      <c r="AG48">
        <f t="shared" si="23"/>
        <v>1</v>
      </c>
      <c r="AH48">
        <f t="shared" si="24"/>
        <v>0</v>
      </c>
      <c r="AI48">
        <f t="shared" si="25"/>
        <v>49910.455044589449</v>
      </c>
      <c r="AJ48" t="s">
        <v>281</v>
      </c>
      <c r="AK48" t="s">
        <v>281</v>
      </c>
      <c r="AL48">
        <v>0</v>
      </c>
      <c r="AM48">
        <v>0</v>
      </c>
      <c r="AN48" t="e">
        <f t="shared" si="26"/>
        <v>#DIV/0!</v>
      </c>
      <c r="AO48">
        <v>0</v>
      </c>
      <c r="AP48" t="s">
        <v>281</v>
      </c>
      <c r="AQ48" t="s">
        <v>281</v>
      </c>
      <c r="AR48">
        <v>0</v>
      </c>
      <c r="AS48">
        <v>0</v>
      </c>
      <c r="AT48" t="e">
        <f t="shared" si="27"/>
        <v>#DIV/0!</v>
      </c>
      <c r="AU48">
        <v>0.5</v>
      </c>
      <c r="AV48">
        <f t="shared" si="28"/>
        <v>337.38762899730153</v>
      </c>
      <c r="AW48">
        <f t="shared" si="29"/>
        <v>10.981330415392305</v>
      </c>
      <c r="AX48" t="e">
        <f t="shared" si="30"/>
        <v>#DIV/0!</v>
      </c>
      <c r="AY48">
        <f t="shared" si="31"/>
        <v>3.2548112235259628E-2</v>
      </c>
      <c r="AZ48" t="e">
        <f t="shared" si="32"/>
        <v>#DIV/0!</v>
      </c>
      <c r="BA48" t="e">
        <f t="shared" si="33"/>
        <v>#DIV/0!</v>
      </c>
      <c r="BB48" t="s">
        <v>281</v>
      </c>
      <c r="BC48">
        <v>0</v>
      </c>
      <c r="BD48" t="e">
        <f t="shared" si="34"/>
        <v>#DIV/0!</v>
      </c>
      <c r="BE48" t="e">
        <f t="shared" si="35"/>
        <v>#DIV/0!</v>
      </c>
      <c r="BF48" t="e">
        <f t="shared" si="36"/>
        <v>#DIV/0!</v>
      </c>
      <c r="BG48" t="e">
        <f t="shared" si="37"/>
        <v>#DIV/0!</v>
      </c>
      <c r="BH48" t="e">
        <f t="shared" si="38"/>
        <v>#DIV/0!</v>
      </c>
      <c r="BI48" t="e">
        <f t="shared" si="39"/>
        <v>#DIV/0!</v>
      </c>
      <c r="BJ48" t="e">
        <f t="shared" si="40"/>
        <v>#DIV/0!</v>
      </c>
      <c r="BK48" t="e">
        <f t="shared" si="41"/>
        <v>#DIV/0!</v>
      </c>
      <c r="BL48">
        <f t="shared" si="42"/>
        <v>400.22300000000001</v>
      </c>
      <c r="BM48">
        <f t="shared" si="43"/>
        <v>337.38762899730153</v>
      </c>
      <c r="BN48">
        <f t="shared" si="44"/>
        <v>0.84299910049472793</v>
      </c>
      <c r="BO48">
        <f t="shared" si="45"/>
        <v>0.16538826395482484</v>
      </c>
      <c r="BP48">
        <v>6</v>
      </c>
      <c r="BQ48">
        <v>0.6</v>
      </c>
      <c r="BR48" t="s">
        <v>282</v>
      </c>
      <c r="BS48">
        <v>1659023988.0999999</v>
      </c>
      <c r="BT48">
        <v>378.53699999999998</v>
      </c>
      <c r="BU48">
        <v>399.99</v>
      </c>
      <c r="BV48">
        <v>46.046100000000003</v>
      </c>
      <c r="BW48">
        <v>25.174199999999999</v>
      </c>
      <c r="BX48">
        <v>378.10199999999998</v>
      </c>
      <c r="BY48">
        <v>45.923400000000001</v>
      </c>
      <c r="BZ48">
        <v>500.25599999999997</v>
      </c>
      <c r="CA48">
        <v>99.699299999999994</v>
      </c>
      <c r="CB48">
        <v>9.9641099999999996E-2</v>
      </c>
      <c r="CC48">
        <v>44.863799999999998</v>
      </c>
      <c r="CD48">
        <v>42.024000000000001</v>
      </c>
      <c r="CE48">
        <v>999.9</v>
      </c>
      <c r="CF48">
        <v>0</v>
      </c>
      <c r="CG48">
        <v>0</v>
      </c>
      <c r="CH48">
        <v>10032.5</v>
      </c>
      <c r="CI48">
        <v>0</v>
      </c>
      <c r="CJ48">
        <v>237.553</v>
      </c>
      <c r="CK48">
        <v>400.22300000000001</v>
      </c>
      <c r="CL48">
        <v>0.90002199999999999</v>
      </c>
      <c r="CM48">
        <v>9.9978200000000003E-2</v>
      </c>
      <c r="CN48">
        <v>0</v>
      </c>
      <c r="CO48">
        <v>3.4089</v>
      </c>
      <c r="CP48">
        <v>0</v>
      </c>
      <c r="CQ48">
        <v>4194.91</v>
      </c>
      <c r="CR48">
        <v>3431.86</v>
      </c>
      <c r="CS48">
        <v>48.186999999999998</v>
      </c>
      <c r="CT48">
        <v>50.811999999999998</v>
      </c>
      <c r="CU48">
        <v>49.186999999999998</v>
      </c>
      <c r="CV48">
        <v>50.25</v>
      </c>
      <c r="CW48">
        <v>48.75</v>
      </c>
      <c r="CX48">
        <v>360.21</v>
      </c>
      <c r="CY48">
        <v>40.01</v>
      </c>
      <c r="CZ48">
        <v>0</v>
      </c>
      <c r="DA48">
        <v>1659024183.9000001</v>
      </c>
      <c r="DB48">
        <v>0</v>
      </c>
      <c r="DC48">
        <v>3.178515384615384</v>
      </c>
      <c r="DD48">
        <v>9.8632466339431291E-2</v>
      </c>
      <c r="DE48">
        <v>7.2283760604053944</v>
      </c>
      <c r="DF48">
        <v>4191.1642307692309</v>
      </c>
      <c r="DG48">
        <v>15</v>
      </c>
      <c r="DH48">
        <v>1659023908.5999999</v>
      </c>
      <c r="DI48" t="s">
        <v>370</v>
      </c>
      <c r="DJ48">
        <v>1659023888.0999999</v>
      </c>
      <c r="DK48">
        <v>1659023908.5999999</v>
      </c>
      <c r="DL48">
        <v>31</v>
      </c>
      <c r="DM48">
        <v>-2.1999999999999999E-2</v>
      </c>
      <c r="DN48">
        <v>-3.0000000000000001E-3</v>
      </c>
      <c r="DO48">
        <v>0.41699999999999998</v>
      </c>
      <c r="DP48">
        <v>0.109</v>
      </c>
      <c r="DQ48">
        <v>400</v>
      </c>
      <c r="DR48">
        <v>25</v>
      </c>
      <c r="DS48">
        <v>0.05</v>
      </c>
      <c r="DT48">
        <v>0.01</v>
      </c>
      <c r="DU48">
        <v>100</v>
      </c>
      <c r="DV48">
        <v>100</v>
      </c>
      <c r="DW48">
        <v>0.435</v>
      </c>
      <c r="DX48">
        <v>0.1227</v>
      </c>
      <c r="DY48">
        <v>0.72285168796278654</v>
      </c>
      <c r="DZ48">
        <v>-6.7132856166521554E-4</v>
      </c>
      <c r="EA48">
        <v>-2.681329234238156E-7</v>
      </c>
      <c r="EB48">
        <v>8.1307759810197942E-11</v>
      </c>
      <c r="EC48">
        <v>0.1226267886238121</v>
      </c>
      <c r="ED48">
        <v>0</v>
      </c>
      <c r="EE48">
        <v>0</v>
      </c>
      <c r="EF48">
        <v>0</v>
      </c>
      <c r="EG48">
        <v>2</v>
      </c>
      <c r="EH48">
        <v>2028</v>
      </c>
      <c r="EI48">
        <v>2</v>
      </c>
      <c r="EJ48">
        <v>26</v>
      </c>
      <c r="EK48">
        <v>1.7</v>
      </c>
      <c r="EL48">
        <v>1.3</v>
      </c>
      <c r="EM48">
        <v>1.09375</v>
      </c>
      <c r="EN48">
        <v>2.5378400000000001</v>
      </c>
      <c r="EO48">
        <v>1.39893</v>
      </c>
      <c r="EP48">
        <v>2.32544</v>
      </c>
      <c r="EQ48">
        <v>1.49902</v>
      </c>
      <c r="ER48">
        <v>2.4865699999999999</v>
      </c>
      <c r="ES48">
        <v>34.1678</v>
      </c>
      <c r="ET48">
        <v>13.615399999999999</v>
      </c>
      <c r="EU48">
        <v>18</v>
      </c>
      <c r="EV48">
        <v>520.94899999999996</v>
      </c>
      <c r="EW48">
        <v>534.19799999999998</v>
      </c>
      <c r="EX48">
        <v>47.970599999999997</v>
      </c>
      <c r="EY48">
        <v>44.575699999999998</v>
      </c>
      <c r="EZ48">
        <v>30</v>
      </c>
      <c r="FA48">
        <v>44.304600000000001</v>
      </c>
      <c r="FB48">
        <v>44.221499999999999</v>
      </c>
      <c r="FC48">
        <v>21.880299999999998</v>
      </c>
      <c r="FD48">
        <v>0</v>
      </c>
      <c r="FE48">
        <v>100</v>
      </c>
      <c r="FF48">
        <v>47.9602</v>
      </c>
      <c r="FG48">
        <v>400</v>
      </c>
      <c r="FH48">
        <v>54.561199999999999</v>
      </c>
      <c r="FI48">
        <v>97.783900000000003</v>
      </c>
      <c r="FJ48">
        <v>99.608999999999995</v>
      </c>
      <c r="FK48" s="1" t="s">
        <v>882</v>
      </c>
      <c r="FL48" s="1">
        <v>1</v>
      </c>
      <c r="FM48" s="1" t="s">
        <v>881</v>
      </c>
      <c r="FN48" s="1">
        <v>15</v>
      </c>
    </row>
    <row r="49" spans="1:170" x14ac:dyDescent="0.2">
      <c r="A49">
        <v>31</v>
      </c>
      <c r="B49">
        <v>1659024138.5999999</v>
      </c>
      <c r="C49">
        <v>5204.0999999046326</v>
      </c>
      <c r="D49" t="s">
        <v>371</v>
      </c>
      <c r="E49" t="s">
        <v>372</v>
      </c>
      <c r="F49" t="s">
        <v>280</v>
      </c>
      <c r="G49">
        <v>1659024138.5999999</v>
      </c>
      <c r="H49">
        <f t="shared" si="0"/>
        <v>1.765441298332196E-2</v>
      </c>
      <c r="I49">
        <f t="shared" si="1"/>
        <v>17.654412983321961</v>
      </c>
      <c r="J49">
        <f t="shared" si="2"/>
        <v>15.218944790204002</v>
      </c>
      <c r="K49">
        <f t="shared" si="3"/>
        <v>569.66899999999998</v>
      </c>
      <c r="L49">
        <f t="shared" si="4"/>
        <v>482.18476069564542</v>
      </c>
      <c r="M49">
        <f t="shared" si="5"/>
        <v>48.120888865678765</v>
      </c>
      <c r="N49">
        <f t="shared" si="6"/>
        <v>56.851607254600495</v>
      </c>
      <c r="O49">
        <f t="shared" si="7"/>
        <v>0.48157890497151118</v>
      </c>
      <c r="P49">
        <f t="shared" si="8"/>
        <v>2.9262033038144457</v>
      </c>
      <c r="Q49">
        <f t="shared" si="9"/>
        <v>0.44300962278815537</v>
      </c>
      <c r="R49">
        <f t="shared" si="10"/>
        <v>0.28009473854652278</v>
      </c>
      <c r="S49">
        <f t="shared" si="11"/>
        <v>66.134259388986422</v>
      </c>
      <c r="T49">
        <f t="shared" si="12"/>
        <v>40.634719831977826</v>
      </c>
      <c r="U49">
        <f t="shared" si="13"/>
        <v>42.027099999999997</v>
      </c>
      <c r="V49">
        <f t="shared" si="14"/>
        <v>8.2551895580825523</v>
      </c>
      <c r="W49">
        <f t="shared" si="15"/>
        <v>47.550087276625312</v>
      </c>
      <c r="X49">
        <f t="shared" si="16"/>
        <v>4.5329573470117506</v>
      </c>
      <c r="Y49">
        <f t="shared" si="17"/>
        <v>9.5330158294789573</v>
      </c>
      <c r="Z49">
        <f t="shared" si="18"/>
        <v>3.7222322110708017</v>
      </c>
      <c r="AA49">
        <f t="shared" si="19"/>
        <v>-778.55961256449848</v>
      </c>
      <c r="AB49">
        <f t="shared" si="20"/>
        <v>435.34752115306947</v>
      </c>
      <c r="AC49">
        <f t="shared" si="21"/>
        <v>37.669415678623544</v>
      </c>
      <c r="AD49">
        <f t="shared" si="22"/>
        <v>-239.408416343819</v>
      </c>
      <c r="AE49">
        <v>0</v>
      </c>
      <c r="AF49">
        <v>0</v>
      </c>
      <c r="AG49">
        <f t="shared" si="23"/>
        <v>1</v>
      </c>
      <c r="AH49">
        <f t="shared" si="24"/>
        <v>0</v>
      </c>
      <c r="AI49">
        <f t="shared" si="25"/>
        <v>49820.157293969663</v>
      </c>
      <c r="AJ49" t="s">
        <v>281</v>
      </c>
      <c r="AK49" t="s">
        <v>281</v>
      </c>
      <c r="AL49">
        <v>0</v>
      </c>
      <c r="AM49">
        <v>0</v>
      </c>
      <c r="AN49" t="e">
        <f t="shared" si="26"/>
        <v>#DIV/0!</v>
      </c>
      <c r="AO49">
        <v>0</v>
      </c>
      <c r="AP49" t="s">
        <v>281</v>
      </c>
      <c r="AQ49" t="s">
        <v>281</v>
      </c>
      <c r="AR49">
        <v>0</v>
      </c>
      <c r="AS49">
        <v>0</v>
      </c>
      <c r="AT49" t="e">
        <f t="shared" si="27"/>
        <v>#DIV/0!</v>
      </c>
      <c r="AU49">
        <v>0.5</v>
      </c>
      <c r="AV49">
        <f t="shared" si="28"/>
        <v>337.09104299947478</v>
      </c>
      <c r="AW49">
        <f t="shared" si="29"/>
        <v>15.218944790204002</v>
      </c>
      <c r="AX49" t="e">
        <f t="shared" si="30"/>
        <v>#DIV/0!</v>
      </c>
      <c r="AY49">
        <f t="shared" si="31"/>
        <v>4.5147876534434396E-2</v>
      </c>
      <c r="AZ49" t="e">
        <f t="shared" si="32"/>
        <v>#DIV/0!</v>
      </c>
      <c r="BA49" t="e">
        <f t="shared" si="33"/>
        <v>#DIV/0!</v>
      </c>
      <c r="BB49" t="s">
        <v>281</v>
      </c>
      <c r="BC49">
        <v>0</v>
      </c>
      <c r="BD49" t="e">
        <f t="shared" si="34"/>
        <v>#DIV/0!</v>
      </c>
      <c r="BE49" t="e">
        <f t="shared" si="35"/>
        <v>#DIV/0!</v>
      </c>
      <c r="BF49" t="e">
        <f t="shared" si="36"/>
        <v>#DIV/0!</v>
      </c>
      <c r="BG49" t="e">
        <f t="shared" si="37"/>
        <v>#DIV/0!</v>
      </c>
      <c r="BH49" t="e">
        <f t="shared" si="38"/>
        <v>#DIV/0!</v>
      </c>
      <c r="BI49" t="e">
        <f t="shared" si="39"/>
        <v>#DIV/0!</v>
      </c>
      <c r="BJ49" t="e">
        <f t="shared" si="40"/>
        <v>#DIV/0!</v>
      </c>
      <c r="BK49" t="e">
        <f t="shared" si="41"/>
        <v>#DIV/0!</v>
      </c>
      <c r="BL49">
        <f t="shared" si="42"/>
        <v>399.87099999999998</v>
      </c>
      <c r="BM49">
        <f t="shared" si="43"/>
        <v>337.09104299947478</v>
      </c>
      <c r="BN49">
        <f t="shared" si="44"/>
        <v>0.84299947482931947</v>
      </c>
      <c r="BO49">
        <f t="shared" si="45"/>
        <v>0.16538898642058669</v>
      </c>
      <c r="BP49">
        <v>6</v>
      </c>
      <c r="BQ49">
        <v>0.6</v>
      </c>
      <c r="BR49" t="s">
        <v>282</v>
      </c>
      <c r="BS49">
        <v>1659024138.5999999</v>
      </c>
      <c r="BT49">
        <v>569.66899999999998</v>
      </c>
      <c r="BU49">
        <v>599.98500000000001</v>
      </c>
      <c r="BV49">
        <v>45.421500000000002</v>
      </c>
      <c r="BW49">
        <v>25.2087</v>
      </c>
      <c r="BX49">
        <v>569.32799999999997</v>
      </c>
      <c r="BY49">
        <v>45.2988</v>
      </c>
      <c r="BZ49">
        <v>500.25299999999999</v>
      </c>
      <c r="CA49">
        <v>99.697699999999998</v>
      </c>
      <c r="CB49">
        <v>9.9914500000000003E-2</v>
      </c>
      <c r="CC49">
        <v>44.786700000000003</v>
      </c>
      <c r="CD49">
        <v>42.027099999999997</v>
      </c>
      <c r="CE49">
        <v>999.9</v>
      </c>
      <c r="CF49">
        <v>0</v>
      </c>
      <c r="CG49">
        <v>0</v>
      </c>
      <c r="CH49">
        <v>10011.200000000001</v>
      </c>
      <c r="CI49">
        <v>0</v>
      </c>
      <c r="CJ49">
        <v>237.553</v>
      </c>
      <c r="CK49">
        <v>399.87099999999998</v>
      </c>
      <c r="CL49">
        <v>0.90001399999999998</v>
      </c>
      <c r="CM49">
        <v>9.9985900000000003E-2</v>
      </c>
      <c r="CN49">
        <v>0</v>
      </c>
      <c r="CO49">
        <v>3.0192000000000001</v>
      </c>
      <c r="CP49">
        <v>0</v>
      </c>
      <c r="CQ49">
        <v>4141.4399999999996</v>
      </c>
      <c r="CR49">
        <v>3428.84</v>
      </c>
      <c r="CS49">
        <v>48.125</v>
      </c>
      <c r="CT49">
        <v>50.811999999999998</v>
      </c>
      <c r="CU49">
        <v>49.186999999999998</v>
      </c>
      <c r="CV49">
        <v>50.25</v>
      </c>
      <c r="CW49">
        <v>48.75</v>
      </c>
      <c r="CX49">
        <v>359.89</v>
      </c>
      <c r="CY49">
        <v>39.979999999999997</v>
      </c>
      <c r="CZ49">
        <v>0</v>
      </c>
      <c r="DA49">
        <v>1659024334.5</v>
      </c>
      <c r="DB49">
        <v>0</v>
      </c>
      <c r="DC49">
        <v>3.238972</v>
      </c>
      <c r="DD49">
        <v>-0.51084614249914306</v>
      </c>
      <c r="DE49">
        <v>1.7469230308632351</v>
      </c>
      <c r="DF49">
        <v>4143.3876</v>
      </c>
      <c r="DG49">
        <v>15</v>
      </c>
      <c r="DH49">
        <v>1659024061.5999999</v>
      </c>
      <c r="DI49" t="s">
        <v>373</v>
      </c>
      <c r="DJ49">
        <v>1659024056.5999999</v>
      </c>
      <c r="DK49">
        <v>1659024061.5999999</v>
      </c>
      <c r="DL49">
        <v>32</v>
      </c>
      <c r="DM49">
        <v>7.1999999999999995E-2</v>
      </c>
      <c r="DN49">
        <v>0</v>
      </c>
      <c r="DO49">
        <v>0.313</v>
      </c>
      <c r="DP49">
        <v>0.11</v>
      </c>
      <c r="DQ49">
        <v>600</v>
      </c>
      <c r="DR49">
        <v>25</v>
      </c>
      <c r="DS49">
        <v>0.04</v>
      </c>
      <c r="DT49">
        <v>0</v>
      </c>
      <c r="DU49">
        <v>100</v>
      </c>
      <c r="DV49">
        <v>100</v>
      </c>
      <c r="DW49">
        <v>0.34100000000000003</v>
      </c>
      <c r="DX49">
        <v>0.1227</v>
      </c>
      <c r="DY49">
        <v>0.79473891764824856</v>
      </c>
      <c r="DZ49">
        <v>-6.7132856166521554E-4</v>
      </c>
      <c r="EA49">
        <v>-2.681329234238156E-7</v>
      </c>
      <c r="EB49">
        <v>8.1307759810197942E-11</v>
      </c>
      <c r="EC49">
        <v>0.1227931370265781</v>
      </c>
      <c r="ED49">
        <v>0</v>
      </c>
      <c r="EE49">
        <v>0</v>
      </c>
      <c r="EF49">
        <v>0</v>
      </c>
      <c r="EG49">
        <v>2</v>
      </c>
      <c r="EH49">
        <v>2028</v>
      </c>
      <c r="EI49">
        <v>2</v>
      </c>
      <c r="EJ49">
        <v>26</v>
      </c>
      <c r="EK49">
        <v>1.4</v>
      </c>
      <c r="EL49">
        <v>1.3</v>
      </c>
      <c r="EM49">
        <v>1.5136700000000001</v>
      </c>
      <c r="EN49">
        <v>2.5573700000000001</v>
      </c>
      <c r="EO49">
        <v>1.39893</v>
      </c>
      <c r="EP49">
        <v>2.32544</v>
      </c>
      <c r="EQ49">
        <v>1.49902</v>
      </c>
      <c r="ER49">
        <v>2.2412100000000001</v>
      </c>
      <c r="ES49">
        <v>34.1678</v>
      </c>
      <c r="ET49">
        <v>13.5717</v>
      </c>
      <c r="EU49">
        <v>18</v>
      </c>
      <c r="EV49">
        <v>520.86599999999999</v>
      </c>
      <c r="EW49">
        <v>534.78599999999994</v>
      </c>
      <c r="EX49">
        <v>47.629300000000001</v>
      </c>
      <c r="EY49">
        <v>44.550699999999999</v>
      </c>
      <c r="EZ49">
        <v>30</v>
      </c>
      <c r="FA49">
        <v>44.276299999999999</v>
      </c>
      <c r="FB49">
        <v>44.1935</v>
      </c>
      <c r="FC49">
        <v>30.292300000000001</v>
      </c>
      <c r="FD49">
        <v>0</v>
      </c>
      <c r="FE49">
        <v>100</v>
      </c>
      <c r="FF49">
        <v>47.623199999999997</v>
      </c>
      <c r="FG49">
        <v>600</v>
      </c>
      <c r="FH49">
        <v>54.561199999999999</v>
      </c>
      <c r="FI49">
        <v>97.7898</v>
      </c>
      <c r="FJ49">
        <v>99.613200000000006</v>
      </c>
      <c r="FK49" s="1" t="s">
        <v>882</v>
      </c>
      <c r="FL49" s="1">
        <v>1</v>
      </c>
      <c r="FM49" s="1" t="s">
        <v>881</v>
      </c>
      <c r="FN49" s="1">
        <v>16</v>
      </c>
    </row>
    <row r="50" spans="1:170" x14ac:dyDescent="0.2">
      <c r="A50">
        <v>32</v>
      </c>
      <c r="B50">
        <v>1659024289.0999999</v>
      </c>
      <c r="C50">
        <v>5354.5999999046326</v>
      </c>
      <c r="D50" t="s">
        <v>374</v>
      </c>
      <c r="E50" t="s">
        <v>375</v>
      </c>
      <c r="F50" t="s">
        <v>280</v>
      </c>
      <c r="G50">
        <v>1659024289.0999999</v>
      </c>
      <c r="H50">
        <f t="shared" si="0"/>
        <v>1.6864535410075716E-2</v>
      </c>
      <c r="I50">
        <f t="shared" si="1"/>
        <v>16.864535410075717</v>
      </c>
      <c r="J50">
        <f t="shared" si="2"/>
        <v>15.004575469363939</v>
      </c>
      <c r="K50">
        <f t="shared" si="3"/>
        <v>570.42999999999995</v>
      </c>
      <c r="L50">
        <f t="shared" si="4"/>
        <v>479.40775059573002</v>
      </c>
      <c r="M50">
        <f t="shared" si="5"/>
        <v>47.844731229930289</v>
      </c>
      <c r="N50">
        <f t="shared" si="6"/>
        <v>56.928720909444998</v>
      </c>
      <c r="O50">
        <f t="shared" si="7"/>
        <v>0.44851936760146544</v>
      </c>
      <c r="P50">
        <f t="shared" si="8"/>
        <v>2.9244866691629396</v>
      </c>
      <c r="Q50">
        <f t="shared" si="9"/>
        <v>0.41485216199434699</v>
      </c>
      <c r="R50">
        <f t="shared" si="10"/>
        <v>0.26210172331912018</v>
      </c>
      <c r="S50">
        <f t="shared" si="11"/>
        <v>66.142711178252611</v>
      </c>
      <c r="T50">
        <f t="shared" si="12"/>
        <v>40.706158380974919</v>
      </c>
      <c r="U50">
        <f t="shared" si="13"/>
        <v>42.005099999999999</v>
      </c>
      <c r="V50">
        <f t="shared" si="14"/>
        <v>8.2456304226907289</v>
      </c>
      <c r="W50">
        <f t="shared" si="15"/>
        <v>46.956026052169534</v>
      </c>
      <c r="X50">
        <f t="shared" si="16"/>
        <v>4.4465639381663511</v>
      </c>
      <c r="Y50">
        <f t="shared" si="17"/>
        <v>9.4696342770278026</v>
      </c>
      <c r="Z50">
        <f t="shared" si="18"/>
        <v>3.7990664845243778</v>
      </c>
      <c r="AA50">
        <f t="shared" si="19"/>
        <v>-743.72601158433906</v>
      </c>
      <c r="AB50">
        <f t="shared" si="20"/>
        <v>418.20621437923819</v>
      </c>
      <c r="AC50">
        <f t="shared" si="21"/>
        <v>36.181484525906889</v>
      </c>
      <c r="AD50">
        <f t="shared" si="22"/>
        <v>-223.19560150094139</v>
      </c>
      <c r="AE50">
        <v>0</v>
      </c>
      <c r="AF50">
        <v>0</v>
      </c>
      <c r="AG50">
        <f t="shared" si="23"/>
        <v>1</v>
      </c>
      <c r="AH50">
        <f t="shared" si="24"/>
        <v>0</v>
      </c>
      <c r="AI50">
        <f t="shared" si="25"/>
        <v>49793.660335338151</v>
      </c>
      <c r="AJ50" t="s">
        <v>281</v>
      </c>
      <c r="AK50" t="s">
        <v>281</v>
      </c>
      <c r="AL50">
        <v>0</v>
      </c>
      <c r="AM50">
        <v>0</v>
      </c>
      <c r="AN50" t="e">
        <f t="shared" si="26"/>
        <v>#DIV/0!</v>
      </c>
      <c r="AO50">
        <v>0</v>
      </c>
      <c r="AP50" t="s">
        <v>281</v>
      </c>
      <c r="AQ50" t="s">
        <v>281</v>
      </c>
      <c r="AR50">
        <v>0</v>
      </c>
      <c r="AS50">
        <v>0</v>
      </c>
      <c r="AT50" t="e">
        <f t="shared" si="27"/>
        <v>#DIV/0!</v>
      </c>
      <c r="AU50">
        <v>0.5</v>
      </c>
      <c r="AV50">
        <f t="shared" si="28"/>
        <v>337.12722900427593</v>
      </c>
      <c r="AW50">
        <f t="shared" si="29"/>
        <v>15.004575469363939</v>
      </c>
      <c r="AX50" t="e">
        <f t="shared" si="30"/>
        <v>#DIV/0!</v>
      </c>
      <c r="AY50">
        <f t="shared" si="31"/>
        <v>4.4507159844907183E-2</v>
      </c>
      <c r="AZ50" t="e">
        <f t="shared" si="32"/>
        <v>#DIV/0!</v>
      </c>
      <c r="BA50" t="e">
        <f t="shared" si="33"/>
        <v>#DIV/0!</v>
      </c>
      <c r="BB50" t="s">
        <v>281</v>
      </c>
      <c r="BC50">
        <v>0</v>
      </c>
      <c r="BD50" t="e">
        <f t="shared" si="34"/>
        <v>#DIV/0!</v>
      </c>
      <c r="BE50" t="e">
        <f t="shared" si="35"/>
        <v>#DIV/0!</v>
      </c>
      <c r="BF50" t="e">
        <f t="shared" si="36"/>
        <v>#DIV/0!</v>
      </c>
      <c r="BG50" t="e">
        <f t="shared" si="37"/>
        <v>#DIV/0!</v>
      </c>
      <c r="BH50" t="e">
        <f t="shared" si="38"/>
        <v>#DIV/0!</v>
      </c>
      <c r="BI50" t="e">
        <f t="shared" si="39"/>
        <v>#DIV/0!</v>
      </c>
      <c r="BJ50" t="e">
        <f t="shared" si="40"/>
        <v>#DIV/0!</v>
      </c>
      <c r="BK50" t="e">
        <f t="shared" si="41"/>
        <v>#DIV/0!</v>
      </c>
      <c r="BL50">
        <f t="shared" si="42"/>
        <v>399.91300000000001</v>
      </c>
      <c r="BM50">
        <f t="shared" si="43"/>
        <v>337.12722900427593</v>
      </c>
      <c r="BN50">
        <f t="shared" si="44"/>
        <v>0.84300142532069711</v>
      </c>
      <c r="BO50">
        <f t="shared" si="45"/>
        <v>0.1653927508689455</v>
      </c>
      <c r="BP50">
        <v>6</v>
      </c>
      <c r="BQ50">
        <v>0.6</v>
      </c>
      <c r="BR50" t="s">
        <v>282</v>
      </c>
      <c r="BS50">
        <v>1659024289.0999999</v>
      </c>
      <c r="BT50">
        <v>570.42999999999995</v>
      </c>
      <c r="BU50">
        <v>599.96400000000006</v>
      </c>
      <c r="BV50">
        <v>44.554900000000004</v>
      </c>
      <c r="BW50">
        <v>25.229299999999999</v>
      </c>
      <c r="BX50">
        <v>570.029</v>
      </c>
      <c r="BY50">
        <v>44.429499999999997</v>
      </c>
      <c r="BZ50">
        <v>500.26299999999998</v>
      </c>
      <c r="CA50">
        <v>99.699700000000007</v>
      </c>
      <c r="CB50">
        <v>9.9961499999999995E-2</v>
      </c>
      <c r="CC50">
        <v>44.657600000000002</v>
      </c>
      <c r="CD50">
        <v>42.005099999999999</v>
      </c>
      <c r="CE50">
        <v>999.9</v>
      </c>
      <c r="CF50">
        <v>0</v>
      </c>
      <c r="CG50">
        <v>0</v>
      </c>
      <c r="CH50">
        <v>10001.200000000001</v>
      </c>
      <c r="CI50">
        <v>0</v>
      </c>
      <c r="CJ50">
        <v>237.22200000000001</v>
      </c>
      <c r="CK50">
        <v>399.91300000000001</v>
      </c>
      <c r="CL50">
        <v>0.89994399999999997</v>
      </c>
      <c r="CM50">
        <v>0.10005600000000001</v>
      </c>
      <c r="CN50">
        <v>0</v>
      </c>
      <c r="CO50">
        <v>3.6025</v>
      </c>
      <c r="CP50">
        <v>0</v>
      </c>
      <c r="CQ50">
        <v>4152.5200000000004</v>
      </c>
      <c r="CR50">
        <v>3429.13</v>
      </c>
      <c r="CS50">
        <v>48.125</v>
      </c>
      <c r="CT50">
        <v>50.811999999999998</v>
      </c>
      <c r="CU50">
        <v>49.186999999999998</v>
      </c>
      <c r="CV50">
        <v>50.186999999999998</v>
      </c>
      <c r="CW50">
        <v>48.686999999999998</v>
      </c>
      <c r="CX50">
        <v>359.9</v>
      </c>
      <c r="CY50">
        <v>40.01</v>
      </c>
      <c r="CZ50">
        <v>0</v>
      </c>
      <c r="DA50">
        <v>1659024485.0999999</v>
      </c>
      <c r="DB50">
        <v>0</v>
      </c>
      <c r="DC50">
        <v>3.2698769230769229</v>
      </c>
      <c r="DD50">
        <v>5.1165800448645812E-2</v>
      </c>
      <c r="DE50">
        <v>-2.0027350595437392</v>
      </c>
      <c r="DF50">
        <v>4153.085384615385</v>
      </c>
      <c r="DG50">
        <v>15</v>
      </c>
      <c r="DH50">
        <v>1659024204.5999999</v>
      </c>
      <c r="DI50" t="s">
        <v>376</v>
      </c>
      <c r="DJ50">
        <v>1659024191.0999999</v>
      </c>
      <c r="DK50">
        <v>1659024204.5999999</v>
      </c>
      <c r="DL50">
        <v>33</v>
      </c>
      <c r="DM50">
        <v>6.0999999999999999E-2</v>
      </c>
      <c r="DN50">
        <v>3.0000000000000001E-3</v>
      </c>
      <c r="DO50">
        <v>0.374</v>
      </c>
      <c r="DP50">
        <v>0.113</v>
      </c>
      <c r="DQ50">
        <v>600</v>
      </c>
      <c r="DR50">
        <v>25</v>
      </c>
      <c r="DS50">
        <v>0.09</v>
      </c>
      <c r="DT50">
        <v>0.01</v>
      </c>
      <c r="DU50">
        <v>100</v>
      </c>
      <c r="DV50">
        <v>100</v>
      </c>
      <c r="DW50">
        <v>0.40100000000000002</v>
      </c>
      <c r="DX50">
        <v>0.12540000000000001</v>
      </c>
      <c r="DY50">
        <v>0.85544098682830072</v>
      </c>
      <c r="DZ50">
        <v>-6.7132856166521554E-4</v>
      </c>
      <c r="EA50">
        <v>-2.681329234238156E-7</v>
      </c>
      <c r="EB50">
        <v>8.1307759810197942E-11</v>
      </c>
      <c r="EC50">
        <v>0.12545671028935121</v>
      </c>
      <c r="ED50">
        <v>0</v>
      </c>
      <c r="EE50">
        <v>0</v>
      </c>
      <c r="EF50">
        <v>0</v>
      </c>
      <c r="EG50">
        <v>2</v>
      </c>
      <c r="EH50">
        <v>2028</v>
      </c>
      <c r="EI50">
        <v>2</v>
      </c>
      <c r="EJ50">
        <v>26</v>
      </c>
      <c r="EK50">
        <v>1.6</v>
      </c>
      <c r="EL50">
        <v>1.4</v>
      </c>
      <c r="EM50">
        <v>1.5136700000000001</v>
      </c>
      <c r="EN50">
        <v>2.5500500000000001</v>
      </c>
      <c r="EO50">
        <v>1.39893</v>
      </c>
      <c r="EP50">
        <v>2.32544</v>
      </c>
      <c r="EQ50">
        <v>1.49902</v>
      </c>
      <c r="ER50">
        <v>2.4621599999999999</v>
      </c>
      <c r="ES50">
        <v>34.1678</v>
      </c>
      <c r="ET50">
        <v>13.545400000000001</v>
      </c>
      <c r="EU50">
        <v>18</v>
      </c>
      <c r="EV50">
        <v>520.351</v>
      </c>
      <c r="EW50">
        <v>534.77499999999998</v>
      </c>
      <c r="EX50">
        <v>47.464300000000001</v>
      </c>
      <c r="EY50">
        <v>44.523299999999999</v>
      </c>
      <c r="EZ50">
        <v>30.0001</v>
      </c>
      <c r="FA50">
        <v>44.248199999999997</v>
      </c>
      <c r="FB50">
        <v>44.165500000000002</v>
      </c>
      <c r="FC50">
        <v>30.287400000000002</v>
      </c>
      <c r="FD50">
        <v>0</v>
      </c>
      <c r="FE50">
        <v>100</v>
      </c>
      <c r="FF50">
        <v>47.463200000000001</v>
      </c>
      <c r="FG50">
        <v>600</v>
      </c>
      <c r="FH50">
        <v>54.561199999999999</v>
      </c>
      <c r="FI50">
        <v>97.7881</v>
      </c>
      <c r="FJ50">
        <v>99.615899999999996</v>
      </c>
      <c r="FK50" s="1" t="s">
        <v>882</v>
      </c>
      <c r="FL50" s="1">
        <v>1</v>
      </c>
      <c r="FM50" s="1" t="s">
        <v>881</v>
      </c>
      <c r="FN50" s="1">
        <v>17</v>
      </c>
    </row>
    <row r="51" spans="1:170" x14ac:dyDescent="0.2">
      <c r="A51">
        <v>33</v>
      </c>
      <c r="B51">
        <v>1659024439.5999999</v>
      </c>
      <c r="C51">
        <v>5505.0999999046326</v>
      </c>
      <c r="D51" t="s">
        <v>377</v>
      </c>
      <c r="E51" t="s">
        <v>378</v>
      </c>
      <c r="F51" t="s">
        <v>280</v>
      </c>
      <c r="G51">
        <v>1659024439.5999999</v>
      </c>
      <c r="H51">
        <f t="shared" si="0"/>
        <v>1.5917569024005537E-2</v>
      </c>
      <c r="I51">
        <f t="shared" si="1"/>
        <v>15.917569024005536</v>
      </c>
      <c r="J51">
        <f t="shared" si="2"/>
        <v>17.117670475706554</v>
      </c>
      <c r="K51">
        <f t="shared" si="3"/>
        <v>764.77200000000005</v>
      </c>
      <c r="L51">
        <f t="shared" si="4"/>
        <v>647.00923487001774</v>
      </c>
      <c r="M51">
        <f t="shared" si="5"/>
        <v>64.569251866930927</v>
      </c>
      <c r="N51">
        <f t="shared" si="6"/>
        <v>76.3215627033468</v>
      </c>
      <c r="O51">
        <f t="shared" si="7"/>
        <v>0.40965350017012564</v>
      </c>
      <c r="P51">
        <f t="shared" si="8"/>
        <v>2.9302505712226363</v>
      </c>
      <c r="Q51">
        <f t="shared" si="9"/>
        <v>0.38142753023916248</v>
      </c>
      <c r="R51">
        <f t="shared" si="10"/>
        <v>0.24076993327076146</v>
      </c>
      <c r="S51">
        <f t="shared" si="11"/>
        <v>66.193155141990459</v>
      </c>
      <c r="T51">
        <f t="shared" si="12"/>
        <v>40.861429844295373</v>
      </c>
      <c r="U51">
        <f t="shared" si="13"/>
        <v>42.005299999999998</v>
      </c>
      <c r="V51">
        <f t="shared" si="14"/>
        <v>8.2457172807366224</v>
      </c>
      <c r="W51">
        <f t="shared" si="15"/>
        <v>46.096120423928625</v>
      </c>
      <c r="X51">
        <f t="shared" si="16"/>
        <v>4.3437421064394002</v>
      </c>
      <c r="Y51">
        <f t="shared" si="17"/>
        <v>9.4232270882921245</v>
      </c>
      <c r="Z51">
        <f t="shared" si="18"/>
        <v>3.9019751742972222</v>
      </c>
      <c r="AA51">
        <f t="shared" si="19"/>
        <v>-701.96479395864412</v>
      </c>
      <c r="AB51">
        <f t="shared" si="20"/>
        <v>403.99117781138443</v>
      </c>
      <c r="AC51">
        <f t="shared" si="21"/>
        <v>34.867185285221176</v>
      </c>
      <c r="AD51">
        <f t="shared" si="22"/>
        <v>-196.91327572004809</v>
      </c>
      <c r="AE51">
        <v>0</v>
      </c>
      <c r="AF51">
        <v>0</v>
      </c>
      <c r="AG51">
        <f t="shared" si="23"/>
        <v>1</v>
      </c>
      <c r="AH51">
        <f t="shared" si="24"/>
        <v>0</v>
      </c>
      <c r="AI51">
        <f t="shared" si="25"/>
        <v>49965.708015190488</v>
      </c>
      <c r="AJ51" t="s">
        <v>281</v>
      </c>
      <c r="AK51" t="s">
        <v>281</v>
      </c>
      <c r="AL51">
        <v>0</v>
      </c>
      <c r="AM51">
        <v>0</v>
      </c>
      <c r="AN51" t="e">
        <f t="shared" si="26"/>
        <v>#DIV/0!</v>
      </c>
      <c r="AO51">
        <v>0</v>
      </c>
      <c r="AP51" t="s">
        <v>281</v>
      </c>
      <c r="AQ51" t="s">
        <v>281</v>
      </c>
      <c r="AR51">
        <v>0</v>
      </c>
      <c r="AS51">
        <v>0</v>
      </c>
      <c r="AT51" t="e">
        <f t="shared" si="27"/>
        <v>#DIV/0!</v>
      </c>
      <c r="AU51">
        <v>0.5</v>
      </c>
      <c r="AV51">
        <f t="shared" si="28"/>
        <v>337.38434401139403</v>
      </c>
      <c r="AW51">
        <f t="shared" si="29"/>
        <v>17.117670475706554</v>
      </c>
      <c r="AX51" t="e">
        <f t="shared" si="30"/>
        <v>#DIV/0!</v>
      </c>
      <c r="AY51">
        <f t="shared" si="31"/>
        <v>5.0736410208555682E-2</v>
      </c>
      <c r="AZ51" t="e">
        <f t="shared" si="32"/>
        <v>#DIV/0!</v>
      </c>
      <c r="BA51" t="e">
        <f t="shared" si="33"/>
        <v>#DIV/0!</v>
      </c>
      <c r="BB51" t="s">
        <v>281</v>
      </c>
      <c r="BC51">
        <v>0</v>
      </c>
      <c r="BD51" t="e">
        <f t="shared" si="34"/>
        <v>#DIV/0!</v>
      </c>
      <c r="BE51" t="e">
        <f t="shared" si="35"/>
        <v>#DIV/0!</v>
      </c>
      <c r="BF51" t="e">
        <f t="shared" si="36"/>
        <v>#DIV/0!</v>
      </c>
      <c r="BG51" t="e">
        <f t="shared" si="37"/>
        <v>#DIV/0!</v>
      </c>
      <c r="BH51" t="e">
        <f t="shared" si="38"/>
        <v>#DIV/0!</v>
      </c>
      <c r="BI51" t="e">
        <f t="shared" si="39"/>
        <v>#DIV/0!</v>
      </c>
      <c r="BJ51" t="e">
        <f t="shared" si="40"/>
        <v>#DIV/0!</v>
      </c>
      <c r="BK51" t="e">
        <f t="shared" si="41"/>
        <v>#DIV/0!</v>
      </c>
      <c r="BL51">
        <f t="shared" si="42"/>
        <v>400.21800000000002</v>
      </c>
      <c r="BM51">
        <f t="shared" si="43"/>
        <v>337.38434401139403</v>
      </c>
      <c r="BN51">
        <f t="shared" si="44"/>
        <v>0.84300142425226754</v>
      </c>
      <c r="BO51">
        <f t="shared" si="45"/>
        <v>0.16539274880687638</v>
      </c>
      <c r="BP51">
        <v>6</v>
      </c>
      <c r="BQ51">
        <v>0.6</v>
      </c>
      <c r="BR51" t="s">
        <v>282</v>
      </c>
      <c r="BS51">
        <v>1659024439.5999999</v>
      </c>
      <c r="BT51">
        <v>764.77200000000005</v>
      </c>
      <c r="BU51">
        <v>799.90599999999995</v>
      </c>
      <c r="BV51">
        <v>43.526000000000003</v>
      </c>
      <c r="BW51">
        <v>25.264199999999999</v>
      </c>
      <c r="BX51">
        <v>764.26499999999999</v>
      </c>
      <c r="BY51">
        <v>43.393999999999998</v>
      </c>
      <c r="BZ51">
        <v>500.21600000000001</v>
      </c>
      <c r="CA51">
        <v>99.697000000000003</v>
      </c>
      <c r="CB51">
        <v>9.9491899999999994E-2</v>
      </c>
      <c r="CC51">
        <v>44.562600000000003</v>
      </c>
      <c r="CD51">
        <v>42.005299999999998</v>
      </c>
      <c r="CE51">
        <v>999.9</v>
      </c>
      <c r="CF51">
        <v>0</v>
      </c>
      <c r="CG51">
        <v>0</v>
      </c>
      <c r="CH51">
        <v>10034.4</v>
      </c>
      <c r="CI51">
        <v>0</v>
      </c>
      <c r="CJ51">
        <v>240.68600000000001</v>
      </c>
      <c r="CK51">
        <v>400.21800000000002</v>
      </c>
      <c r="CL51">
        <v>0.89994399999999997</v>
      </c>
      <c r="CM51">
        <v>0.10005600000000001</v>
      </c>
      <c r="CN51">
        <v>0</v>
      </c>
      <c r="CO51">
        <v>3.2785000000000002</v>
      </c>
      <c r="CP51">
        <v>0</v>
      </c>
      <c r="CQ51">
        <v>4114.22</v>
      </c>
      <c r="CR51">
        <v>3431.75</v>
      </c>
      <c r="CS51">
        <v>48.061999999999998</v>
      </c>
      <c r="CT51">
        <v>50.75</v>
      </c>
      <c r="CU51">
        <v>49.125</v>
      </c>
      <c r="CV51">
        <v>50.186999999999998</v>
      </c>
      <c r="CW51">
        <v>48.686999999999998</v>
      </c>
      <c r="CX51">
        <v>360.17</v>
      </c>
      <c r="CY51">
        <v>40.04</v>
      </c>
      <c r="CZ51">
        <v>0</v>
      </c>
      <c r="DA51">
        <v>1659024635.7</v>
      </c>
      <c r="DB51">
        <v>0</v>
      </c>
      <c r="DC51">
        <v>3.3118759999999998</v>
      </c>
      <c r="DD51">
        <v>7.1738451740687575E-2</v>
      </c>
      <c r="DE51">
        <v>10.371538478289009</v>
      </c>
      <c r="DF51">
        <v>4111.1256000000003</v>
      </c>
      <c r="DG51">
        <v>15</v>
      </c>
      <c r="DH51">
        <v>1659024368.0999999</v>
      </c>
      <c r="DI51" t="s">
        <v>379</v>
      </c>
      <c r="DJ51">
        <v>1659024362.5999999</v>
      </c>
      <c r="DK51">
        <v>1659024368.0999999</v>
      </c>
      <c r="DL51">
        <v>34</v>
      </c>
      <c r="DM51">
        <v>0.28499999999999998</v>
      </c>
      <c r="DN51">
        <v>7.0000000000000001E-3</v>
      </c>
      <c r="DO51">
        <v>0.47399999999999998</v>
      </c>
      <c r="DP51">
        <v>0.12</v>
      </c>
      <c r="DQ51">
        <v>800</v>
      </c>
      <c r="DR51">
        <v>25</v>
      </c>
      <c r="DS51">
        <v>0.04</v>
      </c>
      <c r="DT51">
        <v>0.01</v>
      </c>
      <c r="DU51">
        <v>100</v>
      </c>
      <c r="DV51">
        <v>100</v>
      </c>
      <c r="DW51">
        <v>0.50700000000000001</v>
      </c>
      <c r="DX51">
        <v>0.13200000000000001</v>
      </c>
      <c r="DY51">
        <v>1.140328500640907</v>
      </c>
      <c r="DZ51">
        <v>-6.7132856166521554E-4</v>
      </c>
      <c r="EA51">
        <v>-2.681329234238156E-7</v>
      </c>
      <c r="EB51">
        <v>8.1307759810197942E-11</v>
      </c>
      <c r="EC51">
        <v>0.13196397757580611</v>
      </c>
      <c r="ED51">
        <v>0</v>
      </c>
      <c r="EE51">
        <v>0</v>
      </c>
      <c r="EF51">
        <v>0</v>
      </c>
      <c r="EG51">
        <v>2</v>
      </c>
      <c r="EH51">
        <v>2028</v>
      </c>
      <c r="EI51">
        <v>2</v>
      </c>
      <c r="EJ51">
        <v>26</v>
      </c>
      <c r="EK51">
        <v>1.3</v>
      </c>
      <c r="EL51">
        <v>1.2</v>
      </c>
      <c r="EM51">
        <v>1.9104000000000001</v>
      </c>
      <c r="EN51">
        <v>2.5476100000000002</v>
      </c>
      <c r="EO51">
        <v>1.39893</v>
      </c>
      <c r="EP51">
        <v>2.32544</v>
      </c>
      <c r="EQ51">
        <v>1.49902</v>
      </c>
      <c r="ER51">
        <v>2.3559600000000001</v>
      </c>
      <c r="ES51">
        <v>34.1678</v>
      </c>
      <c r="ET51">
        <v>13.5016</v>
      </c>
      <c r="EU51">
        <v>18</v>
      </c>
      <c r="EV51">
        <v>519.80600000000004</v>
      </c>
      <c r="EW51">
        <v>535.23299999999995</v>
      </c>
      <c r="EX51">
        <v>47.113799999999998</v>
      </c>
      <c r="EY51">
        <v>44.485199999999999</v>
      </c>
      <c r="EZ51">
        <v>30</v>
      </c>
      <c r="FA51">
        <v>44.215299999999999</v>
      </c>
      <c r="FB51">
        <v>44.132899999999999</v>
      </c>
      <c r="FC51">
        <v>38.209699999999998</v>
      </c>
      <c r="FD51">
        <v>0</v>
      </c>
      <c r="FE51">
        <v>100</v>
      </c>
      <c r="FF51">
        <v>47.114400000000003</v>
      </c>
      <c r="FG51">
        <v>800</v>
      </c>
      <c r="FH51">
        <v>54.561199999999999</v>
      </c>
      <c r="FI51">
        <v>97.798900000000003</v>
      </c>
      <c r="FJ51">
        <v>99.620999999999995</v>
      </c>
      <c r="FK51" s="1" t="s">
        <v>882</v>
      </c>
      <c r="FL51" s="1">
        <v>1</v>
      </c>
      <c r="FM51" s="1" t="s">
        <v>881</v>
      </c>
      <c r="FN51" s="1">
        <v>18</v>
      </c>
    </row>
    <row r="52" spans="1:170" x14ac:dyDescent="0.2">
      <c r="A52">
        <v>34</v>
      </c>
      <c r="B52">
        <v>1659024590.0999999</v>
      </c>
      <c r="C52">
        <v>5655.5999999046326</v>
      </c>
      <c r="D52" t="s">
        <v>380</v>
      </c>
      <c r="E52" t="s">
        <v>381</v>
      </c>
      <c r="F52" t="s">
        <v>280</v>
      </c>
      <c r="G52">
        <v>1659024590.0999999</v>
      </c>
      <c r="H52">
        <f t="shared" si="0"/>
        <v>1.489363941097506E-2</v>
      </c>
      <c r="I52">
        <f t="shared" si="1"/>
        <v>14.89363941097506</v>
      </c>
      <c r="J52">
        <f t="shared" si="2"/>
        <v>16.987158747754894</v>
      </c>
      <c r="K52">
        <f t="shared" si="3"/>
        <v>765.93499999999995</v>
      </c>
      <c r="L52">
        <f t="shared" si="4"/>
        <v>640.57443686682802</v>
      </c>
      <c r="M52">
        <f t="shared" si="5"/>
        <v>63.932331812269467</v>
      </c>
      <c r="N52">
        <f t="shared" si="6"/>
        <v>76.44390370328</v>
      </c>
      <c r="O52">
        <f t="shared" si="7"/>
        <v>0.37065989879206784</v>
      </c>
      <c r="P52">
        <f t="shared" si="8"/>
        <v>2.9218358131828239</v>
      </c>
      <c r="Q52">
        <f t="shared" si="9"/>
        <v>0.34732939911374849</v>
      </c>
      <c r="R52">
        <f t="shared" si="10"/>
        <v>0.21905757482117111</v>
      </c>
      <c r="S52">
        <f t="shared" si="11"/>
        <v>66.137286000000003</v>
      </c>
      <c r="T52">
        <f t="shared" si="12"/>
        <v>41.018219738425159</v>
      </c>
      <c r="U52">
        <f t="shared" si="13"/>
        <v>41.997500000000002</v>
      </c>
      <c r="V52">
        <f t="shared" si="14"/>
        <v>8.2423304038833844</v>
      </c>
      <c r="W52">
        <f t="shared" si="15"/>
        <v>45.114333392798947</v>
      </c>
      <c r="X52">
        <f t="shared" si="16"/>
        <v>4.230071993848</v>
      </c>
      <c r="Y52">
        <f t="shared" si="17"/>
        <v>9.376337132187782</v>
      </c>
      <c r="Z52">
        <f t="shared" si="18"/>
        <v>4.0122584100353844</v>
      </c>
      <c r="AA52">
        <f t="shared" si="19"/>
        <v>-656.80949802400016</v>
      </c>
      <c r="AB52">
        <f t="shared" si="20"/>
        <v>388.87459191390303</v>
      </c>
      <c r="AC52">
        <f t="shared" si="21"/>
        <v>33.642511630369334</v>
      </c>
      <c r="AD52">
        <f t="shared" si="22"/>
        <v>-168.1551084797278</v>
      </c>
      <c r="AE52">
        <v>0</v>
      </c>
      <c r="AF52">
        <v>0</v>
      </c>
      <c r="AG52">
        <f t="shared" si="23"/>
        <v>1</v>
      </c>
      <c r="AH52">
        <f t="shared" si="24"/>
        <v>0</v>
      </c>
      <c r="AI52">
        <f t="shared" si="25"/>
        <v>49751.517938205601</v>
      </c>
      <c r="AJ52" t="s">
        <v>281</v>
      </c>
      <c r="AK52" t="s">
        <v>281</v>
      </c>
      <c r="AL52">
        <v>0</v>
      </c>
      <c r="AM52">
        <v>0</v>
      </c>
      <c r="AN52" t="e">
        <f t="shared" si="26"/>
        <v>#DIV/0!</v>
      </c>
      <c r="AO52">
        <v>0</v>
      </c>
      <c r="AP52" t="s">
        <v>281</v>
      </c>
      <c r="AQ52" t="s">
        <v>281</v>
      </c>
      <c r="AR52">
        <v>0</v>
      </c>
      <c r="AS52">
        <v>0</v>
      </c>
      <c r="AT52" t="e">
        <f t="shared" si="27"/>
        <v>#DIV/0!</v>
      </c>
      <c r="AU52">
        <v>0.5</v>
      </c>
      <c r="AV52">
        <f t="shared" si="28"/>
        <v>337.10699999999997</v>
      </c>
      <c r="AW52">
        <f t="shared" si="29"/>
        <v>16.987158747754894</v>
      </c>
      <c r="AX52" t="e">
        <f t="shared" si="30"/>
        <v>#DIV/0!</v>
      </c>
      <c r="AY52">
        <f t="shared" si="31"/>
        <v>5.0390999735261788E-2</v>
      </c>
      <c r="AZ52" t="e">
        <f t="shared" si="32"/>
        <v>#DIV/0!</v>
      </c>
      <c r="BA52" t="e">
        <f t="shared" si="33"/>
        <v>#DIV/0!</v>
      </c>
      <c r="BB52" t="s">
        <v>281</v>
      </c>
      <c r="BC52">
        <v>0</v>
      </c>
      <c r="BD52" t="e">
        <f t="shared" si="34"/>
        <v>#DIV/0!</v>
      </c>
      <c r="BE52" t="e">
        <f t="shared" si="35"/>
        <v>#DIV/0!</v>
      </c>
      <c r="BF52" t="e">
        <f t="shared" si="36"/>
        <v>#DIV/0!</v>
      </c>
      <c r="BG52" t="e">
        <f t="shared" si="37"/>
        <v>#DIV/0!</v>
      </c>
      <c r="BH52" t="e">
        <f t="shared" si="38"/>
        <v>#DIV/0!</v>
      </c>
      <c r="BI52" t="e">
        <f t="shared" si="39"/>
        <v>#DIV/0!</v>
      </c>
      <c r="BJ52" t="e">
        <f t="shared" si="40"/>
        <v>#DIV/0!</v>
      </c>
      <c r="BK52" t="e">
        <f t="shared" si="41"/>
        <v>#DIV/0!</v>
      </c>
      <c r="BL52">
        <f t="shared" si="42"/>
        <v>399.89</v>
      </c>
      <c r="BM52">
        <f t="shared" si="43"/>
        <v>337.10699999999997</v>
      </c>
      <c r="BN52">
        <f t="shared" si="44"/>
        <v>0.84299932481432394</v>
      </c>
      <c r="BO52">
        <f t="shared" si="45"/>
        <v>0.1653886968916452</v>
      </c>
      <c r="BP52">
        <v>6</v>
      </c>
      <c r="BQ52">
        <v>0.6</v>
      </c>
      <c r="BR52" t="s">
        <v>282</v>
      </c>
      <c r="BS52">
        <v>1659024590.0999999</v>
      </c>
      <c r="BT52">
        <v>765.93499999999995</v>
      </c>
      <c r="BU52">
        <v>799.99</v>
      </c>
      <c r="BV52">
        <v>42.383499999999998</v>
      </c>
      <c r="BW52">
        <v>25.277999999999999</v>
      </c>
      <c r="BX52">
        <v>765.423</v>
      </c>
      <c r="BY52">
        <v>42.255499999999998</v>
      </c>
      <c r="BZ52">
        <v>500.274</v>
      </c>
      <c r="CA52">
        <v>99.704300000000003</v>
      </c>
      <c r="CB52">
        <v>0.10038800000000001</v>
      </c>
      <c r="CC52">
        <v>44.466200000000001</v>
      </c>
      <c r="CD52">
        <v>41.997500000000002</v>
      </c>
      <c r="CE52">
        <v>999.9</v>
      </c>
      <c r="CF52">
        <v>0</v>
      </c>
      <c r="CG52">
        <v>0</v>
      </c>
      <c r="CH52">
        <v>9985.6200000000008</v>
      </c>
      <c r="CI52">
        <v>0</v>
      </c>
      <c r="CJ52">
        <v>240.36600000000001</v>
      </c>
      <c r="CK52">
        <v>399.89</v>
      </c>
      <c r="CL52">
        <v>0.90001399999999998</v>
      </c>
      <c r="CM52">
        <v>9.9985900000000003E-2</v>
      </c>
      <c r="CN52">
        <v>0</v>
      </c>
      <c r="CO52">
        <v>2.8563000000000001</v>
      </c>
      <c r="CP52">
        <v>0</v>
      </c>
      <c r="CQ52">
        <v>4120.21</v>
      </c>
      <c r="CR52">
        <v>3429</v>
      </c>
      <c r="CS52">
        <v>48.061999999999998</v>
      </c>
      <c r="CT52">
        <v>50.75</v>
      </c>
      <c r="CU52">
        <v>49.125</v>
      </c>
      <c r="CV52">
        <v>50.186999999999998</v>
      </c>
      <c r="CW52">
        <v>48.625</v>
      </c>
      <c r="CX52">
        <v>359.91</v>
      </c>
      <c r="CY52">
        <v>39.979999999999997</v>
      </c>
      <c r="CZ52">
        <v>0</v>
      </c>
      <c r="DA52">
        <v>1659024786.3</v>
      </c>
      <c r="DB52">
        <v>0</v>
      </c>
      <c r="DC52">
        <v>3.2840269230769228</v>
      </c>
      <c r="DD52">
        <v>0.74003078251119403</v>
      </c>
      <c r="DE52">
        <v>4.8611966155126707</v>
      </c>
      <c r="DF52">
        <v>4121.0103846153852</v>
      </c>
      <c r="DG52">
        <v>15</v>
      </c>
      <c r="DH52">
        <v>1659024500.5999999</v>
      </c>
      <c r="DI52" t="s">
        <v>382</v>
      </c>
      <c r="DJ52">
        <v>1659024500.5999999</v>
      </c>
      <c r="DK52">
        <v>1659024500.5999999</v>
      </c>
      <c r="DL52">
        <v>35</v>
      </c>
      <c r="DM52">
        <v>6.0000000000000001E-3</v>
      </c>
      <c r="DN52">
        <v>-4.0000000000000001E-3</v>
      </c>
      <c r="DO52">
        <v>0.48</v>
      </c>
      <c r="DP52">
        <v>0.11600000000000001</v>
      </c>
      <c r="DQ52">
        <v>800</v>
      </c>
      <c r="DR52">
        <v>25</v>
      </c>
      <c r="DS52">
        <v>0.1</v>
      </c>
      <c r="DT52">
        <v>0.01</v>
      </c>
      <c r="DU52">
        <v>100</v>
      </c>
      <c r="DV52">
        <v>100</v>
      </c>
      <c r="DW52">
        <v>0.51200000000000001</v>
      </c>
      <c r="DX52">
        <v>0.128</v>
      </c>
      <c r="DY52">
        <v>1.1466124633135331</v>
      </c>
      <c r="DZ52">
        <v>-6.7132856166521554E-4</v>
      </c>
      <c r="EA52">
        <v>-2.681329234238156E-7</v>
      </c>
      <c r="EB52">
        <v>8.1307759810197942E-11</v>
      </c>
      <c r="EC52">
        <v>0.1280187628563185</v>
      </c>
      <c r="ED52">
        <v>0</v>
      </c>
      <c r="EE52">
        <v>0</v>
      </c>
      <c r="EF52">
        <v>0</v>
      </c>
      <c r="EG52">
        <v>2</v>
      </c>
      <c r="EH52">
        <v>2028</v>
      </c>
      <c r="EI52">
        <v>2</v>
      </c>
      <c r="EJ52">
        <v>26</v>
      </c>
      <c r="EK52">
        <v>1.5</v>
      </c>
      <c r="EL52">
        <v>1.5</v>
      </c>
      <c r="EM52">
        <v>1.9091800000000001</v>
      </c>
      <c r="EN52">
        <v>2.5537100000000001</v>
      </c>
      <c r="EO52">
        <v>1.39893</v>
      </c>
      <c r="EP52">
        <v>2.32544</v>
      </c>
      <c r="EQ52">
        <v>1.49902</v>
      </c>
      <c r="ER52">
        <v>2.2717299999999998</v>
      </c>
      <c r="ES52">
        <v>34.1905</v>
      </c>
      <c r="ET52">
        <v>13.457800000000001</v>
      </c>
      <c r="EU52">
        <v>18</v>
      </c>
      <c r="EV52">
        <v>519.25599999999997</v>
      </c>
      <c r="EW52">
        <v>535.30399999999997</v>
      </c>
      <c r="EX52">
        <v>46.861400000000003</v>
      </c>
      <c r="EY52">
        <v>44.447200000000002</v>
      </c>
      <c r="EZ52">
        <v>29.9999</v>
      </c>
      <c r="FA52">
        <v>44.178899999999999</v>
      </c>
      <c r="FB52">
        <v>44.100299999999997</v>
      </c>
      <c r="FC52">
        <v>38.206400000000002</v>
      </c>
      <c r="FD52">
        <v>0</v>
      </c>
      <c r="FE52">
        <v>100</v>
      </c>
      <c r="FF52">
        <v>46.843400000000003</v>
      </c>
      <c r="FG52">
        <v>800</v>
      </c>
      <c r="FH52">
        <v>54.561199999999999</v>
      </c>
      <c r="FI52">
        <v>97.806200000000004</v>
      </c>
      <c r="FJ52">
        <v>99.627799999999993</v>
      </c>
      <c r="FK52" s="1" t="s">
        <v>882</v>
      </c>
      <c r="FL52" s="1">
        <v>1</v>
      </c>
      <c r="FM52" s="1" t="s">
        <v>881</v>
      </c>
      <c r="FN52" s="1">
        <v>19</v>
      </c>
    </row>
    <row r="53" spans="1:170" x14ac:dyDescent="0.2">
      <c r="A53">
        <v>35</v>
      </c>
      <c r="B53">
        <v>1659024740.5999999</v>
      </c>
      <c r="C53">
        <v>5806.0999999046326</v>
      </c>
      <c r="D53" t="s">
        <v>383</v>
      </c>
      <c r="E53" t="s">
        <v>384</v>
      </c>
      <c r="F53" t="s">
        <v>280</v>
      </c>
      <c r="G53">
        <v>1659024740.5999999</v>
      </c>
      <c r="H53">
        <f t="shared" si="0"/>
        <v>1.3934138439231478E-2</v>
      </c>
      <c r="I53">
        <f t="shared" si="1"/>
        <v>13.934138439231479</v>
      </c>
      <c r="J53">
        <f t="shared" si="2"/>
        <v>18.343148170698395</v>
      </c>
      <c r="K53">
        <f t="shared" si="3"/>
        <v>961.91399999999999</v>
      </c>
      <c r="L53">
        <f t="shared" si="4"/>
        <v>807.64239412141171</v>
      </c>
      <c r="M53">
        <f t="shared" si="5"/>
        <v>80.608801041553988</v>
      </c>
      <c r="N53">
        <f t="shared" si="6"/>
        <v>96.006270608708391</v>
      </c>
      <c r="O53">
        <f t="shared" si="7"/>
        <v>0.33460678867688709</v>
      </c>
      <c r="P53">
        <f t="shared" si="8"/>
        <v>2.9268379486844864</v>
      </c>
      <c r="Q53">
        <f t="shared" si="9"/>
        <v>0.31550226759550426</v>
      </c>
      <c r="R53">
        <f t="shared" si="10"/>
        <v>0.19881669009587249</v>
      </c>
      <c r="S53">
        <f t="shared" si="11"/>
        <v>66.141445964478621</v>
      </c>
      <c r="T53">
        <f t="shared" si="12"/>
        <v>41.177553604778517</v>
      </c>
      <c r="U53">
        <f t="shared" si="13"/>
        <v>42.036200000000001</v>
      </c>
      <c r="V53">
        <f t="shared" si="14"/>
        <v>8.2591463683405859</v>
      </c>
      <c r="W53">
        <f t="shared" si="15"/>
        <v>44.200840831461278</v>
      </c>
      <c r="X53">
        <f t="shared" si="16"/>
        <v>4.1246164805734198</v>
      </c>
      <c r="Y53">
        <f t="shared" si="17"/>
        <v>9.3315339776016213</v>
      </c>
      <c r="Z53">
        <f t="shared" si="18"/>
        <v>4.1345298877671661</v>
      </c>
      <c r="AA53">
        <f t="shared" si="19"/>
        <v>-614.49550517010823</v>
      </c>
      <c r="AB53">
        <f t="shared" si="20"/>
        <v>368.83806950665473</v>
      </c>
      <c r="AC53">
        <f t="shared" si="21"/>
        <v>31.846389076903169</v>
      </c>
      <c r="AD53">
        <f t="shared" si="22"/>
        <v>-147.6696006220717</v>
      </c>
      <c r="AE53">
        <v>0</v>
      </c>
      <c r="AF53">
        <v>0</v>
      </c>
      <c r="AG53">
        <f t="shared" si="23"/>
        <v>1</v>
      </c>
      <c r="AH53">
        <f t="shared" si="24"/>
        <v>0</v>
      </c>
      <c r="AI53">
        <f t="shared" si="25"/>
        <v>49902.515578674997</v>
      </c>
      <c r="AJ53" t="s">
        <v>281</v>
      </c>
      <c r="AK53" t="s">
        <v>281</v>
      </c>
      <c r="AL53">
        <v>0</v>
      </c>
      <c r="AM53">
        <v>0</v>
      </c>
      <c r="AN53" t="e">
        <f t="shared" si="26"/>
        <v>#DIV/0!</v>
      </c>
      <c r="AO53">
        <v>0</v>
      </c>
      <c r="AP53" t="s">
        <v>281</v>
      </c>
      <c r="AQ53" t="s">
        <v>281</v>
      </c>
      <c r="AR53">
        <v>0</v>
      </c>
      <c r="AS53">
        <v>0</v>
      </c>
      <c r="AT53" t="e">
        <f t="shared" si="27"/>
        <v>#DIV/0!</v>
      </c>
      <c r="AU53">
        <v>0.5</v>
      </c>
      <c r="AV53">
        <f t="shared" si="28"/>
        <v>337.12051500750187</v>
      </c>
      <c r="AW53">
        <f t="shared" si="29"/>
        <v>18.343148170698395</v>
      </c>
      <c r="AX53" t="e">
        <f t="shared" si="30"/>
        <v>#DIV/0!</v>
      </c>
      <c r="AY53">
        <f t="shared" si="31"/>
        <v>5.4411248660705826E-2</v>
      </c>
      <c r="AZ53" t="e">
        <f t="shared" si="32"/>
        <v>#DIV/0!</v>
      </c>
      <c r="BA53" t="e">
        <f t="shared" si="33"/>
        <v>#DIV/0!</v>
      </c>
      <c r="BB53" t="s">
        <v>281</v>
      </c>
      <c r="BC53">
        <v>0</v>
      </c>
      <c r="BD53" t="e">
        <f t="shared" si="34"/>
        <v>#DIV/0!</v>
      </c>
      <c r="BE53" t="e">
        <f t="shared" si="35"/>
        <v>#DIV/0!</v>
      </c>
      <c r="BF53" t="e">
        <f t="shared" si="36"/>
        <v>#DIV/0!</v>
      </c>
      <c r="BG53" t="e">
        <f t="shared" si="37"/>
        <v>#DIV/0!</v>
      </c>
      <c r="BH53" t="e">
        <f t="shared" si="38"/>
        <v>#DIV/0!</v>
      </c>
      <c r="BI53" t="e">
        <f t="shared" si="39"/>
        <v>#DIV/0!</v>
      </c>
      <c r="BJ53" t="e">
        <f t="shared" si="40"/>
        <v>#DIV/0!</v>
      </c>
      <c r="BK53" t="e">
        <f t="shared" si="41"/>
        <v>#DIV/0!</v>
      </c>
      <c r="BL53">
        <f t="shared" si="42"/>
        <v>399.90499999999997</v>
      </c>
      <c r="BM53">
        <f t="shared" si="43"/>
        <v>337.12051500750187</v>
      </c>
      <c r="BN53">
        <f t="shared" si="44"/>
        <v>0.8430015003750938</v>
      </c>
      <c r="BO53">
        <f t="shared" si="45"/>
        <v>0.16539289572393098</v>
      </c>
      <c r="BP53">
        <v>6</v>
      </c>
      <c r="BQ53">
        <v>0.6</v>
      </c>
      <c r="BR53" t="s">
        <v>282</v>
      </c>
      <c r="BS53">
        <v>1659024740.5999999</v>
      </c>
      <c r="BT53">
        <v>961.91399999999999</v>
      </c>
      <c r="BU53">
        <v>999.98599999999999</v>
      </c>
      <c r="BV53">
        <v>41.325699999999998</v>
      </c>
      <c r="BW53">
        <v>25.305800000000001</v>
      </c>
      <c r="BX53">
        <v>961.26</v>
      </c>
      <c r="BY53">
        <v>41.191699999999997</v>
      </c>
      <c r="BZ53">
        <v>500.31400000000002</v>
      </c>
      <c r="CA53">
        <v>99.707899999999995</v>
      </c>
      <c r="CB53">
        <v>9.9640599999999996E-2</v>
      </c>
      <c r="CC53">
        <v>44.373699999999999</v>
      </c>
      <c r="CD53">
        <v>42.036200000000001</v>
      </c>
      <c r="CE53">
        <v>999.9</v>
      </c>
      <c r="CF53">
        <v>0</v>
      </c>
      <c r="CG53">
        <v>0</v>
      </c>
      <c r="CH53">
        <v>10013.799999999999</v>
      </c>
      <c r="CI53">
        <v>0</v>
      </c>
      <c r="CJ53">
        <v>240.035</v>
      </c>
      <c r="CK53">
        <v>399.90499999999997</v>
      </c>
      <c r="CL53">
        <v>0.89994399999999997</v>
      </c>
      <c r="CM53">
        <v>0.10005600000000001</v>
      </c>
      <c r="CN53">
        <v>0</v>
      </c>
      <c r="CO53">
        <v>3.1901999999999999</v>
      </c>
      <c r="CP53">
        <v>0</v>
      </c>
      <c r="CQ53">
        <v>4097.2</v>
      </c>
      <c r="CR53">
        <v>3429.06</v>
      </c>
      <c r="CS53">
        <v>48.061999999999998</v>
      </c>
      <c r="CT53">
        <v>50.75</v>
      </c>
      <c r="CU53">
        <v>49.125</v>
      </c>
      <c r="CV53">
        <v>50.125</v>
      </c>
      <c r="CW53">
        <v>48.625</v>
      </c>
      <c r="CX53">
        <v>359.89</v>
      </c>
      <c r="CY53">
        <v>40.01</v>
      </c>
      <c r="CZ53">
        <v>0</v>
      </c>
      <c r="DA53">
        <v>1659024936.9000001</v>
      </c>
      <c r="DB53">
        <v>0</v>
      </c>
      <c r="DC53">
        <v>3.1946760000000012</v>
      </c>
      <c r="DD53">
        <v>0.1164461411859942</v>
      </c>
      <c r="DE53">
        <v>3.636923123042707</v>
      </c>
      <c r="DF53">
        <v>4097.2907999999998</v>
      </c>
      <c r="DG53">
        <v>15</v>
      </c>
      <c r="DH53">
        <v>1659024666.5999999</v>
      </c>
      <c r="DI53" t="s">
        <v>385</v>
      </c>
      <c r="DJ53">
        <v>1659024659.5999999</v>
      </c>
      <c r="DK53">
        <v>1659024666.5999999</v>
      </c>
      <c r="DL53">
        <v>36</v>
      </c>
      <c r="DM53">
        <v>0.32800000000000001</v>
      </c>
      <c r="DN53">
        <v>6.0000000000000001E-3</v>
      </c>
      <c r="DO53">
        <v>0.61699999999999999</v>
      </c>
      <c r="DP53">
        <v>0.123</v>
      </c>
      <c r="DQ53">
        <v>1000</v>
      </c>
      <c r="DR53">
        <v>25</v>
      </c>
      <c r="DS53">
        <v>0.1</v>
      </c>
      <c r="DT53">
        <v>0.01</v>
      </c>
      <c r="DU53">
        <v>100</v>
      </c>
      <c r="DV53">
        <v>100</v>
      </c>
      <c r="DW53">
        <v>0.65400000000000003</v>
      </c>
      <c r="DX53">
        <v>0.13400000000000001</v>
      </c>
      <c r="DY53">
        <v>1.4743871137456439</v>
      </c>
      <c r="DZ53">
        <v>-6.7132856166521554E-4</v>
      </c>
      <c r="EA53">
        <v>-2.681329234238156E-7</v>
      </c>
      <c r="EB53">
        <v>8.1307759810197942E-11</v>
      </c>
      <c r="EC53">
        <v>0.13398838093952681</v>
      </c>
      <c r="ED53">
        <v>0</v>
      </c>
      <c r="EE53">
        <v>0</v>
      </c>
      <c r="EF53">
        <v>0</v>
      </c>
      <c r="EG53">
        <v>2</v>
      </c>
      <c r="EH53">
        <v>2028</v>
      </c>
      <c r="EI53">
        <v>2</v>
      </c>
      <c r="EJ53">
        <v>26</v>
      </c>
      <c r="EK53">
        <v>1.4</v>
      </c>
      <c r="EL53">
        <v>1.2</v>
      </c>
      <c r="EM53">
        <v>2.2875999999999999</v>
      </c>
      <c r="EN53">
        <v>2.5415000000000001</v>
      </c>
      <c r="EO53">
        <v>1.39893</v>
      </c>
      <c r="EP53">
        <v>2.32544</v>
      </c>
      <c r="EQ53">
        <v>1.49902</v>
      </c>
      <c r="ER53">
        <v>2.2985799999999998</v>
      </c>
      <c r="ES53">
        <v>34.1905</v>
      </c>
      <c r="ET53">
        <v>13.422800000000001</v>
      </c>
      <c r="EU53">
        <v>18</v>
      </c>
      <c r="EV53">
        <v>518.71199999999999</v>
      </c>
      <c r="EW53">
        <v>535.88699999999994</v>
      </c>
      <c r="EX53">
        <v>46.499499999999998</v>
      </c>
      <c r="EY53">
        <v>44.414000000000001</v>
      </c>
      <c r="EZ53">
        <v>30</v>
      </c>
      <c r="FA53">
        <v>44.151400000000002</v>
      </c>
      <c r="FB53">
        <v>44.076999999999998</v>
      </c>
      <c r="FC53">
        <v>45.776600000000002</v>
      </c>
      <c r="FD53">
        <v>0</v>
      </c>
      <c r="FE53">
        <v>100</v>
      </c>
      <c r="FF53">
        <v>46.479900000000001</v>
      </c>
      <c r="FG53">
        <v>1000</v>
      </c>
      <c r="FH53">
        <v>54.561199999999999</v>
      </c>
      <c r="FI53">
        <v>97.805400000000006</v>
      </c>
      <c r="FJ53">
        <v>99.630200000000002</v>
      </c>
      <c r="FK53" s="1" t="s">
        <v>882</v>
      </c>
      <c r="FL53" s="1">
        <v>1</v>
      </c>
      <c r="FM53" s="1" t="s">
        <v>881</v>
      </c>
      <c r="FN53" s="1">
        <v>20</v>
      </c>
    </row>
    <row r="54" spans="1:170" x14ac:dyDescent="0.2">
      <c r="A54">
        <v>36</v>
      </c>
      <c r="B54">
        <v>1659024891.0999999</v>
      </c>
      <c r="C54">
        <v>5956.5999999046326</v>
      </c>
      <c r="D54" t="s">
        <v>386</v>
      </c>
      <c r="E54" t="s">
        <v>387</v>
      </c>
      <c r="F54" t="s">
        <v>280</v>
      </c>
      <c r="G54">
        <v>1659024891.0999999</v>
      </c>
      <c r="H54">
        <f t="shared" si="0"/>
        <v>1.3181989324989592E-2</v>
      </c>
      <c r="I54">
        <f t="shared" si="1"/>
        <v>13.181989324989592</v>
      </c>
      <c r="J54">
        <f t="shared" si="2"/>
        <v>18.250687675212106</v>
      </c>
      <c r="K54">
        <f t="shared" si="3"/>
        <v>962.798</v>
      </c>
      <c r="L54">
        <f t="shared" si="4"/>
        <v>801.35437353397981</v>
      </c>
      <c r="M54">
        <f t="shared" si="5"/>
        <v>79.979029808126</v>
      </c>
      <c r="N54">
        <f t="shared" si="6"/>
        <v>96.091882049158002</v>
      </c>
      <c r="O54">
        <f t="shared" si="7"/>
        <v>0.31037555287606849</v>
      </c>
      <c r="P54">
        <f t="shared" si="8"/>
        <v>2.9235982809338661</v>
      </c>
      <c r="Q54">
        <f t="shared" si="9"/>
        <v>0.29384907316754127</v>
      </c>
      <c r="R54">
        <f t="shared" si="10"/>
        <v>0.18506897551196128</v>
      </c>
      <c r="S54">
        <f t="shared" si="11"/>
        <v>66.142545785501724</v>
      </c>
      <c r="T54">
        <f t="shared" si="12"/>
        <v>41.238339011975768</v>
      </c>
      <c r="U54">
        <f t="shared" si="13"/>
        <v>41.999499999999998</v>
      </c>
      <c r="V54">
        <f t="shared" si="14"/>
        <v>8.2431987190012368</v>
      </c>
      <c r="W54">
        <f t="shared" si="15"/>
        <v>43.601369237095135</v>
      </c>
      <c r="X54">
        <f t="shared" si="16"/>
        <v>4.0415263630203002</v>
      </c>
      <c r="Y54">
        <f t="shared" si="17"/>
        <v>9.2692647816707883</v>
      </c>
      <c r="Z54">
        <f t="shared" si="18"/>
        <v>4.2016723559809366</v>
      </c>
      <c r="AA54">
        <f t="shared" si="19"/>
        <v>-581.325729232041</v>
      </c>
      <c r="AB54">
        <f t="shared" si="20"/>
        <v>353.85023352123204</v>
      </c>
      <c r="AC54">
        <f t="shared" si="21"/>
        <v>30.562060775373943</v>
      </c>
      <c r="AD54">
        <f t="shared" si="22"/>
        <v>-130.77088914993328</v>
      </c>
      <c r="AE54">
        <v>0</v>
      </c>
      <c r="AF54">
        <v>0</v>
      </c>
      <c r="AG54">
        <f t="shared" si="23"/>
        <v>1</v>
      </c>
      <c r="AH54">
        <f t="shared" si="24"/>
        <v>0</v>
      </c>
      <c r="AI54">
        <f t="shared" si="25"/>
        <v>49834.366150802496</v>
      </c>
      <c r="AJ54" t="s">
        <v>281</v>
      </c>
      <c r="AK54" t="s">
        <v>281</v>
      </c>
      <c r="AL54">
        <v>0</v>
      </c>
      <c r="AM54">
        <v>0</v>
      </c>
      <c r="AN54" t="e">
        <f t="shared" si="26"/>
        <v>#DIV/0!</v>
      </c>
      <c r="AO54">
        <v>0</v>
      </c>
      <c r="AP54" t="s">
        <v>281</v>
      </c>
      <c r="AQ54" t="s">
        <v>281</v>
      </c>
      <c r="AR54">
        <v>0</v>
      </c>
      <c r="AS54">
        <v>0</v>
      </c>
      <c r="AT54" t="e">
        <f t="shared" si="27"/>
        <v>#DIV/0!</v>
      </c>
      <c r="AU54">
        <v>0.5</v>
      </c>
      <c r="AV54">
        <f t="shared" si="28"/>
        <v>337.12638600285061</v>
      </c>
      <c r="AW54">
        <f t="shared" si="29"/>
        <v>18.250687675212106</v>
      </c>
      <c r="AX54" t="e">
        <f t="shared" si="30"/>
        <v>#DIV/0!</v>
      </c>
      <c r="AY54">
        <f t="shared" si="31"/>
        <v>5.4136040467202662E-2</v>
      </c>
      <c r="AZ54" t="e">
        <f t="shared" si="32"/>
        <v>#DIV/0!</v>
      </c>
      <c r="BA54" t="e">
        <f t="shared" si="33"/>
        <v>#DIV/0!</v>
      </c>
      <c r="BB54" t="s">
        <v>281</v>
      </c>
      <c r="BC54">
        <v>0</v>
      </c>
      <c r="BD54" t="e">
        <f t="shared" si="34"/>
        <v>#DIV/0!</v>
      </c>
      <c r="BE54" t="e">
        <f t="shared" si="35"/>
        <v>#DIV/0!</v>
      </c>
      <c r="BF54" t="e">
        <f t="shared" si="36"/>
        <v>#DIV/0!</v>
      </c>
      <c r="BG54" t="e">
        <f t="shared" si="37"/>
        <v>#DIV/0!</v>
      </c>
      <c r="BH54" t="e">
        <f t="shared" si="38"/>
        <v>#DIV/0!</v>
      </c>
      <c r="BI54" t="e">
        <f t="shared" si="39"/>
        <v>#DIV/0!</v>
      </c>
      <c r="BJ54" t="e">
        <f t="shared" si="40"/>
        <v>#DIV/0!</v>
      </c>
      <c r="BK54" t="e">
        <f t="shared" si="41"/>
        <v>#DIV/0!</v>
      </c>
      <c r="BL54">
        <f t="shared" si="42"/>
        <v>399.91199999999998</v>
      </c>
      <c r="BM54">
        <f t="shared" si="43"/>
        <v>337.12638600285061</v>
      </c>
      <c r="BN54">
        <f t="shared" si="44"/>
        <v>0.84300142532069711</v>
      </c>
      <c r="BO54">
        <f t="shared" si="45"/>
        <v>0.1653927508689455</v>
      </c>
      <c r="BP54">
        <v>6</v>
      </c>
      <c r="BQ54">
        <v>0.6</v>
      </c>
      <c r="BR54" t="s">
        <v>282</v>
      </c>
      <c r="BS54">
        <v>1659024891.0999999</v>
      </c>
      <c r="BT54">
        <v>962.798</v>
      </c>
      <c r="BU54">
        <v>999.91300000000001</v>
      </c>
      <c r="BV54">
        <v>40.494300000000003</v>
      </c>
      <c r="BW54">
        <v>25.322900000000001</v>
      </c>
      <c r="BX54">
        <v>962.13499999999999</v>
      </c>
      <c r="BY54">
        <v>40.3613</v>
      </c>
      <c r="BZ54">
        <v>500.21199999999999</v>
      </c>
      <c r="CA54">
        <v>99.704800000000006</v>
      </c>
      <c r="CB54">
        <v>0.100021</v>
      </c>
      <c r="CC54">
        <v>44.244500000000002</v>
      </c>
      <c r="CD54">
        <v>41.999499999999998</v>
      </c>
      <c r="CE54">
        <v>999.9</v>
      </c>
      <c r="CF54">
        <v>0</v>
      </c>
      <c r="CG54">
        <v>0</v>
      </c>
      <c r="CH54">
        <v>9995.6200000000008</v>
      </c>
      <c r="CI54">
        <v>0</v>
      </c>
      <c r="CJ54">
        <v>239.87</v>
      </c>
      <c r="CK54">
        <v>399.91199999999998</v>
      </c>
      <c r="CL54">
        <v>0.89994600000000002</v>
      </c>
      <c r="CM54">
        <v>0.100054</v>
      </c>
      <c r="CN54">
        <v>0</v>
      </c>
      <c r="CO54">
        <v>3.0714999999999999</v>
      </c>
      <c r="CP54">
        <v>0</v>
      </c>
      <c r="CQ54">
        <v>4106.59</v>
      </c>
      <c r="CR54">
        <v>3429.13</v>
      </c>
      <c r="CS54">
        <v>48</v>
      </c>
      <c r="CT54">
        <v>50.686999999999998</v>
      </c>
      <c r="CU54">
        <v>49.061999999999998</v>
      </c>
      <c r="CV54">
        <v>50.125</v>
      </c>
      <c r="CW54">
        <v>48.561999999999998</v>
      </c>
      <c r="CX54">
        <v>359.9</v>
      </c>
      <c r="CY54">
        <v>40.01</v>
      </c>
      <c r="CZ54">
        <v>0</v>
      </c>
      <c r="DA54">
        <v>1659025086.9000001</v>
      </c>
      <c r="DB54">
        <v>0</v>
      </c>
      <c r="DC54">
        <v>3.240872</v>
      </c>
      <c r="DD54">
        <v>2.0323068044984991E-2</v>
      </c>
      <c r="DE54">
        <v>4.6092307775293424</v>
      </c>
      <c r="DF54">
        <v>4106.8599999999997</v>
      </c>
      <c r="DG54">
        <v>15</v>
      </c>
      <c r="DH54">
        <v>1659024803.5999999</v>
      </c>
      <c r="DI54" t="s">
        <v>388</v>
      </c>
      <c r="DJ54">
        <v>1659024803.5999999</v>
      </c>
      <c r="DK54">
        <v>1659024801.0999999</v>
      </c>
      <c r="DL54">
        <v>37</v>
      </c>
      <c r="DM54">
        <v>8.9999999999999993E-3</v>
      </c>
      <c r="DN54">
        <v>-1E-3</v>
      </c>
      <c r="DO54">
        <v>0.627</v>
      </c>
      <c r="DP54">
        <v>0.122</v>
      </c>
      <c r="DQ54">
        <v>1000</v>
      </c>
      <c r="DR54">
        <v>25</v>
      </c>
      <c r="DS54">
        <v>0.04</v>
      </c>
      <c r="DT54">
        <v>0.01</v>
      </c>
      <c r="DU54">
        <v>100</v>
      </c>
      <c r="DV54">
        <v>100</v>
      </c>
      <c r="DW54">
        <v>0.66300000000000003</v>
      </c>
      <c r="DX54">
        <v>0.13300000000000001</v>
      </c>
      <c r="DY54">
        <v>1.4847745218330799</v>
      </c>
      <c r="DZ54">
        <v>-6.7132856166521554E-4</v>
      </c>
      <c r="EA54">
        <v>-2.681329234238156E-7</v>
      </c>
      <c r="EB54">
        <v>8.1307759810197942E-11</v>
      </c>
      <c r="EC54">
        <v>0.13299929218848969</v>
      </c>
      <c r="ED54">
        <v>0</v>
      </c>
      <c r="EE54">
        <v>0</v>
      </c>
      <c r="EF54">
        <v>0</v>
      </c>
      <c r="EG54">
        <v>2</v>
      </c>
      <c r="EH54">
        <v>2028</v>
      </c>
      <c r="EI54">
        <v>2</v>
      </c>
      <c r="EJ54">
        <v>26</v>
      </c>
      <c r="EK54">
        <v>1.5</v>
      </c>
      <c r="EL54">
        <v>1.5</v>
      </c>
      <c r="EM54">
        <v>2.2875999999999999</v>
      </c>
      <c r="EN54">
        <v>2.5390600000000001</v>
      </c>
      <c r="EO54">
        <v>1.39893</v>
      </c>
      <c r="EP54">
        <v>2.32544</v>
      </c>
      <c r="EQ54">
        <v>1.49902</v>
      </c>
      <c r="ER54">
        <v>2.2436500000000001</v>
      </c>
      <c r="ES54">
        <v>34.213299999999997</v>
      </c>
      <c r="ET54">
        <v>13.379</v>
      </c>
      <c r="EU54">
        <v>18</v>
      </c>
      <c r="EV54">
        <v>518.31899999999996</v>
      </c>
      <c r="EW54">
        <v>535.85500000000002</v>
      </c>
      <c r="EX54">
        <v>46.250999999999998</v>
      </c>
      <c r="EY54">
        <v>44.399700000000003</v>
      </c>
      <c r="EZ54">
        <v>30</v>
      </c>
      <c r="FA54">
        <v>44.131100000000004</v>
      </c>
      <c r="FB54">
        <v>44.053899999999999</v>
      </c>
      <c r="FC54">
        <v>45.7697</v>
      </c>
      <c r="FD54">
        <v>0</v>
      </c>
      <c r="FE54">
        <v>100</v>
      </c>
      <c r="FF54">
        <v>46.250500000000002</v>
      </c>
      <c r="FG54">
        <v>1000</v>
      </c>
      <c r="FH54">
        <v>54.561199999999999</v>
      </c>
      <c r="FI54">
        <v>97.805000000000007</v>
      </c>
      <c r="FJ54">
        <v>99.629300000000001</v>
      </c>
      <c r="FK54" s="1" t="s">
        <v>882</v>
      </c>
      <c r="FL54" s="1">
        <v>1</v>
      </c>
      <c r="FM54" s="1" t="s">
        <v>881</v>
      </c>
      <c r="FN54" s="1">
        <v>21</v>
      </c>
    </row>
    <row r="55" spans="1:170" x14ac:dyDescent="0.2">
      <c r="A55">
        <v>37</v>
      </c>
      <c r="B55">
        <v>1659025041.5999999</v>
      </c>
      <c r="C55">
        <v>6107.0999999046326</v>
      </c>
      <c r="D55" t="s">
        <v>389</v>
      </c>
      <c r="E55" t="s">
        <v>390</v>
      </c>
      <c r="F55" t="s">
        <v>280</v>
      </c>
      <c r="G55">
        <v>1659025041.5999999</v>
      </c>
      <c r="H55">
        <f t="shared" si="0"/>
        <v>1.2729555445416225E-2</v>
      </c>
      <c r="I55">
        <f t="shared" si="1"/>
        <v>12.729555445416224</v>
      </c>
      <c r="J55">
        <f t="shared" si="2"/>
        <v>19.085156502148845</v>
      </c>
      <c r="K55">
        <f t="shared" si="3"/>
        <v>1159.48</v>
      </c>
      <c r="L55">
        <f t="shared" si="4"/>
        <v>974.11221669951908</v>
      </c>
      <c r="M55">
        <f t="shared" si="5"/>
        <v>97.217875006620289</v>
      </c>
      <c r="N55">
        <f t="shared" si="6"/>
        <v>115.71786061219998</v>
      </c>
      <c r="O55">
        <f t="shared" si="7"/>
        <v>0.2948559148260495</v>
      </c>
      <c r="P55">
        <f t="shared" si="8"/>
        <v>2.9228845510490506</v>
      </c>
      <c r="Q55">
        <f t="shared" si="9"/>
        <v>0.27989568333523673</v>
      </c>
      <c r="R55">
        <f t="shared" si="10"/>
        <v>0.17621722680575741</v>
      </c>
      <c r="S55">
        <f t="shared" si="11"/>
        <v>66.135086333918522</v>
      </c>
      <c r="T55">
        <f t="shared" si="12"/>
        <v>41.276901995536335</v>
      </c>
      <c r="U55">
        <f t="shared" si="13"/>
        <v>42.021900000000002</v>
      </c>
      <c r="V55">
        <f t="shared" si="14"/>
        <v>8.2529292606154172</v>
      </c>
      <c r="W55">
        <f t="shared" si="15"/>
        <v>43.244251161265709</v>
      </c>
      <c r="X55">
        <f t="shared" si="16"/>
        <v>3.9924498259084999</v>
      </c>
      <c r="Y55">
        <f t="shared" si="17"/>
        <v>9.2323250344188548</v>
      </c>
      <c r="Z55">
        <f t="shared" si="18"/>
        <v>4.2604794347069177</v>
      </c>
      <c r="AA55">
        <f t="shared" si="19"/>
        <v>-561.37339514285554</v>
      </c>
      <c r="AB55">
        <f t="shared" si="20"/>
        <v>338.10054099130434</v>
      </c>
      <c r="AC55">
        <f t="shared" si="21"/>
        <v>29.201291272400116</v>
      </c>
      <c r="AD55">
        <f t="shared" si="22"/>
        <v>-127.93647654523255</v>
      </c>
      <c r="AE55">
        <v>0</v>
      </c>
      <c r="AF55">
        <v>0</v>
      </c>
      <c r="AG55">
        <f t="shared" si="23"/>
        <v>1</v>
      </c>
      <c r="AH55">
        <f t="shared" si="24"/>
        <v>0</v>
      </c>
      <c r="AI55">
        <f t="shared" si="25"/>
        <v>49826.924040024423</v>
      </c>
      <c r="AJ55" t="s">
        <v>281</v>
      </c>
      <c r="AK55" t="s">
        <v>281</v>
      </c>
      <c r="AL55">
        <v>0</v>
      </c>
      <c r="AM55">
        <v>0</v>
      </c>
      <c r="AN55" t="e">
        <f t="shared" si="26"/>
        <v>#DIV/0!</v>
      </c>
      <c r="AO55">
        <v>0</v>
      </c>
      <c r="AP55" t="s">
        <v>281</v>
      </c>
      <c r="AQ55" t="s">
        <v>281</v>
      </c>
      <c r="AR55">
        <v>0</v>
      </c>
      <c r="AS55">
        <v>0</v>
      </c>
      <c r="AT55" t="e">
        <f t="shared" si="27"/>
        <v>#DIV/0!</v>
      </c>
      <c r="AU55">
        <v>0.5</v>
      </c>
      <c r="AV55">
        <f t="shared" si="28"/>
        <v>337.09525799684894</v>
      </c>
      <c r="AW55">
        <f t="shared" si="29"/>
        <v>19.085156502148845</v>
      </c>
      <c r="AX55" t="e">
        <f t="shared" si="30"/>
        <v>#DIV/0!</v>
      </c>
      <c r="AY55">
        <f t="shared" si="31"/>
        <v>5.6616508388638465E-2</v>
      </c>
      <c r="AZ55" t="e">
        <f t="shared" si="32"/>
        <v>#DIV/0!</v>
      </c>
      <c r="BA55" t="e">
        <f t="shared" si="33"/>
        <v>#DIV/0!</v>
      </c>
      <c r="BB55" t="s">
        <v>281</v>
      </c>
      <c r="BC55">
        <v>0</v>
      </c>
      <c r="BD55" t="e">
        <f t="shared" si="34"/>
        <v>#DIV/0!</v>
      </c>
      <c r="BE55" t="e">
        <f t="shared" si="35"/>
        <v>#DIV/0!</v>
      </c>
      <c r="BF55" t="e">
        <f t="shared" si="36"/>
        <v>#DIV/0!</v>
      </c>
      <c r="BG55" t="e">
        <f t="shared" si="37"/>
        <v>#DIV/0!</v>
      </c>
      <c r="BH55" t="e">
        <f t="shared" si="38"/>
        <v>#DIV/0!</v>
      </c>
      <c r="BI55" t="e">
        <f t="shared" si="39"/>
        <v>#DIV/0!</v>
      </c>
      <c r="BJ55" t="e">
        <f t="shared" si="40"/>
        <v>#DIV/0!</v>
      </c>
      <c r="BK55" t="e">
        <f t="shared" si="41"/>
        <v>#DIV/0!</v>
      </c>
      <c r="BL55">
        <f t="shared" si="42"/>
        <v>399.87599999999998</v>
      </c>
      <c r="BM55">
        <f t="shared" si="43"/>
        <v>337.09525799684894</v>
      </c>
      <c r="BN55">
        <f t="shared" si="44"/>
        <v>0.84299947482931947</v>
      </c>
      <c r="BO55">
        <f t="shared" si="45"/>
        <v>0.16538898642058669</v>
      </c>
      <c r="BP55">
        <v>6</v>
      </c>
      <c r="BQ55">
        <v>0.6</v>
      </c>
      <c r="BR55" t="s">
        <v>282</v>
      </c>
      <c r="BS55">
        <v>1659025041.5999999</v>
      </c>
      <c r="BT55">
        <v>1159.48</v>
      </c>
      <c r="BU55">
        <v>1200.07</v>
      </c>
      <c r="BV55">
        <v>40.003900000000002</v>
      </c>
      <c r="BW55">
        <v>25.348099999999999</v>
      </c>
      <c r="BX55">
        <v>1158.73</v>
      </c>
      <c r="BY55">
        <v>39.8658</v>
      </c>
      <c r="BZ55">
        <v>500.29300000000001</v>
      </c>
      <c r="CA55">
        <v>99.701499999999996</v>
      </c>
      <c r="CB55">
        <v>0.10001500000000001</v>
      </c>
      <c r="CC55">
        <v>44.167499999999997</v>
      </c>
      <c r="CD55">
        <v>42.021900000000002</v>
      </c>
      <c r="CE55">
        <v>999.9</v>
      </c>
      <c r="CF55">
        <v>0</v>
      </c>
      <c r="CG55">
        <v>0</v>
      </c>
      <c r="CH55">
        <v>9991.8799999999992</v>
      </c>
      <c r="CI55">
        <v>0</v>
      </c>
      <c r="CJ55">
        <v>239.82599999999999</v>
      </c>
      <c r="CK55">
        <v>399.87599999999998</v>
      </c>
      <c r="CL55">
        <v>0.90001399999999998</v>
      </c>
      <c r="CM55">
        <v>9.9985900000000003E-2</v>
      </c>
      <c r="CN55">
        <v>0</v>
      </c>
      <c r="CO55">
        <v>2.8424</v>
      </c>
      <c r="CP55">
        <v>0</v>
      </c>
      <c r="CQ55">
        <v>4089.87</v>
      </c>
      <c r="CR55">
        <v>3428.89</v>
      </c>
      <c r="CS55">
        <v>48</v>
      </c>
      <c r="CT55">
        <v>50.686999999999998</v>
      </c>
      <c r="CU55">
        <v>49.061999999999998</v>
      </c>
      <c r="CV55">
        <v>50.125</v>
      </c>
      <c r="CW55">
        <v>48.561999999999998</v>
      </c>
      <c r="CX55">
        <v>359.89</v>
      </c>
      <c r="CY55">
        <v>39.979999999999997</v>
      </c>
      <c r="CZ55">
        <v>0</v>
      </c>
      <c r="DA55">
        <v>1659025237.5</v>
      </c>
      <c r="DB55">
        <v>0</v>
      </c>
      <c r="DC55">
        <v>3.1589461538461538</v>
      </c>
      <c r="DD55">
        <v>-0.85555554718289151</v>
      </c>
      <c r="DE55">
        <v>4.3586324918649906</v>
      </c>
      <c r="DF55">
        <v>4090.558846153845</v>
      </c>
      <c r="DG55">
        <v>15</v>
      </c>
      <c r="DH55">
        <v>1659024962.5999999</v>
      </c>
      <c r="DI55" t="s">
        <v>391</v>
      </c>
      <c r="DJ55">
        <v>1659024954.0999999</v>
      </c>
      <c r="DK55">
        <v>1659024962.5999999</v>
      </c>
      <c r="DL55">
        <v>38</v>
      </c>
      <c r="DM55">
        <v>0.27600000000000002</v>
      </c>
      <c r="DN55">
        <v>5.0000000000000001E-3</v>
      </c>
      <c r="DO55">
        <v>0.70899999999999996</v>
      </c>
      <c r="DP55">
        <v>0.127</v>
      </c>
      <c r="DQ55">
        <v>1201</v>
      </c>
      <c r="DR55">
        <v>25</v>
      </c>
      <c r="DS55">
        <v>0.06</v>
      </c>
      <c r="DT55">
        <v>0.01</v>
      </c>
      <c r="DU55">
        <v>100</v>
      </c>
      <c r="DV55">
        <v>100</v>
      </c>
      <c r="DW55">
        <v>0.75</v>
      </c>
      <c r="DX55">
        <v>0.1381</v>
      </c>
      <c r="DY55">
        <v>1.759924020244618</v>
      </c>
      <c r="DZ55">
        <v>-6.7132856166521554E-4</v>
      </c>
      <c r="EA55">
        <v>-2.681329234238156E-7</v>
      </c>
      <c r="EB55">
        <v>8.1307759810197942E-11</v>
      </c>
      <c r="EC55">
        <v>0.13816251561439541</v>
      </c>
      <c r="ED55">
        <v>0</v>
      </c>
      <c r="EE55">
        <v>0</v>
      </c>
      <c r="EF55">
        <v>0</v>
      </c>
      <c r="EG55">
        <v>2</v>
      </c>
      <c r="EH55">
        <v>2028</v>
      </c>
      <c r="EI55">
        <v>2</v>
      </c>
      <c r="EJ55">
        <v>26</v>
      </c>
      <c r="EK55">
        <v>1.5</v>
      </c>
      <c r="EL55">
        <v>1.3</v>
      </c>
      <c r="EM55">
        <v>2.65137</v>
      </c>
      <c r="EN55">
        <v>2.5341800000000001</v>
      </c>
      <c r="EO55">
        <v>1.39893</v>
      </c>
      <c r="EP55">
        <v>2.32544</v>
      </c>
      <c r="EQ55">
        <v>1.49902</v>
      </c>
      <c r="ER55">
        <v>2.4670399999999999</v>
      </c>
      <c r="ES55">
        <v>34.258699999999997</v>
      </c>
      <c r="ET55">
        <v>13.3528</v>
      </c>
      <c r="EU55">
        <v>18</v>
      </c>
      <c r="EV55">
        <v>518.25199999999995</v>
      </c>
      <c r="EW55">
        <v>536.14700000000005</v>
      </c>
      <c r="EX55">
        <v>46.255499999999998</v>
      </c>
      <c r="EY55">
        <v>44.371299999999998</v>
      </c>
      <c r="EZ55">
        <v>29.9999</v>
      </c>
      <c r="FA55">
        <v>44.107700000000001</v>
      </c>
      <c r="FB55">
        <v>44.0306</v>
      </c>
      <c r="FC55">
        <v>53.051499999999997</v>
      </c>
      <c r="FD55">
        <v>0</v>
      </c>
      <c r="FE55">
        <v>100</v>
      </c>
      <c r="FF55">
        <v>46.229700000000001</v>
      </c>
      <c r="FG55">
        <v>1200</v>
      </c>
      <c r="FH55">
        <v>54.561199999999999</v>
      </c>
      <c r="FI55">
        <v>97.813999999999993</v>
      </c>
      <c r="FJ55">
        <v>99.635999999999996</v>
      </c>
      <c r="FK55" s="1" t="s">
        <v>882</v>
      </c>
      <c r="FL55" s="1">
        <v>1</v>
      </c>
      <c r="FM55" s="1" t="s">
        <v>881</v>
      </c>
      <c r="FN55" s="1">
        <v>22</v>
      </c>
    </row>
    <row r="56" spans="1:170" x14ac:dyDescent="0.2">
      <c r="A56">
        <v>38</v>
      </c>
      <c r="B56">
        <v>1659025192.0999999</v>
      </c>
      <c r="C56">
        <v>6257.5999999046326</v>
      </c>
      <c r="D56" t="s">
        <v>392</v>
      </c>
      <c r="E56" t="s">
        <v>393</v>
      </c>
      <c r="F56" t="s">
        <v>280</v>
      </c>
      <c r="G56">
        <v>1659025192.0999999</v>
      </c>
      <c r="H56">
        <f t="shared" si="0"/>
        <v>1.2507706204198709E-2</v>
      </c>
      <c r="I56">
        <f t="shared" si="1"/>
        <v>12.507706204198708</v>
      </c>
      <c r="J56">
        <f t="shared" si="2"/>
        <v>18.984639167308348</v>
      </c>
      <c r="K56">
        <f t="shared" si="3"/>
        <v>1159.81</v>
      </c>
      <c r="L56">
        <f t="shared" si="4"/>
        <v>972.35975492705961</v>
      </c>
      <c r="M56">
        <f t="shared" si="5"/>
        <v>97.048299850227622</v>
      </c>
      <c r="N56">
        <f t="shared" si="6"/>
        <v>115.75714449199501</v>
      </c>
      <c r="O56">
        <f t="shared" si="7"/>
        <v>0.28819332244368095</v>
      </c>
      <c r="P56">
        <f t="shared" si="8"/>
        <v>2.9259482606123353</v>
      </c>
      <c r="Q56">
        <f t="shared" si="9"/>
        <v>0.27389855625856957</v>
      </c>
      <c r="R56">
        <f t="shared" si="10"/>
        <v>0.17241330141118516</v>
      </c>
      <c r="S56">
        <f t="shared" si="11"/>
        <v>66.18992961159141</v>
      </c>
      <c r="T56">
        <f t="shared" si="12"/>
        <v>41.277928676276495</v>
      </c>
      <c r="U56">
        <f t="shared" si="13"/>
        <v>42.008699999999997</v>
      </c>
      <c r="V56">
        <f t="shared" si="14"/>
        <v>8.2471939887233834</v>
      </c>
      <c r="W56">
        <f t="shared" si="15"/>
        <v>43.115273519649151</v>
      </c>
      <c r="X56">
        <f t="shared" si="16"/>
        <v>3.96837580601475</v>
      </c>
      <c r="Y56">
        <f t="shared" si="17"/>
        <v>9.2041067632476494</v>
      </c>
      <c r="Z56">
        <f t="shared" si="18"/>
        <v>4.2788181827086333</v>
      </c>
      <c r="AA56">
        <f t="shared" si="19"/>
        <v>-551.58984360516308</v>
      </c>
      <c r="AB56">
        <f t="shared" si="20"/>
        <v>331.23026877035278</v>
      </c>
      <c r="AC56">
        <f t="shared" si="21"/>
        <v>28.568156148132061</v>
      </c>
      <c r="AD56">
        <f t="shared" si="22"/>
        <v>-125.60148907508682</v>
      </c>
      <c r="AE56">
        <v>0</v>
      </c>
      <c r="AF56">
        <v>0</v>
      </c>
      <c r="AG56">
        <f t="shared" si="23"/>
        <v>1</v>
      </c>
      <c r="AH56">
        <f t="shared" si="24"/>
        <v>0</v>
      </c>
      <c r="AI56">
        <f t="shared" si="25"/>
        <v>49919.936955843521</v>
      </c>
      <c r="AJ56" t="s">
        <v>281</v>
      </c>
      <c r="AK56" t="s">
        <v>281</v>
      </c>
      <c r="AL56">
        <v>0</v>
      </c>
      <c r="AM56">
        <v>0</v>
      </c>
      <c r="AN56" t="e">
        <f t="shared" si="26"/>
        <v>#DIV/0!</v>
      </c>
      <c r="AO56">
        <v>0</v>
      </c>
      <c r="AP56" t="s">
        <v>281</v>
      </c>
      <c r="AQ56" t="s">
        <v>281</v>
      </c>
      <c r="AR56">
        <v>0</v>
      </c>
      <c r="AS56">
        <v>0</v>
      </c>
      <c r="AT56" t="e">
        <f t="shared" si="27"/>
        <v>#DIV/0!</v>
      </c>
      <c r="AU56">
        <v>0.5</v>
      </c>
      <c r="AV56">
        <f t="shared" si="28"/>
        <v>337.37585700082462</v>
      </c>
      <c r="AW56">
        <f t="shared" si="29"/>
        <v>18.984639167308348</v>
      </c>
      <c r="AX56" t="e">
        <f t="shared" si="30"/>
        <v>#DIV/0!</v>
      </c>
      <c r="AY56">
        <f t="shared" si="31"/>
        <v>5.6271481119237125E-2</v>
      </c>
      <c r="AZ56" t="e">
        <f t="shared" si="32"/>
        <v>#DIV/0!</v>
      </c>
      <c r="BA56" t="e">
        <f t="shared" si="33"/>
        <v>#DIV/0!</v>
      </c>
      <c r="BB56" t="s">
        <v>281</v>
      </c>
      <c r="BC56">
        <v>0</v>
      </c>
      <c r="BD56" t="e">
        <f t="shared" si="34"/>
        <v>#DIV/0!</v>
      </c>
      <c r="BE56" t="e">
        <f t="shared" si="35"/>
        <v>#DIV/0!</v>
      </c>
      <c r="BF56" t="e">
        <f t="shared" si="36"/>
        <v>#DIV/0!</v>
      </c>
      <c r="BG56" t="e">
        <f t="shared" si="37"/>
        <v>#DIV/0!</v>
      </c>
      <c r="BH56" t="e">
        <f t="shared" si="38"/>
        <v>#DIV/0!</v>
      </c>
      <c r="BI56" t="e">
        <f t="shared" si="39"/>
        <v>#DIV/0!</v>
      </c>
      <c r="BJ56" t="e">
        <f t="shared" si="40"/>
        <v>#DIV/0!</v>
      </c>
      <c r="BK56" t="e">
        <f t="shared" si="41"/>
        <v>#DIV/0!</v>
      </c>
      <c r="BL56">
        <f t="shared" si="42"/>
        <v>400.209</v>
      </c>
      <c r="BM56">
        <f t="shared" si="43"/>
        <v>337.37585700082462</v>
      </c>
      <c r="BN56">
        <f t="shared" si="44"/>
        <v>0.84299917543289782</v>
      </c>
      <c r="BO56">
        <f t="shared" si="45"/>
        <v>0.16538840858549259</v>
      </c>
      <c r="BP56">
        <v>6</v>
      </c>
      <c r="BQ56">
        <v>0.6</v>
      </c>
      <c r="BR56" t="s">
        <v>282</v>
      </c>
      <c r="BS56">
        <v>1659025192.0999999</v>
      </c>
      <c r="BT56">
        <v>1159.81</v>
      </c>
      <c r="BU56">
        <v>1199.98</v>
      </c>
      <c r="BV56">
        <v>39.7605</v>
      </c>
      <c r="BW56">
        <v>25.355</v>
      </c>
      <c r="BX56">
        <v>1159.1300000000001</v>
      </c>
      <c r="BY56">
        <v>39.618899999999996</v>
      </c>
      <c r="BZ56">
        <v>500.24200000000002</v>
      </c>
      <c r="CA56">
        <v>99.707099999999997</v>
      </c>
      <c r="CB56">
        <v>9.9889500000000006E-2</v>
      </c>
      <c r="CC56">
        <v>44.108499999999999</v>
      </c>
      <c r="CD56">
        <v>42.008699999999997</v>
      </c>
      <c r="CE56">
        <v>999.9</v>
      </c>
      <c r="CF56">
        <v>0</v>
      </c>
      <c r="CG56">
        <v>0</v>
      </c>
      <c r="CH56">
        <v>10008.799999999999</v>
      </c>
      <c r="CI56">
        <v>0</v>
      </c>
      <c r="CJ56">
        <v>239.649</v>
      </c>
      <c r="CK56">
        <v>400.209</v>
      </c>
      <c r="CL56">
        <v>0.90002199999999999</v>
      </c>
      <c r="CM56">
        <v>9.9978200000000003E-2</v>
      </c>
      <c r="CN56">
        <v>0</v>
      </c>
      <c r="CO56">
        <v>3.3605</v>
      </c>
      <c r="CP56">
        <v>0</v>
      </c>
      <c r="CQ56">
        <v>4100.1899999999996</v>
      </c>
      <c r="CR56">
        <v>3431.75</v>
      </c>
      <c r="CS56">
        <v>48</v>
      </c>
      <c r="CT56">
        <v>50.686999999999998</v>
      </c>
      <c r="CU56">
        <v>49.061999999999998</v>
      </c>
      <c r="CV56">
        <v>50.061999999999998</v>
      </c>
      <c r="CW56">
        <v>48.561999999999998</v>
      </c>
      <c r="CX56">
        <v>360.2</v>
      </c>
      <c r="CY56">
        <v>40.01</v>
      </c>
      <c r="CZ56">
        <v>0</v>
      </c>
      <c r="DA56">
        <v>1659025388.0999999</v>
      </c>
      <c r="DB56">
        <v>0</v>
      </c>
      <c r="DC56">
        <v>3.2880199999999999</v>
      </c>
      <c r="DD56">
        <v>9.5053855113655314E-2</v>
      </c>
      <c r="DE56">
        <v>0.16923075239195831</v>
      </c>
      <c r="DF56">
        <v>4097.5731999999998</v>
      </c>
      <c r="DG56">
        <v>15</v>
      </c>
      <c r="DH56">
        <v>1659025110.0999999</v>
      </c>
      <c r="DI56" t="s">
        <v>394</v>
      </c>
      <c r="DJ56">
        <v>1659025109.0999999</v>
      </c>
      <c r="DK56">
        <v>1659025110.0999999</v>
      </c>
      <c r="DL56">
        <v>39</v>
      </c>
      <c r="DM56">
        <v>-6.2E-2</v>
      </c>
      <c r="DN56">
        <v>3.0000000000000001E-3</v>
      </c>
      <c r="DO56">
        <v>0.64700000000000002</v>
      </c>
      <c r="DP56">
        <v>0.13100000000000001</v>
      </c>
      <c r="DQ56">
        <v>1200</v>
      </c>
      <c r="DR56">
        <v>25</v>
      </c>
      <c r="DS56">
        <v>0.1</v>
      </c>
      <c r="DT56">
        <v>0.01</v>
      </c>
      <c r="DU56">
        <v>100</v>
      </c>
      <c r="DV56">
        <v>100</v>
      </c>
      <c r="DW56">
        <v>0.68</v>
      </c>
      <c r="DX56">
        <v>0.1416</v>
      </c>
      <c r="DY56">
        <v>1.6983397039708521</v>
      </c>
      <c r="DZ56">
        <v>-6.7132856166521554E-4</v>
      </c>
      <c r="EA56">
        <v>-2.681329234238156E-7</v>
      </c>
      <c r="EB56">
        <v>8.1307759810197942E-11</v>
      </c>
      <c r="EC56">
        <v>0.1415450396827497</v>
      </c>
      <c r="ED56">
        <v>0</v>
      </c>
      <c r="EE56">
        <v>0</v>
      </c>
      <c r="EF56">
        <v>0</v>
      </c>
      <c r="EG56">
        <v>2</v>
      </c>
      <c r="EH56">
        <v>2028</v>
      </c>
      <c r="EI56">
        <v>2</v>
      </c>
      <c r="EJ56">
        <v>26</v>
      </c>
      <c r="EK56">
        <v>1.4</v>
      </c>
      <c r="EL56">
        <v>1.4</v>
      </c>
      <c r="EM56">
        <v>2.65137</v>
      </c>
      <c r="EN56">
        <v>2.5402800000000001</v>
      </c>
      <c r="EO56">
        <v>1.39893</v>
      </c>
      <c r="EP56">
        <v>2.32544</v>
      </c>
      <c r="EQ56">
        <v>1.49902</v>
      </c>
      <c r="ER56">
        <v>2.36694</v>
      </c>
      <c r="ES56">
        <v>34.235999999999997</v>
      </c>
      <c r="ET56">
        <v>16.163399999999999</v>
      </c>
      <c r="EU56">
        <v>18</v>
      </c>
      <c r="EV56">
        <v>517.93899999999996</v>
      </c>
      <c r="EW56">
        <v>536.18600000000004</v>
      </c>
      <c r="EX56">
        <v>46.174500000000002</v>
      </c>
      <c r="EY56">
        <v>44.347700000000003</v>
      </c>
      <c r="EZ56">
        <v>30</v>
      </c>
      <c r="FA56">
        <v>44.088999999999999</v>
      </c>
      <c r="FB56">
        <v>44.012099999999997</v>
      </c>
      <c r="FC56">
        <v>53.046999999999997</v>
      </c>
      <c r="FD56">
        <v>0</v>
      </c>
      <c r="FE56">
        <v>100</v>
      </c>
      <c r="FF56">
        <v>46.173499999999997</v>
      </c>
      <c r="FG56">
        <v>1200</v>
      </c>
      <c r="FH56">
        <v>54.561199999999999</v>
      </c>
      <c r="FI56">
        <v>97.814700000000002</v>
      </c>
      <c r="FJ56">
        <v>99.635099999999994</v>
      </c>
      <c r="FK56" s="1" t="s">
        <v>882</v>
      </c>
      <c r="FL56" s="1">
        <v>1</v>
      </c>
      <c r="FM56" s="1" t="s">
        <v>881</v>
      </c>
      <c r="FN56" s="1">
        <v>23</v>
      </c>
    </row>
    <row r="57" spans="1:170" x14ac:dyDescent="0.2">
      <c r="A57">
        <v>39</v>
      </c>
      <c r="B57">
        <v>1659025834</v>
      </c>
      <c r="C57">
        <v>6899.5</v>
      </c>
      <c r="D57" t="s">
        <v>395</v>
      </c>
      <c r="E57" t="s">
        <v>396</v>
      </c>
      <c r="F57" t="s">
        <v>280</v>
      </c>
      <c r="G57">
        <v>1659025834</v>
      </c>
      <c r="H57">
        <f t="shared" si="0"/>
        <v>1.1205631733093462E-2</v>
      </c>
      <c r="I57">
        <f t="shared" si="1"/>
        <v>11.205631733093462</v>
      </c>
      <c r="J57">
        <f t="shared" si="2"/>
        <v>8.3342223925598304</v>
      </c>
      <c r="K57">
        <f t="shared" si="3"/>
        <v>384.81299999999999</v>
      </c>
      <c r="L57">
        <f t="shared" si="4"/>
        <v>303.3352665013914</v>
      </c>
      <c r="M57">
        <f t="shared" si="5"/>
        <v>30.274462784389375</v>
      </c>
      <c r="N57">
        <f t="shared" si="6"/>
        <v>38.406371213667597</v>
      </c>
      <c r="O57">
        <f t="shared" si="7"/>
        <v>0.24861350571576318</v>
      </c>
      <c r="P57">
        <f t="shared" si="8"/>
        <v>2.9242661471371525</v>
      </c>
      <c r="Q57">
        <f t="shared" si="9"/>
        <v>0.23789316579436376</v>
      </c>
      <c r="R57">
        <f t="shared" si="10"/>
        <v>0.14960885502366877</v>
      </c>
      <c r="S57">
        <f t="shared" si="11"/>
        <v>66.190508858009537</v>
      </c>
      <c r="T57">
        <f t="shared" si="12"/>
        <v>41.065028806468987</v>
      </c>
      <c r="U57">
        <f t="shared" si="13"/>
        <v>41.984099999999998</v>
      </c>
      <c r="V57">
        <f t="shared" si="14"/>
        <v>8.2365147350896315</v>
      </c>
      <c r="W57">
        <f t="shared" si="15"/>
        <v>42.688703609256578</v>
      </c>
      <c r="X57">
        <f t="shared" si="16"/>
        <v>3.8192588292769201</v>
      </c>
      <c r="Y57">
        <f t="shared" si="17"/>
        <v>8.9467669579189462</v>
      </c>
      <c r="Z57">
        <f t="shared" si="18"/>
        <v>4.417255905812711</v>
      </c>
      <c r="AA57">
        <f t="shared" si="19"/>
        <v>-494.16835942942163</v>
      </c>
      <c r="AB57">
        <f t="shared" si="20"/>
        <v>248.93414467211954</v>
      </c>
      <c r="AC57">
        <f t="shared" si="21"/>
        <v>21.424413953617918</v>
      </c>
      <c r="AD57">
        <f t="shared" si="22"/>
        <v>-157.61929194567466</v>
      </c>
      <c r="AE57">
        <v>0</v>
      </c>
      <c r="AF57">
        <v>0</v>
      </c>
      <c r="AG57">
        <f t="shared" si="23"/>
        <v>1</v>
      </c>
      <c r="AH57">
        <f t="shared" si="24"/>
        <v>0</v>
      </c>
      <c r="AI57">
        <f t="shared" si="25"/>
        <v>49959.904264724202</v>
      </c>
      <c r="AJ57" t="s">
        <v>281</v>
      </c>
      <c r="AK57" t="s">
        <v>281</v>
      </c>
      <c r="AL57">
        <v>0</v>
      </c>
      <c r="AM57">
        <v>0</v>
      </c>
      <c r="AN57" t="e">
        <f t="shared" si="26"/>
        <v>#DIV/0!</v>
      </c>
      <c r="AO57">
        <v>0</v>
      </c>
      <c r="AP57" t="s">
        <v>281</v>
      </c>
      <c r="AQ57" t="s">
        <v>281</v>
      </c>
      <c r="AR57">
        <v>0</v>
      </c>
      <c r="AS57">
        <v>0</v>
      </c>
      <c r="AT57" t="e">
        <f t="shared" si="27"/>
        <v>#DIV/0!</v>
      </c>
      <c r="AU57">
        <v>0.5</v>
      </c>
      <c r="AV57">
        <f t="shared" si="28"/>
        <v>337.37085598860597</v>
      </c>
      <c r="AW57">
        <f t="shared" si="29"/>
        <v>8.3342223925598304</v>
      </c>
      <c r="AX57" t="e">
        <f t="shared" si="30"/>
        <v>#DIV/0!</v>
      </c>
      <c r="AY57">
        <f t="shared" si="31"/>
        <v>2.4703445020874307E-2</v>
      </c>
      <c r="AZ57" t="e">
        <f t="shared" si="32"/>
        <v>#DIV/0!</v>
      </c>
      <c r="BA57" t="e">
        <f t="shared" si="33"/>
        <v>#DIV/0!</v>
      </c>
      <c r="BB57" t="s">
        <v>281</v>
      </c>
      <c r="BC57">
        <v>0</v>
      </c>
      <c r="BD57" t="e">
        <f t="shared" si="34"/>
        <v>#DIV/0!</v>
      </c>
      <c r="BE57" t="e">
        <f t="shared" si="35"/>
        <v>#DIV/0!</v>
      </c>
      <c r="BF57" t="e">
        <f t="shared" si="36"/>
        <v>#DIV/0!</v>
      </c>
      <c r="BG57" t="e">
        <f t="shared" si="37"/>
        <v>#DIV/0!</v>
      </c>
      <c r="BH57" t="e">
        <f t="shared" si="38"/>
        <v>#DIV/0!</v>
      </c>
      <c r="BI57" t="e">
        <f t="shared" si="39"/>
        <v>#DIV/0!</v>
      </c>
      <c r="BJ57" t="e">
        <f t="shared" si="40"/>
        <v>#DIV/0!</v>
      </c>
      <c r="BK57" t="e">
        <f t="shared" si="41"/>
        <v>#DIV/0!</v>
      </c>
      <c r="BL57">
        <f t="shared" si="42"/>
        <v>400.202</v>
      </c>
      <c r="BM57">
        <f t="shared" si="43"/>
        <v>337.37085598860597</v>
      </c>
      <c r="BN57">
        <f t="shared" si="44"/>
        <v>0.84300142425226754</v>
      </c>
      <c r="BO57">
        <f t="shared" si="45"/>
        <v>0.16539274880687638</v>
      </c>
      <c r="BP57">
        <v>6</v>
      </c>
      <c r="BQ57">
        <v>0.6</v>
      </c>
      <c r="BR57" t="s">
        <v>282</v>
      </c>
      <c r="BS57">
        <v>1659025834</v>
      </c>
      <c r="BT57">
        <v>384.81299999999999</v>
      </c>
      <c r="BU57">
        <v>399.98</v>
      </c>
      <c r="BV57">
        <v>38.267099999999999</v>
      </c>
      <c r="BW57">
        <v>25.342199999999998</v>
      </c>
      <c r="BX57">
        <v>384.34</v>
      </c>
      <c r="BY57">
        <v>38.132199999999997</v>
      </c>
      <c r="BZ57">
        <v>500.28199999999998</v>
      </c>
      <c r="CA57">
        <v>99.705299999999994</v>
      </c>
      <c r="CB57">
        <v>9.9985199999999996E-2</v>
      </c>
      <c r="CC57">
        <v>43.563099999999999</v>
      </c>
      <c r="CD57">
        <v>41.984099999999998</v>
      </c>
      <c r="CE57">
        <v>999.9</v>
      </c>
      <c r="CF57">
        <v>0</v>
      </c>
      <c r="CG57">
        <v>0</v>
      </c>
      <c r="CH57">
        <v>9999.3799999999992</v>
      </c>
      <c r="CI57">
        <v>0</v>
      </c>
      <c r="CJ57">
        <v>240.58799999999999</v>
      </c>
      <c r="CK57">
        <v>400.202</v>
      </c>
      <c r="CL57">
        <v>0.89995999999999998</v>
      </c>
      <c r="CM57">
        <v>0.10004</v>
      </c>
      <c r="CN57">
        <v>0</v>
      </c>
      <c r="CO57">
        <v>2.9361999999999999</v>
      </c>
      <c r="CP57">
        <v>0</v>
      </c>
      <c r="CQ57">
        <v>4272.71</v>
      </c>
      <c r="CR57">
        <v>3431.63</v>
      </c>
      <c r="CS57">
        <v>47.811999999999998</v>
      </c>
      <c r="CT57">
        <v>50.375</v>
      </c>
      <c r="CU57">
        <v>48.811999999999998</v>
      </c>
      <c r="CV57">
        <v>49.875</v>
      </c>
      <c r="CW57">
        <v>48.375</v>
      </c>
      <c r="CX57">
        <v>360.17</v>
      </c>
      <c r="CY57">
        <v>40.04</v>
      </c>
      <c r="CZ57">
        <v>0</v>
      </c>
      <c r="DA57">
        <v>1659026030.0999999</v>
      </c>
      <c r="DB57">
        <v>0</v>
      </c>
      <c r="DC57">
        <v>3.257196</v>
      </c>
      <c r="DD57">
        <v>-1.059023068377372</v>
      </c>
      <c r="DE57">
        <v>-22.020769261944292</v>
      </c>
      <c r="DF57">
        <v>4273.5724000000009</v>
      </c>
      <c r="DG57">
        <v>15</v>
      </c>
      <c r="DH57">
        <v>1659025764.5</v>
      </c>
      <c r="DI57" t="s">
        <v>397</v>
      </c>
      <c r="DJ57">
        <v>1659025749</v>
      </c>
      <c r="DK57">
        <v>1659025764.5</v>
      </c>
      <c r="DL57">
        <v>40</v>
      </c>
      <c r="DM57">
        <v>-0.93300000000000005</v>
      </c>
      <c r="DN57">
        <v>-7.0000000000000001E-3</v>
      </c>
      <c r="DO57">
        <v>0.46</v>
      </c>
      <c r="DP57">
        <v>0.124</v>
      </c>
      <c r="DQ57">
        <v>400</v>
      </c>
      <c r="DR57">
        <v>25</v>
      </c>
      <c r="DS57">
        <v>0.15</v>
      </c>
      <c r="DT57">
        <v>0.01</v>
      </c>
      <c r="DU57">
        <v>100</v>
      </c>
      <c r="DV57">
        <v>100</v>
      </c>
      <c r="DW57">
        <v>0.47299999999999998</v>
      </c>
      <c r="DX57">
        <v>0.13489999999999999</v>
      </c>
      <c r="DY57">
        <v>0.76565370228292939</v>
      </c>
      <c r="DZ57">
        <v>-6.7132856166521554E-4</v>
      </c>
      <c r="EA57">
        <v>-2.681329234238156E-7</v>
      </c>
      <c r="EB57">
        <v>8.1307759810197942E-11</v>
      </c>
      <c r="EC57">
        <v>0.13491958110189911</v>
      </c>
      <c r="ED57">
        <v>0</v>
      </c>
      <c r="EE57">
        <v>0</v>
      </c>
      <c r="EF57">
        <v>0</v>
      </c>
      <c r="EG57">
        <v>2</v>
      </c>
      <c r="EH57">
        <v>2028</v>
      </c>
      <c r="EI57">
        <v>2</v>
      </c>
      <c r="EJ57">
        <v>26</v>
      </c>
      <c r="EK57">
        <v>1.4</v>
      </c>
      <c r="EL57">
        <v>1.2</v>
      </c>
      <c r="EM57">
        <v>1.09253</v>
      </c>
      <c r="EN57">
        <v>2.5378400000000001</v>
      </c>
      <c r="EO57">
        <v>1.39893</v>
      </c>
      <c r="EP57">
        <v>2.32544</v>
      </c>
      <c r="EQ57">
        <v>1.49902</v>
      </c>
      <c r="ER57">
        <v>2.4133300000000002</v>
      </c>
      <c r="ES57">
        <v>34.1678</v>
      </c>
      <c r="ET57">
        <v>15.927</v>
      </c>
      <c r="EU57">
        <v>18</v>
      </c>
      <c r="EV57">
        <v>514.84900000000005</v>
      </c>
      <c r="EW57">
        <v>534.72400000000005</v>
      </c>
      <c r="EX57">
        <v>44.731699999999996</v>
      </c>
      <c r="EY57">
        <v>44.119799999999998</v>
      </c>
      <c r="EZ57">
        <v>30.001799999999999</v>
      </c>
      <c r="FA57">
        <v>43.880099999999999</v>
      </c>
      <c r="FB57">
        <v>43.812100000000001</v>
      </c>
      <c r="FC57">
        <v>21.847899999999999</v>
      </c>
      <c r="FD57">
        <v>0</v>
      </c>
      <c r="FE57">
        <v>100</v>
      </c>
      <c r="FF57">
        <v>44.953400000000002</v>
      </c>
      <c r="FG57">
        <v>400</v>
      </c>
      <c r="FH57">
        <v>54.561199999999999</v>
      </c>
      <c r="FI57">
        <v>97.853800000000007</v>
      </c>
      <c r="FJ57">
        <v>99.666300000000007</v>
      </c>
      <c r="FK57" s="1" t="s">
        <v>884</v>
      </c>
      <c r="FL57" s="1">
        <v>1</v>
      </c>
      <c r="FM57" s="1" t="s">
        <v>881</v>
      </c>
      <c r="FN57" s="1">
        <v>1</v>
      </c>
    </row>
    <row r="58" spans="1:170" x14ac:dyDescent="0.2">
      <c r="A58">
        <v>40</v>
      </c>
      <c r="B58">
        <v>1659025984.5</v>
      </c>
      <c r="C58">
        <v>7050</v>
      </c>
      <c r="D58" t="s">
        <v>398</v>
      </c>
      <c r="E58" t="s">
        <v>399</v>
      </c>
      <c r="F58" t="s">
        <v>280</v>
      </c>
      <c r="G58">
        <v>1659025984.5</v>
      </c>
      <c r="H58">
        <f t="shared" si="0"/>
        <v>1.2089366070174882E-2</v>
      </c>
      <c r="I58">
        <f t="shared" si="1"/>
        <v>12.089366070174883</v>
      </c>
      <c r="J58">
        <f t="shared" si="2"/>
        <v>9.1272164123737181</v>
      </c>
      <c r="K58">
        <f t="shared" si="3"/>
        <v>383.53199999999998</v>
      </c>
      <c r="L58">
        <f t="shared" si="4"/>
        <v>303.25204598657467</v>
      </c>
      <c r="M58">
        <f t="shared" si="5"/>
        <v>30.267254648929661</v>
      </c>
      <c r="N58">
        <f t="shared" si="6"/>
        <v>38.279908952459998</v>
      </c>
      <c r="O58">
        <f t="shared" si="7"/>
        <v>0.2760022816621594</v>
      </c>
      <c r="P58">
        <f t="shared" si="8"/>
        <v>2.9195015896689487</v>
      </c>
      <c r="Q58">
        <f t="shared" si="9"/>
        <v>0.26283486819121171</v>
      </c>
      <c r="R58">
        <f t="shared" si="10"/>
        <v>0.16540378537955916</v>
      </c>
      <c r="S58">
        <f t="shared" si="11"/>
        <v>66.13448296013604</v>
      </c>
      <c r="T58">
        <f t="shared" si="12"/>
        <v>40.831625288699655</v>
      </c>
      <c r="U58">
        <f t="shared" si="13"/>
        <v>41.970199999999998</v>
      </c>
      <c r="V58">
        <f t="shared" si="14"/>
        <v>8.230485818227864</v>
      </c>
      <c r="W58">
        <f t="shared" si="15"/>
        <v>43.807922507980798</v>
      </c>
      <c r="X58">
        <f t="shared" si="16"/>
        <v>3.9190864828395</v>
      </c>
      <c r="Y58">
        <f t="shared" si="17"/>
        <v>8.9460678764794928</v>
      </c>
      <c r="Z58">
        <f t="shared" si="18"/>
        <v>4.311399335388364</v>
      </c>
      <c r="AA58">
        <f t="shared" si="19"/>
        <v>-533.14104369471227</v>
      </c>
      <c r="AB58">
        <f t="shared" si="20"/>
        <v>250.48026446413263</v>
      </c>
      <c r="AC58">
        <f t="shared" si="21"/>
        <v>21.591084000358077</v>
      </c>
      <c r="AD58">
        <f t="shared" si="22"/>
        <v>-194.93521227008551</v>
      </c>
      <c r="AE58">
        <v>0</v>
      </c>
      <c r="AF58">
        <v>0</v>
      </c>
      <c r="AG58">
        <f t="shared" si="23"/>
        <v>1</v>
      </c>
      <c r="AH58">
        <f t="shared" si="24"/>
        <v>0</v>
      </c>
      <c r="AI58">
        <f t="shared" si="25"/>
        <v>49830.002156837916</v>
      </c>
      <c r="AJ58" t="s">
        <v>281</v>
      </c>
      <c r="AK58" t="s">
        <v>281</v>
      </c>
      <c r="AL58">
        <v>0</v>
      </c>
      <c r="AM58">
        <v>0</v>
      </c>
      <c r="AN58" t="e">
        <f t="shared" si="26"/>
        <v>#DIV/0!</v>
      </c>
      <c r="AO58">
        <v>0</v>
      </c>
      <c r="AP58" t="s">
        <v>281</v>
      </c>
      <c r="AQ58" t="s">
        <v>281</v>
      </c>
      <c r="AR58">
        <v>0</v>
      </c>
      <c r="AS58">
        <v>0</v>
      </c>
      <c r="AT58" t="e">
        <f t="shared" si="27"/>
        <v>#DIV/0!</v>
      </c>
      <c r="AU58">
        <v>0.5</v>
      </c>
      <c r="AV58">
        <f t="shared" si="28"/>
        <v>337.08661500525182</v>
      </c>
      <c r="AW58">
        <f t="shared" si="29"/>
        <v>9.1272164123737181</v>
      </c>
      <c r="AX58" t="e">
        <f t="shared" si="30"/>
        <v>#DIV/0!</v>
      </c>
      <c r="AY58">
        <f t="shared" si="31"/>
        <v>2.7076769014490579E-2</v>
      </c>
      <c r="AZ58" t="e">
        <f t="shared" si="32"/>
        <v>#DIV/0!</v>
      </c>
      <c r="BA58" t="e">
        <f t="shared" si="33"/>
        <v>#DIV/0!</v>
      </c>
      <c r="BB58" t="s">
        <v>281</v>
      </c>
      <c r="BC58">
        <v>0</v>
      </c>
      <c r="BD58" t="e">
        <f t="shared" si="34"/>
        <v>#DIV/0!</v>
      </c>
      <c r="BE58" t="e">
        <f t="shared" si="35"/>
        <v>#DIV/0!</v>
      </c>
      <c r="BF58" t="e">
        <f t="shared" si="36"/>
        <v>#DIV/0!</v>
      </c>
      <c r="BG58" t="e">
        <f t="shared" si="37"/>
        <v>#DIV/0!</v>
      </c>
      <c r="BH58" t="e">
        <f t="shared" si="38"/>
        <v>#DIV/0!</v>
      </c>
      <c r="BI58" t="e">
        <f t="shared" si="39"/>
        <v>#DIV/0!</v>
      </c>
      <c r="BJ58" t="e">
        <f t="shared" si="40"/>
        <v>#DIV/0!</v>
      </c>
      <c r="BK58" t="e">
        <f t="shared" si="41"/>
        <v>#DIV/0!</v>
      </c>
      <c r="BL58">
        <f t="shared" si="42"/>
        <v>399.86500000000001</v>
      </c>
      <c r="BM58">
        <f t="shared" si="43"/>
        <v>337.08661500525182</v>
      </c>
      <c r="BN58">
        <f t="shared" si="44"/>
        <v>0.84300105036762862</v>
      </c>
      <c r="BO58">
        <f t="shared" si="45"/>
        <v>0.16539202720952331</v>
      </c>
      <c r="BP58">
        <v>6</v>
      </c>
      <c r="BQ58">
        <v>0.6</v>
      </c>
      <c r="BR58" t="s">
        <v>282</v>
      </c>
      <c r="BS58">
        <v>1659025984.5</v>
      </c>
      <c r="BT58">
        <v>383.53199999999998</v>
      </c>
      <c r="BU58">
        <v>400.04</v>
      </c>
      <c r="BV58">
        <v>39.265900000000002</v>
      </c>
      <c r="BW58">
        <v>25.335599999999999</v>
      </c>
      <c r="BX58">
        <v>383.03399999999999</v>
      </c>
      <c r="BY58">
        <v>39.129199999999997</v>
      </c>
      <c r="BZ58">
        <v>500.262</v>
      </c>
      <c r="CA58">
        <v>99.708699999999993</v>
      </c>
      <c r="CB58">
        <v>0.100205</v>
      </c>
      <c r="CC58">
        <v>43.561599999999999</v>
      </c>
      <c r="CD58">
        <v>41.970199999999998</v>
      </c>
      <c r="CE58">
        <v>999.9</v>
      </c>
      <c r="CF58">
        <v>0</v>
      </c>
      <c r="CG58">
        <v>0</v>
      </c>
      <c r="CH58">
        <v>9971.8799999999992</v>
      </c>
      <c r="CI58">
        <v>0</v>
      </c>
      <c r="CJ58">
        <v>240.435</v>
      </c>
      <c r="CK58">
        <v>399.86500000000001</v>
      </c>
      <c r="CL58">
        <v>0.89995999999999998</v>
      </c>
      <c r="CM58">
        <v>0.10004</v>
      </c>
      <c r="CN58">
        <v>0</v>
      </c>
      <c r="CO58">
        <v>3.1242999999999999</v>
      </c>
      <c r="CP58">
        <v>0</v>
      </c>
      <c r="CQ58">
        <v>4236.9399999999996</v>
      </c>
      <c r="CR58">
        <v>3428.74</v>
      </c>
      <c r="CS58">
        <v>47.936999999999998</v>
      </c>
      <c r="CT58">
        <v>50.5</v>
      </c>
      <c r="CU58">
        <v>48.936999999999998</v>
      </c>
      <c r="CV58">
        <v>50</v>
      </c>
      <c r="CW58">
        <v>48.436999999999998</v>
      </c>
      <c r="CX58">
        <v>359.86</v>
      </c>
      <c r="CY58">
        <v>40</v>
      </c>
      <c r="CZ58">
        <v>0</v>
      </c>
      <c r="DA58">
        <v>1659026180.7</v>
      </c>
      <c r="DB58">
        <v>0</v>
      </c>
      <c r="DC58">
        <v>3.3016615384615391</v>
      </c>
      <c r="DD58">
        <v>-0.1575863202486732</v>
      </c>
      <c r="DE58">
        <v>-11.05538475915116</v>
      </c>
      <c r="DF58">
        <v>4239.9034615384617</v>
      </c>
      <c r="DG58">
        <v>15</v>
      </c>
      <c r="DH58">
        <v>1659025904.5</v>
      </c>
      <c r="DI58" t="s">
        <v>400</v>
      </c>
      <c r="DJ58">
        <v>1659025883.5</v>
      </c>
      <c r="DK58">
        <v>1659025904.5</v>
      </c>
      <c r="DL58">
        <v>41</v>
      </c>
      <c r="DM58">
        <v>2.4E-2</v>
      </c>
      <c r="DN58">
        <v>2E-3</v>
      </c>
      <c r="DO58">
        <v>0.48399999999999999</v>
      </c>
      <c r="DP58">
        <v>0.126</v>
      </c>
      <c r="DQ58">
        <v>400</v>
      </c>
      <c r="DR58">
        <v>25</v>
      </c>
      <c r="DS58">
        <v>0.18</v>
      </c>
      <c r="DT58">
        <v>0.01</v>
      </c>
      <c r="DU58">
        <v>100</v>
      </c>
      <c r="DV58">
        <v>100</v>
      </c>
      <c r="DW58">
        <v>0.498</v>
      </c>
      <c r="DX58">
        <v>0.13669999999999999</v>
      </c>
      <c r="DY58">
        <v>0.7901669798097587</v>
      </c>
      <c r="DZ58">
        <v>-6.7132856166521554E-4</v>
      </c>
      <c r="EA58">
        <v>-2.681329234238156E-7</v>
      </c>
      <c r="EB58">
        <v>8.1307759810197942E-11</v>
      </c>
      <c r="EC58">
        <v>0.13660096874466751</v>
      </c>
      <c r="ED58">
        <v>0</v>
      </c>
      <c r="EE58">
        <v>0</v>
      </c>
      <c r="EF58">
        <v>0</v>
      </c>
      <c r="EG58">
        <v>2</v>
      </c>
      <c r="EH58">
        <v>2028</v>
      </c>
      <c r="EI58">
        <v>2</v>
      </c>
      <c r="EJ58">
        <v>26</v>
      </c>
      <c r="EK58">
        <v>1.7</v>
      </c>
      <c r="EL58">
        <v>1.3</v>
      </c>
      <c r="EM58">
        <v>1.09253</v>
      </c>
      <c r="EN58">
        <v>2.5415000000000001</v>
      </c>
      <c r="EO58">
        <v>1.39893</v>
      </c>
      <c r="EP58">
        <v>2.32544</v>
      </c>
      <c r="EQ58">
        <v>1.49902</v>
      </c>
      <c r="ER58">
        <v>2.2827099999999998</v>
      </c>
      <c r="ES58">
        <v>34.1905</v>
      </c>
      <c r="ET58">
        <v>15.8832</v>
      </c>
      <c r="EU58">
        <v>18</v>
      </c>
      <c r="EV58">
        <v>515.14200000000005</v>
      </c>
      <c r="EW58">
        <v>534.16200000000003</v>
      </c>
      <c r="EX58">
        <v>44.928100000000001</v>
      </c>
      <c r="EY58">
        <v>44.229799999999997</v>
      </c>
      <c r="EZ58">
        <v>30.000399999999999</v>
      </c>
      <c r="FA58">
        <v>43.974400000000003</v>
      </c>
      <c r="FB58">
        <v>43.901299999999999</v>
      </c>
      <c r="FC58">
        <v>21.849900000000002</v>
      </c>
      <c r="FD58">
        <v>0</v>
      </c>
      <c r="FE58">
        <v>100</v>
      </c>
      <c r="FF58">
        <v>44.939900000000002</v>
      </c>
      <c r="FG58">
        <v>400</v>
      </c>
      <c r="FH58">
        <v>54.561199999999999</v>
      </c>
      <c r="FI58">
        <v>97.832999999999998</v>
      </c>
      <c r="FJ58">
        <v>99.636700000000005</v>
      </c>
      <c r="FK58" s="1" t="s">
        <v>884</v>
      </c>
      <c r="FL58" s="1">
        <v>1</v>
      </c>
      <c r="FM58" s="1" t="s">
        <v>881</v>
      </c>
      <c r="FN58" s="1">
        <v>2</v>
      </c>
    </row>
    <row r="59" spans="1:170" x14ac:dyDescent="0.2">
      <c r="A59">
        <v>41</v>
      </c>
      <c r="B59">
        <v>1659026135</v>
      </c>
      <c r="C59">
        <v>7200.5</v>
      </c>
      <c r="D59" t="s">
        <v>401</v>
      </c>
      <c r="E59" t="s">
        <v>402</v>
      </c>
      <c r="F59" t="s">
        <v>280</v>
      </c>
      <c r="G59">
        <v>1659026135</v>
      </c>
      <c r="H59">
        <f t="shared" si="0"/>
        <v>1.3255614590134268E-2</v>
      </c>
      <c r="I59">
        <f t="shared" si="1"/>
        <v>13.255614590134268</v>
      </c>
      <c r="J59">
        <f t="shared" si="2"/>
        <v>6.5441265196901606</v>
      </c>
      <c r="K59">
        <f t="shared" si="3"/>
        <v>287.55799999999999</v>
      </c>
      <c r="L59">
        <f t="shared" si="4"/>
        <v>234.03841662811047</v>
      </c>
      <c r="M59">
        <f t="shared" si="5"/>
        <v>23.358221490411392</v>
      </c>
      <c r="N59">
        <f t="shared" si="6"/>
        <v>28.699747469291996</v>
      </c>
      <c r="O59">
        <f t="shared" si="7"/>
        <v>0.3135556892892381</v>
      </c>
      <c r="P59">
        <f t="shared" si="8"/>
        <v>2.9208602633948431</v>
      </c>
      <c r="Q59">
        <f t="shared" si="9"/>
        <v>0.29668353166572409</v>
      </c>
      <c r="R59">
        <f t="shared" si="10"/>
        <v>0.18686929951236891</v>
      </c>
      <c r="S59">
        <f t="shared" si="11"/>
        <v>66.181866775369841</v>
      </c>
      <c r="T59">
        <f t="shared" si="12"/>
        <v>40.623354215661045</v>
      </c>
      <c r="U59">
        <f t="shared" si="13"/>
        <v>41.978900000000003</v>
      </c>
      <c r="V59">
        <f t="shared" si="14"/>
        <v>8.2342588654524587</v>
      </c>
      <c r="W59">
        <f t="shared" si="15"/>
        <v>45.052082620354675</v>
      </c>
      <c r="X59">
        <f t="shared" si="16"/>
        <v>4.0494511504463997</v>
      </c>
      <c r="Y59">
        <f t="shared" si="17"/>
        <v>8.988377262312941</v>
      </c>
      <c r="Z59">
        <f t="shared" si="18"/>
        <v>4.184807715006059</v>
      </c>
      <c r="AA59">
        <f t="shared" si="19"/>
        <v>-584.57260342492123</v>
      </c>
      <c r="AB59">
        <f t="shared" si="20"/>
        <v>263.49357800975457</v>
      </c>
      <c r="AC59">
        <f t="shared" si="21"/>
        <v>22.712975874378611</v>
      </c>
      <c r="AD59">
        <f t="shared" si="22"/>
        <v>-232.1841827654182</v>
      </c>
      <c r="AE59">
        <v>0</v>
      </c>
      <c r="AF59">
        <v>0</v>
      </c>
      <c r="AG59">
        <f t="shared" si="23"/>
        <v>1</v>
      </c>
      <c r="AH59">
        <f t="shared" si="24"/>
        <v>0</v>
      </c>
      <c r="AI59">
        <f t="shared" si="25"/>
        <v>49852.774236357807</v>
      </c>
      <c r="AJ59" t="s">
        <v>281</v>
      </c>
      <c r="AK59" t="s">
        <v>281</v>
      </c>
      <c r="AL59">
        <v>0</v>
      </c>
      <c r="AM59">
        <v>0</v>
      </c>
      <c r="AN59" t="e">
        <f t="shared" si="26"/>
        <v>#DIV/0!</v>
      </c>
      <c r="AO59">
        <v>0</v>
      </c>
      <c r="AP59" t="s">
        <v>281</v>
      </c>
      <c r="AQ59" t="s">
        <v>281</v>
      </c>
      <c r="AR59">
        <v>0</v>
      </c>
      <c r="AS59">
        <v>0</v>
      </c>
      <c r="AT59" t="e">
        <f t="shared" si="27"/>
        <v>#DIV/0!</v>
      </c>
      <c r="AU59">
        <v>0.5</v>
      </c>
      <c r="AV59">
        <f t="shared" si="28"/>
        <v>337.33608599760089</v>
      </c>
      <c r="AW59">
        <f t="shared" si="29"/>
        <v>6.5441265196901606</v>
      </c>
      <c r="AX59" t="e">
        <f t="shared" si="30"/>
        <v>#DIV/0!</v>
      </c>
      <c r="AY59">
        <f t="shared" si="31"/>
        <v>1.9399426243822317E-2</v>
      </c>
      <c r="AZ59" t="e">
        <f t="shared" si="32"/>
        <v>#DIV/0!</v>
      </c>
      <c r="BA59" t="e">
        <f t="shared" si="33"/>
        <v>#DIV/0!</v>
      </c>
      <c r="BB59" t="s">
        <v>281</v>
      </c>
      <c r="BC59">
        <v>0</v>
      </c>
      <c r="BD59" t="e">
        <f t="shared" si="34"/>
        <v>#DIV/0!</v>
      </c>
      <c r="BE59" t="e">
        <f t="shared" si="35"/>
        <v>#DIV/0!</v>
      </c>
      <c r="BF59" t="e">
        <f t="shared" si="36"/>
        <v>#DIV/0!</v>
      </c>
      <c r="BG59" t="e">
        <f t="shared" si="37"/>
        <v>#DIV/0!</v>
      </c>
      <c r="BH59" t="e">
        <f t="shared" si="38"/>
        <v>#DIV/0!</v>
      </c>
      <c r="BI59" t="e">
        <f t="shared" si="39"/>
        <v>#DIV/0!</v>
      </c>
      <c r="BJ59" t="e">
        <f t="shared" si="40"/>
        <v>#DIV/0!</v>
      </c>
      <c r="BK59" t="e">
        <f t="shared" si="41"/>
        <v>#DIV/0!</v>
      </c>
      <c r="BL59">
        <f t="shared" si="42"/>
        <v>400.16199999999998</v>
      </c>
      <c r="BM59">
        <f t="shared" si="43"/>
        <v>337.33608599760089</v>
      </c>
      <c r="BN59">
        <f t="shared" si="44"/>
        <v>0.84299880047980802</v>
      </c>
      <c r="BO59">
        <f t="shared" si="45"/>
        <v>0.16538768492602957</v>
      </c>
      <c r="BP59">
        <v>6</v>
      </c>
      <c r="BQ59">
        <v>0.6</v>
      </c>
      <c r="BR59" t="s">
        <v>282</v>
      </c>
      <c r="BS59">
        <v>1659026135</v>
      </c>
      <c r="BT59">
        <v>287.55799999999999</v>
      </c>
      <c r="BU59">
        <v>299.97899999999998</v>
      </c>
      <c r="BV59">
        <v>40.573599999999999</v>
      </c>
      <c r="BW59">
        <v>25.319700000000001</v>
      </c>
      <c r="BX59">
        <v>287.20800000000003</v>
      </c>
      <c r="BY59">
        <v>40.441899999999997</v>
      </c>
      <c r="BZ59">
        <v>500.24400000000003</v>
      </c>
      <c r="CA59">
        <v>99.704899999999995</v>
      </c>
      <c r="CB59">
        <v>0.100174</v>
      </c>
      <c r="CC59">
        <v>43.652200000000001</v>
      </c>
      <c r="CD59">
        <v>41.978900000000003</v>
      </c>
      <c r="CE59">
        <v>999.9</v>
      </c>
      <c r="CF59">
        <v>0</v>
      </c>
      <c r="CG59">
        <v>0</v>
      </c>
      <c r="CH59">
        <v>9980</v>
      </c>
      <c r="CI59">
        <v>0</v>
      </c>
      <c r="CJ59">
        <v>239.86799999999999</v>
      </c>
      <c r="CK59">
        <v>400.16199999999998</v>
      </c>
      <c r="CL59">
        <v>0.90003699999999998</v>
      </c>
      <c r="CM59">
        <v>9.9962999999999996E-2</v>
      </c>
      <c r="CN59">
        <v>0</v>
      </c>
      <c r="CO59">
        <v>3.0737999999999999</v>
      </c>
      <c r="CP59">
        <v>0</v>
      </c>
      <c r="CQ59">
        <v>4235.49</v>
      </c>
      <c r="CR59">
        <v>3431.35</v>
      </c>
      <c r="CS59">
        <v>48</v>
      </c>
      <c r="CT59">
        <v>50.561999999999998</v>
      </c>
      <c r="CU59">
        <v>49</v>
      </c>
      <c r="CV59">
        <v>50.061999999999998</v>
      </c>
      <c r="CW59">
        <v>48.5</v>
      </c>
      <c r="CX59">
        <v>360.16</v>
      </c>
      <c r="CY59">
        <v>40</v>
      </c>
      <c r="CZ59">
        <v>0</v>
      </c>
      <c r="DA59">
        <v>1659026331.3</v>
      </c>
      <c r="DB59">
        <v>0</v>
      </c>
      <c r="DC59">
        <v>3.187068</v>
      </c>
      <c r="DD59">
        <v>-0.13428460900931219</v>
      </c>
      <c r="DE59">
        <v>-19.573077084862081</v>
      </c>
      <c r="DF59">
        <v>4235.6956</v>
      </c>
      <c r="DG59">
        <v>15</v>
      </c>
      <c r="DH59">
        <v>1659026065</v>
      </c>
      <c r="DI59" t="s">
        <v>403</v>
      </c>
      <c r="DJ59">
        <v>1659026048</v>
      </c>
      <c r="DK59">
        <v>1659026065</v>
      </c>
      <c r="DL59">
        <v>42</v>
      </c>
      <c r="DM59">
        <v>-0.22700000000000001</v>
      </c>
      <c r="DN59">
        <v>-5.0000000000000001E-3</v>
      </c>
      <c r="DO59">
        <v>0.34</v>
      </c>
      <c r="DP59">
        <v>0.121</v>
      </c>
      <c r="DQ59">
        <v>300</v>
      </c>
      <c r="DR59">
        <v>25</v>
      </c>
      <c r="DS59">
        <v>0.2</v>
      </c>
      <c r="DT59">
        <v>0.01</v>
      </c>
      <c r="DU59">
        <v>100</v>
      </c>
      <c r="DV59">
        <v>100</v>
      </c>
      <c r="DW59">
        <v>0.35</v>
      </c>
      <c r="DX59">
        <v>0.13170000000000001</v>
      </c>
      <c r="DY59">
        <v>0.56300237084754656</v>
      </c>
      <c r="DZ59">
        <v>-6.7132856166521554E-4</v>
      </c>
      <c r="EA59">
        <v>-2.681329234238156E-7</v>
      </c>
      <c r="EB59">
        <v>8.1307759810197942E-11</v>
      </c>
      <c r="EC59">
        <v>0.1316507444298399</v>
      </c>
      <c r="ED59">
        <v>0</v>
      </c>
      <c r="EE59">
        <v>0</v>
      </c>
      <c r="EF59">
        <v>0</v>
      </c>
      <c r="EG59">
        <v>2</v>
      </c>
      <c r="EH59">
        <v>2028</v>
      </c>
      <c r="EI59">
        <v>2</v>
      </c>
      <c r="EJ59">
        <v>26</v>
      </c>
      <c r="EK59">
        <v>1.4</v>
      </c>
      <c r="EL59">
        <v>1.2</v>
      </c>
      <c r="EM59">
        <v>0.87036100000000005</v>
      </c>
      <c r="EN59">
        <v>2.52563</v>
      </c>
      <c r="EO59">
        <v>1.39893</v>
      </c>
      <c r="EP59">
        <v>2.32544</v>
      </c>
      <c r="EQ59">
        <v>1.49902</v>
      </c>
      <c r="ER59">
        <v>2.4890099999999999</v>
      </c>
      <c r="ES59">
        <v>34.235999999999997</v>
      </c>
      <c r="ET59">
        <v>15.874499999999999</v>
      </c>
      <c r="EU59">
        <v>18</v>
      </c>
      <c r="EV59">
        <v>515.61</v>
      </c>
      <c r="EW59">
        <v>533.97699999999998</v>
      </c>
      <c r="EX59">
        <v>45.439700000000002</v>
      </c>
      <c r="EY59">
        <v>44.319699999999997</v>
      </c>
      <c r="EZ59">
        <v>30.0001</v>
      </c>
      <c r="FA59">
        <v>44.061100000000003</v>
      </c>
      <c r="FB59">
        <v>43.984299999999998</v>
      </c>
      <c r="FC59">
        <v>17.403700000000001</v>
      </c>
      <c r="FD59">
        <v>0</v>
      </c>
      <c r="FE59">
        <v>100</v>
      </c>
      <c r="FF59">
        <v>45.449300000000001</v>
      </c>
      <c r="FG59">
        <v>300</v>
      </c>
      <c r="FH59">
        <v>54.561199999999999</v>
      </c>
      <c r="FI59">
        <v>97.817300000000003</v>
      </c>
      <c r="FJ59">
        <v>99.618399999999994</v>
      </c>
      <c r="FK59" s="1" t="s">
        <v>884</v>
      </c>
      <c r="FL59" s="1">
        <v>1</v>
      </c>
      <c r="FM59" s="1" t="s">
        <v>881</v>
      </c>
      <c r="FN59" s="1">
        <v>3</v>
      </c>
    </row>
    <row r="60" spans="1:170" x14ac:dyDescent="0.2">
      <c r="A60">
        <v>42</v>
      </c>
      <c r="B60">
        <v>1659026285.5</v>
      </c>
      <c r="C60">
        <v>7351</v>
      </c>
      <c r="D60" t="s">
        <v>404</v>
      </c>
      <c r="E60" t="s">
        <v>405</v>
      </c>
      <c r="F60" t="s">
        <v>280</v>
      </c>
      <c r="G60">
        <v>1659026285.5</v>
      </c>
      <c r="H60">
        <f t="shared" si="0"/>
        <v>1.4177551365800125E-2</v>
      </c>
      <c r="I60">
        <f t="shared" si="1"/>
        <v>14.177551365800124</v>
      </c>
      <c r="J60">
        <f t="shared" si="2"/>
        <v>6.8613825091792506</v>
      </c>
      <c r="K60">
        <f t="shared" si="3"/>
        <v>286.88</v>
      </c>
      <c r="L60">
        <f t="shared" si="4"/>
        <v>235.23375771133587</v>
      </c>
      <c r="M60">
        <f t="shared" si="5"/>
        <v>23.478708785424583</v>
      </c>
      <c r="N60">
        <f t="shared" si="6"/>
        <v>28.633526250208</v>
      </c>
      <c r="O60">
        <f t="shared" si="7"/>
        <v>0.34470714060341745</v>
      </c>
      <c r="P60">
        <f t="shared" si="8"/>
        <v>2.927527926686095</v>
      </c>
      <c r="Q60">
        <f t="shared" si="9"/>
        <v>0.32447283998093157</v>
      </c>
      <c r="R60">
        <f t="shared" si="10"/>
        <v>0.20451690869423272</v>
      </c>
      <c r="S60">
        <f t="shared" si="11"/>
        <v>66.180766939147802</v>
      </c>
      <c r="T60">
        <f t="shared" si="12"/>
        <v>40.491383986778054</v>
      </c>
      <c r="U60">
        <f t="shared" si="13"/>
        <v>41.9998</v>
      </c>
      <c r="V60">
        <f t="shared" si="14"/>
        <v>8.2433289730997075</v>
      </c>
      <c r="W60">
        <f t="shared" si="15"/>
        <v>45.968298144282961</v>
      </c>
      <c r="X60">
        <f t="shared" si="16"/>
        <v>4.1530390656560403</v>
      </c>
      <c r="Y60">
        <f t="shared" si="17"/>
        <v>9.0345721580135336</v>
      </c>
      <c r="Z60">
        <f t="shared" si="18"/>
        <v>4.0902899074436672</v>
      </c>
      <c r="AA60">
        <f t="shared" si="19"/>
        <v>-625.2300152317855</v>
      </c>
      <c r="AB60">
        <f t="shared" si="20"/>
        <v>276.34259576815174</v>
      </c>
      <c r="AC60">
        <f t="shared" si="21"/>
        <v>23.779796062679498</v>
      </c>
      <c r="AD60">
        <f t="shared" si="22"/>
        <v>-258.92685646180649</v>
      </c>
      <c r="AE60">
        <v>0</v>
      </c>
      <c r="AF60">
        <v>0</v>
      </c>
      <c r="AG60">
        <f t="shared" si="23"/>
        <v>1</v>
      </c>
      <c r="AH60">
        <f t="shared" si="24"/>
        <v>0</v>
      </c>
      <c r="AI60">
        <f t="shared" si="25"/>
        <v>50019.582671854929</v>
      </c>
      <c r="AJ60" t="s">
        <v>281</v>
      </c>
      <c r="AK60" t="s">
        <v>281</v>
      </c>
      <c r="AL60">
        <v>0</v>
      </c>
      <c r="AM60">
        <v>0</v>
      </c>
      <c r="AN60" t="e">
        <f t="shared" si="26"/>
        <v>#DIV/0!</v>
      </c>
      <c r="AO60">
        <v>0</v>
      </c>
      <c r="AP60" t="s">
        <v>281</v>
      </c>
      <c r="AQ60" t="s">
        <v>281</v>
      </c>
      <c r="AR60">
        <v>0</v>
      </c>
      <c r="AS60">
        <v>0</v>
      </c>
      <c r="AT60" t="e">
        <f t="shared" si="27"/>
        <v>#DIV/0!</v>
      </c>
      <c r="AU60">
        <v>0.5</v>
      </c>
      <c r="AV60">
        <f t="shared" si="28"/>
        <v>337.33021499437706</v>
      </c>
      <c r="AW60">
        <f t="shared" si="29"/>
        <v>6.8613825091792506</v>
      </c>
      <c r="AX60" t="e">
        <f t="shared" si="30"/>
        <v>#DIV/0!</v>
      </c>
      <c r="AY60">
        <f t="shared" si="31"/>
        <v>2.0340254753917087E-2</v>
      </c>
      <c r="AZ60" t="e">
        <f t="shared" si="32"/>
        <v>#DIV/0!</v>
      </c>
      <c r="BA60" t="e">
        <f t="shared" si="33"/>
        <v>#DIV/0!</v>
      </c>
      <c r="BB60" t="s">
        <v>281</v>
      </c>
      <c r="BC60">
        <v>0</v>
      </c>
      <c r="BD60" t="e">
        <f t="shared" si="34"/>
        <v>#DIV/0!</v>
      </c>
      <c r="BE60" t="e">
        <f t="shared" si="35"/>
        <v>#DIV/0!</v>
      </c>
      <c r="BF60" t="e">
        <f t="shared" si="36"/>
        <v>#DIV/0!</v>
      </c>
      <c r="BG60" t="e">
        <f t="shared" si="37"/>
        <v>#DIV/0!</v>
      </c>
      <c r="BH60" t="e">
        <f t="shared" si="38"/>
        <v>#DIV/0!</v>
      </c>
      <c r="BI60" t="e">
        <f t="shared" si="39"/>
        <v>#DIV/0!</v>
      </c>
      <c r="BJ60" t="e">
        <f t="shared" si="40"/>
        <v>#DIV/0!</v>
      </c>
      <c r="BK60" t="e">
        <f t="shared" si="41"/>
        <v>#DIV/0!</v>
      </c>
      <c r="BL60">
        <f t="shared" si="42"/>
        <v>400.15499999999997</v>
      </c>
      <c r="BM60">
        <f t="shared" si="43"/>
        <v>337.33021499437706</v>
      </c>
      <c r="BN60">
        <f t="shared" si="44"/>
        <v>0.84299887542171681</v>
      </c>
      <c r="BO60">
        <f t="shared" si="45"/>
        <v>0.16538782956391351</v>
      </c>
      <c r="BP60">
        <v>6</v>
      </c>
      <c r="BQ60">
        <v>0.6</v>
      </c>
      <c r="BR60" t="s">
        <v>282</v>
      </c>
      <c r="BS60">
        <v>1659026285.5</v>
      </c>
      <c r="BT60">
        <v>286.88</v>
      </c>
      <c r="BU60">
        <v>299.98700000000002</v>
      </c>
      <c r="BV60">
        <v>41.609400000000001</v>
      </c>
      <c r="BW60">
        <v>25.313400000000001</v>
      </c>
      <c r="BX60">
        <v>286.48500000000001</v>
      </c>
      <c r="BY60">
        <v>41.478299999999997</v>
      </c>
      <c r="BZ60">
        <v>500.28100000000001</v>
      </c>
      <c r="CA60">
        <v>99.710300000000004</v>
      </c>
      <c r="CB60">
        <v>9.9816600000000005E-2</v>
      </c>
      <c r="CC60">
        <v>43.750700000000002</v>
      </c>
      <c r="CD60">
        <v>41.9998</v>
      </c>
      <c r="CE60">
        <v>999.9</v>
      </c>
      <c r="CF60">
        <v>0</v>
      </c>
      <c r="CG60">
        <v>0</v>
      </c>
      <c r="CH60">
        <v>10017.5</v>
      </c>
      <c r="CI60">
        <v>0</v>
      </c>
      <c r="CJ60">
        <v>239.751</v>
      </c>
      <c r="CK60">
        <v>400.15499999999997</v>
      </c>
      <c r="CL60">
        <v>0.90003699999999998</v>
      </c>
      <c r="CM60">
        <v>9.9962999999999996E-2</v>
      </c>
      <c r="CN60">
        <v>0</v>
      </c>
      <c r="CO60">
        <v>3.3386</v>
      </c>
      <c r="CP60">
        <v>0</v>
      </c>
      <c r="CQ60">
        <v>4204.51</v>
      </c>
      <c r="CR60">
        <v>3431.3</v>
      </c>
      <c r="CS60">
        <v>48.061999999999998</v>
      </c>
      <c r="CT60">
        <v>50.625</v>
      </c>
      <c r="CU60">
        <v>49</v>
      </c>
      <c r="CV60">
        <v>50.125</v>
      </c>
      <c r="CW60">
        <v>48.561999999999998</v>
      </c>
      <c r="CX60">
        <v>360.15</v>
      </c>
      <c r="CY60">
        <v>40</v>
      </c>
      <c r="CZ60">
        <v>0</v>
      </c>
      <c r="DA60">
        <v>1659026481.9000001</v>
      </c>
      <c r="DB60">
        <v>0</v>
      </c>
      <c r="DC60">
        <v>3.2371653846153849</v>
      </c>
      <c r="DD60">
        <v>0.12213675605617649</v>
      </c>
      <c r="DE60">
        <v>-8.1685470923201535</v>
      </c>
      <c r="DF60">
        <v>4204.0280769230767</v>
      </c>
      <c r="DG60">
        <v>15</v>
      </c>
      <c r="DH60">
        <v>1659026206</v>
      </c>
      <c r="DI60" t="s">
        <v>406</v>
      </c>
      <c r="DJ60">
        <v>1659026183.5</v>
      </c>
      <c r="DK60">
        <v>1659026206</v>
      </c>
      <c r="DL60">
        <v>43</v>
      </c>
      <c r="DM60">
        <v>4.3999999999999997E-2</v>
      </c>
      <c r="DN60">
        <v>-1E-3</v>
      </c>
      <c r="DO60">
        <v>0.38400000000000001</v>
      </c>
      <c r="DP60">
        <v>0.12</v>
      </c>
      <c r="DQ60">
        <v>300</v>
      </c>
      <c r="DR60">
        <v>25</v>
      </c>
      <c r="DS60">
        <v>0.13</v>
      </c>
      <c r="DT60">
        <v>0.01</v>
      </c>
      <c r="DU60">
        <v>100</v>
      </c>
      <c r="DV60">
        <v>100</v>
      </c>
      <c r="DW60">
        <v>0.39500000000000002</v>
      </c>
      <c r="DX60">
        <v>0.13109999999999999</v>
      </c>
      <c r="DY60">
        <v>0.60671599581362867</v>
      </c>
      <c r="DZ60">
        <v>-6.7132856166521554E-4</v>
      </c>
      <c r="EA60">
        <v>-2.681329234238156E-7</v>
      </c>
      <c r="EB60">
        <v>8.1307759810197942E-11</v>
      </c>
      <c r="EC60">
        <v>0.13104949363308341</v>
      </c>
      <c r="ED60">
        <v>0</v>
      </c>
      <c r="EE60">
        <v>0</v>
      </c>
      <c r="EF60">
        <v>0</v>
      </c>
      <c r="EG60">
        <v>2</v>
      </c>
      <c r="EH60">
        <v>2028</v>
      </c>
      <c r="EI60">
        <v>2</v>
      </c>
      <c r="EJ60">
        <v>26</v>
      </c>
      <c r="EK60">
        <v>1.7</v>
      </c>
      <c r="EL60">
        <v>1.3</v>
      </c>
      <c r="EM60">
        <v>0.87036100000000005</v>
      </c>
      <c r="EN60">
        <v>2.5402800000000001</v>
      </c>
      <c r="EO60">
        <v>1.39893</v>
      </c>
      <c r="EP60">
        <v>2.32544</v>
      </c>
      <c r="EQ60">
        <v>1.49902</v>
      </c>
      <c r="ER60">
        <v>2.4499499999999999</v>
      </c>
      <c r="ES60">
        <v>34.281399999999998</v>
      </c>
      <c r="ET60">
        <v>15.8569</v>
      </c>
      <c r="EU60">
        <v>18</v>
      </c>
      <c r="EV60">
        <v>516.38599999999997</v>
      </c>
      <c r="EW60">
        <v>533.79999999999995</v>
      </c>
      <c r="EX60">
        <v>45.721400000000003</v>
      </c>
      <c r="EY60">
        <v>44.380800000000001</v>
      </c>
      <c r="EZ60">
        <v>30.000299999999999</v>
      </c>
      <c r="FA60">
        <v>44.121699999999997</v>
      </c>
      <c r="FB60">
        <v>44.044499999999999</v>
      </c>
      <c r="FC60">
        <v>17.404699999999998</v>
      </c>
      <c r="FD60">
        <v>0</v>
      </c>
      <c r="FE60">
        <v>100</v>
      </c>
      <c r="FF60">
        <v>45.722299999999997</v>
      </c>
      <c r="FG60">
        <v>300</v>
      </c>
      <c r="FH60">
        <v>54.561199999999999</v>
      </c>
      <c r="FI60">
        <v>97.812100000000001</v>
      </c>
      <c r="FJ60">
        <v>99.614900000000006</v>
      </c>
      <c r="FK60" s="1" t="s">
        <v>884</v>
      </c>
      <c r="FL60" s="1">
        <v>1</v>
      </c>
      <c r="FM60" s="1" t="s">
        <v>881</v>
      </c>
      <c r="FN60" s="1">
        <v>4</v>
      </c>
    </row>
    <row r="61" spans="1:170" x14ac:dyDescent="0.2">
      <c r="A61">
        <v>43</v>
      </c>
      <c r="B61">
        <v>1659026436</v>
      </c>
      <c r="C61">
        <v>7501.5</v>
      </c>
      <c r="D61" t="s">
        <v>407</v>
      </c>
      <c r="E61" t="s">
        <v>408</v>
      </c>
      <c r="F61" t="s">
        <v>280</v>
      </c>
      <c r="G61">
        <v>1659026436</v>
      </c>
      <c r="H61">
        <f t="shared" si="0"/>
        <v>1.4826273786628635E-2</v>
      </c>
      <c r="I61">
        <f t="shared" si="1"/>
        <v>14.826273786628635</v>
      </c>
      <c r="J61">
        <f t="shared" si="2"/>
        <v>3.3893295444319187</v>
      </c>
      <c r="K61">
        <f t="shared" si="3"/>
        <v>192.53399999999999</v>
      </c>
      <c r="L61">
        <f t="shared" si="4"/>
        <v>164.85451028279476</v>
      </c>
      <c r="M61">
        <f t="shared" si="5"/>
        <v>16.455101708587236</v>
      </c>
      <c r="N61">
        <f t="shared" si="6"/>
        <v>19.217954952681598</v>
      </c>
      <c r="O61">
        <f t="shared" si="7"/>
        <v>0.3690108700432958</v>
      </c>
      <c r="P61">
        <f t="shared" si="8"/>
        <v>2.9291559790221608</v>
      </c>
      <c r="Q61">
        <f t="shared" si="9"/>
        <v>0.34593474079269182</v>
      </c>
      <c r="R61">
        <f t="shared" si="10"/>
        <v>0.21816513082256606</v>
      </c>
      <c r="S61">
        <f t="shared" si="11"/>
        <v>66.177351672154742</v>
      </c>
      <c r="T61">
        <f t="shared" si="12"/>
        <v>40.388886417809815</v>
      </c>
      <c r="U61">
        <f t="shared" si="13"/>
        <v>41.9816</v>
      </c>
      <c r="V61">
        <f t="shared" si="14"/>
        <v>8.2354301156006393</v>
      </c>
      <c r="W61">
        <f t="shared" si="15"/>
        <v>46.607404403463704</v>
      </c>
      <c r="X61">
        <f t="shared" si="16"/>
        <v>4.2244685109142406</v>
      </c>
      <c r="Y61">
        <f t="shared" si="17"/>
        <v>9.0639428755665534</v>
      </c>
      <c r="Z61">
        <f t="shared" si="18"/>
        <v>4.0109616046863987</v>
      </c>
      <c r="AA61">
        <f t="shared" si="19"/>
        <v>-653.83867399032283</v>
      </c>
      <c r="AB61">
        <f t="shared" si="20"/>
        <v>289.22435755381952</v>
      </c>
      <c r="AC61">
        <f t="shared" si="21"/>
        <v>24.879701866471926</v>
      </c>
      <c r="AD61">
        <f t="shared" si="22"/>
        <v>-273.55726289787668</v>
      </c>
      <c r="AE61">
        <v>0</v>
      </c>
      <c r="AF61">
        <v>0</v>
      </c>
      <c r="AG61">
        <f t="shared" si="23"/>
        <v>1</v>
      </c>
      <c r="AH61">
        <f t="shared" si="24"/>
        <v>0</v>
      </c>
      <c r="AI61">
        <f t="shared" si="25"/>
        <v>50054.376233794632</v>
      </c>
      <c r="AJ61" t="s">
        <v>281</v>
      </c>
      <c r="AK61" t="s">
        <v>281</v>
      </c>
      <c r="AL61">
        <v>0</v>
      </c>
      <c r="AM61">
        <v>0</v>
      </c>
      <c r="AN61" t="e">
        <f t="shared" si="26"/>
        <v>#DIV/0!</v>
      </c>
      <c r="AO61">
        <v>0</v>
      </c>
      <c r="AP61" t="s">
        <v>281</v>
      </c>
      <c r="AQ61" t="s">
        <v>281</v>
      </c>
      <c r="AR61">
        <v>0</v>
      </c>
      <c r="AS61">
        <v>0</v>
      </c>
      <c r="AT61" t="e">
        <f t="shared" si="27"/>
        <v>#DIV/0!</v>
      </c>
      <c r="AU61">
        <v>0.5</v>
      </c>
      <c r="AV61">
        <f t="shared" si="28"/>
        <v>337.3125420062978</v>
      </c>
      <c r="AW61">
        <f t="shared" si="29"/>
        <v>3.3893295444319187</v>
      </c>
      <c r="AX61" t="e">
        <f t="shared" si="30"/>
        <v>#DIV/0!</v>
      </c>
      <c r="AY61">
        <f t="shared" si="31"/>
        <v>1.0048038902652597E-2</v>
      </c>
      <c r="AZ61" t="e">
        <f t="shared" si="32"/>
        <v>#DIV/0!</v>
      </c>
      <c r="BA61" t="e">
        <f t="shared" si="33"/>
        <v>#DIV/0!</v>
      </c>
      <c r="BB61" t="s">
        <v>281</v>
      </c>
      <c r="BC61">
        <v>0</v>
      </c>
      <c r="BD61" t="e">
        <f t="shared" si="34"/>
        <v>#DIV/0!</v>
      </c>
      <c r="BE61" t="e">
        <f t="shared" si="35"/>
        <v>#DIV/0!</v>
      </c>
      <c r="BF61" t="e">
        <f t="shared" si="36"/>
        <v>#DIV/0!</v>
      </c>
      <c r="BG61" t="e">
        <f t="shared" si="37"/>
        <v>#DIV/0!</v>
      </c>
      <c r="BH61" t="e">
        <f t="shared" si="38"/>
        <v>#DIV/0!</v>
      </c>
      <c r="BI61" t="e">
        <f t="shared" si="39"/>
        <v>#DIV/0!</v>
      </c>
      <c r="BJ61" t="e">
        <f t="shared" si="40"/>
        <v>#DIV/0!</v>
      </c>
      <c r="BK61" t="e">
        <f t="shared" si="41"/>
        <v>#DIV/0!</v>
      </c>
      <c r="BL61">
        <f t="shared" si="42"/>
        <v>400.13400000000001</v>
      </c>
      <c r="BM61">
        <f t="shared" si="43"/>
        <v>337.3125420062978</v>
      </c>
      <c r="BN61">
        <f t="shared" si="44"/>
        <v>0.84299895036737138</v>
      </c>
      <c r="BO61">
        <f t="shared" si="45"/>
        <v>0.16538797420902682</v>
      </c>
      <c r="BP61">
        <v>6</v>
      </c>
      <c r="BQ61">
        <v>0.6</v>
      </c>
      <c r="BR61" t="s">
        <v>282</v>
      </c>
      <c r="BS61">
        <v>1659026436</v>
      </c>
      <c r="BT61">
        <v>192.53399999999999</v>
      </c>
      <c r="BU61">
        <v>200.023</v>
      </c>
      <c r="BV61">
        <v>42.322600000000001</v>
      </c>
      <c r="BW61">
        <v>25.292400000000001</v>
      </c>
      <c r="BX61">
        <v>192.273</v>
      </c>
      <c r="BY61">
        <v>42.1952</v>
      </c>
      <c r="BZ61">
        <v>500.245</v>
      </c>
      <c r="CA61">
        <v>99.716300000000004</v>
      </c>
      <c r="CB61">
        <v>9.9602399999999994E-2</v>
      </c>
      <c r="CC61">
        <v>43.813099999999999</v>
      </c>
      <c r="CD61">
        <v>41.9816</v>
      </c>
      <c r="CE61">
        <v>999.9</v>
      </c>
      <c r="CF61">
        <v>0</v>
      </c>
      <c r="CG61">
        <v>0</v>
      </c>
      <c r="CH61">
        <v>10026.200000000001</v>
      </c>
      <c r="CI61">
        <v>0</v>
      </c>
      <c r="CJ61">
        <v>239.36099999999999</v>
      </c>
      <c r="CK61">
        <v>400.13400000000001</v>
      </c>
      <c r="CL61">
        <v>0.90003699999999998</v>
      </c>
      <c r="CM61">
        <v>9.9962999999999996E-2</v>
      </c>
      <c r="CN61">
        <v>0</v>
      </c>
      <c r="CO61">
        <v>2.9422000000000001</v>
      </c>
      <c r="CP61">
        <v>0</v>
      </c>
      <c r="CQ61">
        <v>4121.0600000000004</v>
      </c>
      <c r="CR61">
        <v>3431.12</v>
      </c>
      <c r="CS61">
        <v>48</v>
      </c>
      <c r="CT61">
        <v>50.625</v>
      </c>
      <c r="CU61">
        <v>49</v>
      </c>
      <c r="CV61">
        <v>50.061999999999998</v>
      </c>
      <c r="CW61">
        <v>48.561999999999998</v>
      </c>
      <c r="CX61">
        <v>360.14</v>
      </c>
      <c r="CY61">
        <v>40</v>
      </c>
      <c r="CZ61">
        <v>0</v>
      </c>
      <c r="DA61">
        <v>1659026631.9000001</v>
      </c>
      <c r="DB61">
        <v>0</v>
      </c>
      <c r="DC61">
        <v>3.2318346153846158</v>
      </c>
      <c r="DD61">
        <v>-0.97389060459663024</v>
      </c>
      <c r="DE61">
        <v>-49.390769133286227</v>
      </c>
      <c r="DF61">
        <v>4125.4661538461542</v>
      </c>
      <c r="DG61">
        <v>15</v>
      </c>
      <c r="DH61">
        <v>1659026365</v>
      </c>
      <c r="DI61" t="s">
        <v>409</v>
      </c>
      <c r="DJ61">
        <v>1659026357</v>
      </c>
      <c r="DK61">
        <v>1659026365</v>
      </c>
      <c r="DL61">
        <v>44</v>
      </c>
      <c r="DM61">
        <v>-0.20699999999999999</v>
      </c>
      <c r="DN61">
        <v>-4.0000000000000001E-3</v>
      </c>
      <c r="DO61">
        <v>0.255</v>
      </c>
      <c r="DP61">
        <v>0.11600000000000001</v>
      </c>
      <c r="DQ61">
        <v>200</v>
      </c>
      <c r="DR61">
        <v>25</v>
      </c>
      <c r="DS61">
        <v>0.25</v>
      </c>
      <c r="DT61">
        <v>0.01</v>
      </c>
      <c r="DU61">
        <v>100</v>
      </c>
      <c r="DV61">
        <v>100</v>
      </c>
      <c r="DW61">
        <v>0.26100000000000001</v>
      </c>
      <c r="DX61">
        <v>0.12740000000000001</v>
      </c>
      <c r="DY61">
        <v>0.39940874802121712</v>
      </c>
      <c r="DZ61">
        <v>-6.7132856166521554E-4</v>
      </c>
      <c r="EA61">
        <v>-2.681329234238156E-7</v>
      </c>
      <c r="EB61">
        <v>8.1307759810197942E-11</v>
      </c>
      <c r="EC61">
        <v>0.127402226189684</v>
      </c>
      <c r="ED61">
        <v>0</v>
      </c>
      <c r="EE61">
        <v>0</v>
      </c>
      <c r="EF61">
        <v>0</v>
      </c>
      <c r="EG61">
        <v>2</v>
      </c>
      <c r="EH61">
        <v>2028</v>
      </c>
      <c r="EI61">
        <v>2</v>
      </c>
      <c r="EJ61">
        <v>26</v>
      </c>
      <c r="EK61">
        <v>1.3</v>
      </c>
      <c r="EL61">
        <v>1.2</v>
      </c>
      <c r="EM61">
        <v>0.63720699999999997</v>
      </c>
      <c r="EN61">
        <v>2.5573700000000001</v>
      </c>
      <c r="EO61">
        <v>1.39893</v>
      </c>
      <c r="EP61">
        <v>2.32544</v>
      </c>
      <c r="EQ61">
        <v>1.49902</v>
      </c>
      <c r="ER61">
        <v>2.33765</v>
      </c>
      <c r="ES61">
        <v>34.304200000000002</v>
      </c>
      <c r="ET61">
        <v>15.839399999999999</v>
      </c>
      <c r="EU61">
        <v>18</v>
      </c>
      <c r="EV61">
        <v>516.75099999999998</v>
      </c>
      <c r="EW61">
        <v>533.53</v>
      </c>
      <c r="EX61">
        <v>45.7639</v>
      </c>
      <c r="EY61">
        <v>44.414000000000001</v>
      </c>
      <c r="EZ61">
        <v>30</v>
      </c>
      <c r="FA61">
        <v>44.159100000000002</v>
      </c>
      <c r="FB61">
        <v>44.081699999999998</v>
      </c>
      <c r="FC61">
        <v>12.754300000000001</v>
      </c>
      <c r="FD61">
        <v>0</v>
      </c>
      <c r="FE61">
        <v>100</v>
      </c>
      <c r="FF61">
        <v>45.788499999999999</v>
      </c>
      <c r="FG61">
        <v>200</v>
      </c>
      <c r="FH61">
        <v>54.561199999999999</v>
      </c>
      <c r="FI61">
        <v>97.804000000000002</v>
      </c>
      <c r="FJ61">
        <v>99.607399999999998</v>
      </c>
      <c r="FK61" s="1" t="s">
        <v>884</v>
      </c>
      <c r="FL61" s="1">
        <v>1</v>
      </c>
      <c r="FM61" s="1" t="s">
        <v>881</v>
      </c>
      <c r="FN61" s="1">
        <v>5</v>
      </c>
    </row>
    <row r="62" spans="1:170" x14ac:dyDescent="0.2">
      <c r="A62">
        <v>44</v>
      </c>
      <c r="B62">
        <v>1659026586.5</v>
      </c>
      <c r="C62">
        <v>7652</v>
      </c>
      <c r="D62" t="s">
        <v>410</v>
      </c>
      <c r="E62" t="s">
        <v>411</v>
      </c>
      <c r="F62" t="s">
        <v>280</v>
      </c>
      <c r="G62">
        <v>1659026586.5</v>
      </c>
      <c r="H62">
        <f t="shared" si="0"/>
        <v>1.5344606474782009E-2</v>
      </c>
      <c r="I62">
        <f t="shared" si="1"/>
        <v>15.34460647478201</v>
      </c>
      <c r="J62">
        <f t="shared" si="2"/>
        <v>3.5308747059636993</v>
      </c>
      <c r="K62">
        <f t="shared" si="3"/>
        <v>192.21799999999999</v>
      </c>
      <c r="L62">
        <f t="shared" si="4"/>
        <v>164.81466554503626</v>
      </c>
      <c r="M62">
        <f t="shared" si="5"/>
        <v>16.450758286019273</v>
      </c>
      <c r="N62">
        <f t="shared" si="6"/>
        <v>19.185985942239999</v>
      </c>
      <c r="O62">
        <f t="shared" si="7"/>
        <v>0.38808076717647572</v>
      </c>
      <c r="P62">
        <f t="shared" si="8"/>
        <v>2.9307577736372679</v>
      </c>
      <c r="Q62">
        <f t="shared" si="9"/>
        <v>0.36265690660375538</v>
      </c>
      <c r="R62">
        <f t="shared" si="10"/>
        <v>0.22880929297067631</v>
      </c>
      <c r="S62">
        <f t="shared" si="11"/>
        <v>66.129033392461793</v>
      </c>
      <c r="T62">
        <f t="shared" si="12"/>
        <v>40.326286462372082</v>
      </c>
      <c r="U62">
        <f t="shared" si="13"/>
        <v>41.993899999999996</v>
      </c>
      <c r="V62">
        <f t="shared" si="14"/>
        <v>8.2407676362342688</v>
      </c>
      <c r="W62">
        <f t="shared" si="15"/>
        <v>47.077894883289886</v>
      </c>
      <c r="X62">
        <f t="shared" si="16"/>
        <v>4.282426089456</v>
      </c>
      <c r="Y62">
        <f t="shared" si="17"/>
        <v>9.0964689480540688</v>
      </c>
      <c r="Z62">
        <f t="shared" si="18"/>
        <v>3.9583415467782688</v>
      </c>
      <c r="AA62">
        <f t="shared" si="19"/>
        <v>-676.69714553788663</v>
      </c>
      <c r="AB62">
        <f t="shared" si="20"/>
        <v>298.32548901963304</v>
      </c>
      <c r="AC62">
        <f t="shared" si="21"/>
        <v>25.658479012022983</v>
      </c>
      <c r="AD62">
        <f t="shared" si="22"/>
        <v>-286.58414411376879</v>
      </c>
      <c r="AE62">
        <v>0</v>
      </c>
      <c r="AF62">
        <v>0</v>
      </c>
      <c r="AG62">
        <f t="shared" si="23"/>
        <v>1</v>
      </c>
      <c r="AH62">
        <f t="shared" si="24"/>
        <v>0</v>
      </c>
      <c r="AI62">
        <f t="shared" si="25"/>
        <v>50087.251889220752</v>
      </c>
      <c r="AJ62" t="s">
        <v>281</v>
      </c>
      <c r="AK62" t="s">
        <v>281</v>
      </c>
      <c r="AL62">
        <v>0</v>
      </c>
      <c r="AM62">
        <v>0</v>
      </c>
      <c r="AN62" t="e">
        <f t="shared" si="26"/>
        <v>#DIV/0!</v>
      </c>
      <c r="AO62">
        <v>0</v>
      </c>
      <c r="AP62" t="s">
        <v>281</v>
      </c>
      <c r="AQ62" t="s">
        <v>281</v>
      </c>
      <c r="AR62">
        <v>0</v>
      </c>
      <c r="AS62">
        <v>0</v>
      </c>
      <c r="AT62" t="e">
        <f t="shared" si="27"/>
        <v>#DIV/0!</v>
      </c>
      <c r="AU62">
        <v>0.5</v>
      </c>
      <c r="AV62">
        <f t="shared" si="28"/>
        <v>337.05804300127556</v>
      </c>
      <c r="AW62">
        <f t="shared" si="29"/>
        <v>3.5308747059636993</v>
      </c>
      <c r="AX62" t="e">
        <f t="shared" si="30"/>
        <v>#DIV/0!</v>
      </c>
      <c r="AY62">
        <f t="shared" si="31"/>
        <v>1.0475568761165378E-2</v>
      </c>
      <c r="AZ62" t="e">
        <f t="shared" si="32"/>
        <v>#DIV/0!</v>
      </c>
      <c r="BA62" t="e">
        <f t="shared" si="33"/>
        <v>#DIV/0!</v>
      </c>
      <c r="BB62" t="s">
        <v>281</v>
      </c>
      <c r="BC62">
        <v>0</v>
      </c>
      <c r="BD62" t="e">
        <f t="shared" si="34"/>
        <v>#DIV/0!</v>
      </c>
      <c r="BE62" t="e">
        <f t="shared" si="35"/>
        <v>#DIV/0!</v>
      </c>
      <c r="BF62" t="e">
        <f t="shared" si="36"/>
        <v>#DIV/0!</v>
      </c>
      <c r="BG62" t="e">
        <f t="shared" si="37"/>
        <v>#DIV/0!</v>
      </c>
      <c r="BH62" t="e">
        <f t="shared" si="38"/>
        <v>#DIV/0!</v>
      </c>
      <c r="BI62" t="e">
        <f t="shared" si="39"/>
        <v>#DIV/0!</v>
      </c>
      <c r="BJ62" t="e">
        <f t="shared" si="40"/>
        <v>#DIV/0!</v>
      </c>
      <c r="BK62" t="e">
        <f t="shared" si="41"/>
        <v>#DIV/0!</v>
      </c>
      <c r="BL62">
        <f t="shared" si="42"/>
        <v>399.83100000000002</v>
      </c>
      <c r="BM62">
        <f t="shared" si="43"/>
        <v>337.05804300127556</v>
      </c>
      <c r="BN62">
        <f t="shared" si="44"/>
        <v>0.84300127554210535</v>
      </c>
      <c r="BO62">
        <f t="shared" si="45"/>
        <v>0.16539246179626341</v>
      </c>
      <c r="BP62">
        <v>6</v>
      </c>
      <c r="BQ62">
        <v>0.6</v>
      </c>
      <c r="BR62" t="s">
        <v>282</v>
      </c>
      <c r="BS62">
        <v>1659026586.5</v>
      </c>
      <c r="BT62">
        <v>192.21799999999999</v>
      </c>
      <c r="BU62">
        <v>199.99</v>
      </c>
      <c r="BV62">
        <v>42.904200000000003</v>
      </c>
      <c r="BW62">
        <v>25.290800000000001</v>
      </c>
      <c r="BX62">
        <v>191.959</v>
      </c>
      <c r="BY62">
        <v>42.776200000000003</v>
      </c>
      <c r="BZ62">
        <v>500.28699999999998</v>
      </c>
      <c r="CA62">
        <v>99.713899999999995</v>
      </c>
      <c r="CB62">
        <v>9.9779999999999994E-2</v>
      </c>
      <c r="CC62">
        <v>43.881999999999998</v>
      </c>
      <c r="CD62">
        <v>41.993899999999996</v>
      </c>
      <c r="CE62">
        <v>999.9</v>
      </c>
      <c r="CF62">
        <v>0</v>
      </c>
      <c r="CG62">
        <v>0</v>
      </c>
      <c r="CH62">
        <v>10035.6</v>
      </c>
      <c r="CI62">
        <v>0</v>
      </c>
      <c r="CJ62">
        <v>238.73099999999999</v>
      </c>
      <c r="CK62">
        <v>399.83100000000002</v>
      </c>
      <c r="CL62">
        <v>0.89995999999999998</v>
      </c>
      <c r="CM62">
        <v>0.10004</v>
      </c>
      <c r="CN62">
        <v>0</v>
      </c>
      <c r="CO62">
        <v>3.6032000000000002</v>
      </c>
      <c r="CP62">
        <v>0</v>
      </c>
      <c r="CQ62">
        <v>4026.88</v>
      </c>
      <c r="CR62">
        <v>3428.45</v>
      </c>
      <c r="CS62">
        <v>48</v>
      </c>
      <c r="CT62">
        <v>50.625</v>
      </c>
      <c r="CU62">
        <v>49</v>
      </c>
      <c r="CV62">
        <v>50.061999999999998</v>
      </c>
      <c r="CW62">
        <v>48.561999999999998</v>
      </c>
      <c r="CX62">
        <v>359.83</v>
      </c>
      <c r="CY62">
        <v>40</v>
      </c>
      <c r="CZ62">
        <v>0</v>
      </c>
      <c r="DA62">
        <v>1659026782.5</v>
      </c>
      <c r="DB62">
        <v>0</v>
      </c>
      <c r="DC62">
        <v>3.2176680000000002</v>
      </c>
      <c r="DD62">
        <v>-0.18266152865686069</v>
      </c>
      <c r="DE62">
        <v>-21.25692298867828</v>
      </c>
      <c r="DF62">
        <v>4031.776800000001</v>
      </c>
      <c r="DG62">
        <v>15</v>
      </c>
      <c r="DH62">
        <v>1659026502.5</v>
      </c>
      <c r="DI62" t="s">
        <v>412</v>
      </c>
      <c r="DJ62">
        <v>1659026486</v>
      </c>
      <c r="DK62">
        <v>1659026502.5</v>
      </c>
      <c r="DL62">
        <v>45</v>
      </c>
      <c r="DM62">
        <v>-2E-3</v>
      </c>
      <c r="DN62">
        <v>1E-3</v>
      </c>
      <c r="DO62">
        <v>0.253</v>
      </c>
      <c r="DP62">
        <v>0.11700000000000001</v>
      </c>
      <c r="DQ62">
        <v>200</v>
      </c>
      <c r="DR62">
        <v>25</v>
      </c>
      <c r="DS62">
        <v>0.28999999999999998</v>
      </c>
      <c r="DT62">
        <v>0</v>
      </c>
      <c r="DU62">
        <v>100</v>
      </c>
      <c r="DV62">
        <v>100</v>
      </c>
      <c r="DW62">
        <v>0.25900000000000001</v>
      </c>
      <c r="DX62">
        <v>0.128</v>
      </c>
      <c r="DY62">
        <v>0.39720474832346669</v>
      </c>
      <c r="DZ62">
        <v>-6.7132856166521554E-4</v>
      </c>
      <c r="EA62">
        <v>-2.681329234238156E-7</v>
      </c>
      <c r="EB62">
        <v>8.1307759810197942E-11</v>
      </c>
      <c r="EC62">
        <v>0.1280260699962128</v>
      </c>
      <c r="ED62">
        <v>0</v>
      </c>
      <c r="EE62">
        <v>0</v>
      </c>
      <c r="EF62">
        <v>0</v>
      </c>
      <c r="EG62">
        <v>2</v>
      </c>
      <c r="EH62">
        <v>2028</v>
      </c>
      <c r="EI62">
        <v>2</v>
      </c>
      <c r="EJ62">
        <v>26</v>
      </c>
      <c r="EK62">
        <v>1.7</v>
      </c>
      <c r="EL62">
        <v>1.4</v>
      </c>
      <c r="EM62">
        <v>0.63720699999999997</v>
      </c>
      <c r="EN62">
        <v>2.5561500000000001</v>
      </c>
      <c r="EO62">
        <v>1.39893</v>
      </c>
      <c r="EP62">
        <v>2.32544</v>
      </c>
      <c r="EQ62">
        <v>1.49902</v>
      </c>
      <c r="ER62">
        <v>2.32178</v>
      </c>
      <c r="ES62">
        <v>34.258699999999997</v>
      </c>
      <c r="ET62">
        <v>15.821899999999999</v>
      </c>
      <c r="EU62">
        <v>18</v>
      </c>
      <c r="EV62">
        <v>517.23500000000001</v>
      </c>
      <c r="EW62">
        <v>533.64599999999996</v>
      </c>
      <c r="EX62">
        <v>46.0246</v>
      </c>
      <c r="EY62">
        <v>44.428199999999997</v>
      </c>
      <c r="EZ62">
        <v>30</v>
      </c>
      <c r="FA62">
        <v>44.177799999999998</v>
      </c>
      <c r="FB62">
        <v>44.100299999999997</v>
      </c>
      <c r="FC62">
        <v>12.754</v>
      </c>
      <c r="FD62">
        <v>0</v>
      </c>
      <c r="FE62">
        <v>100</v>
      </c>
      <c r="FF62">
        <v>46.0214</v>
      </c>
      <c r="FG62">
        <v>200</v>
      </c>
      <c r="FH62">
        <v>54.561199999999999</v>
      </c>
      <c r="FI62">
        <v>97.8048</v>
      </c>
      <c r="FJ62">
        <v>99.608599999999996</v>
      </c>
      <c r="FK62" s="1" t="s">
        <v>884</v>
      </c>
      <c r="FL62" s="1">
        <v>1</v>
      </c>
      <c r="FM62" s="1" t="s">
        <v>881</v>
      </c>
      <c r="FN62" s="1">
        <v>6</v>
      </c>
    </row>
    <row r="63" spans="1:170" x14ac:dyDescent="0.2">
      <c r="A63">
        <v>45</v>
      </c>
      <c r="B63">
        <v>1659026737</v>
      </c>
      <c r="C63">
        <v>7802.5</v>
      </c>
      <c r="D63" t="s">
        <v>413</v>
      </c>
      <c r="E63" t="s">
        <v>414</v>
      </c>
      <c r="F63" t="s">
        <v>280</v>
      </c>
      <c r="G63">
        <v>1659026737</v>
      </c>
      <c r="H63">
        <f t="shared" si="0"/>
        <v>1.5753484593320446E-2</v>
      </c>
      <c r="I63">
        <f t="shared" si="1"/>
        <v>15.753484593320445</v>
      </c>
      <c r="J63">
        <f t="shared" si="2"/>
        <v>-0.73472196114713639</v>
      </c>
      <c r="K63">
        <f t="shared" si="3"/>
        <v>99.002700000000004</v>
      </c>
      <c r="L63">
        <f t="shared" si="4"/>
        <v>95.643279347018478</v>
      </c>
      <c r="M63">
        <f t="shared" si="5"/>
        <v>9.5467633333796051</v>
      </c>
      <c r="N63">
        <f t="shared" si="6"/>
        <v>9.8820884511531002</v>
      </c>
      <c r="O63">
        <f t="shared" si="7"/>
        <v>0.4041199907547609</v>
      </c>
      <c r="P63">
        <f t="shared" si="8"/>
        <v>2.9234707687112453</v>
      </c>
      <c r="Q63">
        <f t="shared" si="9"/>
        <v>0.37656542540982668</v>
      </c>
      <c r="R63">
        <f t="shared" si="10"/>
        <v>0.23767617685559422</v>
      </c>
      <c r="S63">
        <f t="shared" si="11"/>
        <v>66.174159670418874</v>
      </c>
      <c r="T63">
        <f t="shared" si="12"/>
        <v>40.248143852006983</v>
      </c>
      <c r="U63">
        <f t="shared" si="13"/>
        <v>41.989400000000003</v>
      </c>
      <c r="V63">
        <f t="shared" si="14"/>
        <v>8.238814537443826</v>
      </c>
      <c r="W63">
        <f t="shared" si="15"/>
        <v>47.469101326101523</v>
      </c>
      <c r="X63">
        <f t="shared" si="16"/>
        <v>4.3258510879492995</v>
      </c>
      <c r="Y63">
        <f t="shared" si="17"/>
        <v>9.1129829027765314</v>
      </c>
      <c r="Z63">
        <f t="shared" si="18"/>
        <v>3.9129634494945265</v>
      </c>
      <c r="AA63">
        <f t="shared" si="19"/>
        <v>-694.72867056543168</v>
      </c>
      <c r="AB63">
        <f t="shared" si="20"/>
        <v>303.79357584952038</v>
      </c>
      <c r="AC63">
        <f t="shared" si="21"/>
        <v>26.197698963520974</v>
      </c>
      <c r="AD63">
        <f t="shared" si="22"/>
        <v>-298.56323608197147</v>
      </c>
      <c r="AE63">
        <v>0</v>
      </c>
      <c r="AF63">
        <v>0</v>
      </c>
      <c r="AG63">
        <f t="shared" si="23"/>
        <v>1</v>
      </c>
      <c r="AH63">
        <f t="shared" si="24"/>
        <v>0</v>
      </c>
      <c r="AI63">
        <f t="shared" si="25"/>
        <v>49882.630689875885</v>
      </c>
      <c r="AJ63" t="s">
        <v>281</v>
      </c>
      <c r="AK63" t="s">
        <v>281</v>
      </c>
      <c r="AL63">
        <v>0</v>
      </c>
      <c r="AM63">
        <v>0</v>
      </c>
      <c r="AN63" t="e">
        <f t="shared" si="26"/>
        <v>#DIV/0!</v>
      </c>
      <c r="AO63">
        <v>0</v>
      </c>
      <c r="AP63" t="s">
        <v>281</v>
      </c>
      <c r="AQ63" t="s">
        <v>281</v>
      </c>
      <c r="AR63">
        <v>0</v>
      </c>
      <c r="AS63">
        <v>0</v>
      </c>
      <c r="AT63" t="e">
        <f t="shared" si="27"/>
        <v>#DIV/0!</v>
      </c>
      <c r="AU63">
        <v>0.5</v>
      </c>
      <c r="AV63">
        <f t="shared" si="28"/>
        <v>337.29574200539832</v>
      </c>
      <c r="AW63">
        <f t="shared" si="29"/>
        <v>-0.73472196114713639</v>
      </c>
      <c r="AX63" t="e">
        <f t="shared" si="30"/>
        <v>#DIV/0!</v>
      </c>
      <c r="AY63">
        <f t="shared" si="31"/>
        <v>-2.1782722686590492E-3</v>
      </c>
      <c r="AZ63" t="e">
        <f t="shared" si="32"/>
        <v>#DIV/0!</v>
      </c>
      <c r="BA63" t="e">
        <f t="shared" si="33"/>
        <v>#DIV/0!</v>
      </c>
      <c r="BB63" t="s">
        <v>281</v>
      </c>
      <c r="BC63">
        <v>0</v>
      </c>
      <c r="BD63" t="e">
        <f t="shared" si="34"/>
        <v>#DIV/0!</v>
      </c>
      <c r="BE63" t="e">
        <f t="shared" si="35"/>
        <v>#DIV/0!</v>
      </c>
      <c r="BF63" t="e">
        <f t="shared" si="36"/>
        <v>#DIV/0!</v>
      </c>
      <c r="BG63" t="e">
        <f t="shared" si="37"/>
        <v>#DIV/0!</v>
      </c>
      <c r="BH63" t="e">
        <f t="shared" si="38"/>
        <v>#DIV/0!</v>
      </c>
      <c r="BI63" t="e">
        <f t="shared" si="39"/>
        <v>#DIV/0!</v>
      </c>
      <c r="BJ63" t="e">
        <f t="shared" si="40"/>
        <v>#DIV/0!</v>
      </c>
      <c r="BK63" t="e">
        <f t="shared" si="41"/>
        <v>#DIV/0!</v>
      </c>
      <c r="BL63">
        <f t="shared" si="42"/>
        <v>400.11399999999998</v>
      </c>
      <c r="BM63">
        <f t="shared" si="43"/>
        <v>337.29574200539832</v>
      </c>
      <c r="BN63">
        <f t="shared" si="44"/>
        <v>0.84299910026991898</v>
      </c>
      <c r="BO63">
        <f t="shared" si="45"/>
        <v>0.16538826352094371</v>
      </c>
      <c r="BP63">
        <v>6</v>
      </c>
      <c r="BQ63">
        <v>0.6</v>
      </c>
      <c r="BR63" t="s">
        <v>282</v>
      </c>
      <c r="BS63">
        <v>1659026737</v>
      </c>
      <c r="BT63">
        <v>99.002700000000004</v>
      </c>
      <c r="BU63">
        <v>99.992099999999994</v>
      </c>
      <c r="BV63">
        <v>43.338099999999997</v>
      </c>
      <c r="BW63">
        <v>25.2623</v>
      </c>
      <c r="BX63">
        <v>98.830100000000002</v>
      </c>
      <c r="BY63">
        <v>43.215400000000002</v>
      </c>
      <c r="BZ63">
        <v>500.25200000000001</v>
      </c>
      <c r="CA63">
        <v>99.716200000000001</v>
      </c>
      <c r="CB63">
        <v>0.10015300000000001</v>
      </c>
      <c r="CC63">
        <v>43.916899999999998</v>
      </c>
      <c r="CD63">
        <v>41.989400000000003</v>
      </c>
      <c r="CE63">
        <v>999.9</v>
      </c>
      <c r="CF63">
        <v>0</v>
      </c>
      <c r="CG63">
        <v>0</v>
      </c>
      <c r="CH63">
        <v>9993.75</v>
      </c>
      <c r="CI63">
        <v>0</v>
      </c>
      <c r="CJ63">
        <v>238.477</v>
      </c>
      <c r="CK63">
        <v>400.11399999999998</v>
      </c>
      <c r="CL63">
        <v>0.90003699999999998</v>
      </c>
      <c r="CM63">
        <v>9.9962999999999996E-2</v>
      </c>
      <c r="CN63">
        <v>0</v>
      </c>
      <c r="CO63">
        <v>3.1352000000000002</v>
      </c>
      <c r="CP63">
        <v>0</v>
      </c>
      <c r="CQ63">
        <v>3768.15</v>
      </c>
      <c r="CR63">
        <v>3430.95</v>
      </c>
      <c r="CS63">
        <v>48</v>
      </c>
      <c r="CT63">
        <v>50.561999999999998</v>
      </c>
      <c r="CU63">
        <v>49</v>
      </c>
      <c r="CV63">
        <v>50.061999999999998</v>
      </c>
      <c r="CW63">
        <v>48.561999999999998</v>
      </c>
      <c r="CX63">
        <v>360.12</v>
      </c>
      <c r="CY63">
        <v>40</v>
      </c>
      <c r="CZ63">
        <v>0</v>
      </c>
      <c r="DA63">
        <v>1659026933.0999999</v>
      </c>
      <c r="DB63">
        <v>0</v>
      </c>
      <c r="DC63">
        <v>3.2080038461538458</v>
      </c>
      <c r="DD63">
        <v>1.020249573410376</v>
      </c>
      <c r="DE63">
        <v>-73.558632488267847</v>
      </c>
      <c r="DF63">
        <v>3776.4942307692299</v>
      </c>
      <c r="DG63">
        <v>15</v>
      </c>
      <c r="DH63">
        <v>1659026661</v>
      </c>
      <c r="DI63" t="s">
        <v>415</v>
      </c>
      <c r="DJ63">
        <v>1659026656</v>
      </c>
      <c r="DK63">
        <v>1659026661</v>
      </c>
      <c r="DL63">
        <v>46</v>
      </c>
      <c r="DM63">
        <v>-0.156</v>
      </c>
      <c r="DN63">
        <v>-5.0000000000000001E-3</v>
      </c>
      <c r="DO63">
        <v>0.17199999999999999</v>
      </c>
      <c r="DP63">
        <v>0.111</v>
      </c>
      <c r="DQ63">
        <v>100</v>
      </c>
      <c r="DR63">
        <v>25</v>
      </c>
      <c r="DS63">
        <v>0.24</v>
      </c>
      <c r="DT63">
        <v>0.01</v>
      </c>
      <c r="DU63">
        <v>100</v>
      </c>
      <c r="DV63">
        <v>100</v>
      </c>
      <c r="DW63">
        <v>0.17299999999999999</v>
      </c>
      <c r="DX63">
        <v>0.1227</v>
      </c>
      <c r="DY63">
        <v>0.24141630532158551</v>
      </c>
      <c r="DZ63">
        <v>-6.7132856166521554E-4</v>
      </c>
      <c r="EA63">
        <v>-2.681329234238156E-7</v>
      </c>
      <c r="EB63">
        <v>8.1307759810197942E-11</v>
      </c>
      <c r="EC63">
        <v>0.1227773342490773</v>
      </c>
      <c r="ED63">
        <v>0</v>
      </c>
      <c r="EE63">
        <v>0</v>
      </c>
      <c r="EF63">
        <v>0</v>
      </c>
      <c r="EG63">
        <v>2</v>
      </c>
      <c r="EH63">
        <v>2028</v>
      </c>
      <c r="EI63">
        <v>2</v>
      </c>
      <c r="EJ63">
        <v>26</v>
      </c>
      <c r="EK63">
        <v>1.4</v>
      </c>
      <c r="EL63">
        <v>1.3</v>
      </c>
      <c r="EM63">
        <v>0.396729</v>
      </c>
      <c r="EN63">
        <v>2.5683600000000002</v>
      </c>
      <c r="EO63">
        <v>1.39893</v>
      </c>
      <c r="EP63">
        <v>2.32544</v>
      </c>
      <c r="EQ63">
        <v>1.49902</v>
      </c>
      <c r="ER63">
        <v>2.2839399999999999</v>
      </c>
      <c r="ES63">
        <v>34.235999999999997</v>
      </c>
      <c r="ET63">
        <v>15.804399999999999</v>
      </c>
      <c r="EU63">
        <v>18</v>
      </c>
      <c r="EV63">
        <v>517.49699999999996</v>
      </c>
      <c r="EW63">
        <v>533.61199999999997</v>
      </c>
      <c r="EX63">
        <v>46.154800000000002</v>
      </c>
      <c r="EY63">
        <v>44.423499999999997</v>
      </c>
      <c r="EZ63">
        <v>30.0001</v>
      </c>
      <c r="FA63">
        <v>44.173200000000001</v>
      </c>
      <c r="FB63">
        <v>44.095599999999997</v>
      </c>
      <c r="FC63">
        <v>7.9465399999999997</v>
      </c>
      <c r="FD63">
        <v>0</v>
      </c>
      <c r="FE63">
        <v>100</v>
      </c>
      <c r="FF63">
        <v>46.1554</v>
      </c>
      <c r="FG63">
        <v>100</v>
      </c>
      <c r="FH63">
        <v>54.561199999999999</v>
      </c>
      <c r="FI63">
        <v>97.810100000000006</v>
      </c>
      <c r="FJ63">
        <v>99.611599999999996</v>
      </c>
      <c r="FK63" s="1" t="s">
        <v>884</v>
      </c>
      <c r="FL63" s="1">
        <v>1</v>
      </c>
      <c r="FM63" s="1" t="s">
        <v>881</v>
      </c>
      <c r="FN63" s="1">
        <v>7</v>
      </c>
    </row>
    <row r="64" spans="1:170" x14ac:dyDescent="0.2">
      <c r="A64">
        <v>46</v>
      </c>
      <c r="B64">
        <v>1659026887.5</v>
      </c>
      <c r="C64">
        <v>7953</v>
      </c>
      <c r="D64" t="s">
        <v>416</v>
      </c>
      <c r="E64" t="s">
        <v>417</v>
      </c>
      <c r="F64" t="s">
        <v>280</v>
      </c>
      <c r="G64">
        <v>1659026887.5</v>
      </c>
      <c r="H64">
        <f t="shared" si="0"/>
        <v>1.6097896496382231E-2</v>
      </c>
      <c r="I64">
        <f t="shared" si="1"/>
        <v>16.09789649638223</v>
      </c>
      <c r="J64">
        <f t="shared" si="2"/>
        <v>-0.66407923497570753</v>
      </c>
      <c r="K64">
        <f t="shared" si="3"/>
        <v>98.865700000000004</v>
      </c>
      <c r="L64">
        <f t="shared" si="4"/>
        <v>95.203182260188854</v>
      </c>
      <c r="M64">
        <f t="shared" si="5"/>
        <v>9.5030783577592999</v>
      </c>
      <c r="N64">
        <f t="shared" si="6"/>
        <v>9.8686669047155018</v>
      </c>
      <c r="O64">
        <f t="shared" si="7"/>
        <v>0.41772415049638395</v>
      </c>
      <c r="P64">
        <f t="shared" si="8"/>
        <v>2.9208850345927404</v>
      </c>
      <c r="Q64">
        <f t="shared" si="9"/>
        <v>0.38832961424889356</v>
      </c>
      <c r="R64">
        <f t="shared" si="10"/>
        <v>0.2451786499652967</v>
      </c>
      <c r="S64">
        <f t="shared" si="11"/>
        <v>66.121797525641583</v>
      </c>
      <c r="T64">
        <f t="shared" si="12"/>
        <v>40.202457175637342</v>
      </c>
      <c r="U64">
        <f t="shared" si="13"/>
        <v>41.995899999999999</v>
      </c>
      <c r="V64">
        <f t="shared" si="14"/>
        <v>8.2416358088085495</v>
      </c>
      <c r="W64">
        <f t="shared" si="15"/>
        <v>47.784092537891013</v>
      </c>
      <c r="X64">
        <f t="shared" si="16"/>
        <v>4.365021261601</v>
      </c>
      <c r="Y64">
        <f t="shared" si="17"/>
        <v>9.1348836605816039</v>
      </c>
      <c r="Z64">
        <f t="shared" si="18"/>
        <v>3.8766145472075495</v>
      </c>
      <c r="AA64">
        <f t="shared" si="19"/>
        <v>-709.91723549045639</v>
      </c>
      <c r="AB64">
        <f t="shared" si="20"/>
        <v>309.77646723922061</v>
      </c>
      <c r="AC64">
        <f t="shared" si="21"/>
        <v>26.743983630740001</v>
      </c>
      <c r="AD64">
        <f t="shared" si="22"/>
        <v>-307.27498709485423</v>
      </c>
      <c r="AE64">
        <v>0</v>
      </c>
      <c r="AF64">
        <v>0</v>
      </c>
      <c r="AG64">
        <f t="shared" si="23"/>
        <v>1</v>
      </c>
      <c r="AH64">
        <f t="shared" si="24"/>
        <v>0</v>
      </c>
      <c r="AI64">
        <f t="shared" si="25"/>
        <v>49804.831360948025</v>
      </c>
      <c r="AJ64" t="s">
        <v>281</v>
      </c>
      <c r="AK64" t="s">
        <v>281</v>
      </c>
      <c r="AL64">
        <v>0</v>
      </c>
      <c r="AM64">
        <v>0</v>
      </c>
      <c r="AN64" t="e">
        <f t="shared" si="26"/>
        <v>#DIV/0!</v>
      </c>
      <c r="AO64">
        <v>0</v>
      </c>
      <c r="AP64" t="s">
        <v>281</v>
      </c>
      <c r="AQ64" t="s">
        <v>281</v>
      </c>
      <c r="AR64">
        <v>0</v>
      </c>
      <c r="AS64">
        <v>0</v>
      </c>
      <c r="AT64" t="e">
        <f t="shared" si="27"/>
        <v>#DIV/0!</v>
      </c>
      <c r="AU64">
        <v>0.5</v>
      </c>
      <c r="AV64">
        <f t="shared" si="28"/>
        <v>337.02248700810441</v>
      </c>
      <c r="AW64">
        <f t="shared" si="29"/>
        <v>-0.66407923497570753</v>
      </c>
      <c r="AX64" t="e">
        <f t="shared" si="30"/>
        <v>#DIV/0!</v>
      </c>
      <c r="AY64">
        <f t="shared" si="31"/>
        <v>-1.9704300471788351E-3</v>
      </c>
      <c r="AZ64" t="e">
        <f t="shared" si="32"/>
        <v>#DIV/0!</v>
      </c>
      <c r="BA64" t="e">
        <f t="shared" si="33"/>
        <v>#DIV/0!</v>
      </c>
      <c r="BB64" t="s">
        <v>281</v>
      </c>
      <c r="BC64">
        <v>0</v>
      </c>
      <c r="BD64" t="e">
        <f t="shared" si="34"/>
        <v>#DIV/0!</v>
      </c>
      <c r="BE64" t="e">
        <f t="shared" si="35"/>
        <v>#DIV/0!</v>
      </c>
      <c r="BF64" t="e">
        <f t="shared" si="36"/>
        <v>#DIV/0!</v>
      </c>
      <c r="BG64" t="e">
        <f t="shared" si="37"/>
        <v>#DIV/0!</v>
      </c>
      <c r="BH64" t="e">
        <f t="shared" si="38"/>
        <v>#DIV/0!</v>
      </c>
      <c r="BI64" t="e">
        <f t="shared" si="39"/>
        <v>#DIV/0!</v>
      </c>
      <c r="BJ64" t="e">
        <f t="shared" si="40"/>
        <v>#DIV/0!</v>
      </c>
      <c r="BK64" t="e">
        <f t="shared" si="41"/>
        <v>#DIV/0!</v>
      </c>
      <c r="BL64">
        <f t="shared" si="42"/>
        <v>399.78899999999999</v>
      </c>
      <c r="BM64">
        <f t="shared" si="43"/>
        <v>337.02248700810441</v>
      </c>
      <c r="BN64">
        <f t="shared" si="44"/>
        <v>0.84300090049527232</v>
      </c>
      <c r="BO64">
        <f t="shared" si="45"/>
        <v>0.1653917379558757</v>
      </c>
      <c r="BP64">
        <v>6</v>
      </c>
      <c r="BQ64">
        <v>0.6</v>
      </c>
      <c r="BR64" t="s">
        <v>282</v>
      </c>
      <c r="BS64">
        <v>1659026887.5</v>
      </c>
      <c r="BT64">
        <v>98.865700000000004</v>
      </c>
      <c r="BU64">
        <v>99.977999999999994</v>
      </c>
      <c r="BV64">
        <v>43.729399999999998</v>
      </c>
      <c r="BW64">
        <v>25.267299999999999</v>
      </c>
      <c r="BX64">
        <v>98.674400000000006</v>
      </c>
      <c r="BY64">
        <v>43.605600000000003</v>
      </c>
      <c r="BZ64">
        <v>500.28800000000001</v>
      </c>
      <c r="CA64">
        <v>99.718800000000002</v>
      </c>
      <c r="CB64">
        <v>0.100115</v>
      </c>
      <c r="CC64">
        <v>43.963099999999997</v>
      </c>
      <c r="CD64">
        <v>41.995899999999999</v>
      </c>
      <c r="CE64">
        <v>999.9</v>
      </c>
      <c r="CF64">
        <v>0</v>
      </c>
      <c r="CG64">
        <v>0</v>
      </c>
      <c r="CH64">
        <v>9978.75</v>
      </c>
      <c r="CI64">
        <v>0</v>
      </c>
      <c r="CJ64">
        <v>238.34399999999999</v>
      </c>
      <c r="CK64">
        <v>399.78899999999999</v>
      </c>
      <c r="CL64">
        <v>0.89995999999999998</v>
      </c>
      <c r="CM64">
        <v>0.10004</v>
      </c>
      <c r="CN64">
        <v>0</v>
      </c>
      <c r="CO64">
        <v>3.2256999999999998</v>
      </c>
      <c r="CP64">
        <v>0</v>
      </c>
      <c r="CQ64">
        <v>3614.06</v>
      </c>
      <c r="CR64">
        <v>3428.08</v>
      </c>
      <c r="CS64">
        <v>48</v>
      </c>
      <c r="CT64">
        <v>50.561999999999998</v>
      </c>
      <c r="CU64">
        <v>48.936999999999998</v>
      </c>
      <c r="CV64">
        <v>50</v>
      </c>
      <c r="CW64">
        <v>48.5</v>
      </c>
      <c r="CX64">
        <v>359.79</v>
      </c>
      <c r="CY64">
        <v>39.99</v>
      </c>
      <c r="CZ64">
        <v>0</v>
      </c>
      <c r="DA64">
        <v>1659027083.7</v>
      </c>
      <c r="DB64">
        <v>0</v>
      </c>
      <c r="DC64">
        <v>3.233584</v>
      </c>
      <c r="DD64">
        <v>0.63479230864537006</v>
      </c>
      <c r="DE64">
        <v>-49.098461686343633</v>
      </c>
      <c r="DF64">
        <v>3621.2959999999998</v>
      </c>
      <c r="DG64">
        <v>15</v>
      </c>
      <c r="DH64">
        <v>1659026804.5</v>
      </c>
      <c r="DI64" t="s">
        <v>418</v>
      </c>
      <c r="DJ64">
        <v>1659026791.5</v>
      </c>
      <c r="DK64">
        <v>1659026804.5</v>
      </c>
      <c r="DL64">
        <v>47</v>
      </c>
      <c r="DM64">
        <v>1.9E-2</v>
      </c>
      <c r="DN64">
        <v>1E-3</v>
      </c>
      <c r="DO64">
        <v>0.191</v>
      </c>
      <c r="DP64">
        <v>0.112</v>
      </c>
      <c r="DQ64">
        <v>100</v>
      </c>
      <c r="DR64">
        <v>25</v>
      </c>
      <c r="DS64">
        <v>0.34</v>
      </c>
      <c r="DT64">
        <v>0.01</v>
      </c>
      <c r="DU64">
        <v>100</v>
      </c>
      <c r="DV64">
        <v>100</v>
      </c>
      <c r="DW64">
        <v>0.191</v>
      </c>
      <c r="DX64">
        <v>0.12379999999999999</v>
      </c>
      <c r="DY64">
        <v>0.26009834896407458</v>
      </c>
      <c r="DZ64">
        <v>-6.7132856166521554E-4</v>
      </c>
      <c r="EA64">
        <v>-2.681329234238156E-7</v>
      </c>
      <c r="EB64">
        <v>8.1307759810197942E-11</v>
      </c>
      <c r="EC64">
        <v>0.123829140418567</v>
      </c>
      <c r="ED64">
        <v>0</v>
      </c>
      <c r="EE64">
        <v>0</v>
      </c>
      <c r="EF64">
        <v>0</v>
      </c>
      <c r="EG64">
        <v>2</v>
      </c>
      <c r="EH64">
        <v>2028</v>
      </c>
      <c r="EI64">
        <v>2</v>
      </c>
      <c r="EJ64">
        <v>26</v>
      </c>
      <c r="EK64">
        <v>1.6</v>
      </c>
      <c r="EL64">
        <v>1.4</v>
      </c>
      <c r="EM64">
        <v>0.396729</v>
      </c>
      <c r="EN64">
        <v>2.5708000000000002</v>
      </c>
      <c r="EO64">
        <v>1.39893</v>
      </c>
      <c r="EP64">
        <v>2.32544</v>
      </c>
      <c r="EQ64">
        <v>1.49902</v>
      </c>
      <c r="ER64">
        <v>2.2668499999999998</v>
      </c>
      <c r="ES64">
        <v>34.213299999999997</v>
      </c>
      <c r="ET64">
        <v>15.7781</v>
      </c>
      <c r="EU64">
        <v>18</v>
      </c>
      <c r="EV64">
        <v>517.64499999999998</v>
      </c>
      <c r="EW64">
        <v>533.87699999999995</v>
      </c>
      <c r="EX64">
        <v>46.334499999999998</v>
      </c>
      <c r="EY64">
        <v>44.399700000000003</v>
      </c>
      <c r="EZ64">
        <v>30.0001</v>
      </c>
      <c r="FA64">
        <v>44.159100000000002</v>
      </c>
      <c r="FB64">
        <v>44.081699999999998</v>
      </c>
      <c r="FC64">
        <v>7.9502600000000001</v>
      </c>
      <c r="FD64">
        <v>0</v>
      </c>
      <c r="FE64">
        <v>100</v>
      </c>
      <c r="FF64">
        <v>46.333799999999997</v>
      </c>
      <c r="FG64">
        <v>100</v>
      </c>
      <c r="FH64">
        <v>54.561199999999999</v>
      </c>
      <c r="FI64">
        <v>97.817099999999996</v>
      </c>
      <c r="FJ64">
        <v>99.615799999999993</v>
      </c>
      <c r="FK64" s="1" t="s">
        <v>884</v>
      </c>
      <c r="FL64" s="1">
        <v>1</v>
      </c>
      <c r="FM64" s="1" t="s">
        <v>881</v>
      </c>
      <c r="FN64" s="1">
        <v>8</v>
      </c>
    </row>
    <row r="65" spans="1:170" x14ac:dyDescent="0.2">
      <c r="A65">
        <v>47</v>
      </c>
      <c r="B65">
        <v>1659027038.0999999</v>
      </c>
      <c r="C65">
        <v>8103.5999999046326</v>
      </c>
      <c r="D65" t="s">
        <v>419</v>
      </c>
      <c r="E65" t="s">
        <v>420</v>
      </c>
      <c r="F65" t="s">
        <v>280</v>
      </c>
      <c r="G65">
        <v>1659027038.0999999</v>
      </c>
      <c r="H65">
        <f t="shared" si="0"/>
        <v>1.6397705786842787E-2</v>
      </c>
      <c r="I65">
        <f t="shared" si="1"/>
        <v>16.397705786842788</v>
      </c>
      <c r="J65">
        <f t="shared" si="2"/>
        <v>-2.7248169615532407</v>
      </c>
      <c r="K65">
        <f t="shared" si="3"/>
        <v>52.224200000000003</v>
      </c>
      <c r="L65">
        <f t="shared" si="4"/>
        <v>59.411644527248129</v>
      </c>
      <c r="M65">
        <f t="shared" si="5"/>
        <v>5.9305877244136722</v>
      </c>
      <c r="N65">
        <f t="shared" si="6"/>
        <v>5.2131228129070992</v>
      </c>
      <c r="O65">
        <f t="shared" si="7"/>
        <v>0.42962940687308698</v>
      </c>
      <c r="P65">
        <f t="shared" si="8"/>
        <v>2.9268582417971967</v>
      </c>
      <c r="Q65">
        <f t="shared" si="9"/>
        <v>0.39865912180588531</v>
      </c>
      <c r="R65">
        <f t="shared" si="10"/>
        <v>0.25176279104226945</v>
      </c>
      <c r="S65">
        <f t="shared" si="11"/>
        <v>66.17179461144714</v>
      </c>
      <c r="T65">
        <f t="shared" si="12"/>
        <v>40.167723604704996</v>
      </c>
      <c r="U65">
        <f t="shared" si="13"/>
        <v>42.0015</v>
      </c>
      <c r="V65">
        <f t="shared" si="14"/>
        <v>8.2440671133183994</v>
      </c>
      <c r="W65">
        <f t="shared" si="15"/>
        <v>48.059841934151791</v>
      </c>
      <c r="X65">
        <f t="shared" si="16"/>
        <v>4.3981762049251003</v>
      </c>
      <c r="Y65">
        <f t="shared" si="17"/>
        <v>9.1514579073130768</v>
      </c>
      <c r="Z65">
        <f t="shared" si="18"/>
        <v>3.8458909083932991</v>
      </c>
      <c r="AA65">
        <f t="shared" si="19"/>
        <v>-723.13882519976687</v>
      </c>
      <c r="AB65">
        <f t="shared" si="20"/>
        <v>315.03328832817931</v>
      </c>
      <c r="AC65">
        <f t="shared" si="21"/>
        <v>27.147542192699497</v>
      </c>
      <c r="AD65">
        <f t="shared" si="22"/>
        <v>-314.78620006744097</v>
      </c>
      <c r="AE65">
        <v>0</v>
      </c>
      <c r="AF65">
        <v>0</v>
      </c>
      <c r="AG65">
        <f t="shared" si="23"/>
        <v>1</v>
      </c>
      <c r="AH65">
        <f t="shared" si="24"/>
        <v>0</v>
      </c>
      <c r="AI65">
        <f t="shared" si="25"/>
        <v>49962.504516547539</v>
      </c>
      <c r="AJ65" t="s">
        <v>281</v>
      </c>
      <c r="AK65" t="s">
        <v>281</v>
      </c>
      <c r="AL65">
        <v>0</v>
      </c>
      <c r="AM65">
        <v>0</v>
      </c>
      <c r="AN65" t="e">
        <f t="shared" si="26"/>
        <v>#DIV/0!</v>
      </c>
      <c r="AO65">
        <v>0</v>
      </c>
      <c r="AP65" t="s">
        <v>281</v>
      </c>
      <c r="AQ65" t="s">
        <v>281</v>
      </c>
      <c r="AR65">
        <v>0</v>
      </c>
      <c r="AS65">
        <v>0</v>
      </c>
      <c r="AT65" t="e">
        <f t="shared" si="27"/>
        <v>#DIV/0!</v>
      </c>
      <c r="AU65">
        <v>0.5</v>
      </c>
      <c r="AV65">
        <f t="shared" si="28"/>
        <v>337.28315700074978</v>
      </c>
      <c r="AW65">
        <f t="shared" si="29"/>
        <v>-2.7248169615532407</v>
      </c>
      <c r="AX65" t="e">
        <f t="shared" si="30"/>
        <v>#DIV/0!</v>
      </c>
      <c r="AY65">
        <f t="shared" si="31"/>
        <v>-8.0787222990419995E-3</v>
      </c>
      <c r="AZ65" t="e">
        <f t="shared" si="32"/>
        <v>#DIV/0!</v>
      </c>
      <c r="BA65" t="e">
        <f t="shared" si="33"/>
        <v>#DIV/0!</v>
      </c>
      <c r="BB65" t="s">
        <v>281</v>
      </c>
      <c r="BC65">
        <v>0</v>
      </c>
      <c r="BD65" t="e">
        <f t="shared" si="34"/>
        <v>#DIV/0!</v>
      </c>
      <c r="BE65" t="e">
        <f t="shared" si="35"/>
        <v>#DIV/0!</v>
      </c>
      <c r="BF65" t="e">
        <f t="shared" si="36"/>
        <v>#DIV/0!</v>
      </c>
      <c r="BG65" t="e">
        <f t="shared" si="37"/>
        <v>#DIV/0!</v>
      </c>
      <c r="BH65" t="e">
        <f t="shared" si="38"/>
        <v>#DIV/0!</v>
      </c>
      <c r="BI65" t="e">
        <f t="shared" si="39"/>
        <v>#DIV/0!</v>
      </c>
      <c r="BJ65" t="e">
        <f t="shared" si="40"/>
        <v>#DIV/0!</v>
      </c>
      <c r="BK65" t="e">
        <f t="shared" si="41"/>
        <v>#DIV/0!</v>
      </c>
      <c r="BL65">
        <f t="shared" si="42"/>
        <v>400.09899999999999</v>
      </c>
      <c r="BM65">
        <f t="shared" si="43"/>
        <v>337.28315700074978</v>
      </c>
      <c r="BN65">
        <f t="shared" si="44"/>
        <v>0.84299925018745303</v>
      </c>
      <c r="BO65">
        <f t="shared" si="45"/>
        <v>0.16538855286178455</v>
      </c>
      <c r="BP65">
        <v>6</v>
      </c>
      <c r="BQ65">
        <v>0.6</v>
      </c>
      <c r="BR65" t="s">
        <v>282</v>
      </c>
      <c r="BS65">
        <v>1659027038.0999999</v>
      </c>
      <c r="BT65">
        <v>52.224200000000003</v>
      </c>
      <c r="BU65">
        <v>49.983199999999997</v>
      </c>
      <c r="BV65">
        <v>44.060200000000002</v>
      </c>
      <c r="BW65">
        <v>25.259599999999999</v>
      </c>
      <c r="BX65">
        <v>52.027200000000001</v>
      </c>
      <c r="BY65">
        <v>43.934100000000001</v>
      </c>
      <c r="BZ65">
        <v>500.25700000000001</v>
      </c>
      <c r="CA65">
        <v>99.721999999999994</v>
      </c>
      <c r="CB65">
        <v>9.9975499999999995E-2</v>
      </c>
      <c r="CC65">
        <v>43.997999999999998</v>
      </c>
      <c r="CD65">
        <v>42.0015</v>
      </c>
      <c r="CE65">
        <v>999.9</v>
      </c>
      <c r="CF65">
        <v>0</v>
      </c>
      <c r="CG65">
        <v>0</v>
      </c>
      <c r="CH65">
        <v>10012.5</v>
      </c>
      <c r="CI65">
        <v>0</v>
      </c>
      <c r="CJ65">
        <v>238.04900000000001</v>
      </c>
      <c r="CK65">
        <v>400.09899999999999</v>
      </c>
      <c r="CL65">
        <v>0.90003699999999998</v>
      </c>
      <c r="CM65">
        <v>9.9962999999999996E-2</v>
      </c>
      <c r="CN65">
        <v>0</v>
      </c>
      <c r="CO65">
        <v>3.3134000000000001</v>
      </c>
      <c r="CP65">
        <v>0</v>
      </c>
      <c r="CQ65">
        <v>3549.95</v>
      </c>
      <c r="CR65">
        <v>3430.82</v>
      </c>
      <c r="CS65">
        <v>47.936999999999998</v>
      </c>
      <c r="CT65">
        <v>50.5</v>
      </c>
      <c r="CU65">
        <v>48.875</v>
      </c>
      <c r="CV65">
        <v>50</v>
      </c>
      <c r="CW65">
        <v>48.5</v>
      </c>
      <c r="CX65">
        <v>360.1</v>
      </c>
      <c r="CY65">
        <v>40</v>
      </c>
      <c r="CZ65">
        <v>0</v>
      </c>
      <c r="DA65">
        <v>1659027234.3</v>
      </c>
      <c r="DB65">
        <v>0</v>
      </c>
      <c r="DC65">
        <v>3.2088115384615392</v>
      </c>
      <c r="DD65">
        <v>-0.28470085677647428</v>
      </c>
      <c r="DE65">
        <v>1.5271794510522021</v>
      </c>
      <c r="DF65">
        <v>3548.6803846153839</v>
      </c>
      <c r="DG65">
        <v>15</v>
      </c>
      <c r="DH65">
        <v>1659026968.5</v>
      </c>
      <c r="DI65" t="s">
        <v>421</v>
      </c>
      <c r="DJ65">
        <v>1659026952</v>
      </c>
      <c r="DK65">
        <v>1659026968.5</v>
      </c>
      <c r="DL65">
        <v>48</v>
      </c>
      <c r="DM65">
        <v>-2.7E-2</v>
      </c>
      <c r="DN65">
        <v>2E-3</v>
      </c>
      <c r="DO65">
        <v>0.19900000000000001</v>
      </c>
      <c r="DP65">
        <v>0.114</v>
      </c>
      <c r="DQ65">
        <v>50</v>
      </c>
      <c r="DR65">
        <v>25</v>
      </c>
      <c r="DS65">
        <v>0.32</v>
      </c>
      <c r="DT65">
        <v>0.01</v>
      </c>
      <c r="DU65">
        <v>100</v>
      </c>
      <c r="DV65">
        <v>100</v>
      </c>
      <c r="DW65">
        <v>0.19700000000000001</v>
      </c>
      <c r="DX65">
        <v>0.12609999999999999</v>
      </c>
      <c r="DY65">
        <v>0.23266831317770639</v>
      </c>
      <c r="DZ65">
        <v>-6.7132856166521554E-4</v>
      </c>
      <c r="EA65">
        <v>-2.681329234238156E-7</v>
      </c>
      <c r="EB65">
        <v>8.1307759810197942E-11</v>
      </c>
      <c r="EC65">
        <v>0.1260863030579569</v>
      </c>
      <c r="ED65">
        <v>0</v>
      </c>
      <c r="EE65">
        <v>0</v>
      </c>
      <c r="EF65">
        <v>0</v>
      </c>
      <c r="EG65">
        <v>2</v>
      </c>
      <c r="EH65">
        <v>2028</v>
      </c>
      <c r="EI65">
        <v>2</v>
      </c>
      <c r="EJ65">
        <v>26</v>
      </c>
      <c r="EK65">
        <v>1.4</v>
      </c>
      <c r="EL65">
        <v>1.2</v>
      </c>
      <c r="EM65">
        <v>0.27710000000000001</v>
      </c>
      <c r="EN65">
        <v>2.5854499999999998</v>
      </c>
      <c r="EO65">
        <v>1.39893</v>
      </c>
      <c r="EP65">
        <v>2.32544</v>
      </c>
      <c r="EQ65">
        <v>1.49902</v>
      </c>
      <c r="ER65">
        <v>2.2436500000000001</v>
      </c>
      <c r="ES65">
        <v>34.1905</v>
      </c>
      <c r="ET65">
        <v>15.751899999999999</v>
      </c>
      <c r="EU65">
        <v>18</v>
      </c>
      <c r="EV65">
        <v>517.76</v>
      </c>
      <c r="EW65">
        <v>534.03599999999994</v>
      </c>
      <c r="EX65">
        <v>46.473799999999997</v>
      </c>
      <c r="EY65">
        <v>44.371299999999998</v>
      </c>
      <c r="EZ65">
        <v>30</v>
      </c>
      <c r="FA65">
        <v>44.132199999999997</v>
      </c>
      <c r="FB65">
        <v>44.058500000000002</v>
      </c>
      <c r="FC65">
        <v>5.5484799999999996</v>
      </c>
      <c r="FD65">
        <v>0</v>
      </c>
      <c r="FE65">
        <v>100</v>
      </c>
      <c r="FF65">
        <v>46.468600000000002</v>
      </c>
      <c r="FG65">
        <v>50</v>
      </c>
      <c r="FH65">
        <v>54.561199999999999</v>
      </c>
      <c r="FI65">
        <v>97.821100000000001</v>
      </c>
      <c r="FJ65">
        <v>99.618399999999994</v>
      </c>
      <c r="FK65" s="1" t="s">
        <v>884</v>
      </c>
      <c r="FL65" s="1">
        <v>1</v>
      </c>
      <c r="FM65" s="1" t="s">
        <v>881</v>
      </c>
      <c r="FN65" s="1">
        <v>9</v>
      </c>
    </row>
    <row r="66" spans="1:170" x14ac:dyDescent="0.2">
      <c r="A66">
        <v>48</v>
      </c>
      <c r="B66">
        <v>1659027188.5999999</v>
      </c>
      <c r="C66">
        <v>8254.0999999046326</v>
      </c>
      <c r="D66" t="s">
        <v>422</v>
      </c>
      <c r="E66" t="s">
        <v>423</v>
      </c>
      <c r="F66" t="s">
        <v>280</v>
      </c>
      <c r="G66">
        <v>1659027188.5999999</v>
      </c>
      <c r="H66">
        <f t="shared" si="0"/>
        <v>1.6635739929234759E-2</v>
      </c>
      <c r="I66">
        <f t="shared" si="1"/>
        <v>16.635739929234759</v>
      </c>
      <c r="J66">
        <f t="shared" si="2"/>
        <v>-2.5481379897758485</v>
      </c>
      <c r="K66">
        <f t="shared" si="3"/>
        <v>51.986199999999997</v>
      </c>
      <c r="L66">
        <f t="shared" si="4"/>
        <v>58.313987327077768</v>
      </c>
      <c r="M66">
        <f t="shared" si="5"/>
        <v>5.8214556147286372</v>
      </c>
      <c r="N66">
        <f t="shared" si="6"/>
        <v>5.1897558330379994</v>
      </c>
      <c r="O66">
        <f t="shared" si="7"/>
        <v>0.4405333743392344</v>
      </c>
      <c r="P66">
        <f t="shared" si="8"/>
        <v>2.9188727234517184</v>
      </c>
      <c r="Q66">
        <f t="shared" si="9"/>
        <v>0.40795123218550433</v>
      </c>
      <c r="R66">
        <f t="shared" si="10"/>
        <v>0.25770072384359655</v>
      </c>
      <c r="S66">
        <f t="shared" si="11"/>
        <v>66.17179461144714</v>
      </c>
      <c r="T66">
        <f t="shared" si="12"/>
        <v>40.111874289453262</v>
      </c>
      <c r="U66">
        <f t="shared" si="13"/>
        <v>41.986499999999999</v>
      </c>
      <c r="V66">
        <f t="shared" si="14"/>
        <v>8.2375560861537984</v>
      </c>
      <c r="W66">
        <f t="shared" si="15"/>
        <v>48.313000488853937</v>
      </c>
      <c r="X66">
        <f t="shared" si="16"/>
        <v>4.4248123659130005</v>
      </c>
      <c r="Y66">
        <f t="shared" si="17"/>
        <v>9.1586370565699564</v>
      </c>
      <c r="Z66">
        <f t="shared" si="18"/>
        <v>3.8127437202407979</v>
      </c>
      <c r="AA66">
        <f t="shared" si="19"/>
        <v>-733.63613087925285</v>
      </c>
      <c r="AB66">
        <f t="shared" si="20"/>
        <v>318.91036881615338</v>
      </c>
      <c r="AC66">
        <f t="shared" si="21"/>
        <v>27.556850389700788</v>
      </c>
      <c r="AD66">
        <f t="shared" si="22"/>
        <v>-320.99711706195154</v>
      </c>
      <c r="AE66">
        <v>0</v>
      </c>
      <c r="AF66">
        <v>0</v>
      </c>
      <c r="AG66">
        <f t="shared" si="23"/>
        <v>1</v>
      </c>
      <c r="AH66">
        <f t="shared" si="24"/>
        <v>0</v>
      </c>
      <c r="AI66">
        <f t="shared" si="25"/>
        <v>49742.291209928102</v>
      </c>
      <c r="AJ66" t="s">
        <v>281</v>
      </c>
      <c r="AK66" t="s">
        <v>281</v>
      </c>
      <c r="AL66">
        <v>0</v>
      </c>
      <c r="AM66">
        <v>0</v>
      </c>
      <c r="AN66" t="e">
        <f t="shared" si="26"/>
        <v>#DIV/0!</v>
      </c>
      <c r="AO66">
        <v>0</v>
      </c>
      <c r="AP66" t="s">
        <v>281</v>
      </c>
      <c r="AQ66" t="s">
        <v>281</v>
      </c>
      <c r="AR66">
        <v>0</v>
      </c>
      <c r="AS66">
        <v>0</v>
      </c>
      <c r="AT66" t="e">
        <f t="shared" si="27"/>
        <v>#DIV/0!</v>
      </c>
      <c r="AU66">
        <v>0.5</v>
      </c>
      <c r="AV66">
        <f t="shared" si="28"/>
        <v>337.28315700074978</v>
      </c>
      <c r="AW66">
        <f t="shared" si="29"/>
        <v>-2.5481379897758485</v>
      </c>
      <c r="AX66" t="e">
        <f t="shared" si="30"/>
        <v>#DIV/0!</v>
      </c>
      <c r="AY66">
        <f t="shared" si="31"/>
        <v>-7.554892489844027E-3</v>
      </c>
      <c r="AZ66" t="e">
        <f t="shared" si="32"/>
        <v>#DIV/0!</v>
      </c>
      <c r="BA66" t="e">
        <f t="shared" si="33"/>
        <v>#DIV/0!</v>
      </c>
      <c r="BB66" t="s">
        <v>281</v>
      </c>
      <c r="BC66">
        <v>0</v>
      </c>
      <c r="BD66" t="e">
        <f t="shared" si="34"/>
        <v>#DIV/0!</v>
      </c>
      <c r="BE66" t="e">
        <f t="shared" si="35"/>
        <v>#DIV/0!</v>
      </c>
      <c r="BF66" t="e">
        <f t="shared" si="36"/>
        <v>#DIV/0!</v>
      </c>
      <c r="BG66" t="e">
        <f t="shared" si="37"/>
        <v>#DIV/0!</v>
      </c>
      <c r="BH66" t="e">
        <f t="shared" si="38"/>
        <v>#DIV/0!</v>
      </c>
      <c r="BI66" t="e">
        <f t="shared" si="39"/>
        <v>#DIV/0!</v>
      </c>
      <c r="BJ66" t="e">
        <f t="shared" si="40"/>
        <v>#DIV/0!</v>
      </c>
      <c r="BK66" t="e">
        <f t="shared" si="41"/>
        <v>#DIV/0!</v>
      </c>
      <c r="BL66">
        <f t="shared" si="42"/>
        <v>400.09899999999999</v>
      </c>
      <c r="BM66">
        <f t="shared" si="43"/>
        <v>337.28315700074978</v>
      </c>
      <c r="BN66">
        <f t="shared" si="44"/>
        <v>0.84299925018745303</v>
      </c>
      <c r="BO66">
        <f t="shared" si="45"/>
        <v>0.16538855286178455</v>
      </c>
      <c r="BP66">
        <v>6</v>
      </c>
      <c r="BQ66">
        <v>0.6</v>
      </c>
      <c r="BR66" t="s">
        <v>282</v>
      </c>
      <c r="BS66">
        <v>1659027188.5999999</v>
      </c>
      <c r="BT66">
        <v>51.986199999999997</v>
      </c>
      <c r="BU66">
        <v>49.967399999999998</v>
      </c>
      <c r="BV66">
        <v>44.323700000000002</v>
      </c>
      <c r="BW66">
        <v>25.256699999999999</v>
      </c>
      <c r="BX66">
        <v>51.756900000000002</v>
      </c>
      <c r="BY66">
        <v>44.197600000000001</v>
      </c>
      <c r="BZ66">
        <v>500.29</v>
      </c>
      <c r="CA66">
        <v>99.729200000000006</v>
      </c>
      <c r="CB66">
        <v>0.10029</v>
      </c>
      <c r="CC66">
        <v>44.013100000000001</v>
      </c>
      <c r="CD66">
        <v>41.986499999999999</v>
      </c>
      <c r="CE66">
        <v>999.9</v>
      </c>
      <c r="CF66">
        <v>0</v>
      </c>
      <c r="CG66">
        <v>0</v>
      </c>
      <c r="CH66">
        <v>9966.25</v>
      </c>
      <c r="CI66">
        <v>0</v>
      </c>
      <c r="CJ66">
        <v>237.88399999999999</v>
      </c>
      <c r="CK66">
        <v>400.09899999999999</v>
      </c>
      <c r="CL66">
        <v>0.90003699999999998</v>
      </c>
      <c r="CM66">
        <v>9.9962999999999996E-2</v>
      </c>
      <c r="CN66">
        <v>0</v>
      </c>
      <c r="CO66">
        <v>3.0023</v>
      </c>
      <c r="CP66">
        <v>0</v>
      </c>
      <c r="CQ66">
        <v>3570.31</v>
      </c>
      <c r="CR66">
        <v>3430.82</v>
      </c>
      <c r="CS66">
        <v>47.936999999999998</v>
      </c>
      <c r="CT66">
        <v>50.436999999999998</v>
      </c>
      <c r="CU66">
        <v>48.875</v>
      </c>
      <c r="CV66">
        <v>49.936999999999998</v>
      </c>
      <c r="CW66">
        <v>48.436999999999998</v>
      </c>
      <c r="CX66">
        <v>360.1</v>
      </c>
      <c r="CY66">
        <v>40</v>
      </c>
      <c r="CZ66">
        <v>0</v>
      </c>
      <c r="DA66">
        <v>1659027384.9000001</v>
      </c>
      <c r="DB66">
        <v>0</v>
      </c>
      <c r="DC66">
        <v>3.237212</v>
      </c>
      <c r="DD66">
        <v>0.66903844347233454</v>
      </c>
      <c r="DE66">
        <v>5.350769243209017</v>
      </c>
      <c r="DF66">
        <v>3567.4132</v>
      </c>
      <c r="DG66">
        <v>15</v>
      </c>
      <c r="DH66">
        <v>1659027109.0999999</v>
      </c>
      <c r="DI66" t="s">
        <v>424</v>
      </c>
      <c r="DJ66">
        <v>1659027094.5999999</v>
      </c>
      <c r="DK66">
        <v>1659026968.5</v>
      </c>
      <c r="DL66">
        <v>49</v>
      </c>
      <c r="DM66">
        <v>3.2000000000000001E-2</v>
      </c>
      <c r="DN66">
        <v>2E-3</v>
      </c>
      <c r="DO66">
        <v>0.23100000000000001</v>
      </c>
      <c r="DP66">
        <v>0.114</v>
      </c>
      <c r="DQ66">
        <v>50</v>
      </c>
      <c r="DR66">
        <v>25</v>
      </c>
      <c r="DS66">
        <v>0.28999999999999998</v>
      </c>
      <c r="DT66">
        <v>0.01</v>
      </c>
      <c r="DU66">
        <v>100</v>
      </c>
      <c r="DV66">
        <v>100</v>
      </c>
      <c r="DW66">
        <v>0.22900000000000001</v>
      </c>
      <c r="DX66">
        <v>0.12609999999999999</v>
      </c>
      <c r="DY66">
        <v>0.26474243953034737</v>
      </c>
      <c r="DZ66">
        <v>-6.7132856166521554E-4</v>
      </c>
      <c r="EA66">
        <v>-2.681329234238156E-7</v>
      </c>
      <c r="EB66">
        <v>8.1307759810197942E-11</v>
      </c>
      <c r="EC66">
        <v>0.1260863030579569</v>
      </c>
      <c r="ED66">
        <v>0</v>
      </c>
      <c r="EE66">
        <v>0</v>
      </c>
      <c r="EF66">
        <v>0</v>
      </c>
      <c r="EG66">
        <v>2</v>
      </c>
      <c r="EH66">
        <v>2028</v>
      </c>
      <c r="EI66">
        <v>2</v>
      </c>
      <c r="EJ66">
        <v>26</v>
      </c>
      <c r="EK66">
        <v>1.6</v>
      </c>
      <c r="EL66">
        <v>3.7</v>
      </c>
      <c r="EM66">
        <v>0.27710000000000001</v>
      </c>
      <c r="EN66">
        <v>2.5817899999999998</v>
      </c>
      <c r="EO66">
        <v>1.39893</v>
      </c>
      <c r="EP66">
        <v>2.32544</v>
      </c>
      <c r="EQ66">
        <v>1.49902</v>
      </c>
      <c r="ER66">
        <v>2.32666</v>
      </c>
      <c r="ES66">
        <v>34.1905</v>
      </c>
      <c r="ET66">
        <v>15.7256</v>
      </c>
      <c r="EU66">
        <v>18</v>
      </c>
      <c r="EV66">
        <v>517.87</v>
      </c>
      <c r="EW66">
        <v>534.02200000000005</v>
      </c>
      <c r="EX66">
        <v>46.447899999999997</v>
      </c>
      <c r="EY66">
        <v>44.352400000000003</v>
      </c>
      <c r="EZ66">
        <v>30.0001</v>
      </c>
      <c r="FA66">
        <v>44.112400000000001</v>
      </c>
      <c r="FB66">
        <v>44.035299999999999</v>
      </c>
      <c r="FC66">
        <v>5.5512699999999997</v>
      </c>
      <c r="FD66">
        <v>0</v>
      </c>
      <c r="FE66">
        <v>100</v>
      </c>
      <c r="FF66">
        <v>46.458799999999997</v>
      </c>
      <c r="FG66">
        <v>50</v>
      </c>
      <c r="FH66">
        <v>54.561199999999999</v>
      </c>
      <c r="FI66">
        <v>97.822599999999994</v>
      </c>
      <c r="FJ66">
        <v>99.617900000000006</v>
      </c>
      <c r="FK66" s="1" t="s">
        <v>884</v>
      </c>
      <c r="FL66" s="1">
        <v>1</v>
      </c>
      <c r="FM66" s="1" t="s">
        <v>881</v>
      </c>
      <c r="FN66" s="1">
        <v>10</v>
      </c>
    </row>
    <row r="67" spans="1:170" x14ac:dyDescent="0.2">
      <c r="A67">
        <v>49</v>
      </c>
      <c r="B67">
        <v>1659027339.0999999</v>
      </c>
      <c r="C67">
        <v>8404.5999999046326</v>
      </c>
      <c r="D67" t="s">
        <v>425</v>
      </c>
      <c r="E67" t="s">
        <v>426</v>
      </c>
      <c r="F67" t="s">
        <v>280</v>
      </c>
      <c r="G67">
        <v>1659027339.0999999</v>
      </c>
      <c r="H67">
        <f t="shared" si="0"/>
        <v>1.6822887071078391E-2</v>
      </c>
      <c r="I67">
        <f t="shared" si="1"/>
        <v>16.822887071078391</v>
      </c>
      <c r="J67">
        <f t="shared" si="2"/>
        <v>-4.1972292759095273</v>
      </c>
      <c r="K67">
        <f t="shared" si="3"/>
        <v>0.87041599999999997</v>
      </c>
      <c r="L67">
        <f t="shared" si="4"/>
        <v>16.361254788897689</v>
      </c>
      <c r="M67">
        <f t="shared" si="5"/>
        <v>1.6333594942389222</v>
      </c>
      <c r="N67">
        <f t="shared" si="6"/>
        <v>8.6894450082288008E-2</v>
      </c>
      <c r="O67">
        <f t="shared" si="7"/>
        <v>0.44767023832404018</v>
      </c>
      <c r="P67">
        <f t="shared" si="8"/>
        <v>2.9166969562897966</v>
      </c>
      <c r="Q67">
        <f t="shared" si="9"/>
        <v>0.41404285118378986</v>
      </c>
      <c r="R67">
        <f t="shared" si="10"/>
        <v>0.26159242280346978</v>
      </c>
      <c r="S67">
        <f t="shared" si="11"/>
        <v>66.125179821745334</v>
      </c>
      <c r="T67">
        <f t="shared" si="12"/>
        <v>40.080211992239562</v>
      </c>
      <c r="U67">
        <f t="shared" si="13"/>
        <v>42.000700000000002</v>
      </c>
      <c r="V67">
        <f t="shared" si="14"/>
        <v>8.2437197460872351</v>
      </c>
      <c r="W67">
        <f t="shared" si="15"/>
        <v>48.487491721080019</v>
      </c>
      <c r="X67">
        <f t="shared" si="16"/>
        <v>4.4452921960925993</v>
      </c>
      <c r="Y67">
        <f t="shared" si="17"/>
        <v>9.167915349516834</v>
      </c>
      <c r="Z67">
        <f t="shared" si="18"/>
        <v>3.7984275499946358</v>
      </c>
      <c r="AA67">
        <f t="shared" si="19"/>
        <v>-741.88931983455711</v>
      </c>
      <c r="AB67">
        <f t="shared" si="20"/>
        <v>319.5060470402002</v>
      </c>
      <c r="AC67">
        <f t="shared" si="21"/>
        <v>27.633338998608995</v>
      </c>
      <c r="AD67">
        <f t="shared" si="22"/>
        <v>-328.6247539740026</v>
      </c>
      <c r="AE67">
        <v>0</v>
      </c>
      <c r="AF67">
        <v>0</v>
      </c>
      <c r="AG67">
        <f t="shared" si="23"/>
        <v>1</v>
      </c>
      <c r="AH67">
        <f t="shared" si="24"/>
        <v>0</v>
      </c>
      <c r="AI67">
        <f t="shared" si="25"/>
        <v>49679.932945277207</v>
      </c>
      <c r="AJ67" t="s">
        <v>281</v>
      </c>
      <c r="AK67" t="s">
        <v>281</v>
      </c>
      <c r="AL67">
        <v>0</v>
      </c>
      <c r="AM67">
        <v>0</v>
      </c>
      <c r="AN67" t="e">
        <f t="shared" si="26"/>
        <v>#DIV/0!</v>
      </c>
      <c r="AO67">
        <v>0</v>
      </c>
      <c r="AP67" t="s">
        <v>281</v>
      </c>
      <c r="AQ67" t="s">
        <v>281</v>
      </c>
      <c r="AR67">
        <v>0</v>
      </c>
      <c r="AS67">
        <v>0</v>
      </c>
      <c r="AT67" t="e">
        <f t="shared" si="27"/>
        <v>#DIV/0!</v>
      </c>
      <c r="AU67">
        <v>0.5</v>
      </c>
      <c r="AV67">
        <f t="shared" si="28"/>
        <v>337.03787099572298</v>
      </c>
      <c r="AW67">
        <f t="shared" si="29"/>
        <v>-4.1972292759095273</v>
      </c>
      <c r="AX67" t="e">
        <f t="shared" si="30"/>
        <v>#DIV/0!</v>
      </c>
      <c r="AY67">
        <f t="shared" si="31"/>
        <v>-1.2453286817619348E-2</v>
      </c>
      <c r="AZ67" t="e">
        <f t="shared" si="32"/>
        <v>#DIV/0!</v>
      </c>
      <c r="BA67" t="e">
        <f t="shared" si="33"/>
        <v>#DIV/0!</v>
      </c>
      <c r="BB67" t="s">
        <v>281</v>
      </c>
      <c r="BC67">
        <v>0</v>
      </c>
      <c r="BD67" t="e">
        <f t="shared" si="34"/>
        <v>#DIV/0!</v>
      </c>
      <c r="BE67" t="e">
        <f t="shared" si="35"/>
        <v>#DIV/0!</v>
      </c>
      <c r="BF67" t="e">
        <f t="shared" si="36"/>
        <v>#DIV/0!</v>
      </c>
      <c r="BG67" t="e">
        <f t="shared" si="37"/>
        <v>#DIV/0!</v>
      </c>
      <c r="BH67" t="e">
        <f t="shared" si="38"/>
        <v>#DIV/0!</v>
      </c>
      <c r="BI67" t="e">
        <f t="shared" si="39"/>
        <v>#DIV/0!</v>
      </c>
      <c r="BJ67" t="e">
        <f t="shared" si="40"/>
        <v>#DIV/0!</v>
      </c>
      <c r="BK67" t="e">
        <f t="shared" si="41"/>
        <v>#DIV/0!</v>
      </c>
      <c r="BL67">
        <f t="shared" si="42"/>
        <v>399.80700000000002</v>
      </c>
      <c r="BM67">
        <f t="shared" si="43"/>
        <v>337.03787099572298</v>
      </c>
      <c r="BN67">
        <f t="shared" si="44"/>
        <v>0.84300142567719671</v>
      </c>
      <c r="BO67">
        <f t="shared" si="45"/>
        <v>0.16539275155698957</v>
      </c>
      <c r="BP67">
        <v>6</v>
      </c>
      <c r="BQ67">
        <v>0.6</v>
      </c>
      <c r="BR67" t="s">
        <v>282</v>
      </c>
      <c r="BS67">
        <v>1659027339.0999999</v>
      </c>
      <c r="BT67">
        <v>0.87041599999999997</v>
      </c>
      <c r="BU67">
        <v>-4.1464100000000004</v>
      </c>
      <c r="BV67">
        <v>44.528199999999998</v>
      </c>
      <c r="BW67">
        <v>25.2484</v>
      </c>
      <c r="BX67">
        <v>0.59679599999999999</v>
      </c>
      <c r="BY67">
        <v>44.403199999999998</v>
      </c>
      <c r="BZ67">
        <v>500.22699999999998</v>
      </c>
      <c r="CA67">
        <v>99.730400000000003</v>
      </c>
      <c r="CB67">
        <v>0.10054299999999999</v>
      </c>
      <c r="CC67">
        <v>44.032600000000002</v>
      </c>
      <c r="CD67">
        <v>42.000700000000002</v>
      </c>
      <c r="CE67">
        <v>999.9</v>
      </c>
      <c r="CF67">
        <v>0</v>
      </c>
      <c r="CG67">
        <v>0</v>
      </c>
      <c r="CH67">
        <v>9953.75</v>
      </c>
      <c r="CI67">
        <v>0</v>
      </c>
      <c r="CJ67">
        <v>237.80199999999999</v>
      </c>
      <c r="CK67">
        <v>399.80700000000002</v>
      </c>
      <c r="CL67">
        <v>0.89995999999999998</v>
      </c>
      <c r="CM67">
        <v>0.10004</v>
      </c>
      <c r="CN67">
        <v>0</v>
      </c>
      <c r="CO67">
        <v>3.2991000000000001</v>
      </c>
      <c r="CP67">
        <v>0</v>
      </c>
      <c r="CQ67">
        <v>3789.36</v>
      </c>
      <c r="CR67">
        <v>3428.24</v>
      </c>
      <c r="CS67">
        <v>47.875</v>
      </c>
      <c r="CT67">
        <v>50.436999999999998</v>
      </c>
      <c r="CU67">
        <v>48.875</v>
      </c>
      <c r="CV67">
        <v>49.936999999999998</v>
      </c>
      <c r="CW67">
        <v>48.436999999999998</v>
      </c>
      <c r="CX67">
        <v>359.81</v>
      </c>
      <c r="CY67">
        <v>40</v>
      </c>
      <c r="CZ67">
        <v>0</v>
      </c>
      <c r="DA67">
        <v>1659027535.5</v>
      </c>
      <c r="DB67">
        <v>0</v>
      </c>
      <c r="DC67">
        <v>3.315092307692308</v>
      </c>
      <c r="DD67">
        <v>0.23861881042106581</v>
      </c>
      <c r="DE67">
        <v>55.353846112948069</v>
      </c>
      <c r="DF67">
        <v>3783.9307692307689</v>
      </c>
      <c r="DG67">
        <v>15</v>
      </c>
      <c r="DH67">
        <v>1659027259.5999999</v>
      </c>
      <c r="DI67" t="s">
        <v>427</v>
      </c>
      <c r="DJ67">
        <v>1659027249.0999999</v>
      </c>
      <c r="DK67">
        <v>1659027259.5999999</v>
      </c>
      <c r="DL67">
        <v>50</v>
      </c>
      <c r="DM67">
        <v>8.9999999999999993E-3</v>
      </c>
      <c r="DN67">
        <v>-1E-3</v>
      </c>
      <c r="DO67">
        <v>0.27700000000000002</v>
      </c>
      <c r="DP67">
        <v>0.113</v>
      </c>
      <c r="DQ67">
        <v>-4</v>
      </c>
      <c r="DR67">
        <v>25</v>
      </c>
      <c r="DS67">
        <v>0.27</v>
      </c>
      <c r="DT67">
        <v>0.01</v>
      </c>
      <c r="DU67">
        <v>100</v>
      </c>
      <c r="DV67">
        <v>100</v>
      </c>
      <c r="DW67">
        <v>0.27400000000000002</v>
      </c>
      <c r="DX67">
        <v>0.125</v>
      </c>
      <c r="DY67">
        <v>0.27402100002075269</v>
      </c>
      <c r="DZ67">
        <v>-6.7132856166521554E-4</v>
      </c>
      <c r="EA67">
        <v>-2.681329234238156E-7</v>
      </c>
      <c r="EB67">
        <v>8.1307759810197942E-11</v>
      </c>
      <c r="EC67">
        <v>0.12502457523709701</v>
      </c>
      <c r="ED67">
        <v>0</v>
      </c>
      <c r="EE67">
        <v>0</v>
      </c>
      <c r="EF67">
        <v>0</v>
      </c>
      <c r="EG67">
        <v>2</v>
      </c>
      <c r="EH67">
        <v>2028</v>
      </c>
      <c r="EI67">
        <v>2</v>
      </c>
      <c r="EJ67">
        <v>26</v>
      </c>
      <c r="EK67">
        <v>1.5</v>
      </c>
      <c r="EL67">
        <v>1.3</v>
      </c>
      <c r="EM67">
        <v>3.1738299999999997E-2</v>
      </c>
      <c r="EN67">
        <v>4.99878</v>
      </c>
      <c r="EO67">
        <v>1.39893</v>
      </c>
      <c r="EP67">
        <v>2.32544</v>
      </c>
      <c r="EQ67">
        <v>1.49902</v>
      </c>
      <c r="ER67">
        <v>2.4682599999999999</v>
      </c>
      <c r="ES67">
        <v>34.258699999999997</v>
      </c>
      <c r="ET67">
        <v>15.681800000000001</v>
      </c>
      <c r="EU67">
        <v>18</v>
      </c>
      <c r="EV67">
        <v>517.94899999999996</v>
      </c>
      <c r="EW67">
        <v>533.90099999999995</v>
      </c>
      <c r="EX67">
        <v>46.533799999999999</v>
      </c>
      <c r="EY67">
        <v>44.343000000000004</v>
      </c>
      <c r="EZ67">
        <v>30</v>
      </c>
      <c r="FA67">
        <v>44.098399999999998</v>
      </c>
      <c r="FB67">
        <v>44.0214</v>
      </c>
      <c r="FC67">
        <v>0</v>
      </c>
      <c r="FD67">
        <v>0</v>
      </c>
      <c r="FE67">
        <v>100</v>
      </c>
      <c r="FF67">
        <v>46.5364</v>
      </c>
      <c r="FG67">
        <v>0</v>
      </c>
      <c r="FH67">
        <v>54.561199999999999</v>
      </c>
      <c r="FI67">
        <v>97.829400000000007</v>
      </c>
      <c r="FJ67">
        <v>99.622200000000007</v>
      </c>
      <c r="FK67" s="1" t="s">
        <v>884</v>
      </c>
      <c r="FL67" s="1">
        <v>1</v>
      </c>
      <c r="FM67" s="1" t="s">
        <v>881</v>
      </c>
      <c r="FN67" s="1">
        <v>11</v>
      </c>
    </row>
    <row r="68" spans="1:170" x14ac:dyDescent="0.2">
      <c r="A68">
        <v>50</v>
      </c>
      <c r="B68">
        <v>1659027489.5999999</v>
      </c>
      <c r="C68">
        <v>8555.0999999046326</v>
      </c>
      <c r="D68" t="s">
        <v>428</v>
      </c>
      <c r="E68" t="s">
        <v>429</v>
      </c>
      <c r="F68" t="s">
        <v>280</v>
      </c>
      <c r="G68">
        <v>1659027489.5999999</v>
      </c>
      <c r="H68">
        <f t="shared" si="0"/>
        <v>1.6946409158847629E-2</v>
      </c>
      <c r="I68">
        <f t="shared" si="1"/>
        <v>16.946409158847629</v>
      </c>
      <c r="J68">
        <f t="shared" si="2"/>
        <v>10.266666067513274</v>
      </c>
      <c r="K68">
        <f t="shared" si="3"/>
        <v>380.05</v>
      </c>
      <c r="L68">
        <f t="shared" si="4"/>
        <v>318.98385602734055</v>
      </c>
      <c r="M68">
        <f t="shared" si="5"/>
        <v>31.844168235708942</v>
      </c>
      <c r="N68">
        <f t="shared" si="6"/>
        <v>37.940403281549997</v>
      </c>
      <c r="O68">
        <f t="shared" si="7"/>
        <v>0.45413986816220575</v>
      </c>
      <c r="P68">
        <f t="shared" si="8"/>
        <v>2.9155855621214601</v>
      </c>
      <c r="Q68">
        <f t="shared" si="9"/>
        <v>0.41956061091105695</v>
      </c>
      <c r="R68">
        <f t="shared" si="10"/>
        <v>0.26511781953720337</v>
      </c>
      <c r="S68">
        <f t="shared" si="11"/>
        <v>66.172563669550868</v>
      </c>
      <c r="T68">
        <f t="shared" si="12"/>
        <v>40.073411428047521</v>
      </c>
      <c r="U68">
        <f t="shared" si="13"/>
        <v>41.993299999999998</v>
      </c>
      <c r="V68">
        <f t="shared" si="14"/>
        <v>8.2405071999028365</v>
      </c>
      <c r="W68">
        <f t="shared" si="15"/>
        <v>48.635180260984583</v>
      </c>
      <c r="X68">
        <f t="shared" si="16"/>
        <v>4.4648781704687996</v>
      </c>
      <c r="Y68">
        <f t="shared" si="17"/>
        <v>9.1803467089245068</v>
      </c>
      <c r="Z68">
        <f t="shared" si="18"/>
        <v>3.7756290294340369</v>
      </c>
      <c r="AA68">
        <f t="shared" si="19"/>
        <v>-747.33664390518038</v>
      </c>
      <c r="AB68">
        <f t="shared" si="20"/>
        <v>324.649999843346</v>
      </c>
      <c r="AC68">
        <f t="shared" si="21"/>
        <v>28.091433652605794</v>
      </c>
      <c r="AD68">
        <f t="shared" si="22"/>
        <v>-328.4226467396777</v>
      </c>
      <c r="AE68">
        <v>0</v>
      </c>
      <c r="AF68">
        <v>0</v>
      </c>
      <c r="AG68">
        <f t="shared" si="23"/>
        <v>1</v>
      </c>
      <c r="AH68">
        <f t="shared" si="24"/>
        <v>0</v>
      </c>
      <c r="AI68">
        <f t="shared" si="25"/>
        <v>49645.540532062187</v>
      </c>
      <c r="AJ68" t="s">
        <v>281</v>
      </c>
      <c r="AK68" t="s">
        <v>281</v>
      </c>
      <c r="AL68">
        <v>0</v>
      </c>
      <c r="AM68">
        <v>0</v>
      </c>
      <c r="AN68" t="e">
        <f t="shared" si="26"/>
        <v>#DIV/0!</v>
      </c>
      <c r="AO68">
        <v>0</v>
      </c>
      <c r="AP68" t="s">
        <v>281</v>
      </c>
      <c r="AQ68" t="s">
        <v>281</v>
      </c>
      <c r="AR68">
        <v>0</v>
      </c>
      <c r="AS68">
        <v>0</v>
      </c>
      <c r="AT68" t="e">
        <f t="shared" si="27"/>
        <v>#DIV/0!</v>
      </c>
      <c r="AU68">
        <v>0.5</v>
      </c>
      <c r="AV68">
        <f t="shared" si="28"/>
        <v>337.28734200494864</v>
      </c>
      <c r="AW68">
        <f t="shared" si="29"/>
        <v>10.266666067513274</v>
      </c>
      <c r="AX68" t="e">
        <f t="shared" si="30"/>
        <v>#DIV/0!</v>
      </c>
      <c r="AY68">
        <f t="shared" si="31"/>
        <v>3.043893081336756E-2</v>
      </c>
      <c r="AZ68" t="e">
        <f t="shared" si="32"/>
        <v>#DIV/0!</v>
      </c>
      <c r="BA68" t="e">
        <f t="shared" si="33"/>
        <v>#DIV/0!</v>
      </c>
      <c r="BB68" t="s">
        <v>281</v>
      </c>
      <c r="BC68">
        <v>0</v>
      </c>
      <c r="BD68" t="e">
        <f t="shared" si="34"/>
        <v>#DIV/0!</v>
      </c>
      <c r="BE68" t="e">
        <f t="shared" si="35"/>
        <v>#DIV/0!</v>
      </c>
      <c r="BF68" t="e">
        <f t="shared" si="36"/>
        <v>#DIV/0!</v>
      </c>
      <c r="BG68" t="e">
        <f t="shared" si="37"/>
        <v>#DIV/0!</v>
      </c>
      <c r="BH68" t="e">
        <f t="shared" si="38"/>
        <v>#DIV/0!</v>
      </c>
      <c r="BI68" t="e">
        <f t="shared" si="39"/>
        <v>#DIV/0!</v>
      </c>
      <c r="BJ68" t="e">
        <f t="shared" si="40"/>
        <v>#DIV/0!</v>
      </c>
      <c r="BK68" t="e">
        <f t="shared" si="41"/>
        <v>#DIV/0!</v>
      </c>
      <c r="BL68">
        <f t="shared" si="42"/>
        <v>400.10399999999998</v>
      </c>
      <c r="BM68">
        <f t="shared" si="43"/>
        <v>337.28734200494864</v>
      </c>
      <c r="BN68">
        <f t="shared" si="44"/>
        <v>0.84299917522681267</v>
      </c>
      <c r="BO68">
        <f t="shared" si="45"/>
        <v>0.16538840818774836</v>
      </c>
      <c r="BP68">
        <v>6</v>
      </c>
      <c r="BQ68">
        <v>0.6</v>
      </c>
      <c r="BR68" t="s">
        <v>282</v>
      </c>
      <c r="BS68">
        <v>1659027489.5999999</v>
      </c>
      <c r="BT68">
        <v>380.05</v>
      </c>
      <c r="BU68">
        <v>400.089</v>
      </c>
      <c r="BV68">
        <v>44.724800000000002</v>
      </c>
      <c r="BW68">
        <v>25.3079</v>
      </c>
      <c r="BX68">
        <v>379.38299999999998</v>
      </c>
      <c r="BY68">
        <v>44.597900000000003</v>
      </c>
      <c r="BZ68">
        <v>500.23899999999998</v>
      </c>
      <c r="CA68">
        <v>99.729699999999994</v>
      </c>
      <c r="CB68">
        <v>0.100331</v>
      </c>
      <c r="CC68">
        <v>44.058700000000002</v>
      </c>
      <c r="CD68">
        <v>41.993299999999998</v>
      </c>
      <c r="CE68">
        <v>999.9</v>
      </c>
      <c r="CF68">
        <v>0</v>
      </c>
      <c r="CG68">
        <v>0</v>
      </c>
      <c r="CH68">
        <v>9947.5</v>
      </c>
      <c r="CI68">
        <v>0</v>
      </c>
      <c r="CJ68">
        <v>237.82900000000001</v>
      </c>
      <c r="CK68">
        <v>400.10399999999998</v>
      </c>
      <c r="CL68">
        <v>0.90003699999999998</v>
      </c>
      <c r="CM68">
        <v>9.9962999999999996E-2</v>
      </c>
      <c r="CN68">
        <v>0</v>
      </c>
      <c r="CO68">
        <v>2.9401999999999999</v>
      </c>
      <c r="CP68">
        <v>0</v>
      </c>
      <c r="CQ68">
        <v>3778.28</v>
      </c>
      <c r="CR68">
        <v>3430.86</v>
      </c>
      <c r="CS68">
        <v>47.875</v>
      </c>
      <c r="CT68">
        <v>50.436999999999998</v>
      </c>
      <c r="CU68">
        <v>48.811999999999998</v>
      </c>
      <c r="CV68">
        <v>49.936999999999998</v>
      </c>
      <c r="CW68">
        <v>48.436999999999998</v>
      </c>
      <c r="CX68">
        <v>360.11</v>
      </c>
      <c r="CY68">
        <v>40</v>
      </c>
      <c r="CZ68">
        <v>0</v>
      </c>
      <c r="DA68">
        <v>1659027685.5</v>
      </c>
      <c r="DB68">
        <v>0</v>
      </c>
      <c r="DC68">
        <v>3.2197307692307691</v>
      </c>
      <c r="DD68">
        <v>-2.123760852042476E-2</v>
      </c>
      <c r="DE68">
        <v>126.9931621923991</v>
      </c>
      <c r="DF68">
        <v>3762.211153846154</v>
      </c>
      <c r="DG68">
        <v>15</v>
      </c>
      <c r="DH68">
        <v>1659027443.5999999</v>
      </c>
      <c r="DI68" t="s">
        <v>430</v>
      </c>
      <c r="DJ68">
        <v>1659027431.5999999</v>
      </c>
      <c r="DK68">
        <v>1659027443.5999999</v>
      </c>
      <c r="DL68">
        <v>51</v>
      </c>
      <c r="DM68">
        <v>0.68200000000000005</v>
      </c>
      <c r="DN68">
        <v>2E-3</v>
      </c>
      <c r="DO68">
        <v>0.65</v>
      </c>
      <c r="DP68">
        <v>0.11600000000000001</v>
      </c>
      <c r="DQ68">
        <v>401</v>
      </c>
      <c r="DR68">
        <v>25</v>
      </c>
      <c r="DS68">
        <v>0.13</v>
      </c>
      <c r="DT68">
        <v>0</v>
      </c>
      <c r="DU68">
        <v>100</v>
      </c>
      <c r="DV68">
        <v>100</v>
      </c>
      <c r="DW68">
        <v>0.66700000000000004</v>
      </c>
      <c r="DX68">
        <v>0.12690000000000001</v>
      </c>
      <c r="DY68">
        <v>0.95643094002823392</v>
      </c>
      <c r="DZ68">
        <v>-6.7132856166521554E-4</v>
      </c>
      <c r="EA68">
        <v>-2.681329234238156E-7</v>
      </c>
      <c r="EB68">
        <v>8.1307759810197942E-11</v>
      </c>
      <c r="EC68">
        <v>0.12683614674223179</v>
      </c>
      <c r="ED68">
        <v>0</v>
      </c>
      <c r="EE68">
        <v>0</v>
      </c>
      <c r="EF68">
        <v>0</v>
      </c>
      <c r="EG68">
        <v>2</v>
      </c>
      <c r="EH68">
        <v>2028</v>
      </c>
      <c r="EI68">
        <v>2</v>
      </c>
      <c r="EJ68">
        <v>26</v>
      </c>
      <c r="EK68">
        <v>1</v>
      </c>
      <c r="EL68">
        <v>0.8</v>
      </c>
      <c r="EM68">
        <v>1.09863</v>
      </c>
      <c r="EN68">
        <v>2.5610400000000002</v>
      </c>
      <c r="EO68">
        <v>1.39893</v>
      </c>
      <c r="EP68">
        <v>2.32544</v>
      </c>
      <c r="EQ68">
        <v>1.49902</v>
      </c>
      <c r="ER68">
        <v>2.4096700000000002</v>
      </c>
      <c r="ES68">
        <v>34.281399999999998</v>
      </c>
      <c r="ET68">
        <v>15.6556</v>
      </c>
      <c r="EU68">
        <v>18</v>
      </c>
      <c r="EV68">
        <v>517.899</v>
      </c>
      <c r="EW68">
        <v>534.85400000000004</v>
      </c>
      <c r="EX68">
        <v>46.654400000000003</v>
      </c>
      <c r="EY68">
        <v>44.338299999999997</v>
      </c>
      <c r="EZ68">
        <v>30.0001</v>
      </c>
      <c r="FA68">
        <v>44.093299999999999</v>
      </c>
      <c r="FB68">
        <v>44.012099999999997</v>
      </c>
      <c r="FC68">
        <v>21.9678</v>
      </c>
      <c r="FD68">
        <v>0</v>
      </c>
      <c r="FE68">
        <v>100</v>
      </c>
      <c r="FF68">
        <v>46.627600000000001</v>
      </c>
      <c r="FG68">
        <v>400</v>
      </c>
      <c r="FH68">
        <v>54.561199999999999</v>
      </c>
      <c r="FI68">
        <v>97.830100000000002</v>
      </c>
      <c r="FJ68">
        <v>99.621099999999998</v>
      </c>
      <c r="FK68" s="1" t="s">
        <v>884</v>
      </c>
      <c r="FL68" s="1">
        <v>1</v>
      </c>
      <c r="FM68" s="1" t="s">
        <v>881</v>
      </c>
      <c r="FN68" s="1">
        <v>12</v>
      </c>
    </row>
    <row r="69" spans="1:170" x14ac:dyDescent="0.2">
      <c r="A69">
        <v>51</v>
      </c>
      <c r="B69">
        <v>1659027640.0999999</v>
      </c>
      <c r="C69">
        <v>8705.5999999046326</v>
      </c>
      <c r="D69" t="s">
        <v>431</v>
      </c>
      <c r="E69" t="s">
        <v>432</v>
      </c>
      <c r="F69" t="s">
        <v>280</v>
      </c>
      <c r="G69">
        <v>1659027640.0999999</v>
      </c>
      <c r="H69">
        <f t="shared" si="0"/>
        <v>1.706310239702442E-2</v>
      </c>
      <c r="I69">
        <f t="shared" si="1"/>
        <v>17.063102397024419</v>
      </c>
      <c r="J69">
        <f t="shared" si="2"/>
        <v>11.381193594283916</v>
      </c>
      <c r="K69">
        <f t="shared" si="3"/>
        <v>378.61500000000001</v>
      </c>
      <c r="L69">
        <f t="shared" si="4"/>
        <v>314.00044607930266</v>
      </c>
      <c r="M69">
        <f t="shared" si="5"/>
        <v>31.347047518440867</v>
      </c>
      <c r="N69">
        <f t="shared" si="6"/>
        <v>37.797597246715497</v>
      </c>
      <c r="O69">
        <f t="shared" si="7"/>
        <v>0.45857453217941185</v>
      </c>
      <c r="P69">
        <f t="shared" si="8"/>
        <v>2.9248317840184965</v>
      </c>
      <c r="Q69">
        <f t="shared" si="9"/>
        <v>0.4234464857980838</v>
      </c>
      <c r="R69">
        <f t="shared" si="10"/>
        <v>0.26759107173610697</v>
      </c>
      <c r="S69">
        <f t="shared" si="11"/>
        <v>66.129198784923588</v>
      </c>
      <c r="T69">
        <f t="shared" si="12"/>
        <v>40.069069876790692</v>
      </c>
      <c r="U69">
        <f t="shared" si="13"/>
        <v>42.004600000000003</v>
      </c>
      <c r="V69">
        <f t="shared" si="14"/>
        <v>8.2454132810416834</v>
      </c>
      <c r="W69">
        <f t="shared" si="15"/>
        <v>48.75288572325988</v>
      </c>
      <c r="X69">
        <f t="shared" si="16"/>
        <v>4.479007536816261</v>
      </c>
      <c r="Y69">
        <f t="shared" si="17"/>
        <v>9.1871639398759477</v>
      </c>
      <c r="Z69">
        <f t="shared" si="18"/>
        <v>3.7664057442254224</v>
      </c>
      <c r="AA69">
        <f t="shared" si="19"/>
        <v>-752.48281570877691</v>
      </c>
      <c r="AB69">
        <f t="shared" si="20"/>
        <v>326.15261580998623</v>
      </c>
      <c r="AC69">
        <f t="shared" si="21"/>
        <v>28.135655855491589</v>
      </c>
      <c r="AD69">
        <f t="shared" si="22"/>
        <v>-332.06534525837554</v>
      </c>
      <c r="AE69">
        <v>0</v>
      </c>
      <c r="AF69">
        <v>0</v>
      </c>
      <c r="AG69">
        <f t="shared" si="23"/>
        <v>1</v>
      </c>
      <c r="AH69">
        <f t="shared" si="24"/>
        <v>0</v>
      </c>
      <c r="AI69">
        <f t="shared" si="25"/>
        <v>49895.535520565361</v>
      </c>
      <c r="AJ69" t="s">
        <v>281</v>
      </c>
      <c r="AK69" t="s">
        <v>281</v>
      </c>
      <c r="AL69">
        <v>0</v>
      </c>
      <c r="AM69">
        <v>0</v>
      </c>
      <c r="AN69" t="e">
        <f t="shared" si="26"/>
        <v>#DIV/0!</v>
      </c>
      <c r="AO69">
        <v>0</v>
      </c>
      <c r="AP69" t="s">
        <v>281</v>
      </c>
      <c r="AQ69" t="s">
        <v>281</v>
      </c>
      <c r="AR69">
        <v>0</v>
      </c>
      <c r="AS69">
        <v>0</v>
      </c>
      <c r="AT69" t="e">
        <f t="shared" si="27"/>
        <v>#DIV/0!</v>
      </c>
      <c r="AU69">
        <v>0.5</v>
      </c>
      <c r="AV69">
        <f t="shared" si="28"/>
        <v>337.05888600255105</v>
      </c>
      <c r="AW69">
        <f t="shared" si="29"/>
        <v>11.381193594283916</v>
      </c>
      <c r="AX69" t="e">
        <f t="shared" si="30"/>
        <v>#DIV/0!</v>
      </c>
      <c r="AY69">
        <f t="shared" si="31"/>
        <v>3.3766187651251472E-2</v>
      </c>
      <c r="AZ69" t="e">
        <f t="shared" si="32"/>
        <v>#DIV/0!</v>
      </c>
      <c r="BA69" t="e">
        <f t="shared" si="33"/>
        <v>#DIV/0!</v>
      </c>
      <c r="BB69" t="s">
        <v>281</v>
      </c>
      <c r="BC69">
        <v>0</v>
      </c>
      <c r="BD69" t="e">
        <f t="shared" si="34"/>
        <v>#DIV/0!</v>
      </c>
      <c r="BE69" t="e">
        <f t="shared" si="35"/>
        <v>#DIV/0!</v>
      </c>
      <c r="BF69" t="e">
        <f t="shared" si="36"/>
        <v>#DIV/0!</v>
      </c>
      <c r="BG69" t="e">
        <f t="shared" si="37"/>
        <v>#DIV/0!</v>
      </c>
      <c r="BH69" t="e">
        <f t="shared" si="38"/>
        <v>#DIV/0!</v>
      </c>
      <c r="BI69" t="e">
        <f t="shared" si="39"/>
        <v>#DIV/0!</v>
      </c>
      <c r="BJ69" t="e">
        <f t="shared" si="40"/>
        <v>#DIV/0!</v>
      </c>
      <c r="BK69" t="e">
        <f t="shared" si="41"/>
        <v>#DIV/0!</v>
      </c>
      <c r="BL69">
        <f t="shared" si="42"/>
        <v>399.83199999999999</v>
      </c>
      <c r="BM69">
        <f t="shared" si="43"/>
        <v>337.05888600255105</v>
      </c>
      <c r="BN69">
        <f t="shared" si="44"/>
        <v>0.84300127554210535</v>
      </c>
      <c r="BO69">
        <f t="shared" si="45"/>
        <v>0.16539246179626341</v>
      </c>
      <c r="BP69">
        <v>6</v>
      </c>
      <c r="BQ69">
        <v>0.6</v>
      </c>
      <c r="BR69" t="s">
        <v>282</v>
      </c>
      <c r="BS69">
        <v>1659027640.0999999</v>
      </c>
      <c r="BT69">
        <v>378.61500000000001</v>
      </c>
      <c r="BU69">
        <v>400.01</v>
      </c>
      <c r="BV69">
        <v>44.8658</v>
      </c>
      <c r="BW69">
        <v>25.322299999999998</v>
      </c>
      <c r="BX69">
        <v>377.99099999999999</v>
      </c>
      <c r="BY69">
        <v>44.736499999999999</v>
      </c>
      <c r="BZ69">
        <v>500.34699999999998</v>
      </c>
      <c r="CA69">
        <v>99.731300000000005</v>
      </c>
      <c r="CB69">
        <v>9.99197E-2</v>
      </c>
      <c r="CC69">
        <v>44.073</v>
      </c>
      <c r="CD69">
        <v>42.004600000000003</v>
      </c>
      <c r="CE69">
        <v>999.9</v>
      </c>
      <c r="CF69">
        <v>0</v>
      </c>
      <c r="CG69">
        <v>0</v>
      </c>
      <c r="CH69">
        <v>10000</v>
      </c>
      <c r="CI69">
        <v>0</v>
      </c>
      <c r="CJ69">
        <v>241.304</v>
      </c>
      <c r="CK69">
        <v>399.83199999999999</v>
      </c>
      <c r="CL69">
        <v>0.89995999999999998</v>
      </c>
      <c r="CM69">
        <v>0.10004</v>
      </c>
      <c r="CN69">
        <v>0</v>
      </c>
      <c r="CO69">
        <v>3.1419000000000001</v>
      </c>
      <c r="CP69">
        <v>0</v>
      </c>
      <c r="CQ69">
        <v>3949.87</v>
      </c>
      <c r="CR69">
        <v>3428.46</v>
      </c>
      <c r="CS69">
        <v>47.875</v>
      </c>
      <c r="CT69">
        <v>50.375</v>
      </c>
      <c r="CU69">
        <v>48.811999999999998</v>
      </c>
      <c r="CV69">
        <v>49.875</v>
      </c>
      <c r="CW69">
        <v>48.436999999999998</v>
      </c>
      <c r="CX69">
        <v>359.83</v>
      </c>
      <c r="CY69">
        <v>40</v>
      </c>
      <c r="CZ69">
        <v>0</v>
      </c>
      <c r="DA69">
        <v>1659027836.0999999</v>
      </c>
      <c r="DB69">
        <v>0</v>
      </c>
      <c r="DC69">
        <v>3.2918759999999998</v>
      </c>
      <c r="DD69">
        <v>-0.112453846441954</v>
      </c>
      <c r="DE69">
        <v>42.412307754704557</v>
      </c>
      <c r="DF69">
        <v>3946.7323999999999</v>
      </c>
      <c r="DG69">
        <v>15</v>
      </c>
      <c r="DH69">
        <v>1659027556.0999999</v>
      </c>
      <c r="DI69" t="s">
        <v>433</v>
      </c>
      <c r="DJ69">
        <v>1659027538.5999999</v>
      </c>
      <c r="DK69">
        <v>1659027556.0999999</v>
      </c>
      <c r="DL69">
        <v>52</v>
      </c>
      <c r="DM69">
        <v>-4.3999999999999997E-2</v>
      </c>
      <c r="DN69">
        <v>2E-3</v>
      </c>
      <c r="DO69">
        <v>0.60599999999999998</v>
      </c>
      <c r="DP69">
        <v>0.11799999999999999</v>
      </c>
      <c r="DQ69">
        <v>400</v>
      </c>
      <c r="DR69">
        <v>25</v>
      </c>
      <c r="DS69">
        <v>0.17</v>
      </c>
      <c r="DT69">
        <v>0.01</v>
      </c>
      <c r="DU69">
        <v>100</v>
      </c>
      <c r="DV69">
        <v>100</v>
      </c>
      <c r="DW69">
        <v>0.624</v>
      </c>
      <c r="DX69">
        <v>0.1293</v>
      </c>
      <c r="DY69">
        <v>0.91229907195596727</v>
      </c>
      <c r="DZ69">
        <v>-6.7132856166521554E-4</v>
      </c>
      <c r="EA69">
        <v>-2.681329234238156E-7</v>
      </c>
      <c r="EB69">
        <v>8.1307759810197942E-11</v>
      </c>
      <c r="EC69">
        <v>0.12932218688423119</v>
      </c>
      <c r="ED69">
        <v>0</v>
      </c>
      <c r="EE69">
        <v>0</v>
      </c>
      <c r="EF69">
        <v>0</v>
      </c>
      <c r="EG69">
        <v>2</v>
      </c>
      <c r="EH69">
        <v>2028</v>
      </c>
      <c r="EI69">
        <v>2</v>
      </c>
      <c r="EJ69">
        <v>26</v>
      </c>
      <c r="EK69">
        <v>1.7</v>
      </c>
      <c r="EL69">
        <v>1.4</v>
      </c>
      <c r="EM69">
        <v>1.09497</v>
      </c>
      <c r="EN69">
        <v>2.5622600000000002</v>
      </c>
      <c r="EO69">
        <v>1.39893</v>
      </c>
      <c r="EP69">
        <v>2.32544</v>
      </c>
      <c r="EQ69">
        <v>1.49902</v>
      </c>
      <c r="ER69">
        <v>2.3303199999999999</v>
      </c>
      <c r="ES69">
        <v>34.281399999999998</v>
      </c>
      <c r="ET69">
        <v>15.603</v>
      </c>
      <c r="EU69">
        <v>18</v>
      </c>
      <c r="EV69">
        <v>518.29</v>
      </c>
      <c r="EW69">
        <v>534.74800000000005</v>
      </c>
      <c r="EX69">
        <v>46.658299999999997</v>
      </c>
      <c r="EY69">
        <v>44.328800000000001</v>
      </c>
      <c r="EZ69">
        <v>30.0002</v>
      </c>
      <c r="FA69">
        <v>44.079700000000003</v>
      </c>
      <c r="FB69">
        <v>44.002800000000001</v>
      </c>
      <c r="FC69">
        <v>21.8995</v>
      </c>
      <c r="FD69">
        <v>0</v>
      </c>
      <c r="FE69">
        <v>100</v>
      </c>
      <c r="FF69">
        <v>46.6614</v>
      </c>
      <c r="FG69">
        <v>400</v>
      </c>
      <c r="FH69">
        <v>54.561199999999999</v>
      </c>
      <c r="FI69">
        <v>97.831400000000002</v>
      </c>
      <c r="FJ69">
        <v>99.6233</v>
      </c>
      <c r="FK69" s="1" t="s">
        <v>884</v>
      </c>
      <c r="FL69" s="1">
        <v>1</v>
      </c>
      <c r="FM69" s="1" t="s">
        <v>881</v>
      </c>
      <c r="FN69" s="1">
        <v>13</v>
      </c>
    </row>
    <row r="70" spans="1:170" x14ac:dyDescent="0.2">
      <c r="A70">
        <v>52</v>
      </c>
      <c r="B70">
        <v>1659027790.5999999</v>
      </c>
      <c r="C70">
        <v>8856.0999999046326</v>
      </c>
      <c r="D70" t="s">
        <v>434</v>
      </c>
      <c r="E70" t="s">
        <v>435</v>
      </c>
      <c r="F70" t="s">
        <v>280</v>
      </c>
      <c r="G70">
        <v>1659027790.5999999</v>
      </c>
      <c r="H70">
        <f t="shared" si="0"/>
        <v>1.719448116986802E-2</v>
      </c>
      <c r="I70">
        <f t="shared" si="1"/>
        <v>17.19448116986802</v>
      </c>
      <c r="J70">
        <f t="shared" si="2"/>
        <v>11.651484042575543</v>
      </c>
      <c r="K70">
        <f t="shared" si="3"/>
        <v>378.26299999999998</v>
      </c>
      <c r="L70">
        <f t="shared" si="4"/>
        <v>313.41411714751706</v>
      </c>
      <c r="M70">
        <f t="shared" si="5"/>
        <v>31.290498531663445</v>
      </c>
      <c r="N70">
        <f t="shared" si="6"/>
        <v>37.764852310438997</v>
      </c>
      <c r="O70">
        <f t="shared" si="7"/>
        <v>0.4655765073709956</v>
      </c>
      <c r="P70">
        <f t="shared" si="8"/>
        <v>2.9194558279111291</v>
      </c>
      <c r="Q70">
        <f t="shared" si="9"/>
        <v>0.42935057124978404</v>
      </c>
      <c r="R70">
        <f t="shared" si="10"/>
        <v>0.27136934133187673</v>
      </c>
      <c r="S70">
        <f t="shared" si="11"/>
        <v>66.129967823049213</v>
      </c>
      <c r="T70">
        <f t="shared" si="12"/>
        <v>40.038467847783224</v>
      </c>
      <c r="U70">
        <f t="shared" si="13"/>
        <v>41.987099999999998</v>
      </c>
      <c r="V70">
        <f t="shared" si="14"/>
        <v>8.2378164417304784</v>
      </c>
      <c r="W70">
        <f t="shared" si="15"/>
        <v>48.896206272492655</v>
      </c>
      <c r="X70">
        <f t="shared" si="16"/>
        <v>4.4945069284645998</v>
      </c>
      <c r="Y70">
        <f t="shared" si="17"/>
        <v>9.1919338351471591</v>
      </c>
      <c r="Z70">
        <f t="shared" si="18"/>
        <v>3.7433095132658787</v>
      </c>
      <c r="AA70">
        <f t="shared" si="19"/>
        <v>-758.27661959117972</v>
      </c>
      <c r="AB70">
        <f t="shared" si="20"/>
        <v>329.88146126748734</v>
      </c>
      <c r="AC70">
        <f t="shared" si="21"/>
        <v>28.508721194203872</v>
      </c>
      <c r="AD70">
        <f t="shared" si="22"/>
        <v>-333.75646930643927</v>
      </c>
      <c r="AE70">
        <v>0</v>
      </c>
      <c r="AF70">
        <v>0</v>
      </c>
      <c r="AG70">
        <f t="shared" si="23"/>
        <v>1</v>
      </c>
      <c r="AH70">
        <f t="shared" si="24"/>
        <v>0</v>
      </c>
      <c r="AI70">
        <f t="shared" si="25"/>
        <v>49747.390467929312</v>
      </c>
      <c r="AJ70" t="s">
        <v>281</v>
      </c>
      <c r="AK70" t="s">
        <v>281</v>
      </c>
      <c r="AL70">
        <v>0</v>
      </c>
      <c r="AM70">
        <v>0</v>
      </c>
      <c r="AN70" t="e">
        <f t="shared" si="26"/>
        <v>#DIV/0!</v>
      </c>
      <c r="AO70">
        <v>0</v>
      </c>
      <c r="AP70" t="s">
        <v>281</v>
      </c>
      <c r="AQ70" t="s">
        <v>281</v>
      </c>
      <c r="AR70">
        <v>0</v>
      </c>
      <c r="AS70">
        <v>0</v>
      </c>
      <c r="AT70" t="e">
        <f t="shared" si="27"/>
        <v>#DIV/0!</v>
      </c>
      <c r="AU70">
        <v>0.5</v>
      </c>
      <c r="AV70">
        <f t="shared" si="28"/>
        <v>337.06307099639849</v>
      </c>
      <c r="AW70">
        <f t="shared" si="29"/>
        <v>11.651484042575543</v>
      </c>
      <c r="AX70" t="e">
        <f t="shared" si="30"/>
        <v>#DIV/0!</v>
      </c>
      <c r="AY70">
        <f t="shared" si="31"/>
        <v>3.4567667137584579E-2</v>
      </c>
      <c r="AZ70" t="e">
        <f t="shared" si="32"/>
        <v>#DIV/0!</v>
      </c>
      <c r="BA70" t="e">
        <f t="shared" si="33"/>
        <v>#DIV/0!</v>
      </c>
      <c r="BB70" t="s">
        <v>281</v>
      </c>
      <c r="BC70">
        <v>0</v>
      </c>
      <c r="BD70" t="e">
        <f t="shared" si="34"/>
        <v>#DIV/0!</v>
      </c>
      <c r="BE70" t="e">
        <f t="shared" si="35"/>
        <v>#DIV/0!</v>
      </c>
      <c r="BF70" t="e">
        <f t="shared" si="36"/>
        <v>#DIV/0!</v>
      </c>
      <c r="BG70" t="e">
        <f t="shared" si="37"/>
        <v>#DIV/0!</v>
      </c>
      <c r="BH70" t="e">
        <f t="shared" si="38"/>
        <v>#DIV/0!</v>
      </c>
      <c r="BI70" t="e">
        <f t="shared" si="39"/>
        <v>#DIV/0!</v>
      </c>
      <c r="BJ70" t="e">
        <f t="shared" si="40"/>
        <v>#DIV/0!</v>
      </c>
      <c r="BK70" t="e">
        <f t="shared" si="41"/>
        <v>#DIV/0!</v>
      </c>
      <c r="BL70">
        <f t="shared" si="42"/>
        <v>399.83699999999999</v>
      </c>
      <c r="BM70">
        <f t="shared" si="43"/>
        <v>337.06307099639849</v>
      </c>
      <c r="BN70">
        <f t="shared" si="44"/>
        <v>0.843001200480192</v>
      </c>
      <c r="BO70">
        <f t="shared" si="45"/>
        <v>0.1653923169267707</v>
      </c>
      <c r="BP70">
        <v>6</v>
      </c>
      <c r="BQ70">
        <v>0.6</v>
      </c>
      <c r="BR70" t="s">
        <v>282</v>
      </c>
      <c r="BS70">
        <v>1659027790.5999999</v>
      </c>
      <c r="BT70">
        <v>378.26299999999998</v>
      </c>
      <c r="BU70">
        <v>400.041</v>
      </c>
      <c r="BV70">
        <v>45.0182</v>
      </c>
      <c r="BW70">
        <v>25.3215</v>
      </c>
      <c r="BX70">
        <v>377.67700000000002</v>
      </c>
      <c r="BY70">
        <v>44.889000000000003</v>
      </c>
      <c r="BZ70">
        <v>500.19799999999998</v>
      </c>
      <c r="CA70">
        <v>99.737399999999994</v>
      </c>
      <c r="CB70">
        <v>0.10015300000000001</v>
      </c>
      <c r="CC70">
        <v>44.082999999999998</v>
      </c>
      <c r="CD70">
        <v>41.987099999999998</v>
      </c>
      <c r="CE70">
        <v>999.9</v>
      </c>
      <c r="CF70">
        <v>0</v>
      </c>
      <c r="CG70">
        <v>0</v>
      </c>
      <c r="CH70">
        <v>9968.75</v>
      </c>
      <c r="CI70">
        <v>0</v>
      </c>
      <c r="CJ70">
        <v>237.55799999999999</v>
      </c>
      <c r="CK70">
        <v>399.83699999999999</v>
      </c>
      <c r="CL70">
        <v>0.89995999999999998</v>
      </c>
      <c r="CM70">
        <v>0.10004</v>
      </c>
      <c r="CN70">
        <v>0</v>
      </c>
      <c r="CO70">
        <v>3.1671</v>
      </c>
      <c r="CP70">
        <v>0</v>
      </c>
      <c r="CQ70">
        <v>4039.2</v>
      </c>
      <c r="CR70">
        <v>3428.5</v>
      </c>
      <c r="CS70">
        <v>47.811999999999998</v>
      </c>
      <c r="CT70">
        <v>50.375</v>
      </c>
      <c r="CU70">
        <v>48.811999999999998</v>
      </c>
      <c r="CV70">
        <v>49.875</v>
      </c>
      <c r="CW70">
        <v>48.436999999999998</v>
      </c>
      <c r="CX70">
        <v>359.84</v>
      </c>
      <c r="CY70">
        <v>40</v>
      </c>
      <c r="CZ70">
        <v>0</v>
      </c>
      <c r="DA70">
        <v>1659027986.7</v>
      </c>
      <c r="DB70">
        <v>0</v>
      </c>
      <c r="DC70">
        <v>3.2389923076923082</v>
      </c>
      <c r="DD70">
        <v>-0.54928546663167255</v>
      </c>
      <c r="DE70">
        <v>26.265299048405339</v>
      </c>
      <c r="DF70">
        <v>4037.0746153846148</v>
      </c>
      <c r="DG70">
        <v>15</v>
      </c>
      <c r="DH70">
        <v>1659027704.5999999</v>
      </c>
      <c r="DI70" t="s">
        <v>436</v>
      </c>
      <c r="DJ70">
        <v>1659027695.5999999</v>
      </c>
      <c r="DK70">
        <v>1659027704.5999999</v>
      </c>
      <c r="DL70">
        <v>53</v>
      </c>
      <c r="DM70">
        <v>-3.7999999999999999E-2</v>
      </c>
      <c r="DN70">
        <v>0</v>
      </c>
      <c r="DO70">
        <v>0.56799999999999995</v>
      </c>
      <c r="DP70">
        <v>0.11799999999999999</v>
      </c>
      <c r="DQ70">
        <v>400</v>
      </c>
      <c r="DR70">
        <v>25</v>
      </c>
      <c r="DS70">
        <v>0.15</v>
      </c>
      <c r="DT70">
        <v>0.01</v>
      </c>
      <c r="DU70">
        <v>100</v>
      </c>
      <c r="DV70">
        <v>100</v>
      </c>
      <c r="DW70">
        <v>0.58599999999999997</v>
      </c>
      <c r="DX70">
        <v>0.12920000000000001</v>
      </c>
      <c r="DY70">
        <v>0.87388353170896027</v>
      </c>
      <c r="DZ70">
        <v>-6.7132856166521554E-4</v>
      </c>
      <c r="EA70">
        <v>-2.681329234238156E-7</v>
      </c>
      <c r="EB70">
        <v>8.1307759810197942E-11</v>
      </c>
      <c r="EC70">
        <v>0.1292052950756461</v>
      </c>
      <c r="ED70">
        <v>0</v>
      </c>
      <c r="EE70">
        <v>0</v>
      </c>
      <c r="EF70">
        <v>0</v>
      </c>
      <c r="EG70">
        <v>2</v>
      </c>
      <c r="EH70">
        <v>2028</v>
      </c>
      <c r="EI70">
        <v>2</v>
      </c>
      <c r="EJ70">
        <v>26</v>
      </c>
      <c r="EK70">
        <v>1.6</v>
      </c>
      <c r="EL70">
        <v>1.4</v>
      </c>
      <c r="EM70">
        <v>1.09375</v>
      </c>
      <c r="EN70">
        <v>2.5622600000000002</v>
      </c>
      <c r="EO70">
        <v>1.39893</v>
      </c>
      <c r="EP70">
        <v>2.32544</v>
      </c>
      <c r="EQ70">
        <v>1.49902</v>
      </c>
      <c r="ER70">
        <v>2.2668499999999998</v>
      </c>
      <c r="ES70">
        <v>34.281399999999998</v>
      </c>
      <c r="ET70">
        <v>15.5505</v>
      </c>
      <c r="EU70">
        <v>18</v>
      </c>
      <c r="EV70">
        <v>518.22799999999995</v>
      </c>
      <c r="EW70">
        <v>534.83500000000004</v>
      </c>
      <c r="EX70">
        <v>46.678100000000001</v>
      </c>
      <c r="EY70">
        <v>44.319400000000002</v>
      </c>
      <c r="EZ70">
        <v>30.0001</v>
      </c>
      <c r="FA70">
        <v>44.070399999999999</v>
      </c>
      <c r="FB70">
        <v>43.993499999999997</v>
      </c>
      <c r="FC70">
        <v>21.878</v>
      </c>
      <c r="FD70">
        <v>0</v>
      </c>
      <c r="FE70">
        <v>100</v>
      </c>
      <c r="FF70">
        <v>46.685200000000002</v>
      </c>
      <c r="FG70">
        <v>400</v>
      </c>
      <c r="FH70">
        <v>54.561199999999999</v>
      </c>
      <c r="FI70">
        <v>97.832499999999996</v>
      </c>
      <c r="FJ70">
        <v>99.621399999999994</v>
      </c>
      <c r="FK70" s="1" t="s">
        <v>884</v>
      </c>
      <c r="FL70" s="1">
        <v>1</v>
      </c>
      <c r="FM70" s="1" t="s">
        <v>881</v>
      </c>
      <c r="FN70" s="1">
        <v>14</v>
      </c>
    </row>
    <row r="71" spans="1:170" x14ac:dyDescent="0.2">
      <c r="A71">
        <v>53</v>
      </c>
      <c r="B71">
        <v>1659027941.0999999</v>
      </c>
      <c r="C71">
        <v>9006.5999999046326</v>
      </c>
      <c r="D71" t="s">
        <v>437</v>
      </c>
      <c r="E71" t="s">
        <v>438</v>
      </c>
      <c r="F71" t="s">
        <v>280</v>
      </c>
      <c r="G71">
        <v>1659027941.0999999</v>
      </c>
      <c r="H71">
        <f t="shared" si="0"/>
        <v>1.7301272411262669E-2</v>
      </c>
      <c r="I71">
        <f t="shared" si="1"/>
        <v>17.301272411262669</v>
      </c>
      <c r="J71">
        <f t="shared" si="2"/>
        <v>11.658553993146624</v>
      </c>
      <c r="K71">
        <f t="shared" si="3"/>
        <v>378.185</v>
      </c>
      <c r="L71">
        <f t="shared" si="4"/>
        <v>313.8652093852462</v>
      </c>
      <c r="M71">
        <f t="shared" si="5"/>
        <v>31.334051306808668</v>
      </c>
      <c r="N71">
        <f t="shared" si="6"/>
        <v>37.755277868087504</v>
      </c>
      <c r="O71">
        <f t="shared" si="7"/>
        <v>0.47093505724483914</v>
      </c>
      <c r="P71">
        <f t="shared" si="8"/>
        <v>2.928154690532804</v>
      </c>
      <c r="Q71">
        <f t="shared" si="9"/>
        <v>0.43400609166039222</v>
      </c>
      <c r="R71">
        <f t="shared" si="10"/>
        <v>0.27433591468380625</v>
      </c>
      <c r="S71">
        <f t="shared" si="11"/>
        <v>66.182503960852173</v>
      </c>
      <c r="T71">
        <f t="shared" si="12"/>
        <v>40.035523209493299</v>
      </c>
      <c r="U71">
        <f t="shared" si="13"/>
        <v>41.974299999999999</v>
      </c>
      <c r="V71">
        <f t="shared" si="14"/>
        <v>8.2322637344080398</v>
      </c>
      <c r="W71">
        <f t="shared" si="15"/>
        <v>48.992530273547921</v>
      </c>
      <c r="X71">
        <f t="shared" si="16"/>
        <v>4.5064238835017507</v>
      </c>
      <c r="Y71">
        <f t="shared" si="17"/>
        <v>9.1981856383826379</v>
      </c>
      <c r="Z71">
        <f t="shared" si="18"/>
        <v>3.7258398509062891</v>
      </c>
      <c r="AA71">
        <f t="shared" si="19"/>
        <v>-762.98611333668373</v>
      </c>
      <c r="AB71">
        <f t="shared" si="20"/>
        <v>334.95302524934652</v>
      </c>
      <c r="AC71">
        <f t="shared" si="21"/>
        <v>28.861065556453518</v>
      </c>
      <c r="AD71">
        <f t="shared" si="22"/>
        <v>-332.98951857003146</v>
      </c>
      <c r="AE71">
        <v>0</v>
      </c>
      <c r="AF71">
        <v>0</v>
      </c>
      <c r="AG71">
        <f t="shared" si="23"/>
        <v>1</v>
      </c>
      <c r="AH71">
        <f t="shared" si="24"/>
        <v>0</v>
      </c>
      <c r="AI71">
        <f t="shared" si="25"/>
        <v>49982.691047625609</v>
      </c>
      <c r="AJ71" t="s">
        <v>281</v>
      </c>
      <c r="AK71" t="s">
        <v>281</v>
      </c>
      <c r="AL71">
        <v>0</v>
      </c>
      <c r="AM71">
        <v>0</v>
      </c>
      <c r="AN71" t="e">
        <f t="shared" si="26"/>
        <v>#DIV/0!</v>
      </c>
      <c r="AO71">
        <v>0</v>
      </c>
      <c r="AP71" t="s">
        <v>281</v>
      </c>
      <c r="AQ71" t="s">
        <v>281</v>
      </c>
      <c r="AR71">
        <v>0</v>
      </c>
      <c r="AS71">
        <v>0</v>
      </c>
      <c r="AT71" t="e">
        <f t="shared" si="27"/>
        <v>#DIV/0!</v>
      </c>
      <c r="AU71">
        <v>0.5</v>
      </c>
      <c r="AV71">
        <f t="shared" si="28"/>
        <v>337.33111500562285</v>
      </c>
      <c r="AW71">
        <f t="shared" si="29"/>
        <v>11.658553993146624</v>
      </c>
      <c r="AX71" t="e">
        <f t="shared" si="30"/>
        <v>#DIV/0!</v>
      </c>
      <c r="AY71">
        <f t="shared" si="31"/>
        <v>3.4561158086328002E-2</v>
      </c>
      <c r="AZ71" t="e">
        <f t="shared" si="32"/>
        <v>#DIV/0!</v>
      </c>
      <c r="BA71" t="e">
        <f t="shared" si="33"/>
        <v>#DIV/0!</v>
      </c>
      <c r="BB71" t="s">
        <v>281</v>
      </c>
      <c r="BC71">
        <v>0</v>
      </c>
      <c r="BD71" t="e">
        <f t="shared" si="34"/>
        <v>#DIV/0!</v>
      </c>
      <c r="BE71" t="e">
        <f t="shared" si="35"/>
        <v>#DIV/0!</v>
      </c>
      <c r="BF71" t="e">
        <f t="shared" si="36"/>
        <v>#DIV/0!</v>
      </c>
      <c r="BG71" t="e">
        <f t="shared" si="37"/>
        <v>#DIV/0!</v>
      </c>
      <c r="BH71" t="e">
        <f t="shared" si="38"/>
        <v>#DIV/0!</v>
      </c>
      <c r="BI71" t="e">
        <f t="shared" si="39"/>
        <v>#DIV/0!</v>
      </c>
      <c r="BJ71" t="e">
        <f t="shared" si="40"/>
        <v>#DIV/0!</v>
      </c>
      <c r="BK71" t="e">
        <f t="shared" si="41"/>
        <v>#DIV/0!</v>
      </c>
      <c r="BL71">
        <f t="shared" si="42"/>
        <v>400.15499999999997</v>
      </c>
      <c r="BM71">
        <f t="shared" si="43"/>
        <v>337.33111500562285</v>
      </c>
      <c r="BN71">
        <f t="shared" si="44"/>
        <v>0.84300112457828313</v>
      </c>
      <c r="BO71">
        <f t="shared" si="45"/>
        <v>0.16539217043608645</v>
      </c>
      <c r="BP71">
        <v>6</v>
      </c>
      <c r="BQ71">
        <v>0.6</v>
      </c>
      <c r="BR71" t="s">
        <v>282</v>
      </c>
      <c r="BS71">
        <v>1659027941.0999999</v>
      </c>
      <c r="BT71">
        <v>378.185</v>
      </c>
      <c r="BU71">
        <v>400.01499999999999</v>
      </c>
      <c r="BV71">
        <v>45.139699999999998</v>
      </c>
      <c r="BW71">
        <v>25.3262</v>
      </c>
      <c r="BX71">
        <v>377.58699999999999</v>
      </c>
      <c r="BY71">
        <v>45.0107</v>
      </c>
      <c r="BZ71">
        <v>500.274</v>
      </c>
      <c r="CA71">
        <v>99.733000000000004</v>
      </c>
      <c r="CB71">
        <v>9.98275E-2</v>
      </c>
      <c r="CC71">
        <v>44.0961</v>
      </c>
      <c r="CD71">
        <v>41.974299999999999</v>
      </c>
      <c r="CE71">
        <v>999.9</v>
      </c>
      <c r="CF71">
        <v>0</v>
      </c>
      <c r="CG71">
        <v>0</v>
      </c>
      <c r="CH71">
        <v>10018.799999999999</v>
      </c>
      <c r="CI71">
        <v>0</v>
      </c>
      <c r="CJ71">
        <v>241.02799999999999</v>
      </c>
      <c r="CK71">
        <v>400.15499999999997</v>
      </c>
      <c r="CL71">
        <v>0.89995999999999998</v>
      </c>
      <c r="CM71">
        <v>0.10004</v>
      </c>
      <c r="CN71">
        <v>0</v>
      </c>
      <c r="CO71">
        <v>3.1962000000000002</v>
      </c>
      <c r="CP71">
        <v>0</v>
      </c>
      <c r="CQ71">
        <v>4095.31</v>
      </c>
      <c r="CR71">
        <v>3431.23</v>
      </c>
      <c r="CS71">
        <v>47.811999999999998</v>
      </c>
      <c r="CT71">
        <v>50.375</v>
      </c>
      <c r="CU71">
        <v>48.75</v>
      </c>
      <c r="CV71">
        <v>49.811999999999998</v>
      </c>
      <c r="CW71">
        <v>48.375</v>
      </c>
      <c r="CX71">
        <v>360.12</v>
      </c>
      <c r="CY71">
        <v>40.03</v>
      </c>
      <c r="CZ71">
        <v>0</v>
      </c>
      <c r="DA71">
        <v>1659028137.3</v>
      </c>
      <c r="DB71">
        <v>0</v>
      </c>
      <c r="DC71">
        <v>3.2054239999999998</v>
      </c>
      <c r="DD71">
        <v>-0.48898461656809961</v>
      </c>
      <c r="DE71">
        <v>13.376923015472491</v>
      </c>
      <c r="DF71">
        <v>4092.0567999999998</v>
      </c>
      <c r="DG71">
        <v>15</v>
      </c>
      <c r="DH71">
        <v>1659027856.0999999</v>
      </c>
      <c r="DI71" t="s">
        <v>439</v>
      </c>
      <c r="DJ71">
        <v>1659027845.5999999</v>
      </c>
      <c r="DK71">
        <v>1659027856.0999999</v>
      </c>
      <c r="DL71">
        <v>54</v>
      </c>
      <c r="DM71">
        <v>1.0999999999999999E-2</v>
      </c>
      <c r="DN71">
        <v>0</v>
      </c>
      <c r="DO71">
        <v>0.57899999999999996</v>
      </c>
      <c r="DP71">
        <v>0.11799999999999999</v>
      </c>
      <c r="DQ71">
        <v>400</v>
      </c>
      <c r="DR71">
        <v>25</v>
      </c>
      <c r="DS71">
        <v>0.11</v>
      </c>
      <c r="DT71">
        <v>0</v>
      </c>
      <c r="DU71">
        <v>100</v>
      </c>
      <c r="DV71">
        <v>100</v>
      </c>
      <c r="DW71">
        <v>0.59799999999999998</v>
      </c>
      <c r="DX71">
        <v>0.129</v>
      </c>
      <c r="DY71">
        <v>0.88465367287128049</v>
      </c>
      <c r="DZ71">
        <v>-6.7132856166521554E-4</v>
      </c>
      <c r="EA71">
        <v>-2.681329234238156E-7</v>
      </c>
      <c r="EB71">
        <v>8.1307759810197942E-11</v>
      </c>
      <c r="EC71">
        <v>0.12900102085859849</v>
      </c>
      <c r="ED71">
        <v>0</v>
      </c>
      <c r="EE71">
        <v>0</v>
      </c>
      <c r="EF71">
        <v>0</v>
      </c>
      <c r="EG71">
        <v>2</v>
      </c>
      <c r="EH71">
        <v>2028</v>
      </c>
      <c r="EI71">
        <v>2</v>
      </c>
      <c r="EJ71">
        <v>26</v>
      </c>
      <c r="EK71">
        <v>1.6</v>
      </c>
      <c r="EL71">
        <v>1.4</v>
      </c>
      <c r="EM71">
        <v>1.09375</v>
      </c>
      <c r="EN71">
        <v>2.5537100000000001</v>
      </c>
      <c r="EO71">
        <v>1.39893</v>
      </c>
      <c r="EP71">
        <v>2.32544</v>
      </c>
      <c r="EQ71">
        <v>1.49902</v>
      </c>
      <c r="ER71">
        <v>2.3290999999999999</v>
      </c>
      <c r="ES71">
        <v>34.258699999999997</v>
      </c>
      <c r="ET71">
        <v>15.497999999999999</v>
      </c>
      <c r="EU71">
        <v>18</v>
      </c>
      <c r="EV71">
        <v>518.48299999999995</v>
      </c>
      <c r="EW71">
        <v>534.71900000000005</v>
      </c>
      <c r="EX71">
        <v>46.766199999999998</v>
      </c>
      <c r="EY71">
        <v>44.300400000000003</v>
      </c>
      <c r="EZ71">
        <v>30</v>
      </c>
      <c r="FA71">
        <v>44.0518</v>
      </c>
      <c r="FB71">
        <v>43.975000000000001</v>
      </c>
      <c r="FC71">
        <v>21.875399999999999</v>
      </c>
      <c r="FD71">
        <v>0</v>
      </c>
      <c r="FE71">
        <v>100</v>
      </c>
      <c r="FF71">
        <v>46.7834</v>
      </c>
      <c r="FG71">
        <v>400</v>
      </c>
      <c r="FH71">
        <v>54.561199999999999</v>
      </c>
      <c r="FI71">
        <v>97.837199999999996</v>
      </c>
      <c r="FJ71">
        <v>99.625600000000006</v>
      </c>
      <c r="FK71" s="1" t="s">
        <v>884</v>
      </c>
      <c r="FL71" s="1">
        <v>1</v>
      </c>
      <c r="FM71" s="1" t="s">
        <v>881</v>
      </c>
      <c r="FN71" s="1">
        <v>15</v>
      </c>
    </row>
    <row r="72" spans="1:170" x14ac:dyDescent="0.2">
      <c r="A72">
        <v>54</v>
      </c>
      <c r="B72">
        <v>1659028091.5999999</v>
      </c>
      <c r="C72">
        <v>9157.0999999046326</v>
      </c>
      <c r="D72" t="s">
        <v>440</v>
      </c>
      <c r="E72" t="s">
        <v>441</v>
      </c>
      <c r="F72" t="s">
        <v>280</v>
      </c>
      <c r="G72">
        <v>1659028091.5999999</v>
      </c>
      <c r="H72">
        <f t="shared" si="0"/>
        <v>1.7214233375172215E-2</v>
      </c>
      <c r="I72">
        <f t="shared" si="1"/>
        <v>17.214233375172213</v>
      </c>
      <c r="J72">
        <f t="shared" si="2"/>
        <v>15.991267375958589</v>
      </c>
      <c r="K72">
        <f t="shared" si="3"/>
        <v>569.04100000000005</v>
      </c>
      <c r="L72">
        <f t="shared" si="4"/>
        <v>477.07320247007993</v>
      </c>
      <c r="M72">
        <f t="shared" si="5"/>
        <v>47.625389126435394</v>
      </c>
      <c r="N72">
        <f t="shared" si="6"/>
        <v>56.806374605783006</v>
      </c>
      <c r="O72">
        <f t="shared" si="7"/>
        <v>0.46628647326787392</v>
      </c>
      <c r="P72">
        <f t="shared" si="8"/>
        <v>2.9239008034424141</v>
      </c>
      <c r="Q72">
        <f t="shared" si="9"/>
        <v>0.43000521629526456</v>
      </c>
      <c r="R72">
        <f t="shared" si="10"/>
        <v>0.2717831138342513</v>
      </c>
      <c r="S72">
        <f t="shared" si="11"/>
        <v>66.131290961584639</v>
      </c>
      <c r="T72">
        <f t="shared" si="12"/>
        <v>40.067435104591986</v>
      </c>
      <c r="U72">
        <f t="shared" si="13"/>
        <v>41.992899999999999</v>
      </c>
      <c r="V72">
        <f t="shared" si="14"/>
        <v>8.2403335796409287</v>
      </c>
      <c r="W72">
        <f t="shared" si="15"/>
        <v>48.872604536889419</v>
      </c>
      <c r="X72">
        <f t="shared" si="16"/>
        <v>4.4989403629684004</v>
      </c>
      <c r="Y72">
        <f t="shared" si="17"/>
        <v>9.2054442475488809</v>
      </c>
      <c r="Z72">
        <f t="shared" si="18"/>
        <v>3.7413932166725283</v>
      </c>
      <c r="AA72">
        <f t="shared" si="19"/>
        <v>-759.14769184509464</v>
      </c>
      <c r="AB72">
        <f t="shared" si="20"/>
        <v>333.9304677000132</v>
      </c>
      <c r="AC72">
        <f t="shared" si="21"/>
        <v>28.819440003169174</v>
      </c>
      <c r="AD72">
        <f t="shared" si="22"/>
        <v>-330.26649318032764</v>
      </c>
      <c r="AE72">
        <v>0</v>
      </c>
      <c r="AF72">
        <v>0</v>
      </c>
      <c r="AG72">
        <f t="shared" si="23"/>
        <v>1</v>
      </c>
      <c r="AH72">
        <f t="shared" si="24"/>
        <v>0</v>
      </c>
      <c r="AI72">
        <f t="shared" si="25"/>
        <v>49864.032309642898</v>
      </c>
      <c r="AJ72" t="s">
        <v>281</v>
      </c>
      <c r="AK72" t="s">
        <v>281</v>
      </c>
      <c r="AL72">
        <v>0</v>
      </c>
      <c r="AM72">
        <v>0</v>
      </c>
      <c r="AN72" t="e">
        <f t="shared" si="26"/>
        <v>#DIV/0!</v>
      </c>
      <c r="AO72">
        <v>0</v>
      </c>
      <c r="AP72" t="s">
        <v>281</v>
      </c>
      <c r="AQ72" t="s">
        <v>281</v>
      </c>
      <c r="AR72">
        <v>0</v>
      </c>
      <c r="AS72">
        <v>0</v>
      </c>
      <c r="AT72" t="e">
        <f t="shared" si="27"/>
        <v>#DIV/0!</v>
      </c>
      <c r="AU72">
        <v>0.5</v>
      </c>
      <c r="AV72">
        <f t="shared" si="28"/>
        <v>337.06981500600239</v>
      </c>
      <c r="AW72">
        <f t="shared" si="29"/>
        <v>15.991267375958589</v>
      </c>
      <c r="AX72" t="e">
        <f t="shared" si="30"/>
        <v>#DIV/0!</v>
      </c>
      <c r="AY72">
        <f t="shared" si="31"/>
        <v>4.7442003597010979E-2</v>
      </c>
      <c r="AZ72" t="e">
        <f t="shared" si="32"/>
        <v>#DIV/0!</v>
      </c>
      <c r="BA72" t="e">
        <f t="shared" si="33"/>
        <v>#DIV/0!</v>
      </c>
      <c r="BB72" t="s">
        <v>281</v>
      </c>
      <c r="BC72">
        <v>0</v>
      </c>
      <c r="BD72" t="e">
        <f t="shared" si="34"/>
        <v>#DIV/0!</v>
      </c>
      <c r="BE72" t="e">
        <f t="shared" si="35"/>
        <v>#DIV/0!</v>
      </c>
      <c r="BF72" t="e">
        <f t="shared" si="36"/>
        <v>#DIV/0!</v>
      </c>
      <c r="BG72" t="e">
        <f t="shared" si="37"/>
        <v>#DIV/0!</v>
      </c>
      <c r="BH72" t="e">
        <f t="shared" si="38"/>
        <v>#DIV/0!</v>
      </c>
      <c r="BI72" t="e">
        <f t="shared" si="39"/>
        <v>#DIV/0!</v>
      </c>
      <c r="BJ72" t="e">
        <f t="shared" si="40"/>
        <v>#DIV/0!</v>
      </c>
      <c r="BK72" t="e">
        <f t="shared" si="41"/>
        <v>#DIV/0!</v>
      </c>
      <c r="BL72">
        <f t="shared" si="42"/>
        <v>399.84500000000003</v>
      </c>
      <c r="BM72">
        <f t="shared" si="43"/>
        <v>337.06981500600239</v>
      </c>
      <c r="BN72">
        <f t="shared" si="44"/>
        <v>0.843001200480192</v>
      </c>
      <c r="BO72">
        <f t="shared" si="45"/>
        <v>0.1653923169267707</v>
      </c>
      <c r="BP72">
        <v>6</v>
      </c>
      <c r="BQ72">
        <v>0.6</v>
      </c>
      <c r="BR72" t="s">
        <v>282</v>
      </c>
      <c r="BS72">
        <v>1659028091.5999999</v>
      </c>
      <c r="BT72">
        <v>569.04100000000005</v>
      </c>
      <c r="BU72">
        <v>599.96699999999998</v>
      </c>
      <c r="BV72">
        <v>45.066800000000001</v>
      </c>
      <c r="BW72">
        <v>25.3523</v>
      </c>
      <c r="BX72">
        <v>568.53200000000004</v>
      </c>
      <c r="BY72">
        <v>44.934800000000003</v>
      </c>
      <c r="BZ72">
        <v>500.29500000000002</v>
      </c>
      <c r="CA72">
        <v>99.728200000000001</v>
      </c>
      <c r="CB72">
        <v>0.100063</v>
      </c>
      <c r="CC72">
        <v>44.1113</v>
      </c>
      <c r="CD72">
        <v>41.992899999999999</v>
      </c>
      <c r="CE72">
        <v>999.9</v>
      </c>
      <c r="CF72">
        <v>0</v>
      </c>
      <c r="CG72">
        <v>0</v>
      </c>
      <c r="CH72">
        <v>9995</v>
      </c>
      <c r="CI72">
        <v>0</v>
      </c>
      <c r="CJ72">
        <v>237.45599999999999</v>
      </c>
      <c r="CK72">
        <v>399.84500000000003</v>
      </c>
      <c r="CL72">
        <v>0.89995999999999998</v>
      </c>
      <c r="CM72">
        <v>0.10004</v>
      </c>
      <c r="CN72">
        <v>0</v>
      </c>
      <c r="CO72">
        <v>3.2008000000000001</v>
      </c>
      <c r="CP72">
        <v>0</v>
      </c>
      <c r="CQ72">
        <v>4060.43</v>
      </c>
      <c r="CR72">
        <v>3428.56</v>
      </c>
      <c r="CS72">
        <v>47.811999999999998</v>
      </c>
      <c r="CT72">
        <v>50.375</v>
      </c>
      <c r="CU72">
        <v>48.75</v>
      </c>
      <c r="CV72">
        <v>49.875</v>
      </c>
      <c r="CW72">
        <v>48.375</v>
      </c>
      <c r="CX72">
        <v>359.84</v>
      </c>
      <c r="CY72">
        <v>40</v>
      </c>
      <c r="CZ72">
        <v>0</v>
      </c>
      <c r="DA72">
        <v>1659028287.9000001</v>
      </c>
      <c r="DB72">
        <v>0</v>
      </c>
      <c r="DC72">
        <v>3.246896153846154</v>
      </c>
      <c r="DD72">
        <v>0.64891282969965891</v>
      </c>
      <c r="DE72">
        <v>7.5347006715876974</v>
      </c>
      <c r="DF72">
        <v>4061.8288461538459</v>
      </c>
      <c r="DG72">
        <v>15</v>
      </c>
      <c r="DH72">
        <v>1659028022.0999999</v>
      </c>
      <c r="DI72" t="s">
        <v>442</v>
      </c>
      <c r="DJ72">
        <v>1659028011.5999999</v>
      </c>
      <c r="DK72">
        <v>1659028022.0999999</v>
      </c>
      <c r="DL72">
        <v>55</v>
      </c>
      <c r="DM72">
        <v>7.6999999999999999E-2</v>
      </c>
      <c r="DN72">
        <v>3.0000000000000001E-3</v>
      </c>
      <c r="DO72">
        <v>0.48</v>
      </c>
      <c r="DP72">
        <v>0.122</v>
      </c>
      <c r="DQ72">
        <v>600</v>
      </c>
      <c r="DR72">
        <v>25</v>
      </c>
      <c r="DS72">
        <v>0.04</v>
      </c>
      <c r="DT72">
        <v>0.01</v>
      </c>
      <c r="DU72">
        <v>100</v>
      </c>
      <c r="DV72">
        <v>100</v>
      </c>
      <c r="DW72">
        <v>0.50900000000000001</v>
      </c>
      <c r="DX72">
        <v>0.13200000000000001</v>
      </c>
      <c r="DY72">
        <v>0.96178762555790775</v>
      </c>
      <c r="DZ72">
        <v>-6.7132856166521554E-4</v>
      </c>
      <c r="EA72">
        <v>-2.681329234238156E-7</v>
      </c>
      <c r="EB72">
        <v>8.1307759810197942E-11</v>
      </c>
      <c r="EC72">
        <v>0.13203438833927059</v>
      </c>
      <c r="ED72">
        <v>0</v>
      </c>
      <c r="EE72">
        <v>0</v>
      </c>
      <c r="EF72">
        <v>0</v>
      </c>
      <c r="EG72">
        <v>2</v>
      </c>
      <c r="EH72">
        <v>2028</v>
      </c>
      <c r="EI72">
        <v>2</v>
      </c>
      <c r="EJ72">
        <v>26</v>
      </c>
      <c r="EK72">
        <v>1.3</v>
      </c>
      <c r="EL72">
        <v>1.2</v>
      </c>
      <c r="EM72">
        <v>1.5148900000000001</v>
      </c>
      <c r="EN72">
        <v>2.5598100000000001</v>
      </c>
      <c r="EO72">
        <v>1.39893</v>
      </c>
      <c r="EP72">
        <v>2.32544</v>
      </c>
      <c r="EQ72">
        <v>1.49902</v>
      </c>
      <c r="ER72">
        <v>2.4047900000000002</v>
      </c>
      <c r="ES72">
        <v>34.235999999999997</v>
      </c>
      <c r="ET72">
        <v>15.4542</v>
      </c>
      <c r="EU72">
        <v>18</v>
      </c>
      <c r="EV72">
        <v>518.351</v>
      </c>
      <c r="EW72">
        <v>535.14400000000001</v>
      </c>
      <c r="EX72">
        <v>46.805599999999998</v>
      </c>
      <c r="EY72">
        <v>44.29</v>
      </c>
      <c r="EZ72">
        <v>30</v>
      </c>
      <c r="FA72">
        <v>44.042000000000002</v>
      </c>
      <c r="FB72">
        <v>43.964399999999998</v>
      </c>
      <c r="FC72">
        <v>30.2866</v>
      </c>
      <c r="FD72">
        <v>0</v>
      </c>
      <c r="FE72">
        <v>100</v>
      </c>
      <c r="FF72">
        <v>46.809800000000003</v>
      </c>
      <c r="FG72">
        <v>600</v>
      </c>
      <c r="FH72">
        <v>54.561199999999999</v>
      </c>
      <c r="FI72">
        <v>97.835700000000003</v>
      </c>
      <c r="FJ72">
        <v>99.628699999999995</v>
      </c>
      <c r="FK72" s="1" t="s">
        <v>884</v>
      </c>
      <c r="FL72" s="1">
        <v>1</v>
      </c>
      <c r="FM72" s="1" t="s">
        <v>881</v>
      </c>
      <c r="FN72" s="1">
        <v>16</v>
      </c>
    </row>
    <row r="73" spans="1:170" x14ac:dyDescent="0.2">
      <c r="A73">
        <v>55</v>
      </c>
      <c r="B73">
        <v>1659028242.0999999</v>
      </c>
      <c r="C73">
        <v>9307.5999999046326</v>
      </c>
      <c r="D73" t="s">
        <v>443</v>
      </c>
      <c r="E73" t="s">
        <v>444</v>
      </c>
      <c r="F73" t="s">
        <v>280</v>
      </c>
      <c r="G73">
        <v>1659028242.0999999</v>
      </c>
      <c r="H73">
        <f t="shared" si="0"/>
        <v>1.680547050291669E-2</v>
      </c>
      <c r="I73">
        <f t="shared" si="1"/>
        <v>16.805470502916691</v>
      </c>
      <c r="J73">
        <f t="shared" si="2"/>
        <v>15.801331340597677</v>
      </c>
      <c r="K73">
        <f t="shared" si="3"/>
        <v>569.60199999999998</v>
      </c>
      <c r="L73">
        <f t="shared" si="4"/>
        <v>475.5911236709303</v>
      </c>
      <c r="M73">
        <f t="shared" si="5"/>
        <v>47.476920804218445</v>
      </c>
      <c r="N73">
        <f t="shared" si="6"/>
        <v>56.861761496280401</v>
      </c>
      <c r="O73">
        <f t="shared" si="7"/>
        <v>0.44733888995980875</v>
      </c>
      <c r="P73">
        <f t="shared" si="8"/>
        <v>2.9319777905097872</v>
      </c>
      <c r="Q73">
        <f t="shared" si="9"/>
        <v>0.41392065183980259</v>
      </c>
      <c r="R73">
        <f t="shared" si="10"/>
        <v>0.26149966264964536</v>
      </c>
      <c r="S73">
        <f t="shared" si="11"/>
        <v>66.130133215366143</v>
      </c>
      <c r="T73">
        <f t="shared" si="12"/>
        <v>40.189618868670962</v>
      </c>
      <c r="U73">
        <f t="shared" si="13"/>
        <v>42.0137</v>
      </c>
      <c r="V73">
        <f t="shared" si="14"/>
        <v>8.2493660340657708</v>
      </c>
      <c r="W73">
        <f t="shared" si="15"/>
        <v>48.368999270456001</v>
      </c>
      <c r="X73">
        <f t="shared" si="16"/>
        <v>4.4541989360618199</v>
      </c>
      <c r="Y73">
        <f t="shared" si="17"/>
        <v>9.2087886936756718</v>
      </c>
      <c r="Z73">
        <f t="shared" si="18"/>
        <v>3.7951670980039509</v>
      </c>
      <c r="AA73">
        <f t="shared" si="19"/>
        <v>-741.12124917862604</v>
      </c>
      <c r="AB73">
        <f t="shared" si="20"/>
        <v>332.67156836667641</v>
      </c>
      <c r="AC73">
        <f t="shared" si="21"/>
        <v>28.635473707045659</v>
      </c>
      <c r="AD73">
        <f t="shared" si="22"/>
        <v>-313.68407388953779</v>
      </c>
      <c r="AE73">
        <v>0</v>
      </c>
      <c r="AF73">
        <v>0</v>
      </c>
      <c r="AG73">
        <f t="shared" si="23"/>
        <v>1</v>
      </c>
      <c r="AH73">
        <f t="shared" si="24"/>
        <v>0</v>
      </c>
      <c r="AI73">
        <f t="shared" si="25"/>
        <v>50083.570620752071</v>
      </c>
      <c r="AJ73" t="s">
        <v>281</v>
      </c>
      <c r="AK73" t="s">
        <v>281</v>
      </c>
      <c r="AL73">
        <v>0</v>
      </c>
      <c r="AM73">
        <v>0</v>
      </c>
      <c r="AN73" t="e">
        <f t="shared" si="26"/>
        <v>#DIV/0!</v>
      </c>
      <c r="AO73">
        <v>0</v>
      </c>
      <c r="AP73" t="s">
        <v>281</v>
      </c>
      <c r="AQ73" t="s">
        <v>281</v>
      </c>
      <c r="AR73">
        <v>0</v>
      </c>
      <c r="AS73">
        <v>0</v>
      </c>
      <c r="AT73" t="e">
        <f t="shared" si="27"/>
        <v>#DIV/0!</v>
      </c>
      <c r="AU73">
        <v>0.5</v>
      </c>
      <c r="AV73">
        <f t="shared" si="28"/>
        <v>337.063913997599</v>
      </c>
      <c r="AW73">
        <f t="shared" si="29"/>
        <v>15.801331340597677</v>
      </c>
      <c r="AX73" t="e">
        <f t="shared" si="30"/>
        <v>#DIV/0!</v>
      </c>
      <c r="AY73">
        <f t="shared" si="31"/>
        <v>4.6879332626245579E-2</v>
      </c>
      <c r="AZ73" t="e">
        <f t="shared" si="32"/>
        <v>#DIV/0!</v>
      </c>
      <c r="BA73" t="e">
        <f t="shared" si="33"/>
        <v>#DIV/0!</v>
      </c>
      <c r="BB73" t="s">
        <v>281</v>
      </c>
      <c r="BC73">
        <v>0</v>
      </c>
      <c r="BD73" t="e">
        <f t="shared" si="34"/>
        <v>#DIV/0!</v>
      </c>
      <c r="BE73" t="e">
        <f t="shared" si="35"/>
        <v>#DIV/0!</v>
      </c>
      <c r="BF73" t="e">
        <f t="shared" si="36"/>
        <v>#DIV/0!</v>
      </c>
      <c r="BG73" t="e">
        <f t="shared" si="37"/>
        <v>#DIV/0!</v>
      </c>
      <c r="BH73" t="e">
        <f t="shared" si="38"/>
        <v>#DIV/0!</v>
      </c>
      <c r="BI73" t="e">
        <f t="shared" si="39"/>
        <v>#DIV/0!</v>
      </c>
      <c r="BJ73" t="e">
        <f t="shared" si="40"/>
        <v>#DIV/0!</v>
      </c>
      <c r="BK73" t="e">
        <f t="shared" si="41"/>
        <v>#DIV/0!</v>
      </c>
      <c r="BL73">
        <f t="shared" si="42"/>
        <v>399.83800000000002</v>
      </c>
      <c r="BM73">
        <f t="shared" si="43"/>
        <v>337.063913997599</v>
      </c>
      <c r="BN73">
        <f t="shared" si="44"/>
        <v>0.843001200480192</v>
      </c>
      <c r="BO73">
        <f t="shared" si="45"/>
        <v>0.1653923169267707</v>
      </c>
      <c r="BP73">
        <v>6</v>
      </c>
      <c r="BQ73">
        <v>0.6</v>
      </c>
      <c r="BR73" t="s">
        <v>282</v>
      </c>
      <c r="BS73">
        <v>1659028242.0999999</v>
      </c>
      <c r="BT73">
        <v>569.60199999999998</v>
      </c>
      <c r="BU73">
        <v>600.03700000000003</v>
      </c>
      <c r="BV73">
        <v>44.619100000000003</v>
      </c>
      <c r="BW73">
        <v>25.360900000000001</v>
      </c>
      <c r="BX73">
        <v>569.05899999999997</v>
      </c>
      <c r="BY73">
        <v>44.4863</v>
      </c>
      <c r="BZ73">
        <v>500.22199999999998</v>
      </c>
      <c r="CA73">
        <v>99.727599999999995</v>
      </c>
      <c r="CB73">
        <v>9.9580199999999994E-2</v>
      </c>
      <c r="CC73">
        <v>44.118299999999998</v>
      </c>
      <c r="CD73">
        <v>42.0137</v>
      </c>
      <c r="CE73">
        <v>999.9</v>
      </c>
      <c r="CF73">
        <v>0</v>
      </c>
      <c r="CG73">
        <v>0</v>
      </c>
      <c r="CH73">
        <v>10041.200000000001</v>
      </c>
      <c r="CI73">
        <v>0</v>
      </c>
      <c r="CJ73">
        <v>240.697</v>
      </c>
      <c r="CK73">
        <v>399.83800000000002</v>
      </c>
      <c r="CL73">
        <v>0.89995999999999998</v>
      </c>
      <c r="CM73">
        <v>0.10004</v>
      </c>
      <c r="CN73">
        <v>0</v>
      </c>
      <c r="CO73">
        <v>3.0813999999999999</v>
      </c>
      <c r="CP73">
        <v>0</v>
      </c>
      <c r="CQ73">
        <v>4071.59</v>
      </c>
      <c r="CR73">
        <v>3428.5</v>
      </c>
      <c r="CS73">
        <v>47.811999999999998</v>
      </c>
      <c r="CT73">
        <v>50.311999999999998</v>
      </c>
      <c r="CU73">
        <v>48.75</v>
      </c>
      <c r="CV73">
        <v>49.811999999999998</v>
      </c>
      <c r="CW73">
        <v>48.375</v>
      </c>
      <c r="CX73">
        <v>359.84</v>
      </c>
      <c r="CY73">
        <v>40</v>
      </c>
      <c r="CZ73">
        <v>0</v>
      </c>
      <c r="DA73">
        <v>1659028438.5</v>
      </c>
      <c r="DB73">
        <v>0</v>
      </c>
      <c r="DC73">
        <v>3.1599759999999999</v>
      </c>
      <c r="DD73">
        <v>0.30196922990061809</v>
      </c>
      <c r="DE73">
        <v>3.914615288089077</v>
      </c>
      <c r="DF73">
        <v>4073.0219999999999</v>
      </c>
      <c r="DG73">
        <v>15</v>
      </c>
      <c r="DH73">
        <v>1659028162.5999999</v>
      </c>
      <c r="DI73" t="s">
        <v>445</v>
      </c>
      <c r="DJ73">
        <v>1659028147.0999999</v>
      </c>
      <c r="DK73">
        <v>1659028162.5999999</v>
      </c>
      <c r="DL73">
        <v>56</v>
      </c>
      <c r="DM73">
        <v>3.5000000000000003E-2</v>
      </c>
      <c r="DN73">
        <v>1E-3</v>
      </c>
      <c r="DO73">
        <v>0.51500000000000001</v>
      </c>
      <c r="DP73">
        <v>0.122</v>
      </c>
      <c r="DQ73">
        <v>600</v>
      </c>
      <c r="DR73">
        <v>25</v>
      </c>
      <c r="DS73">
        <v>0.08</v>
      </c>
      <c r="DT73">
        <v>0.01</v>
      </c>
      <c r="DU73">
        <v>100</v>
      </c>
      <c r="DV73">
        <v>100</v>
      </c>
      <c r="DW73">
        <v>0.54300000000000004</v>
      </c>
      <c r="DX73">
        <v>0.1328</v>
      </c>
      <c r="DY73">
        <v>0.99644295481487533</v>
      </c>
      <c r="DZ73">
        <v>-6.7132856166521554E-4</v>
      </c>
      <c r="EA73">
        <v>-2.681329234238156E-7</v>
      </c>
      <c r="EB73">
        <v>8.1307759810197942E-11</v>
      </c>
      <c r="EC73">
        <v>0.1328744687158015</v>
      </c>
      <c r="ED73">
        <v>0</v>
      </c>
      <c r="EE73">
        <v>0</v>
      </c>
      <c r="EF73">
        <v>0</v>
      </c>
      <c r="EG73">
        <v>2</v>
      </c>
      <c r="EH73">
        <v>2028</v>
      </c>
      <c r="EI73">
        <v>2</v>
      </c>
      <c r="EJ73">
        <v>26</v>
      </c>
      <c r="EK73">
        <v>1.6</v>
      </c>
      <c r="EL73">
        <v>1.3</v>
      </c>
      <c r="EM73">
        <v>1.5136700000000001</v>
      </c>
      <c r="EN73">
        <v>2.5354000000000001</v>
      </c>
      <c r="EO73">
        <v>1.39893</v>
      </c>
      <c r="EP73">
        <v>2.32544</v>
      </c>
      <c r="EQ73">
        <v>1.49902</v>
      </c>
      <c r="ER73">
        <v>2.4316399999999998</v>
      </c>
      <c r="ES73">
        <v>34.213299999999997</v>
      </c>
      <c r="ET73">
        <v>15.392899999999999</v>
      </c>
      <c r="EU73">
        <v>18</v>
      </c>
      <c r="EV73">
        <v>518.12699999999995</v>
      </c>
      <c r="EW73">
        <v>535.28800000000001</v>
      </c>
      <c r="EX73">
        <v>46.717500000000001</v>
      </c>
      <c r="EY73">
        <v>44.276899999999998</v>
      </c>
      <c r="EZ73">
        <v>30.0001</v>
      </c>
      <c r="FA73">
        <v>44.023899999999998</v>
      </c>
      <c r="FB73">
        <v>43.947299999999998</v>
      </c>
      <c r="FC73">
        <v>30.284800000000001</v>
      </c>
      <c r="FD73">
        <v>0</v>
      </c>
      <c r="FE73">
        <v>100</v>
      </c>
      <c r="FF73">
        <v>46.756599999999999</v>
      </c>
      <c r="FG73">
        <v>600</v>
      </c>
      <c r="FH73">
        <v>54.561199999999999</v>
      </c>
      <c r="FI73">
        <v>97.846900000000005</v>
      </c>
      <c r="FJ73">
        <v>99.630700000000004</v>
      </c>
      <c r="FK73" s="1" t="s">
        <v>884</v>
      </c>
      <c r="FL73" s="1">
        <v>1</v>
      </c>
      <c r="FM73" s="1" t="s">
        <v>881</v>
      </c>
      <c r="FN73" s="1">
        <v>17</v>
      </c>
    </row>
    <row r="74" spans="1:170" x14ac:dyDescent="0.2">
      <c r="A74">
        <v>56</v>
      </c>
      <c r="B74">
        <v>1659028392.5999999</v>
      </c>
      <c r="C74">
        <v>9458.0999999046326</v>
      </c>
      <c r="D74" t="s">
        <v>446</v>
      </c>
      <c r="E74" t="s">
        <v>447</v>
      </c>
      <c r="F74" t="s">
        <v>280</v>
      </c>
      <c r="G74">
        <v>1659028392.5999999</v>
      </c>
      <c r="H74">
        <f t="shared" si="0"/>
        <v>1.5929417577368623E-2</v>
      </c>
      <c r="I74">
        <f t="shared" si="1"/>
        <v>15.929417577368623</v>
      </c>
      <c r="J74">
        <f t="shared" si="2"/>
        <v>17.728704076945959</v>
      </c>
      <c r="K74">
        <f t="shared" si="3"/>
        <v>764.12199999999996</v>
      </c>
      <c r="L74">
        <f t="shared" si="4"/>
        <v>644.2546803217034</v>
      </c>
      <c r="M74">
        <f t="shared" si="5"/>
        <v>64.314837005018305</v>
      </c>
      <c r="N74">
        <f t="shared" si="6"/>
        <v>76.280985428633201</v>
      </c>
      <c r="O74">
        <f t="shared" si="7"/>
        <v>0.41097424487497913</v>
      </c>
      <c r="P74">
        <f t="shared" si="8"/>
        <v>2.9269725260650685</v>
      </c>
      <c r="Q74">
        <f t="shared" si="9"/>
        <v>0.3825430707200696</v>
      </c>
      <c r="R74">
        <f t="shared" si="10"/>
        <v>0.24148378622437214</v>
      </c>
      <c r="S74">
        <f t="shared" si="11"/>
        <v>66.13222539217206</v>
      </c>
      <c r="T74">
        <f t="shared" si="12"/>
        <v>40.398138059868053</v>
      </c>
      <c r="U74">
        <f t="shared" si="13"/>
        <v>42.019500000000001</v>
      </c>
      <c r="V74">
        <f t="shared" si="14"/>
        <v>8.2518862271343352</v>
      </c>
      <c r="W74">
        <f t="shared" si="15"/>
        <v>47.344548348535973</v>
      </c>
      <c r="X74">
        <f t="shared" si="16"/>
        <v>4.3574844825338799</v>
      </c>
      <c r="Y74">
        <f t="shared" si="17"/>
        <v>9.2037724184322602</v>
      </c>
      <c r="Z74">
        <f t="shared" si="18"/>
        <v>3.8944017446004553</v>
      </c>
      <c r="AA74">
        <f t="shared" si="19"/>
        <v>-702.4873151619563</v>
      </c>
      <c r="AB74">
        <f t="shared" si="20"/>
        <v>329.5315323019064</v>
      </c>
      <c r="AC74">
        <f t="shared" si="21"/>
        <v>28.413055060164591</v>
      </c>
      <c r="AD74">
        <f t="shared" si="22"/>
        <v>-278.41050240771324</v>
      </c>
      <c r="AE74">
        <v>0</v>
      </c>
      <c r="AF74">
        <v>0</v>
      </c>
      <c r="AG74">
        <f t="shared" si="23"/>
        <v>1</v>
      </c>
      <c r="AH74">
        <f t="shared" si="24"/>
        <v>0</v>
      </c>
      <c r="AI74">
        <f t="shared" si="25"/>
        <v>49948.460263526933</v>
      </c>
      <c r="AJ74" t="s">
        <v>281</v>
      </c>
      <c r="AK74" t="s">
        <v>281</v>
      </c>
      <c r="AL74">
        <v>0</v>
      </c>
      <c r="AM74">
        <v>0</v>
      </c>
      <c r="AN74" t="e">
        <f t="shared" si="26"/>
        <v>#DIV/0!</v>
      </c>
      <c r="AO74">
        <v>0</v>
      </c>
      <c r="AP74" t="s">
        <v>281</v>
      </c>
      <c r="AQ74" t="s">
        <v>281</v>
      </c>
      <c r="AR74">
        <v>0</v>
      </c>
      <c r="AS74">
        <v>0</v>
      </c>
      <c r="AT74" t="e">
        <f t="shared" si="27"/>
        <v>#DIV/0!</v>
      </c>
      <c r="AU74">
        <v>0.5</v>
      </c>
      <c r="AV74">
        <f t="shared" si="28"/>
        <v>337.07484300112537</v>
      </c>
      <c r="AW74">
        <f t="shared" si="29"/>
        <v>17.728704076945959</v>
      </c>
      <c r="AX74" t="e">
        <f t="shared" si="30"/>
        <v>#DIV/0!</v>
      </c>
      <c r="AY74">
        <f t="shared" si="31"/>
        <v>5.2595749712732995E-2</v>
      </c>
      <c r="AZ74" t="e">
        <f t="shared" si="32"/>
        <v>#DIV/0!</v>
      </c>
      <c r="BA74" t="e">
        <f t="shared" si="33"/>
        <v>#DIV/0!</v>
      </c>
      <c r="BB74" t="s">
        <v>281</v>
      </c>
      <c r="BC74">
        <v>0</v>
      </c>
      <c r="BD74" t="e">
        <f t="shared" si="34"/>
        <v>#DIV/0!</v>
      </c>
      <c r="BE74" t="e">
        <f t="shared" si="35"/>
        <v>#DIV/0!</v>
      </c>
      <c r="BF74" t="e">
        <f t="shared" si="36"/>
        <v>#DIV/0!</v>
      </c>
      <c r="BG74" t="e">
        <f t="shared" si="37"/>
        <v>#DIV/0!</v>
      </c>
      <c r="BH74" t="e">
        <f t="shared" si="38"/>
        <v>#DIV/0!</v>
      </c>
      <c r="BI74" t="e">
        <f t="shared" si="39"/>
        <v>#DIV/0!</v>
      </c>
      <c r="BJ74" t="e">
        <f t="shared" si="40"/>
        <v>#DIV/0!</v>
      </c>
      <c r="BK74" t="e">
        <f t="shared" si="41"/>
        <v>#DIV/0!</v>
      </c>
      <c r="BL74">
        <f t="shared" si="42"/>
        <v>399.851</v>
      </c>
      <c r="BM74">
        <f t="shared" si="43"/>
        <v>337.07484300112537</v>
      </c>
      <c r="BN74">
        <f t="shared" si="44"/>
        <v>0.8430011254220332</v>
      </c>
      <c r="BO74">
        <f t="shared" si="45"/>
        <v>0.1653921720645242</v>
      </c>
      <c r="BP74">
        <v>6</v>
      </c>
      <c r="BQ74">
        <v>0.6</v>
      </c>
      <c r="BR74" t="s">
        <v>282</v>
      </c>
      <c r="BS74">
        <v>1659028392.5999999</v>
      </c>
      <c r="BT74">
        <v>764.12199999999996</v>
      </c>
      <c r="BU74">
        <v>799.98299999999995</v>
      </c>
      <c r="BV74">
        <v>43.649799999999999</v>
      </c>
      <c r="BW74">
        <v>25.379000000000001</v>
      </c>
      <c r="BX74">
        <v>763.39400000000001</v>
      </c>
      <c r="BY74">
        <v>43.512599999999999</v>
      </c>
      <c r="BZ74">
        <v>500.27699999999999</v>
      </c>
      <c r="CA74">
        <v>99.728499999999997</v>
      </c>
      <c r="CB74">
        <v>9.9780599999999997E-2</v>
      </c>
      <c r="CC74">
        <v>44.107799999999997</v>
      </c>
      <c r="CD74">
        <v>42.019500000000001</v>
      </c>
      <c r="CE74">
        <v>999.9</v>
      </c>
      <c r="CF74">
        <v>0</v>
      </c>
      <c r="CG74">
        <v>0</v>
      </c>
      <c r="CH74">
        <v>10012.5</v>
      </c>
      <c r="CI74">
        <v>0</v>
      </c>
      <c r="CJ74">
        <v>240.422</v>
      </c>
      <c r="CK74">
        <v>399.851</v>
      </c>
      <c r="CL74">
        <v>0.89995999999999998</v>
      </c>
      <c r="CM74">
        <v>0.10004</v>
      </c>
      <c r="CN74">
        <v>0</v>
      </c>
      <c r="CO74">
        <v>3.3868999999999998</v>
      </c>
      <c r="CP74">
        <v>0</v>
      </c>
      <c r="CQ74">
        <v>4029.79</v>
      </c>
      <c r="CR74">
        <v>3428.62</v>
      </c>
      <c r="CS74">
        <v>47.75</v>
      </c>
      <c r="CT74">
        <v>50.311999999999998</v>
      </c>
      <c r="CU74">
        <v>48.75</v>
      </c>
      <c r="CV74">
        <v>49.811999999999998</v>
      </c>
      <c r="CW74">
        <v>48.311999999999998</v>
      </c>
      <c r="CX74">
        <v>359.85</v>
      </c>
      <c r="CY74">
        <v>40</v>
      </c>
      <c r="CZ74">
        <v>0</v>
      </c>
      <c r="DA74">
        <v>1659028588.5</v>
      </c>
      <c r="DB74">
        <v>0</v>
      </c>
      <c r="DC74">
        <v>3.1892959999999988</v>
      </c>
      <c r="DD74">
        <v>0.92750768819737517</v>
      </c>
      <c r="DE74">
        <v>2.8707691335675052</v>
      </c>
      <c r="DF74">
        <v>4031.3728000000001</v>
      </c>
      <c r="DG74">
        <v>15</v>
      </c>
      <c r="DH74">
        <v>1659028321.0999999</v>
      </c>
      <c r="DI74" t="s">
        <v>448</v>
      </c>
      <c r="DJ74">
        <v>1659028312.5999999</v>
      </c>
      <c r="DK74">
        <v>1659028321.0999999</v>
      </c>
      <c r="DL74">
        <v>57</v>
      </c>
      <c r="DM74">
        <v>0.36299999999999999</v>
      </c>
      <c r="DN74">
        <v>4.0000000000000001E-3</v>
      </c>
      <c r="DO74">
        <v>0.69299999999999995</v>
      </c>
      <c r="DP74">
        <v>0.127</v>
      </c>
      <c r="DQ74">
        <v>800</v>
      </c>
      <c r="DR74">
        <v>25</v>
      </c>
      <c r="DS74">
        <v>0.09</v>
      </c>
      <c r="DT74">
        <v>0.01</v>
      </c>
      <c r="DU74">
        <v>100</v>
      </c>
      <c r="DV74">
        <v>100</v>
      </c>
      <c r="DW74">
        <v>0.72799999999999998</v>
      </c>
      <c r="DX74">
        <v>0.13719999999999999</v>
      </c>
      <c r="DY74">
        <v>1.3599727178700081</v>
      </c>
      <c r="DZ74">
        <v>-6.7132856166521554E-4</v>
      </c>
      <c r="EA74">
        <v>-2.681329234238156E-7</v>
      </c>
      <c r="EB74">
        <v>8.1307759810197942E-11</v>
      </c>
      <c r="EC74">
        <v>0.13725799348437051</v>
      </c>
      <c r="ED74">
        <v>0</v>
      </c>
      <c r="EE74">
        <v>0</v>
      </c>
      <c r="EF74">
        <v>0</v>
      </c>
      <c r="EG74">
        <v>2</v>
      </c>
      <c r="EH74">
        <v>2028</v>
      </c>
      <c r="EI74">
        <v>2</v>
      </c>
      <c r="EJ74">
        <v>26</v>
      </c>
      <c r="EK74">
        <v>1.3</v>
      </c>
      <c r="EL74">
        <v>1.2</v>
      </c>
      <c r="EM74">
        <v>1.9104000000000001</v>
      </c>
      <c r="EN74">
        <v>2.5524900000000001</v>
      </c>
      <c r="EO74">
        <v>1.39893</v>
      </c>
      <c r="EP74">
        <v>2.32544</v>
      </c>
      <c r="EQ74">
        <v>1.49902</v>
      </c>
      <c r="ER74">
        <v>2.34741</v>
      </c>
      <c r="ES74">
        <v>34.213299999999997</v>
      </c>
      <c r="ET74">
        <v>15.3316</v>
      </c>
      <c r="EU74">
        <v>18</v>
      </c>
      <c r="EV74">
        <v>517.81100000000004</v>
      </c>
      <c r="EW74">
        <v>535.70799999999997</v>
      </c>
      <c r="EX74">
        <v>46.5349</v>
      </c>
      <c r="EY74">
        <v>44.262700000000002</v>
      </c>
      <c r="EZ74">
        <v>30.0001</v>
      </c>
      <c r="FA74">
        <v>44.009900000000002</v>
      </c>
      <c r="FB74">
        <v>43.933399999999999</v>
      </c>
      <c r="FC74">
        <v>38.2121</v>
      </c>
      <c r="FD74">
        <v>0</v>
      </c>
      <c r="FE74">
        <v>100</v>
      </c>
      <c r="FF74">
        <v>46.531500000000001</v>
      </c>
      <c r="FG74">
        <v>800</v>
      </c>
      <c r="FH74">
        <v>54.561199999999999</v>
      </c>
      <c r="FI74">
        <v>97.846100000000007</v>
      </c>
      <c r="FJ74">
        <v>99.635900000000007</v>
      </c>
      <c r="FK74" s="1" t="s">
        <v>884</v>
      </c>
      <c r="FL74" s="1">
        <v>1</v>
      </c>
      <c r="FM74" s="1" t="s">
        <v>881</v>
      </c>
      <c r="FN74" s="1">
        <v>18</v>
      </c>
    </row>
    <row r="75" spans="1:170" x14ac:dyDescent="0.2">
      <c r="A75">
        <v>57</v>
      </c>
      <c r="B75">
        <v>1659028543.0999999</v>
      </c>
      <c r="C75">
        <v>9608.5999999046326</v>
      </c>
      <c r="D75" t="s">
        <v>449</v>
      </c>
      <c r="E75" t="s">
        <v>450</v>
      </c>
      <c r="F75" t="s">
        <v>280</v>
      </c>
      <c r="G75">
        <v>1659028543.0999999</v>
      </c>
      <c r="H75">
        <f t="shared" si="0"/>
        <v>1.4800628164955545E-2</v>
      </c>
      <c r="I75">
        <f t="shared" si="1"/>
        <v>14.800628164955546</v>
      </c>
      <c r="J75">
        <f t="shared" si="2"/>
        <v>17.214640283992356</v>
      </c>
      <c r="K75">
        <f t="shared" si="3"/>
        <v>765.73199999999997</v>
      </c>
      <c r="L75">
        <f t="shared" si="4"/>
        <v>638.5999572866383</v>
      </c>
      <c r="M75">
        <f t="shared" si="5"/>
        <v>63.745555167878294</v>
      </c>
      <c r="N75">
        <f t="shared" si="6"/>
        <v>76.435976690647195</v>
      </c>
      <c r="O75">
        <f t="shared" si="7"/>
        <v>0.36720944858605636</v>
      </c>
      <c r="P75">
        <f t="shared" si="8"/>
        <v>2.9281537069290922</v>
      </c>
      <c r="Q75">
        <f t="shared" si="9"/>
        <v>0.34434345571362451</v>
      </c>
      <c r="R75">
        <f t="shared" si="10"/>
        <v>0.21715326250376316</v>
      </c>
      <c r="S75">
        <f t="shared" si="11"/>
        <v>66.182362938424617</v>
      </c>
      <c r="T75">
        <f t="shared" si="12"/>
        <v>40.64758249409951</v>
      </c>
      <c r="U75">
        <f t="shared" si="13"/>
        <v>42.019199999999998</v>
      </c>
      <c r="V75">
        <f t="shared" si="14"/>
        <v>8.2517558559744391</v>
      </c>
      <c r="W75">
        <f t="shared" si="15"/>
        <v>46.054494407007383</v>
      </c>
      <c r="X75">
        <f t="shared" si="16"/>
        <v>4.2294769417582199</v>
      </c>
      <c r="Y75">
        <f t="shared" si="17"/>
        <v>9.1836355956492426</v>
      </c>
      <c r="Z75">
        <f t="shared" si="18"/>
        <v>4.0222789142162192</v>
      </c>
      <c r="AA75">
        <f t="shared" si="19"/>
        <v>-652.70770207453961</v>
      </c>
      <c r="AB75">
        <f t="shared" si="20"/>
        <v>323.05007098678868</v>
      </c>
      <c r="AC75">
        <f t="shared" si="21"/>
        <v>27.837343201661408</v>
      </c>
      <c r="AD75">
        <f t="shared" si="22"/>
        <v>-235.63792494766494</v>
      </c>
      <c r="AE75">
        <v>0</v>
      </c>
      <c r="AF75">
        <v>0</v>
      </c>
      <c r="AG75">
        <f t="shared" si="23"/>
        <v>1</v>
      </c>
      <c r="AH75">
        <f t="shared" si="24"/>
        <v>0</v>
      </c>
      <c r="AI75">
        <f t="shared" si="25"/>
        <v>49987.223584771054</v>
      </c>
      <c r="AJ75" t="s">
        <v>281</v>
      </c>
      <c r="AK75" t="s">
        <v>281</v>
      </c>
      <c r="AL75">
        <v>0</v>
      </c>
      <c r="AM75">
        <v>0</v>
      </c>
      <c r="AN75" t="e">
        <f t="shared" si="26"/>
        <v>#DIV/0!</v>
      </c>
      <c r="AO75">
        <v>0</v>
      </c>
      <c r="AP75" t="s">
        <v>281</v>
      </c>
      <c r="AQ75" t="s">
        <v>281</v>
      </c>
      <c r="AR75">
        <v>0</v>
      </c>
      <c r="AS75">
        <v>0</v>
      </c>
      <c r="AT75" t="e">
        <f t="shared" si="27"/>
        <v>#DIV/0!</v>
      </c>
      <c r="AU75">
        <v>0.5</v>
      </c>
      <c r="AV75">
        <f t="shared" si="28"/>
        <v>337.3386149940024</v>
      </c>
      <c r="AW75">
        <f t="shared" si="29"/>
        <v>17.214640283992356</v>
      </c>
      <c r="AX75" t="e">
        <f t="shared" si="30"/>
        <v>#DIV/0!</v>
      </c>
      <c r="AY75">
        <f t="shared" si="31"/>
        <v>5.103074335056014E-2</v>
      </c>
      <c r="AZ75" t="e">
        <f t="shared" si="32"/>
        <v>#DIV/0!</v>
      </c>
      <c r="BA75" t="e">
        <f t="shared" si="33"/>
        <v>#DIV/0!</v>
      </c>
      <c r="BB75" t="s">
        <v>281</v>
      </c>
      <c r="BC75">
        <v>0</v>
      </c>
      <c r="BD75" t="e">
        <f t="shared" si="34"/>
        <v>#DIV/0!</v>
      </c>
      <c r="BE75" t="e">
        <f t="shared" si="35"/>
        <v>#DIV/0!</v>
      </c>
      <c r="BF75" t="e">
        <f t="shared" si="36"/>
        <v>#DIV/0!</v>
      </c>
      <c r="BG75" t="e">
        <f t="shared" si="37"/>
        <v>#DIV/0!</v>
      </c>
      <c r="BH75" t="e">
        <f t="shared" si="38"/>
        <v>#DIV/0!</v>
      </c>
      <c r="BI75" t="e">
        <f t="shared" si="39"/>
        <v>#DIV/0!</v>
      </c>
      <c r="BJ75" t="e">
        <f t="shared" si="40"/>
        <v>#DIV/0!</v>
      </c>
      <c r="BK75" t="e">
        <f t="shared" si="41"/>
        <v>#DIV/0!</v>
      </c>
      <c r="BL75">
        <f t="shared" si="42"/>
        <v>400.16500000000002</v>
      </c>
      <c r="BM75">
        <f t="shared" si="43"/>
        <v>337.3386149940024</v>
      </c>
      <c r="BN75">
        <f t="shared" si="44"/>
        <v>0.84299880047980802</v>
      </c>
      <c r="BO75">
        <f t="shared" si="45"/>
        <v>0.16538768492602957</v>
      </c>
      <c r="BP75">
        <v>6</v>
      </c>
      <c r="BQ75">
        <v>0.6</v>
      </c>
      <c r="BR75" t="s">
        <v>282</v>
      </c>
      <c r="BS75">
        <v>1659028543.0999999</v>
      </c>
      <c r="BT75">
        <v>765.73199999999997</v>
      </c>
      <c r="BU75">
        <v>799.97400000000005</v>
      </c>
      <c r="BV75">
        <v>42.370699999999999</v>
      </c>
      <c r="BW75">
        <v>25.370200000000001</v>
      </c>
      <c r="BX75">
        <v>765.00199999999995</v>
      </c>
      <c r="BY75">
        <v>42.236600000000003</v>
      </c>
      <c r="BZ75">
        <v>500.22699999999998</v>
      </c>
      <c r="CA75">
        <v>99.721000000000004</v>
      </c>
      <c r="CB75">
        <v>9.9794599999999997E-2</v>
      </c>
      <c r="CC75">
        <v>44.065600000000003</v>
      </c>
      <c r="CD75">
        <v>42.019199999999998</v>
      </c>
      <c r="CE75">
        <v>999.9</v>
      </c>
      <c r="CF75">
        <v>0</v>
      </c>
      <c r="CG75">
        <v>0</v>
      </c>
      <c r="CH75">
        <v>10020</v>
      </c>
      <c r="CI75">
        <v>0</v>
      </c>
      <c r="CJ75">
        <v>240.14599999999999</v>
      </c>
      <c r="CK75">
        <v>400.16500000000002</v>
      </c>
      <c r="CL75">
        <v>0.90003699999999998</v>
      </c>
      <c r="CM75">
        <v>9.9962999999999996E-2</v>
      </c>
      <c r="CN75">
        <v>0</v>
      </c>
      <c r="CO75">
        <v>3.1404999999999998</v>
      </c>
      <c r="CP75">
        <v>0</v>
      </c>
      <c r="CQ75">
        <v>4038.87</v>
      </c>
      <c r="CR75">
        <v>3431.38</v>
      </c>
      <c r="CS75">
        <v>47.75</v>
      </c>
      <c r="CT75">
        <v>50.311999999999998</v>
      </c>
      <c r="CU75">
        <v>48.75</v>
      </c>
      <c r="CV75">
        <v>49.811999999999998</v>
      </c>
      <c r="CW75">
        <v>48.311999999999998</v>
      </c>
      <c r="CX75">
        <v>360.16</v>
      </c>
      <c r="CY75">
        <v>40</v>
      </c>
      <c r="CZ75">
        <v>0</v>
      </c>
      <c r="DA75">
        <v>1659028739.0999999</v>
      </c>
      <c r="DB75">
        <v>0</v>
      </c>
      <c r="DC75">
        <v>3.1506346153846159</v>
      </c>
      <c r="DD75">
        <v>9.5572635969984027E-2</v>
      </c>
      <c r="DE75">
        <v>0.57025639171724596</v>
      </c>
      <c r="DF75">
        <v>4036.7646153846149</v>
      </c>
      <c r="DG75">
        <v>15</v>
      </c>
      <c r="DH75">
        <v>1659028457.0999999</v>
      </c>
      <c r="DI75" t="s">
        <v>451</v>
      </c>
      <c r="DJ75">
        <v>1659028457.0999999</v>
      </c>
      <c r="DK75">
        <v>1659028454.0999999</v>
      </c>
      <c r="DL75">
        <v>58</v>
      </c>
      <c r="DM75">
        <v>4.0000000000000001E-3</v>
      </c>
      <c r="DN75">
        <v>-3.0000000000000001E-3</v>
      </c>
      <c r="DO75">
        <v>0.69799999999999995</v>
      </c>
      <c r="DP75">
        <v>0.124</v>
      </c>
      <c r="DQ75">
        <v>800</v>
      </c>
      <c r="DR75">
        <v>25</v>
      </c>
      <c r="DS75">
        <v>7.0000000000000007E-2</v>
      </c>
      <c r="DT75">
        <v>0.01</v>
      </c>
      <c r="DU75">
        <v>100</v>
      </c>
      <c r="DV75">
        <v>100</v>
      </c>
      <c r="DW75">
        <v>0.73</v>
      </c>
      <c r="DX75">
        <v>0.1341</v>
      </c>
      <c r="DY75">
        <v>1.364377351233053</v>
      </c>
      <c r="DZ75">
        <v>-6.7132856166521554E-4</v>
      </c>
      <c r="EA75">
        <v>-2.681329234238156E-7</v>
      </c>
      <c r="EB75">
        <v>8.1307759810197942E-11</v>
      </c>
      <c r="EC75">
        <v>0.1341803225000954</v>
      </c>
      <c r="ED75">
        <v>0</v>
      </c>
      <c r="EE75">
        <v>0</v>
      </c>
      <c r="EF75">
        <v>0</v>
      </c>
      <c r="EG75">
        <v>2</v>
      </c>
      <c r="EH75">
        <v>2028</v>
      </c>
      <c r="EI75">
        <v>2</v>
      </c>
      <c r="EJ75">
        <v>26</v>
      </c>
      <c r="EK75">
        <v>1.4</v>
      </c>
      <c r="EL75">
        <v>1.5</v>
      </c>
      <c r="EM75">
        <v>1.9091800000000001</v>
      </c>
      <c r="EN75">
        <v>2.5561500000000001</v>
      </c>
      <c r="EO75">
        <v>1.39893</v>
      </c>
      <c r="EP75">
        <v>2.32544</v>
      </c>
      <c r="EQ75">
        <v>1.49902</v>
      </c>
      <c r="ER75">
        <v>2.2753899999999998</v>
      </c>
      <c r="ES75">
        <v>34.1905</v>
      </c>
      <c r="ET75">
        <v>15.2791</v>
      </c>
      <c r="EU75">
        <v>18</v>
      </c>
      <c r="EV75">
        <v>517.04100000000005</v>
      </c>
      <c r="EW75">
        <v>535.90099999999995</v>
      </c>
      <c r="EX75">
        <v>46.410499999999999</v>
      </c>
      <c r="EY75">
        <v>44.239199999999997</v>
      </c>
      <c r="EZ75">
        <v>29.9999</v>
      </c>
      <c r="FA75">
        <v>43.986699999999999</v>
      </c>
      <c r="FB75">
        <v>43.914900000000003</v>
      </c>
      <c r="FC75">
        <v>38.204099999999997</v>
      </c>
      <c r="FD75">
        <v>0</v>
      </c>
      <c r="FE75">
        <v>100</v>
      </c>
      <c r="FF75">
        <v>46.394199999999998</v>
      </c>
      <c r="FG75">
        <v>800</v>
      </c>
      <c r="FH75">
        <v>54.561199999999999</v>
      </c>
      <c r="FI75">
        <v>97.842399999999998</v>
      </c>
      <c r="FJ75">
        <v>99.6357</v>
      </c>
      <c r="FK75" s="1" t="s">
        <v>884</v>
      </c>
      <c r="FL75" s="1">
        <v>1</v>
      </c>
      <c r="FM75" s="1" t="s">
        <v>881</v>
      </c>
      <c r="FN75" s="1">
        <v>19</v>
      </c>
    </row>
    <row r="76" spans="1:170" x14ac:dyDescent="0.2">
      <c r="A76">
        <v>58</v>
      </c>
      <c r="B76">
        <v>1659028693.5999999</v>
      </c>
      <c r="C76">
        <v>9759.0999999046326</v>
      </c>
      <c r="D76" t="s">
        <v>452</v>
      </c>
      <c r="E76" t="s">
        <v>453</v>
      </c>
      <c r="F76" t="s">
        <v>280</v>
      </c>
      <c r="G76">
        <v>1659028693.5999999</v>
      </c>
      <c r="H76">
        <f t="shared" si="0"/>
        <v>1.3482465411894929E-2</v>
      </c>
      <c r="I76">
        <f t="shared" si="1"/>
        <v>13.482465411894928</v>
      </c>
      <c r="J76">
        <f t="shared" si="2"/>
        <v>18.372516619208369</v>
      </c>
      <c r="K76">
        <f t="shared" si="3"/>
        <v>962.51900000000001</v>
      </c>
      <c r="L76">
        <f t="shared" si="4"/>
        <v>804.17922552887148</v>
      </c>
      <c r="M76">
        <f t="shared" si="5"/>
        <v>80.285795101953539</v>
      </c>
      <c r="N76">
        <f t="shared" si="6"/>
        <v>96.093757165781</v>
      </c>
      <c r="O76">
        <f t="shared" si="7"/>
        <v>0.32125936828197149</v>
      </c>
      <c r="P76">
        <f t="shared" si="8"/>
        <v>2.9227154951579393</v>
      </c>
      <c r="Q76">
        <f t="shared" si="9"/>
        <v>0.30358303748813664</v>
      </c>
      <c r="R76">
        <f t="shared" si="10"/>
        <v>0.19124847550041546</v>
      </c>
      <c r="S76">
        <f t="shared" si="11"/>
        <v>66.180270775659125</v>
      </c>
      <c r="T76">
        <f t="shared" si="12"/>
        <v>40.892255252520165</v>
      </c>
      <c r="U76">
        <f t="shared" si="13"/>
        <v>41.999600000000001</v>
      </c>
      <c r="V76">
        <f t="shared" si="14"/>
        <v>8.2432421368360647</v>
      </c>
      <c r="W76">
        <f t="shared" si="15"/>
        <v>44.666066510871651</v>
      </c>
      <c r="X76">
        <f t="shared" si="16"/>
        <v>4.0831403191214006</v>
      </c>
      <c r="Y76">
        <f t="shared" si="17"/>
        <v>9.1414817513146591</v>
      </c>
      <c r="Z76">
        <f t="shared" si="18"/>
        <v>4.160101817714664</v>
      </c>
      <c r="AA76">
        <f t="shared" si="19"/>
        <v>-594.57672466456631</v>
      </c>
      <c r="AB76">
        <f t="shared" si="20"/>
        <v>311.577806256195</v>
      </c>
      <c r="AC76">
        <f t="shared" si="21"/>
        <v>26.88490090488121</v>
      </c>
      <c r="AD76">
        <f t="shared" si="22"/>
        <v>-189.93374672783096</v>
      </c>
      <c r="AE76">
        <v>0</v>
      </c>
      <c r="AF76">
        <v>0</v>
      </c>
      <c r="AG76">
        <f t="shared" si="23"/>
        <v>1</v>
      </c>
      <c r="AH76">
        <f t="shared" si="24"/>
        <v>0</v>
      </c>
      <c r="AI76">
        <f t="shared" si="25"/>
        <v>49852.947048420632</v>
      </c>
      <c r="AJ76" t="s">
        <v>281</v>
      </c>
      <c r="AK76" t="s">
        <v>281</v>
      </c>
      <c r="AL76">
        <v>0</v>
      </c>
      <c r="AM76">
        <v>0</v>
      </c>
      <c r="AN76" t="e">
        <f t="shared" si="26"/>
        <v>#DIV/0!</v>
      </c>
      <c r="AO76">
        <v>0</v>
      </c>
      <c r="AP76" t="s">
        <v>281</v>
      </c>
      <c r="AQ76" t="s">
        <v>281</v>
      </c>
      <c r="AR76">
        <v>0</v>
      </c>
      <c r="AS76">
        <v>0</v>
      </c>
      <c r="AT76" t="e">
        <f t="shared" si="27"/>
        <v>#DIV/0!</v>
      </c>
      <c r="AU76">
        <v>0.5</v>
      </c>
      <c r="AV76">
        <f t="shared" si="28"/>
        <v>337.32768599775079</v>
      </c>
      <c r="AW76">
        <f t="shared" si="29"/>
        <v>18.372516619208369</v>
      </c>
      <c r="AX76" t="e">
        <f t="shared" si="30"/>
        <v>#DIV/0!</v>
      </c>
      <c r="AY76">
        <f t="shared" si="31"/>
        <v>5.4464893875716062E-2</v>
      </c>
      <c r="AZ76" t="e">
        <f t="shared" si="32"/>
        <v>#DIV/0!</v>
      </c>
      <c r="BA76" t="e">
        <f t="shared" si="33"/>
        <v>#DIV/0!</v>
      </c>
      <c r="BB76" t="s">
        <v>281</v>
      </c>
      <c r="BC76">
        <v>0</v>
      </c>
      <c r="BD76" t="e">
        <f t="shared" si="34"/>
        <v>#DIV/0!</v>
      </c>
      <c r="BE76" t="e">
        <f t="shared" si="35"/>
        <v>#DIV/0!</v>
      </c>
      <c r="BF76" t="e">
        <f t="shared" si="36"/>
        <v>#DIV/0!</v>
      </c>
      <c r="BG76" t="e">
        <f t="shared" si="37"/>
        <v>#DIV/0!</v>
      </c>
      <c r="BH76" t="e">
        <f t="shared" si="38"/>
        <v>#DIV/0!</v>
      </c>
      <c r="BI76" t="e">
        <f t="shared" si="39"/>
        <v>#DIV/0!</v>
      </c>
      <c r="BJ76" t="e">
        <f t="shared" si="40"/>
        <v>#DIV/0!</v>
      </c>
      <c r="BK76" t="e">
        <f t="shared" si="41"/>
        <v>#DIV/0!</v>
      </c>
      <c r="BL76">
        <f t="shared" si="42"/>
        <v>400.15199999999999</v>
      </c>
      <c r="BM76">
        <f t="shared" si="43"/>
        <v>337.32768599775079</v>
      </c>
      <c r="BN76">
        <f t="shared" si="44"/>
        <v>0.84299887542171681</v>
      </c>
      <c r="BO76">
        <f t="shared" si="45"/>
        <v>0.16538782956391351</v>
      </c>
      <c r="BP76">
        <v>6</v>
      </c>
      <c r="BQ76">
        <v>0.6</v>
      </c>
      <c r="BR76" t="s">
        <v>282</v>
      </c>
      <c r="BS76">
        <v>1659028693.5999999</v>
      </c>
      <c r="BT76">
        <v>962.51900000000001</v>
      </c>
      <c r="BU76">
        <v>1000.12</v>
      </c>
      <c r="BV76">
        <v>40.898600000000002</v>
      </c>
      <c r="BW76">
        <v>25.388999999999999</v>
      </c>
      <c r="BX76">
        <v>961.61300000000006</v>
      </c>
      <c r="BY76">
        <v>40.759300000000003</v>
      </c>
      <c r="BZ76">
        <v>500.24700000000001</v>
      </c>
      <c r="CA76">
        <v>99.735600000000005</v>
      </c>
      <c r="CB76">
        <v>0.10009899999999999</v>
      </c>
      <c r="CC76">
        <v>43.976999999999997</v>
      </c>
      <c r="CD76">
        <v>41.999600000000001</v>
      </c>
      <c r="CE76">
        <v>999.9</v>
      </c>
      <c r="CF76">
        <v>0</v>
      </c>
      <c r="CG76">
        <v>0</v>
      </c>
      <c r="CH76">
        <v>9987.5</v>
      </c>
      <c r="CI76">
        <v>0</v>
      </c>
      <c r="CJ76">
        <v>240.035</v>
      </c>
      <c r="CK76">
        <v>400.15199999999999</v>
      </c>
      <c r="CL76">
        <v>0.90003699999999998</v>
      </c>
      <c r="CM76">
        <v>9.9962999999999996E-2</v>
      </c>
      <c r="CN76">
        <v>0</v>
      </c>
      <c r="CO76">
        <v>3.0935999999999999</v>
      </c>
      <c r="CP76">
        <v>0</v>
      </c>
      <c r="CQ76">
        <v>4013.47</v>
      </c>
      <c r="CR76">
        <v>3431.27</v>
      </c>
      <c r="CS76">
        <v>47.75</v>
      </c>
      <c r="CT76">
        <v>50.25</v>
      </c>
      <c r="CU76">
        <v>48.686999999999998</v>
      </c>
      <c r="CV76">
        <v>49.811999999999998</v>
      </c>
      <c r="CW76">
        <v>48.311999999999998</v>
      </c>
      <c r="CX76">
        <v>360.15</v>
      </c>
      <c r="CY76">
        <v>40</v>
      </c>
      <c r="CZ76">
        <v>0</v>
      </c>
      <c r="DA76">
        <v>1659028889.7</v>
      </c>
      <c r="DB76">
        <v>0</v>
      </c>
      <c r="DC76">
        <v>3.1361759999999999</v>
      </c>
      <c r="DD76">
        <v>0.13744614945009381</v>
      </c>
      <c r="DE76">
        <v>1.522307636183396</v>
      </c>
      <c r="DF76">
        <v>4011.5803999999998</v>
      </c>
      <c r="DG76">
        <v>15</v>
      </c>
      <c r="DH76">
        <v>1659028620.5999999</v>
      </c>
      <c r="DI76" t="s">
        <v>454</v>
      </c>
      <c r="DJ76">
        <v>1659028612.0999999</v>
      </c>
      <c r="DK76">
        <v>1659028620.5999999</v>
      </c>
      <c r="DL76">
        <v>59</v>
      </c>
      <c r="DM76">
        <v>0.36299999999999999</v>
      </c>
      <c r="DN76">
        <v>5.0000000000000001E-3</v>
      </c>
      <c r="DO76">
        <v>0.87</v>
      </c>
      <c r="DP76">
        <v>0.129</v>
      </c>
      <c r="DQ76">
        <v>1000</v>
      </c>
      <c r="DR76">
        <v>25</v>
      </c>
      <c r="DS76">
        <v>0.1</v>
      </c>
      <c r="DT76">
        <v>0.01</v>
      </c>
      <c r="DU76">
        <v>100</v>
      </c>
      <c r="DV76">
        <v>100</v>
      </c>
      <c r="DW76">
        <v>0.90600000000000003</v>
      </c>
      <c r="DX76">
        <v>0.13930000000000001</v>
      </c>
      <c r="DY76">
        <v>1.7279048724373689</v>
      </c>
      <c r="DZ76">
        <v>-6.7132856166521554E-4</v>
      </c>
      <c r="EA76">
        <v>-2.681329234238156E-7</v>
      </c>
      <c r="EB76">
        <v>8.1307759810197942E-11</v>
      </c>
      <c r="EC76">
        <v>0.1393240784037956</v>
      </c>
      <c r="ED76">
        <v>0</v>
      </c>
      <c r="EE76">
        <v>0</v>
      </c>
      <c r="EF76">
        <v>0</v>
      </c>
      <c r="EG76">
        <v>2</v>
      </c>
      <c r="EH76">
        <v>2028</v>
      </c>
      <c r="EI76">
        <v>2</v>
      </c>
      <c r="EJ76">
        <v>26</v>
      </c>
      <c r="EK76">
        <v>1.4</v>
      </c>
      <c r="EL76">
        <v>1.2</v>
      </c>
      <c r="EM76">
        <v>2.2875999999999999</v>
      </c>
      <c r="EN76">
        <v>2.5415000000000001</v>
      </c>
      <c r="EO76">
        <v>1.39893</v>
      </c>
      <c r="EP76">
        <v>2.32544</v>
      </c>
      <c r="EQ76">
        <v>1.49902</v>
      </c>
      <c r="ER76">
        <v>2.2265600000000001</v>
      </c>
      <c r="ES76">
        <v>34.1678</v>
      </c>
      <c r="ET76">
        <v>15.2265</v>
      </c>
      <c r="EU76">
        <v>18</v>
      </c>
      <c r="EV76">
        <v>516.24599999999998</v>
      </c>
      <c r="EW76">
        <v>536.53800000000001</v>
      </c>
      <c r="EX76">
        <v>45.984099999999998</v>
      </c>
      <c r="EY76">
        <v>44.225099999999998</v>
      </c>
      <c r="EZ76">
        <v>30.0001</v>
      </c>
      <c r="FA76">
        <v>43.972700000000003</v>
      </c>
      <c r="FB76">
        <v>43.896500000000003</v>
      </c>
      <c r="FC76">
        <v>45.773800000000001</v>
      </c>
      <c r="FD76">
        <v>0</v>
      </c>
      <c r="FE76">
        <v>100</v>
      </c>
      <c r="FF76">
        <v>45.981699999999996</v>
      </c>
      <c r="FG76">
        <v>1000</v>
      </c>
      <c r="FH76">
        <v>54.561199999999999</v>
      </c>
      <c r="FI76">
        <v>97.850999999999999</v>
      </c>
      <c r="FJ76">
        <v>99.638300000000001</v>
      </c>
      <c r="FK76" s="1" t="s">
        <v>884</v>
      </c>
      <c r="FL76" s="1">
        <v>1</v>
      </c>
      <c r="FM76" s="1" t="s">
        <v>881</v>
      </c>
      <c r="FN76" s="1">
        <v>20</v>
      </c>
    </row>
    <row r="77" spans="1:170" x14ac:dyDescent="0.2">
      <c r="A77">
        <v>59</v>
      </c>
      <c r="B77">
        <v>1659028844.5</v>
      </c>
      <c r="C77">
        <v>9910</v>
      </c>
      <c r="D77" t="s">
        <v>455</v>
      </c>
      <c r="E77" t="s">
        <v>456</v>
      </c>
      <c r="F77" t="s">
        <v>280</v>
      </c>
      <c r="G77">
        <v>1659028844.5</v>
      </c>
      <c r="H77">
        <f t="shared" si="0"/>
        <v>1.2395431854379144E-2</v>
      </c>
      <c r="I77">
        <f t="shared" si="1"/>
        <v>12.395431854379144</v>
      </c>
      <c r="J77">
        <f t="shared" si="2"/>
        <v>17.976298208079783</v>
      </c>
      <c r="K77">
        <f t="shared" si="3"/>
        <v>964.09100000000001</v>
      </c>
      <c r="L77">
        <f t="shared" si="4"/>
        <v>794.66549505344392</v>
      </c>
      <c r="M77">
        <f t="shared" si="5"/>
        <v>79.334637417162</v>
      </c>
      <c r="N77">
        <f t="shared" si="6"/>
        <v>96.249063786272998</v>
      </c>
      <c r="O77">
        <f t="shared" si="7"/>
        <v>0.28475467311761909</v>
      </c>
      <c r="P77">
        <f t="shared" si="8"/>
        <v>2.9240027187499171</v>
      </c>
      <c r="Q77">
        <f t="shared" si="9"/>
        <v>0.27078152242439196</v>
      </c>
      <c r="R77">
        <f t="shared" si="10"/>
        <v>0.17043816017328375</v>
      </c>
      <c r="S77">
        <f t="shared" si="11"/>
        <v>66.13206000000001</v>
      </c>
      <c r="T77">
        <f t="shared" si="12"/>
        <v>41.075463088837651</v>
      </c>
      <c r="U77">
        <f t="shared" si="13"/>
        <v>42.017499999999998</v>
      </c>
      <c r="V77">
        <f t="shared" si="14"/>
        <v>8.2510171197526478</v>
      </c>
      <c r="W77">
        <f t="shared" si="15"/>
        <v>43.543690786196677</v>
      </c>
      <c r="X77">
        <f t="shared" si="16"/>
        <v>3.9604648160114992</v>
      </c>
      <c r="Y77">
        <f t="shared" si="17"/>
        <v>9.0953815455325717</v>
      </c>
      <c r="Z77">
        <f t="shared" si="18"/>
        <v>4.2905523037411486</v>
      </c>
      <c r="AA77">
        <f t="shared" si="19"/>
        <v>-546.63854477812026</v>
      </c>
      <c r="AB77">
        <f t="shared" si="20"/>
        <v>293.55503774229805</v>
      </c>
      <c r="AC77">
        <f t="shared" si="21"/>
        <v>25.309062083010748</v>
      </c>
      <c r="AD77">
        <f t="shared" si="22"/>
        <v>-161.64238495281143</v>
      </c>
      <c r="AE77">
        <v>0</v>
      </c>
      <c r="AF77">
        <v>0</v>
      </c>
      <c r="AG77">
        <f t="shared" si="23"/>
        <v>1</v>
      </c>
      <c r="AH77">
        <f t="shared" si="24"/>
        <v>0</v>
      </c>
      <c r="AI77">
        <f t="shared" si="25"/>
        <v>49903.378886291794</v>
      </c>
      <c r="AJ77" t="s">
        <v>281</v>
      </c>
      <c r="AK77" t="s">
        <v>281</v>
      </c>
      <c r="AL77">
        <v>0</v>
      </c>
      <c r="AM77">
        <v>0</v>
      </c>
      <c r="AN77" t="e">
        <f t="shared" si="26"/>
        <v>#DIV/0!</v>
      </c>
      <c r="AO77">
        <v>0</v>
      </c>
      <c r="AP77" t="s">
        <v>281</v>
      </c>
      <c r="AQ77" t="s">
        <v>281</v>
      </c>
      <c r="AR77">
        <v>0</v>
      </c>
      <c r="AS77">
        <v>0</v>
      </c>
      <c r="AT77" t="e">
        <f t="shared" si="27"/>
        <v>#DIV/0!</v>
      </c>
      <c r="AU77">
        <v>0.5</v>
      </c>
      <c r="AV77">
        <f t="shared" si="28"/>
        <v>337.07400000000001</v>
      </c>
      <c r="AW77">
        <f t="shared" si="29"/>
        <v>17.976298208079783</v>
      </c>
      <c r="AX77" t="e">
        <f t="shared" si="30"/>
        <v>#DIV/0!</v>
      </c>
      <c r="AY77">
        <f t="shared" si="31"/>
        <v>5.3330420643774905E-2</v>
      </c>
      <c r="AZ77" t="e">
        <f t="shared" si="32"/>
        <v>#DIV/0!</v>
      </c>
      <c r="BA77" t="e">
        <f t="shared" si="33"/>
        <v>#DIV/0!</v>
      </c>
      <c r="BB77" t="s">
        <v>281</v>
      </c>
      <c r="BC77">
        <v>0</v>
      </c>
      <c r="BD77" t="e">
        <f t="shared" si="34"/>
        <v>#DIV/0!</v>
      </c>
      <c r="BE77" t="e">
        <f t="shared" si="35"/>
        <v>#DIV/0!</v>
      </c>
      <c r="BF77" t="e">
        <f t="shared" si="36"/>
        <v>#DIV/0!</v>
      </c>
      <c r="BG77" t="e">
        <f t="shared" si="37"/>
        <v>#DIV/0!</v>
      </c>
      <c r="BH77" t="e">
        <f t="shared" si="38"/>
        <v>#DIV/0!</v>
      </c>
      <c r="BI77" t="e">
        <f t="shared" si="39"/>
        <v>#DIV/0!</v>
      </c>
      <c r="BJ77" t="e">
        <f t="shared" si="40"/>
        <v>#DIV/0!</v>
      </c>
      <c r="BK77" t="e">
        <f t="shared" si="41"/>
        <v>#DIV/0!</v>
      </c>
      <c r="BL77">
        <f t="shared" si="42"/>
        <v>399.85</v>
      </c>
      <c r="BM77">
        <f t="shared" si="43"/>
        <v>337.07400000000001</v>
      </c>
      <c r="BN77">
        <f t="shared" si="44"/>
        <v>0.8430011254220332</v>
      </c>
      <c r="BO77">
        <f t="shared" si="45"/>
        <v>0.1653921720645242</v>
      </c>
      <c r="BP77">
        <v>6</v>
      </c>
      <c r="BQ77">
        <v>0.6</v>
      </c>
      <c r="BR77" t="s">
        <v>282</v>
      </c>
      <c r="BS77">
        <v>1659028844.5</v>
      </c>
      <c r="BT77">
        <v>964.09100000000001</v>
      </c>
      <c r="BU77">
        <v>999.98500000000001</v>
      </c>
      <c r="BV77">
        <v>39.670499999999997</v>
      </c>
      <c r="BW77">
        <v>25.3932</v>
      </c>
      <c r="BX77">
        <v>963.15200000000004</v>
      </c>
      <c r="BY77">
        <v>39.530799999999999</v>
      </c>
      <c r="BZ77">
        <v>500.25</v>
      </c>
      <c r="CA77">
        <v>99.733999999999995</v>
      </c>
      <c r="CB77">
        <v>0.10000299999999999</v>
      </c>
      <c r="CC77">
        <v>43.8797</v>
      </c>
      <c r="CD77">
        <v>42.017499999999998</v>
      </c>
      <c r="CE77">
        <v>999.9</v>
      </c>
      <c r="CF77">
        <v>0</v>
      </c>
      <c r="CG77">
        <v>0</v>
      </c>
      <c r="CH77">
        <v>9995</v>
      </c>
      <c r="CI77">
        <v>0</v>
      </c>
      <c r="CJ77">
        <v>239.98</v>
      </c>
      <c r="CK77">
        <v>399.85</v>
      </c>
      <c r="CL77">
        <v>0.89995999999999998</v>
      </c>
      <c r="CM77">
        <v>0.10004</v>
      </c>
      <c r="CN77">
        <v>0</v>
      </c>
      <c r="CO77">
        <v>3.0750000000000002</v>
      </c>
      <c r="CP77">
        <v>0</v>
      </c>
      <c r="CQ77">
        <v>4016.17</v>
      </c>
      <c r="CR77">
        <v>3428.61</v>
      </c>
      <c r="CS77">
        <v>47.75</v>
      </c>
      <c r="CT77">
        <v>50.25</v>
      </c>
      <c r="CU77">
        <v>48.686999999999998</v>
      </c>
      <c r="CV77">
        <v>49.75</v>
      </c>
      <c r="CW77">
        <v>48.25</v>
      </c>
      <c r="CX77">
        <v>359.85</v>
      </c>
      <c r="CY77">
        <v>40</v>
      </c>
      <c r="CZ77">
        <v>0</v>
      </c>
      <c r="DA77">
        <v>1659029040.9000001</v>
      </c>
      <c r="DB77">
        <v>0</v>
      </c>
      <c r="DC77">
        <v>3.1148760000000002</v>
      </c>
      <c r="DD77">
        <v>-1.2223078525909261E-2</v>
      </c>
      <c r="DE77">
        <v>-1.6938461887566401</v>
      </c>
      <c r="DF77">
        <v>4016.9560000000001</v>
      </c>
      <c r="DG77">
        <v>15</v>
      </c>
      <c r="DH77">
        <v>1659028758.0999999</v>
      </c>
      <c r="DI77" t="s">
        <v>457</v>
      </c>
      <c r="DJ77">
        <v>1659028748.0999999</v>
      </c>
      <c r="DK77">
        <v>1659028758.0999999</v>
      </c>
      <c r="DL77">
        <v>60</v>
      </c>
      <c r="DM77">
        <v>3.4000000000000002E-2</v>
      </c>
      <c r="DN77">
        <v>0</v>
      </c>
      <c r="DO77">
        <v>0.90400000000000003</v>
      </c>
      <c r="DP77">
        <v>0.13</v>
      </c>
      <c r="DQ77">
        <v>1000</v>
      </c>
      <c r="DR77">
        <v>25</v>
      </c>
      <c r="DS77">
        <v>0.05</v>
      </c>
      <c r="DT77">
        <v>0.01</v>
      </c>
      <c r="DU77">
        <v>100</v>
      </c>
      <c r="DV77">
        <v>100</v>
      </c>
      <c r="DW77">
        <v>0.93899999999999995</v>
      </c>
      <c r="DX77">
        <v>0.13969999999999999</v>
      </c>
      <c r="DY77">
        <v>1.7617711691924001</v>
      </c>
      <c r="DZ77">
        <v>-6.7132856166521554E-4</v>
      </c>
      <c r="EA77">
        <v>-2.681329234238156E-7</v>
      </c>
      <c r="EB77">
        <v>8.1307759810197942E-11</v>
      </c>
      <c r="EC77">
        <v>0.13972876379180141</v>
      </c>
      <c r="ED77">
        <v>0</v>
      </c>
      <c r="EE77">
        <v>0</v>
      </c>
      <c r="EF77">
        <v>0</v>
      </c>
      <c r="EG77">
        <v>2</v>
      </c>
      <c r="EH77">
        <v>2028</v>
      </c>
      <c r="EI77">
        <v>2</v>
      </c>
      <c r="EJ77">
        <v>26</v>
      </c>
      <c r="EK77">
        <v>1.6</v>
      </c>
      <c r="EL77">
        <v>1.4</v>
      </c>
      <c r="EM77">
        <v>2.2875999999999999</v>
      </c>
      <c r="EN77">
        <v>2.5366200000000001</v>
      </c>
      <c r="EO77">
        <v>1.39893</v>
      </c>
      <c r="EP77">
        <v>2.32544</v>
      </c>
      <c r="EQ77">
        <v>1.49902</v>
      </c>
      <c r="ER77">
        <v>2.2753899999999998</v>
      </c>
      <c r="ES77">
        <v>34.1678</v>
      </c>
      <c r="ET77">
        <v>15.182700000000001</v>
      </c>
      <c r="EU77">
        <v>18</v>
      </c>
      <c r="EV77">
        <v>515.61300000000006</v>
      </c>
      <c r="EW77">
        <v>536.75</v>
      </c>
      <c r="EX77">
        <v>45.700899999999997</v>
      </c>
      <c r="EY77">
        <v>44.201599999999999</v>
      </c>
      <c r="EZ77">
        <v>30.0001</v>
      </c>
      <c r="FA77">
        <v>43.949599999999997</v>
      </c>
      <c r="FB77">
        <v>43.878</v>
      </c>
      <c r="FC77">
        <v>45.767600000000002</v>
      </c>
      <c r="FD77">
        <v>0</v>
      </c>
      <c r="FE77">
        <v>100</v>
      </c>
      <c r="FF77">
        <v>45.693399999999997</v>
      </c>
      <c r="FG77">
        <v>1000</v>
      </c>
      <c r="FH77">
        <v>54.561199999999999</v>
      </c>
      <c r="FI77">
        <v>97.854299999999995</v>
      </c>
      <c r="FJ77">
        <v>99.641199999999998</v>
      </c>
      <c r="FK77" s="1" t="s">
        <v>884</v>
      </c>
      <c r="FL77" s="1">
        <v>1</v>
      </c>
      <c r="FM77" s="1" t="s">
        <v>881</v>
      </c>
      <c r="FN77" s="1">
        <v>21</v>
      </c>
    </row>
    <row r="78" spans="1:170" x14ac:dyDescent="0.2">
      <c r="A78">
        <v>60</v>
      </c>
      <c r="B78">
        <v>1659028995</v>
      </c>
      <c r="C78">
        <v>10060.5</v>
      </c>
      <c r="D78" t="s">
        <v>458</v>
      </c>
      <c r="E78" t="s">
        <v>459</v>
      </c>
      <c r="F78" t="s">
        <v>280</v>
      </c>
      <c r="G78">
        <v>1659028995</v>
      </c>
      <c r="H78">
        <f t="shared" si="0"/>
        <v>1.161348573181128E-2</v>
      </c>
      <c r="I78">
        <f t="shared" si="1"/>
        <v>11.613485731811279</v>
      </c>
      <c r="J78">
        <f t="shared" si="2"/>
        <v>18.703342049933056</v>
      </c>
      <c r="K78">
        <f t="shared" si="3"/>
        <v>1161.32</v>
      </c>
      <c r="L78">
        <f t="shared" si="4"/>
        <v>963.25502716449955</v>
      </c>
      <c r="M78">
        <f t="shared" si="5"/>
        <v>96.157413173001714</v>
      </c>
      <c r="N78">
        <f t="shared" si="6"/>
        <v>115.929347801888</v>
      </c>
      <c r="O78">
        <f t="shared" si="7"/>
        <v>0.26089623271753143</v>
      </c>
      <c r="P78">
        <f t="shared" si="8"/>
        <v>2.9262735123453112</v>
      </c>
      <c r="Q78">
        <f t="shared" si="9"/>
        <v>0.24912445214279541</v>
      </c>
      <c r="R78">
        <f t="shared" si="10"/>
        <v>0.15671727558704532</v>
      </c>
      <c r="S78">
        <f t="shared" si="11"/>
        <v>66.183958937701476</v>
      </c>
      <c r="T78">
        <f t="shared" si="12"/>
        <v>41.1765708594872</v>
      </c>
      <c r="U78">
        <f t="shared" si="13"/>
        <v>42.000399999999999</v>
      </c>
      <c r="V78">
        <f t="shared" si="14"/>
        <v>8.2435894866426871</v>
      </c>
      <c r="W78">
        <f t="shared" si="15"/>
        <v>42.802200971841231</v>
      </c>
      <c r="X78">
        <f t="shared" si="16"/>
        <v>3.8724107688331202</v>
      </c>
      <c r="Y78">
        <f t="shared" si="17"/>
        <v>9.0472234625988204</v>
      </c>
      <c r="Z78">
        <f t="shared" si="18"/>
        <v>4.3711787178095669</v>
      </c>
      <c r="AA78">
        <f t="shared" si="19"/>
        <v>-512.15472077287745</v>
      </c>
      <c r="AB78">
        <f t="shared" si="20"/>
        <v>280.37330700238448</v>
      </c>
      <c r="AC78">
        <f t="shared" si="21"/>
        <v>24.140146498152461</v>
      </c>
      <c r="AD78">
        <f t="shared" si="22"/>
        <v>-141.45730833463904</v>
      </c>
      <c r="AE78">
        <v>0</v>
      </c>
      <c r="AF78">
        <v>0</v>
      </c>
      <c r="AG78">
        <f t="shared" si="23"/>
        <v>1</v>
      </c>
      <c r="AH78">
        <f t="shared" si="24"/>
        <v>0</v>
      </c>
      <c r="AI78">
        <f t="shared" si="25"/>
        <v>49981.354388136868</v>
      </c>
      <c r="AJ78" t="s">
        <v>281</v>
      </c>
      <c r="AK78" t="s">
        <v>281</v>
      </c>
      <c r="AL78">
        <v>0</v>
      </c>
      <c r="AM78">
        <v>0</v>
      </c>
      <c r="AN78" t="e">
        <f t="shared" si="26"/>
        <v>#DIV/0!</v>
      </c>
      <c r="AO78">
        <v>0</v>
      </c>
      <c r="AP78" t="s">
        <v>281</v>
      </c>
      <c r="AQ78" t="s">
        <v>281</v>
      </c>
      <c r="AR78">
        <v>0</v>
      </c>
      <c r="AS78">
        <v>0</v>
      </c>
      <c r="AT78" t="e">
        <f t="shared" si="27"/>
        <v>#DIV/0!</v>
      </c>
      <c r="AU78">
        <v>0.5</v>
      </c>
      <c r="AV78">
        <f t="shared" si="28"/>
        <v>337.34701499362774</v>
      </c>
      <c r="AW78">
        <f t="shared" si="29"/>
        <v>18.703342049933056</v>
      </c>
      <c r="AX78" t="e">
        <f t="shared" si="30"/>
        <v>#DIV/0!</v>
      </c>
      <c r="AY78">
        <f t="shared" si="31"/>
        <v>5.5442441221204668E-2</v>
      </c>
      <c r="AZ78" t="e">
        <f t="shared" si="32"/>
        <v>#DIV/0!</v>
      </c>
      <c r="BA78" t="e">
        <f t="shared" si="33"/>
        <v>#DIV/0!</v>
      </c>
      <c r="BB78" t="s">
        <v>281</v>
      </c>
      <c r="BC78">
        <v>0</v>
      </c>
      <c r="BD78" t="e">
        <f t="shared" si="34"/>
        <v>#DIV/0!</v>
      </c>
      <c r="BE78" t="e">
        <f t="shared" si="35"/>
        <v>#DIV/0!</v>
      </c>
      <c r="BF78" t="e">
        <f t="shared" si="36"/>
        <v>#DIV/0!</v>
      </c>
      <c r="BG78" t="e">
        <f t="shared" si="37"/>
        <v>#DIV/0!</v>
      </c>
      <c r="BH78" t="e">
        <f t="shared" si="38"/>
        <v>#DIV/0!</v>
      </c>
      <c r="BI78" t="e">
        <f t="shared" si="39"/>
        <v>#DIV/0!</v>
      </c>
      <c r="BJ78" t="e">
        <f t="shared" si="40"/>
        <v>#DIV/0!</v>
      </c>
      <c r="BK78" t="e">
        <f t="shared" si="41"/>
        <v>#DIV/0!</v>
      </c>
      <c r="BL78">
        <f t="shared" si="42"/>
        <v>400.17500000000001</v>
      </c>
      <c r="BM78">
        <f t="shared" si="43"/>
        <v>337.34701499362774</v>
      </c>
      <c r="BN78">
        <f t="shared" si="44"/>
        <v>0.84299872554164479</v>
      </c>
      <c r="BO78">
        <f t="shared" si="45"/>
        <v>0.16538754029537447</v>
      </c>
      <c r="BP78">
        <v>6</v>
      </c>
      <c r="BQ78">
        <v>0.6</v>
      </c>
      <c r="BR78" t="s">
        <v>282</v>
      </c>
      <c r="BS78">
        <v>1659028995</v>
      </c>
      <c r="BT78">
        <v>1161.32</v>
      </c>
      <c r="BU78">
        <v>1199.93</v>
      </c>
      <c r="BV78">
        <v>38.791800000000002</v>
      </c>
      <c r="BW78">
        <v>25.4026</v>
      </c>
      <c r="BX78">
        <v>1160.3699999999999</v>
      </c>
      <c r="BY78">
        <v>38.649000000000001</v>
      </c>
      <c r="BZ78">
        <v>500.238</v>
      </c>
      <c r="CA78">
        <v>99.7256</v>
      </c>
      <c r="CB78">
        <v>9.9898399999999998E-2</v>
      </c>
      <c r="CC78">
        <v>43.7776</v>
      </c>
      <c r="CD78">
        <v>42.000399999999999</v>
      </c>
      <c r="CE78">
        <v>999.9</v>
      </c>
      <c r="CF78">
        <v>0</v>
      </c>
      <c r="CG78">
        <v>0</v>
      </c>
      <c r="CH78">
        <v>10008.799999999999</v>
      </c>
      <c r="CI78">
        <v>0</v>
      </c>
      <c r="CJ78">
        <v>240.464</v>
      </c>
      <c r="CK78">
        <v>400.17500000000001</v>
      </c>
      <c r="CL78">
        <v>0.90003699999999998</v>
      </c>
      <c r="CM78">
        <v>9.9962999999999996E-2</v>
      </c>
      <c r="CN78">
        <v>0</v>
      </c>
      <c r="CO78">
        <v>3.1156000000000001</v>
      </c>
      <c r="CP78">
        <v>0</v>
      </c>
      <c r="CQ78">
        <v>4001.04</v>
      </c>
      <c r="CR78">
        <v>3431.47</v>
      </c>
      <c r="CS78">
        <v>47.686999999999998</v>
      </c>
      <c r="CT78">
        <v>50.25</v>
      </c>
      <c r="CU78">
        <v>48.625</v>
      </c>
      <c r="CV78">
        <v>49.75</v>
      </c>
      <c r="CW78">
        <v>48.25</v>
      </c>
      <c r="CX78">
        <v>360.17</v>
      </c>
      <c r="CY78">
        <v>40</v>
      </c>
      <c r="CZ78">
        <v>0</v>
      </c>
      <c r="DA78">
        <v>1659029191.5</v>
      </c>
      <c r="DB78">
        <v>0</v>
      </c>
      <c r="DC78">
        <v>3.1758615384615392</v>
      </c>
      <c r="DD78">
        <v>0.39971965872197662</v>
      </c>
      <c r="DE78">
        <v>1.8140170436763139</v>
      </c>
      <c r="DF78">
        <v>3999.6823076923069</v>
      </c>
      <c r="DG78">
        <v>15</v>
      </c>
      <c r="DH78">
        <v>1659028914</v>
      </c>
      <c r="DI78" t="s">
        <v>460</v>
      </c>
      <c r="DJ78">
        <v>1659028911</v>
      </c>
      <c r="DK78">
        <v>1659028914</v>
      </c>
      <c r="DL78">
        <v>61</v>
      </c>
      <c r="DM78">
        <v>0.20599999999999999</v>
      </c>
      <c r="DN78">
        <v>3.0000000000000001E-3</v>
      </c>
      <c r="DO78">
        <v>0.91600000000000004</v>
      </c>
      <c r="DP78">
        <v>0.13300000000000001</v>
      </c>
      <c r="DQ78">
        <v>1201</v>
      </c>
      <c r="DR78">
        <v>25</v>
      </c>
      <c r="DS78">
        <v>0.05</v>
      </c>
      <c r="DT78">
        <v>0.01</v>
      </c>
      <c r="DU78">
        <v>100</v>
      </c>
      <c r="DV78">
        <v>100</v>
      </c>
      <c r="DW78">
        <v>0.95</v>
      </c>
      <c r="DX78">
        <v>0.14280000000000001</v>
      </c>
      <c r="DY78">
        <v>1.9667655053404001</v>
      </c>
      <c r="DZ78">
        <v>-6.7132856166521554E-4</v>
      </c>
      <c r="EA78">
        <v>-2.681329234238156E-7</v>
      </c>
      <c r="EB78">
        <v>8.1307759810197942E-11</v>
      </c>
      <c r="EC78">
        <v>0.14281448022414581</v>
      </c>
      <c r="ED78">
        <v>0</v>
      </c>
      <c r="EE78">
        <v>0</v>
      </c>
      <c r="EF78">
        <v>0</v>
      </c>
      <c r="EG78">
        <v>2</v>
      </c>
      <c r="EH78">
        <v>2028</v>
      </c>
      <c r="EI78">
        <v>2</v>
      </c>
      <c r="EJ78">
        <v>26</v>
      </c>
      <c r="EK78">
        <v>1.4</v>
      </c>
      <c r="EL78">
        <v>1.4</v>
      </c>
      <c r="EM78">
        <v>2.65137</v>
      </c>
      <c r="EN78">
        <v>2.5451700000000002</v>
      </c>
      <c r="EO78">
        <v>1.39893</v>
      </c>
      <c r="EP78">
        <v>2.32544</v>
      </c>
      <c r="EQ78">
        <v>1.49902</v>
      </c>
      <c r="ER78">
        <v>2.2851599999999999</v>
      </c>
      <c r="ES78">
        <v>34.145200000000003</v>
      </c>
      <c r="ET78">
        <v>15.1302</v>
      </c>
      <c r="EU78">
        <v>18</v>
      </c>
      <c r="EV78">
        <v>515.40200000000004</v>
      </c>
      <c r="EW78">
        <v>537.15099999999995</v>
      </c>
      <c r="EX78">
        <v>45.667000000000002</v>
      </c>
      <c r="EY78">
        <v>44.184800000000003</v>
      </c>
      <c r="EZ78">
        <v>30.000800000000002</v>
      </c>
      <c r="FA78">
        <v>43.935699999999997</v>
      </c>
      <c r="FB78">
        <v>43.864199999999997</v>
      </c>
      <c r="FC78">
        <v>53.053100000000001</v>
      </c>
      <c r="FD78">
        <v>0</v>
      </c>
      <c r="FE78">
        <v>100</v>
      </c>
      <c r="FF78">
        <v>45.739100000000001</v>
      </c>
      <c r="FG78">
        <v>1200</v>
      </c>
      <c r="FH78">
        <v>54.561199999999999</v>
      </c>
      <c r="FI78">
        <v>97.856300000000005</v>
      </c>
      <c r="FJ78">
        <v>99.641800000000003</v>
      </c>
      <c r="FK78" s="1" t="s">
        <v>884</v>
      </c>
      <c r="FL78" s="1">
        <v>1</v>
      </c>
      <c r="FM78" s="1" t="s">
        <v>881</v>
      </c>
      <c r="FN78" s="1">
        <v>22</v>
      </c>
    </row>
    <row r="79" spans="1:170" x14ac:dyDescent="0.2">
      <c r="A79">
        <v>61</v>
      </c>
      <c r="B79">
        <v>1659029145.5</v>
      </c>
      <c r="C79">
        <v>10211</v>
      </c>
      <c r="D79" t="s">
        <v>461</v>
      </c>
      <c r="E79" t="s">
        <v>462</v>
      </c>
      <c r="F79" t="s">
        <v>280</v>
      </c>
      <c r="G79">
        <v>1659029145.5</v>
      </c>
      <c r="H79">
        <f t="shared" si="0"/>
        <v>1.1239308662064514E-2</v>
      </c>
      <c r="I79">
        <f t="shared" si="1"/>
        <v>11.239308662064515</v>
      </c>
      <c r="J79">
        <f t="shared" si="2"/>
        <v>18.572588034681168</v>
      </c>
      <c r="K79">
        <f t="shared" si="3"/>
        <v>1162</v>
      </c>
      <c r="L79">
        <f t="shared" si="4"/>
        <v>958.75741436445355</v>
      </c>
      <c r="M79">
        <f t="shared" si="5"/>
        <v>95.713363787979304</v>
      </c>
      <c r="N79">
        <f t="shared" si="6"/>
        <v>116.00320065880001</v>
      </c>
      <c r="O79">
        <f t="shared" si="7"/>
        <v>0.2493080807923094</v>
      </c>
      <c r="P79">
        <f t="shared" si="8"/>
        <v>2.9289928551613733</v>
      </c>
      <c r="Q79">
        <f t="shared" si="9"/>
        <v>0.23854572509352842</v>
      </c>
      <c r="R79">
        <f t="shared" si="10"/>
        <v>0.15002028993106081</v>
      </c>
      <c r="S79">
        <f t="shared" si="11"/>
        <v>66.182966612459708</v>
      </c>
      <c r="T79">
        <f t="shared" si="12"/>
        <v>41.228757517800723</v>
      </c>
      <c r="U79">
        <f t="shared" si="13"/>
        <v>42.012599999999999</v>
      </c>
      <c r="V79">
        <f t="shared" si="14"/>
        <v>8.248888141600192</v>
      </c>
      <c r="W79">
        <f t="shared" si="15"/>
        <v>42.433115245826983</v>
      </c>
      <c r="X79">
        <f t="shared" si="16"/>
        <v>3.8298227087036798</v>
      </c>
      <c r="Y79">
        <f t="shared" si="17"/>
        <v>9.0255515922327145</v>
      </c>
      <c r="Z79">
        <f t="shared" si="18"/>
        <v>4.4190654328965122</v>
      </c>
      <c r="AA79">
        <f t="shared" si="19"/>
        <v>-495.65351199704509</v>
      </c>
      <c r="AB79">
        <f t="shared" si="20"/>
        <v>271.42782537974261</v>
      </c>
      <c r="AC79">
        <f t="shared" si="21"/>
        <v>23.344473033484004</v>
      </c>
      <c r="AD79">
        <f t="shared" si="22"/>
        <v>-134.69824697135874</v>
      </c>
      <c r="AE79">
        <v>0</v>
      </c>
      <c r="AF79">
        <v>0</v>
      </c>
      <c r="AG79">
        <f t="shared" si="23"/>
        <v>1</v>
      </c>
      <c r="AH79">
        <f t="shared" si="24"/>
        <v>0</v>
      </c>
      <c r="AI79">
        <f t="shared" si="25"/>
        <v>50063.113002782302</v>
      </c>
      <c r="AJ79" t="s">
        <v>281</v>
      </c>
      <c r="AK79" t="s">
        <v>281</v>
      </c>
      <c r="AL79">
        <v>0</v>
      </c>
      <c r="AM79">
        <v>0</v>
      </c>
      <c r="AN79" t="e">
        <f t="shared" si="26"/>
        <v>#DIV/0!</v>
      </c>
      <c r="AO79">
        <v>0</v>
      </c>
      <c r="AP79" t="s">
        <v>281</v>
      </c>
      <c r="AQ79" t="s">
        <v>281</v>
      </c>
      <c r="AR79">
        <v>0</v>
      </c>
      <c r="AS79">
        <v>0</v>
      </c>
      <c r="AT79" t="e">
        <f t="shared" si="27"/>
        <v>#DIV/0!</v>
      </c>
      <c r="AU79">
        <v>0.5</v>
      </c>
      <c r="AV79">
        <f t="shared" si="28"/>
        <v>337.34195700127447</v>
      </c>
      <c r="AW79">
        <f t="shared" si="29"/>
        <v>18.572588034681168</v>
      </c>
      <c r="AX79" t="e">
        <f t="shared" si="30"/>
        <v>#DIV/0!</v>
      </c>
      <c r="AY79">
        <f t="shared" si="31"/>
        <v>5.505567169817243E-2</v>
      </c>
      <c r="AZ79" t="e">
        <f t="shared" si="32"/>
        <v>#DIV/0!</v>
      </c>
      <c r="BA79" t="e">
        <f t="shared" si="33"/>
        <v>#DIV/0!</v>
      </c>
      <c r="BB79" t="s">
        <v>281</v>
      </c>
      <c r="BC79">
        <v>0</v>
      </c>
      <c r="BD79" t="e">
        <f t="shared" si="34"/>
        <v>#DIV/0!</v>
      </c>
      <c r="BE79" t="e">
        <f t="shared" si="35"/>
        <v>#DIV/0!</v>
      </c>
      <c r="BF79" t="e">
        <f t="shared" si="36"/>
        <v>#DIV/0!</v>
      </c>
      <c r="BG79" t="e">
        <f t="shared" si="37"/>
        <v>#DIV/0!</v>
      </c>
      <c r="BH79" t="e">
        <f t="shared" si="38"/>
        <v>#DIV/0!</v>
      </c>
      <c r="BI79" t="e">
        <f t="shared" si="39"/>
        <v>#DIV/0!</v>
      </c>
      <c r="BJ79" t="e">
        <f t="shared" si="40"/>
        <v>#DIV/0!</v>
      </c>
      <c r="BK79" t="e">
        <f t="shared" si="41"/>
        <v>#DIV/0!</v>
      </c>
      <c r="BL79">
        <f t="shared" si="42"/>
        <v>400.16899999999998</v>
      </c>
      <c r="BM79">
        <f t="shared" si="43"/>
        <v>337.34195700127447</v>
      </c>
      <c r="BN79">
        <f t="shared" si="44"/>
        <v>0.84299872554164479</v>
      </c>
      <c r="BO79">
        <f t="shared" si="45"/>
        <v>0.16538754029537447</v>
      </c>
      <c r="BP79">
        <v>6</v>
      </c>
      <c r="BQ79">
        <v>0.6</v>
      </c>
      <c r="BR79" t="s">
        <v>282</v>
      </c>
      <c r="BS79">
        <v>1659029145.5</v>
      </c>
      <c r="BT79">
        <v>1162</v>
      </c>
      <c r="BU79">
        <v>1199.94</v>
      </c>
      <c r="BV79">
        <v>38.363199999999999</v>
      </c>
      <c r="BW79">
        <v>25.4</v>
      </c>
      <c r="BX79">
        <v>1161</v>
      </c>
      <c r="BY79">
        <v>38.221600000000002</v>
      </c>
      <c r="BZ79">
        <v>500.25299999999999</v>
      </c>
      <c r="CA79">
        <v>99.730900000000005</v>
      </c>
      <c r="CB79">
        <v>9.9737400000000004E-2</v>
      </c>
      <c r="CC79">
        <v>43.731499999999997</v>
      </c>
      <c r="CD79">
        <v>42.012599999999999</v>
      </c>
      <c r="CE79">
        <v>999.9</v>
      </c>
      <c r="CF79">
        <v>0</v>
      </c>
      <c r="CG79">
        <v>0</v>
      </c>
      <c r="CH79">
        <v>10023.799999999999</v>
      </c>
      <c r="CI79">
        <v>0</v>
      </c>
      <c r="CJ79">
        <v>235.33199999999999</v>
      </c>
      <c r="CK79">
        <v>400.16899999999998</v>
      </c>
      <c r="CL79">
        <v>0.90003699999999998</v>
      </c>
      <c r="CM79">
        <v>9.9962999999999996E-2</v>
      </c>
      <c r="CN79">
        <v>0</v>
      </c>
      <c r="CO79">
        <v>3.4514999999999998</v>
      </c>
      <c r="CP79">
        <v>0</v>
      </c>
      <c r="CQ79">
        <v>4004.7</v>
      </c>
      <c r="CR79">
        <v>3431.42</v>
      </c>
      <c r="CS79">
        <v>47.686999999999998</v>
      </c>
      <c r="CT79">
        <v>50.186999999999998</v>
      </c>
      <c r="CU79">
        <v>48.625</v>
      </c>
      <c r="CV79">
        <v>49.75</v>
      </c>
      <c r="CW79">
        <v>48.186999999999998</v>
      </c>
      <c r="CX79">
        <v>360.17</v>
      </c>
      <c r="CY79">
        <v>40</v>
      </c>
      <c r="CZ79">
        <v>0</v>
      </c>
      <c r="DA79">
        <v>1659029341.5</v>
      </c>
      <c r="DB79">
        <v>0</v>
      </c>
      <c r="DC79">
        <v>3.1702153846153851</v>
      </c>
      <c r="DD79">
        <v>-1.065866671494621</v>
      </c>
      <c r="DE79">
        <v>9.6933333446229888</v>
      </c>
      <c r="DF79">
        <v>4002.5342307692308</v>
      </c>
      <c r="DG79">
        <v>15</v>
      </c>
      <c r="DH79">
        <v>1659029059</v>
      </c>
      <c r="DI79" t="s">
        <v>463</v>
      </c>
      <c r="DJ79">
        <v>1659029051.5</v>
      </c>
      <c r="DK79">
        <v>1659029059</v>
      </c>
      <c r="DL79">
        <v>62</v>
      </c>
      <c r="DM79">
        <v>4.8000000000000001E-2</v>
      </c>
      <c r="DN79">
        <v>-1E-3</v>
      </c>
      <c r="DO79">
        <v>0.96399999999999997</v>
      </c>
      <c r="DP79">
        <v>0.13200000000000001</v>
      </c>
      <c r="DQ79">
        <v>1200</v>
      </c>
      <c r="DR79">
        <v>25</v>
      </c>
      <c r="DS79">
        <v>0.09</v>
      </c>
      <c r="DT79">
        <v>0.01</v>
      </c>
      <c r="DU79">
        <v>100</v>
      </c>
      <c r="DV79">
        <v>100</v>
      </c>
      <c r="DW79">
        <v>1</v>
      </c>
      <c r="DX79">
        <v>0.1416</v>
      </c>
      <c r="DY79">
        <v>2.0143853532642431</v>
      </c>
      <c r="DZ79">
        <v>-6.7132856166521554E-4</v>
      </c>
      <c r="EA79">
        <v>-2.681329234238156E-7</v>
      </c>
      <c r="EB79">
        <v>8.1307759810197942E-11</v>
      </c>
      <c r="EC79">
        <v>0.14152880865959169</v>
      </c>
      <c r="ED79">
        <v>0</v>
      </c>
      <c r="EE79">
        <v>0</v>
      </c>
      <c r="EF79">
        <v>0</v>
      </c>
      <c r="EG79">
        <v>2</v>
      </c>
      <c r="EH79">
        <v>2028</v>
      </c>
      <c r="EI79">
        <v>2</v>
      </c>
      <c r="EJ79">
        <v>26</v>
      </c>
      <c r="EK79">
        <v>1.6</v>
      </c>
      <c r="EL79">
        <v>1.4</v>
      </c>
      <c r="EM79">
        <v>2.65015</v>
      </c>
      <c r="EN79">
        <v>2.5463900000000002</v>
      </c>
      <c r="EO79">
        <v>1.39893</v>
      </c>
      <c r="EP79">
        <v>2.32544</v>
      </c>
      <c r="EQ79">
        <v>1.49902</v>
      </c>
      <c r="ER79">
        <v>2.32544</v>
      </c>
      <c r="ES79">
        <v>34.145200000000003</v>
      </c>
      <c r="ET79">
        <v>15.103899999999999</v>
      </c>
      <c r="EU79">
        <v>18</v>
      </c>
      <c r="EV79">
        <v>514.79600000000005</v>
      </c>
      <c r="EW79">
        <v>537.23400000000004</v>
      </c>
      <c r="EX79">
        <v>45.446599999999997</v>
      </c>
      <c r="EY79">
        <v>44.1828</v>
      </c>
      <c r="EZ79">
        <v>29.9999</v>
      </c>
      <c r="FA79">
        <v>43.931800000000003</v>
      </c>
      <c r="FB79">
        <v>43.8596</v>
      </c>
      <c r="FC79">
        <v>53.047400000000003</v>
      </c>
      <c r="FD79">
        <v>0</v>
      </c>
      <c r="FE79">
        <v>100</v>
      </c>
      <c r="FF79">
        <v>45.430999999999997</v>
      </c>
      <c r="FG79">
        <v>1200</v>
      </c>
      <c r="FH79">
        <v>54.561199999999999</v>
      </c>
      <c r="FI79">
        <v>97.854600000000005</v>
      </c>
      <c r="FJ79">
        <v>99.641400000000004</v>
      </c>
      <c r="FK79" s="1" t="s">
        <v>884</v>
      </c>
      <c r="FL79" s="1">
        <v>1</v>
      </c>
      <c r="FM79" s="1" t="s">
        <v>881</v>
      </c>
      <c r="FN79" s="1">
        <v>23</v>
      </c>
    </row>
    <row r="80" spans="1:170" x14ac:dyDescent="0.2">
      <c r="A80">
        <v>62</v>
      </c>
      <c r="B80">
        <v>1659029622</v>
      </c>
      <c r="C80">
        <v>10687.5</v>
      </c>
      <c r="D80" t="s">
        <v>464</v>
      </c>
      <c r="E80" t="s">
        <v>465</v>
      </c>
      <c r="F80" t="s">
        <v>280</v>
      </c>
      <c r="G80">
        <v>1659029622</v>
      </c>
      <c r="H80">
        <f t="shared" si="0"/>
        <v>1.4137509751265605E-2</v>
      </c>
      <c r="I80">
        <f t="shared" si="1"/>
        <v>14.137509751265604</v>
      </c>
      <c r="J80">
        <f t="shared" si="2"/>
        <v>8.9907601137021231</v>
      </c>
      <c r="K80">
        <f t="shared" si="3"/>
        <v>382.733</v>
      </c>
      <c r="L80">
        <f t="shared" si="4"/>
        <v>312.76619947397302</v>
      </c>
      <c r="M80">
        <f t="shared" si="5"/>
        <v>31.223333625950101</v>
      </c>
      <c r="N80">
        <f t="shared" si="6"/>
        <v>38.208093357783696</v>
      </c>
      <c r="O80">
        <f t="shared" si="7"/>
        <v>0.33450577641834611</v>
      </c>
      <c r="P80">
        <f t="shared" si="8"/>
        <v>2.9289735084365898</v>
      </c>
      <c r="Q80">
        <f t="shared" si="9"/>
        <v>0.31542553351783287</v>
      </c>
      <c r="R80">
        <f t="shared" si="10"/>
        <v>0.19876674889270063</v>
      </c>
      <c r="S80">
        <f t="shared" si="11"/>
        <v>66.163649221447301</v>
      </c>
      <c r="T80">
        <f t="shared" si="12"/>
        <v>40.722993656786834</v>
      </c>
      <c r="U80">
        <f t="shared" si="13"/>
        <v>42.232799999999997</v>
      </c>
      <c r="V80">
        <f t="shared" si="14"/>
        <v>8.3450327324982005</v>
      </c>
      <c r="W80">
        <f t="shared" si="15"/>
        <v>45.420911354578834</v>
      </c>
      <c r="X80">
        <f t="shared" si="16"/>
        <v>4.1506564126268595</v>
      </c>
      <c r="Y80">
        <f t="shared" si="17"/>
        <v>9.1382059250742795</v>
      </c>
      <c r="Z80">
        <f t="shared" si="18"/>
        <v>4.1943763198713411</v>
      </c>
      <c r="AA80">
        <f t="shared" si="19"/>
        <v>-623.46418003081317</v>
      </c>
      <c r="AB80">
        <f t="shared" si="20"/>
        <v>274.33151801566646</v>
      </c>
      <c r="AC80">
        <f t="shared" si="21"/>
        <v>23.645811026387772</v>
      </c>
      <c r="AD80">
        <f t="shared" si="22"/>
        <v>-259.32320176731162</v>
      </c>
      <c r="AE80">
        <v>0</v>
      </c>
      <c r="AF80">
        <v>0</v>
      </c>
      <c r="AG80">
        <f t="shared" si="23"/>
        <v>1</v>
      </c>
      <c r="AH80">
        <f t="shared" si="24"/>
        <v>0</v>
      </c>
      <c r="AI80">
        <f t="shared" si="25"/>
        <v>50024.876110366386</v>
      </c>
      <c r="AJ80" t="s">
        <v>281</v>
      </c>
      <c r="AK80" t="s">
        <v>281</v>
      </c>
      <c r="AL80">
        <v>0</v>
      </c>
      <c r="AM80">
        <v>0</v>
      </c>
      <c r="AN80" t="e">
        <f t="shared" si="26"/>
        <v>#DIV/0!</v>
      </c>
      <c r="AO80">
        <v>0</v>
      </c>
      <c r="AP80" t="s">
        <v>281</v>
      </c>
      <c r="AQ80" t="s">
        <v>281</v>
      </c>
      <c r="AR80">
        <v>0</v>
      </c>
      <c r="AS80">
        <v>0</v>
      </c>
      <c r="AT80" t="e">
        <f t="shared" si="27"/>
        <v>#DIV/0!</v>
      </c>
      <c r="AU80">
        <v>0.5</v>
      </c>
      <c r="AV80">
        <f t="shared" si="28"/>
        <v>337.24031400074989</v>
      </c>
      <c r="AW80">
        <f t="shared" si="29"/>
        <v>8.9907601137021231</v>
      </c>
      <c r="AX80" t="e">
        <f t="shared" si="30"/>
        <v>#DIV/0!</v>
      </c>
      <c r="AY80">
        <f t="shared" si="31"/>
        <v>2.6659802344040431E-2</v>
      </c>
      <c r="AZ80" t="e">
        <f t="shared" si="32"/>
        <v>#DIV/0!</v>
      </c>
      <c r="BA80" t="e">
        <f t="shared" si="33"/>
        <v>#DIV/0!</v>
      </c>
      <c r="BB80" t="s">
        <v>281</v>
      </c>
      <c r="BC80">
        <v>0</v>
      </c>
      <c r="BD80" t="e">
        <f t="shared" si="34"/>
        <v>#DIV/0!</v>
      </c>
      <c r="BE80" t="e">
        <f t="shared" si="35"/>
        <v>#DIV/0!</v>
      </c>
      <c r="BF80" t="e">
        <f t="shared" si="36"/>
        <v>#DIV/0!</v>
      </c>
      <c r="BG80" t="e">
        <f t="shared" si="37"/>
        <v>#DIV/0!</v>
      </c>
      <c r="BH80" t="e">
        <f t="shared" si="38"/>
        <v>#DIV/0!</v>
      </c>
      <c r="BI80" t="e">
        <f t="shared" si="39"/>
        <v>#DIV/0!</v>
      </c>
      <c r="BJ80" t="e">
        <f t="shared" si="40"/>
        <v>#DIV/0!</v>
      </c>
      <c r="BK80" t="e">
        <f t="shared" si="41"/>
        <v>#DIV/0!</v>
      </c>
      <c r="BL80">
        <f t="shared" si="42"/>
        <v>400.048</v>
      </c>
      <c r="BM80">
        <f t="shared" si="43"/>
        <v>337.24031400074989</v>
      </c>
      <c r="BN80">
        <f t="shared" si="44"/>
        <v>0.84299962504686909</v>
      </c>
      <c r="BO80">
        <f t="shared" si="45"/>
        <v>0.16538927634045741</v>
      </c>
      <c r="BP80">
        <v>6</v>
      </c>
      <c r="BQ80">
        <v>0.6</v>
      </c>
      <c r="BR80" t="s">
        <v>282</v>
      </c>
      <c r="BS80">
        <v>1659029622</v>
      </c>
      <c r="BT80">
        <v>382.733</v>
      </c>
      <c r="BU80">
        <v>400.00599999999997</v>
      </c>
      <c r="BV80">
        <v>41.577399999999997</v>
      </c>
      <c r="BW80">
        <v>25.3262</v>
      </c>
      <c r="BX80">
        <v>382.09899999999999</v>
      </c>
      <c r="BY80">
        <v>41.447299999999998</v>
      </c>
      <c r="BZ80">
        <v>500.26</v>
      </c>
      <c r="CA80">
        <v>99.729799999999997</v>
      </c>
      <c r="CB80">
        <v>9.9828899999999998E-2</v>
      </c>
      <c r="CC80">
        <v>43.970100000000002</v>
      </c>
      <c r="CD80">
        <v>42.232799999999997</v>
      </c>
      <c r="CE80">
        <v>999.9</v>
      </c>
      <c r="CF80">
        <v>0</v>
      </c>
      <c r="CG80">
        <v>0</v>
      </c>
      <c r="CH80">
        <v>10023.799999999999</v>
      </c>
      <c r="CI80">
        <v>0</v>
      </c>
      <c r="CJ80">
        <v>239.84200000000001</v>
      </c>
      <c r="CK80">
        <v>400.048</v>
      </c>
      <c r="CL80">
        <v>0.90000599999999997</v>
      </c>
      <c r="CM80">
        <v>9.9993499999999999E-2</v>
      </c>
      <c r="CN80">
        <v>0</v>
      </c>
      <c r="CO80">
        <v>3.3208000000000002</v>
      </c>
      <c r="CP80">
        <v>0</v>
      </c>
      <c r="CQ80">
        <v>4326.21</v>
      </c>
      <c r="CR80">
        <v>3430.35</v>
      </c>
      <c r="CS80">
        <v>47.625</v>
      </c>
      <c r="CT80">
        <v>50.311999999999998</v>
      </c>
      <c r="CU80">
        <v>48.686999999999998</v>
      </c>
      <c r="CV80">
        <v>49.75</v>
      </c>
      <c r="CW80">
        <v>48.186999999999998</v>
      </c>
      <c r="CX80">
        <v>360.05</v>
      </c>
      <c r="CY80">
        <v>40</v>
      </c>
      <c r="CZ80">
        <v>0</v>
      </c>
      <c r="DA80">
        <v>1659029818.5</v>
      </c>
      <c r="DB80">
        <v>0</v>
      </c>
      <c r="DC80">
        <v>3.2076280000000001</v>
      </c>
      <c r="DD80">
        <v>0.76500768680935582</v>
      </c>
      <c r="DE80">
        <v>1.0738461240777271</v>
      </c>
      <c r="DF80">
        <v>4325.5944</v>
      </c>
      <c r="DG80">
        <v>15</v>
      </c>
      <c r="DH80">
        <v>1659029549</v>
      </c>
      <c r="DI80" t="s">
        <v>466</v>
      </c>
      <c r="DJ80">
        <v>1659029533</v>
      </c>
      <c r="DK80">
        <v>1659029549</v>
      </c>
      <c r="DL80">
        <v>63</v>
      </c>
      <c r="DM80">
        <v>-1.089</v>
      </c>
      <c r="DN80">
        <v>-1.0999999999999999E-2</v>
      </c>
      <c r="DO80">
        <v>0.61899999999999999</v>
      </c>
      <c r="DP80">
        <v>0.11899999999999999</v>
      </c>
      <c r="DQ80">
        <v>400</v>
      </c>
      <c r="DR80">
        <v>25</v>
      </c>
      <c r="DS80">
        <v>0.09</v>
      </c>
      <c r="DT80">
        <v>0.01</v>
      </c>
      <c r="DU80">
        <v>100</v>
      </c>
      <c r="DV80">
        <v>100</v>
      </c>
      <c r="DW80">
        <v>0.63400000000000001</v>
      </c>
      <c r="DX80">
        <v>0.13009999999999999</v>
      </c>
      <c r="DY80">
        <v>0.92509000759372972</v>
      </c>
      <c r="DZ80">
        <v>-6.7132856166521554E-4</v>
      </c>
      <c r="EA80">
        <v>-2.681329234238156E-7</v>
      </c>
      <c r="EB80">
        <v>8.1307759810197942E-11</v>
      </c>
      <c r="EC80">
        <v>0.13007335886453761</v>
      </c>
      <c r="ED80">
        <v>0</v>
      </c>
      <c r="EE80">
        <v>0</v>
      </c>
      <c r="EF80">
        <v>0</v>
      </c>
      <c r="EG80">
        <v>2</v>
      </c>
      <c r="EH80">
        <v>2028</v>
      </c>
      <c r="EI80">
        <v>2</v>
      </c>
      <c r="EJ80">
        <v>26</v>
      </c>
      <c r="EK80">
        <v>1.5</v>
      </c>
      <c r="EL80">
        <v>1.2</v>
      </c>
      <c r="EM80">
        <v>1.09131</v>
      </c>
      <c r="EN80">
        <v>2.5415000000000001</v>
      </c>
      <c r="EO80">
        <v>1.39893</v>
      </c>
      <c r="EP80">
        <v>2.32544</v>
      </c>
      <c r="EQ80">
        <v>1.49902</v>
      </c>
      <c r="ER80">
        <v>2.4536099999999998</v>
      </c>
      <c r="ES80">
        <v>34.1678</v>
      </c>
      <c r="ET80">
        <v>14.998900000000001</v>
      </c>
      <c r="EU80">
        <v>18</v>
      </c>
      <c r="EV80">
        <v>514.97799999999995</v>
      </c>
      <c r="EW80">
        <v>534.89499999999998</v>
      </c>
      <c r="EX80">
        <v>45.1402</v>
      </c>
      <c r="EY80">
        <v>44.118499999999997</v>
      </c>
      <c r="EZ80">
        <v>30.000900000000001</v>
      </c>
      <c r="FA80">
        <v>43.8245</v>
      </c>
      <c r="FB80">
        <v>43.751199999999997</v>
      </c>
      <c r="FC80">
        <v>21.839500000000001</v>
      </c>
      <c r="FD80">
        <v>0</v>
      </c>
      <c r="FE80">
        <v>100</v>
      </c>
      <c r="FF80">
        <v>45.033299999999997</v>
      </c>
      <c r="FG80">
        <v>400</v>
      </c>
      <c r="FH80">
        <v>54.561199999999999</v>
      </c>
      <c r="FI80">
        <v>97.865099999999998</v>
      </c>
      <c r="FJ80">
        <v>99.646600000000007</v>
      </c>
      <c r="FK80" s="1" t="s">
        <v>882</v>
      </c>
      <c r="FL80" s="1">
        <v>2</v>
      </c>
      <c r="FM80" s="1" t="s">
        <v>881</v>
      </c>
      <c r="FN80" s="1">
        <v>1</v>
      </c>
    </row>
    <row r="81" spans="1:170" x14ac:dyDescent="0.2">
      <c r="A81">
        <v>63</v>
      </c>
      <c r="B81">
        <v>1659029772.5</v>
      </c>
      <c r="C81">
        <v>10838</v>
      </c>
      <c r="D81" t="s">
        <v>467</v>
      </c>
      <c r="E81" t="s">
        <v>468</v>
      </c>
      <c r="F81" t="s">
        <v>280</v>
      </c>
      <c r="G81">
        <v>1659029772.5</v>
      </c>
      <c r="H81">
        <f t="shared" si="0"/>
        <v>1.3146770563265917E-2</v>
      </c>
      <c r="I81">
        <f t="shared" si="1"/>
        <v>13.146770563265918</v>
      </c>
      <c r="J81">
        <f t="shared" si="2"/>
        <v>9.4612468111610788</v>
      </c>
      <c r="K81">
        <f t="shared" si="3"/>
        <v>382.67700000000002</v>
      </c>
      <c r="L81">
        <f t="shared" si="4"/>
        <v>306.99538155180352</v>
      </c>
      <c r="M81">
        <f t="shared" si="5"/>
        <v>30.646708547950627</v>
      </c>
      <c r="N81">
        <f t="shared" si="6"/>
        <v>38.201846645777998</v>
      </c>
      <c r="O81">
        <f t="shared" si="7"/>
        <v>0.31009593634144272</v>
      </c>
      <c r="P81">
        <f t="shared" si="8"/>
        <v>2.9256499895176065</v>
      </c>
      <c r="Q81">
        <f t="shared" si="9"/>
        <v>0.2936093168854812</v>
      </c>
      <c r="R81">
        <f t="shared" si="10"/>
        <v>0.18491582738524204</v>
      </c>
      <c r="S81">
        <f t="shared" si="11"/>
        <v>66.157099830434234</v>
      </c>
      <c r="T81">
        <f t="shared" si="12"/>
        <v>40.622901528010331</v>
      </c>
      <c r="U81">
        <f t="shared" si="13"/>
        <v>41.974400000000003</v>
      </c>
      <c r="V81">
        <f t="shared" si="14"/>
        <v>8.2323071023710916</v>
      </c>
      <c r="W81">
        <f t="shared" si="15"/>
        <v>44.991004190624317</v>
      </c>
      <c r="X81">
        <f t="shared" si="16"/>
        <v>4.0370608077427992</v>
      </c>
      <c r="Y81">
        <f t="shared" si="17"/>
        <v>8.9730400118165914</v>
      </c>
      <c r="Z81">
        <f t="shared" si="18"/>
        <v>4.1952462946282925</v>
      </c>
      <c r="AA81">
        <f t="shared" si="19"/>
        <v>-579.77258184002699</v>
      </c>
      <c r="AB81">
        <f t="shared" si="20"/>
        <v>259.46197147636582</v>
      </c>
      <c r="AC81">
        <f t="shared" si="21"/>
        <v>22.324877622462079</v>
      </c>
      <c r="AD81">
        <f t="shared" si="22"/>
        <v>-231.82863291076484</v>
      </c>
      <c r="AE81">
        <v>0</v>
      </c>
      <c r="AF81">
        <v>0</v>
      </c>
      <c r="AG81">
        <f t="shared" si="23"/>
        <v>1</v>
      </c>
      <c r="AH81">
        <f t="shared" si="24"/>
        <v>0</v>
      </c>
      <c r="AI81">
        <f t="shared" si="25"/>
        <v>49989.324075024226</v>
      </c>
      <c r="AJ81" t="s">
        <v>281</v>
      </c>
      <c r="AK81" t="s">
        <v>281</v>
      </c>
      <c r="AL81">
        <v>0</v>
      </c>
      <c r="AM81">
        <v>0</v>
      </c>
      <c r="AN81" t="e">
        <f t="shared" si="26"/>
        <v>#DIV/0!</v>
      </c>
      <c r="AO81">
        <v>0</v>
      </c>
      <c r="AP81" t="s">
        <v>281</v>
      </c>
      <c r="AQ81" t="s">
        <v>281</v>
      </c>
      <c r="AR81">
        <v>0</v>
      </c>
      <c r="AS81">
        <v>0</v>
      </c>
      <c r="AT81" t="e">
        <f t="shared" si="27"/>
        <v>#DIV/0!</v>
      </c>
      <c r="AU81">
        <v>0.5</v>
      </c>
      <c r="AV81">
        <f t="shared" si="28"/>
        <v>337.20587100022499</v>
      </c>
      <c r="AW81">
        <f t="shared" si="29"/>
        <v>9.4612468111610788</v>
      </c>
      <c r="AX81" t="e">
        <f t="shared" si="30"/>
        <v>#DIV/0!</v>
      </c>
      <c r="AY81">
        <f t="shared" si="31"/>
        <v>2.8057776049678466E-2</v>
      </c>
      <c r="AZ81" t="e">
        <f t="shared" si="32"/>
        <v>#DIV/0!</v>
      </c>
      <c r="BA81" t="e">
        <f t="shared" si="33"/>
        <v>#DIV/0!</v>
      </c>
      <c r="BB81" t="s">
        <v>281</v>
      </c>
      <c r="BC81">
        <v>0</v>
      </c>
      <c r="BD81" t="e">
        <f t="shared" si="34"/>
        <v>#DIV/0!</v>
      </c>
      <c r="BE81" t="e">
        <f t="shared" si="35"/>
        <v>#DIV/0!</v>
      </c>
      <c r="BF81" t="e">
        <f t="shared" si="36"/>
        <v>#DIV/0!</v>
      </c>
      <c r="BG81" t="e">
        <f t="shared" si="37"/>
        <v>#DIV/0!</v>
      </c>
      <c r="BH81" t="e">
        <f t="shared" si="38"/>
        <v>#DIV/0!</v>
      </c>
      <c r="BI81" t="e">
        <f t="shared" si="39"/>
        <v>#DIV/0!</v>
      </c>
      <c r="BJ81" t="e">
        <f t="shared" si="40"/>
        <v>#DIV/0!</v>
      </c>
      <c r="BK81" t="e">
        <f t="shared" si="41"/>
        <v>#DIV/0!</v>
      </c>
      <c r="BL81">
        <f t="shared" si="42"/>
        <v>400.00700000000001</v>
      </c>
      <c r="BM81">
        <f t="shared" si="43"/>
        <v>337.20587100022499</v>
      </c>
      <c r="BN81">
        <f t="shared" si="44"/>
        <v>0.84299992500187493</v>
      </c>
      <c r="BO81">
        <f t="shared" si="45"/>
        <v>0.16538985525361866</v>
      </c>
      <c r="BP81">
        <v>6</v>
      </c>
      <c r="BQ81">
        <v>0.6</v>
      </c>
      <c r="BR81" t="s">
        <v>282</v>
      </c>
      <c r="BS81">
        <v>1659029772.5</v>
      </c>
      <c r="BT81">
        <v>382.67700000000002</v>
      </c>
      <c r="BU81">
        <v>400.05900000000003</v>
      </c>
      <c r="BV81">
        <v>40.440199999999997</v>
      </c>
      <c r="BW81">
        <v>25.3096</v>
      </c>
      <c r="BX81">
        <v>382.03399999999999</v>
      </c>
      <c r="BY81">
        <v>40.310200000000002</v>
      </c>
      <c r="BZ81">
        <v>500.24900000000002</v>
      </c>
      <c r="CA81">
        <v>99.727999999999994</v>
      </c>
      <c r="CB81">
        <v>9.9914000000000003E-2</v>
      </c>
      <c r="CC81">
        <v>43.619399999999999</v>
      </c>
      <c r="CD81">
        <v>41.974400000000003</v>
      </c>
      <c r="CE81">
        <v>999.9</v>
      </c>
      <c r="CF81">
        <v>0</v>
      </c>
      <c r="CG81">
        <v>0</v>
      </c>
      <c r="CH81">
        <v>10005</v>
      </c>
      <c r="CI81">
        <v>0</v>
      </c>
      <c r="CJ81">
        <v>239.24199999999999</v>
      </c>
      <c r="CK81">
        <v>400.00700000000001</v>
      </c>
      <c r="CL81">
        <v>0.90000599999999997</v>
      </c>
      <c r="CM81">
        <v>9.9993499999999999E-2</v>
      </c>
      <c r="CN81">
        <v>0</v>
      </c>
      <c r="CO81">
        <v>3.3372999999999999</v>
      </c>
      <c r="CP81">
        <v>0</v>
      </c>
      <c r="CQ81">
        <v>4288.08</v>
      </c>
      <c r="CR81">
        <v>3430</v>
      </c>
      <c r="CS81">
        <v>47.811999999999998</v>
      </c>
      <c r="CT81">
        <v>50.561999999999998</v>
      </c>
      <c r="CU81">
        <v>48.875</v>
      </c>
      <c r="CV81">
        <v>49.936999999999998</v>
      </c>
      <c r="CW81">
        <v>48.375</v>
      </c>
      <c r="CX81">
        <v>360.01</v>
      </c>
      <c r="CY81">
        <v>40</v>
      </c>
      <c r="CZ81">
        <v>0</v>
      </c>
      <c r="DA81">
        <v>1659029968.5</v>
      </c>
      <c r="DB81">
        <v>0</v>
      </c>
      <c r="DC81">
        <v>3.210912</v>
      </c>
      <c r="DD81">
        <v>5.6869231069777829E-2</v>
      </c>
      <c r="DE81">
        <v>-15.90076920504117</v>
      </c>
      <c r="DF81">
        <v>4289.9023999999999</v>
      </c>
      <c r="DG81">
        <v>15</v>
      </c>
      <c r="DH81">
        <v>1659029686.5</v>
      </c>
      <c r="DI81" t="s">
        <v>469</v>
      </c>
      <c r="DJ81">
        <v>1659029672</v>
      </c>
      <c r="DK81">
        <v>1659029686.5</v>
      </c>
      <c r="DL81">
        <v>64</v>
      </c>
      <c r="DM81">
        <v>8.9999999999999993E-3</v>
      </c>
      <c r="DN81">
        <v>0</v>
      </c>
      <c r="DO81">
        <v>0.629</v>
      </c>
      <c r="DP81">
        <v>0.11899999999999999</v>
      </c>
      <c r="DQ81">
        <v>400</v>
      </c>
      <c r="DR81">
        <v>25</v>
      </c>
      <c r="DS81">
        <v>0.12</v>
      </c>
      <c r="DT81">
        <v>0.01</v>
      </c>
      <c r="DU81">
        <v>100</v>
      </c>
      <c r="DV81">
        <v>100</v>
      </c>
      <c r="DW81">
        <v>0.64300000000000002</v>
      </c>
      <c r="DX81">
        <v>0.13</v>
      </c>
      <c r="DY81">
        <v>0.93442166519756642</v>
      </c>
      <c r="DZ81">
        <v>-6.7132856166521554E-4</v>
      </c>
      <c r="EA81">
        <v>-2.681329234238156E-7</v>
      </c>
      <c r="EB81">
        <v>8.1307759810197942E-11</v>
      </c>
      <c r="EC81">
        <v>0.129926903804259</v>
      </c>
      <c r="ED81">
        <v>0</v>
      </c>
      <c r="EE81">
        <v>0</v>
      </c>
      <c r="EF81">
        <v>0</v>
      </c>
      <c r="EG81">
        <v>2</v>
      </c>
      <c r="EH81">
        <v>2028</v>
      </c>
      <c r="EI81">
        <v>2</v>
      </c>
      <c r="EJ81">
        <v>26</v>
      </c>
      <c r="EK81">
        <v>1.7</v>
      </c>
      <c r="EL81">
        <v>1.4</v>
      </c>
      <c r="EM81">
        <v>1.09131</v>
      </c>
      <c r="EN81">
        <v>2.5415000000000001</v>
      </c>
      <c r="EO81">
        <v>1.39893</v>
      </c>
      <c r="EP81">
        <v>2.32544</v>
      </c>
      <c r="EQ81">
        <v>1.49902</v>
      </c>
      <c r="ER81">
        <v>2.2973599999999998</v>
      </c>
      <c r="ES81">
        <v>34.1678</v>
      </c>
      <c r="ET81">
        <v>14.9376</v>
      </c>
      <c r="EU81">
        <v>18</v>
      </c>
      <c r="EV81">
        <v>514.98099999999999</v>
      </c>
      <c r="EW81">
        <v>534.173</v>
      </c>
      <c r="EX81">
        <v>44.976500000000001</v>
      </c>
      <c r="EY81">
        <v>44.343800000000002</v>
      </c>
      <c r="EZ81">
        <v>30.0014</v>
      </c>
      <c r="FA81">
        <v>44.025399999999998</v>
      </c>
      <c r="FB81">
        <v>43.945099999999996</v>
      </c>
      <c r="FC81">
        <v>21.840800000000002</v>
      </c>
      <c r="FD81">
        <v>0</v>
      </c>
      <c r="FE81">
        <v>100</v>
      </c>
      <c r="FF81">
        <v>45.0062</v>
      </c>
      <c r="FG81">
        <v>400</v>
      </c>
      <c r="FH81">
        <v>54.561199999999999</v>
      </c>
      <c r="FI81">
        <v>97.819599999999994</v>
      </c>
      <c r="FJ81">
        <v>99.602599999999995</v>
      </c>
      <c r="FK81" s="1" t="s">
        <v>882</v>
      </c>
      <c r="FL81" s="1">
        <v>2</v>
      </c>
      <c r="FM81" s="1" t="s">
        <v>881</v>
      </c>
      <c r="FN81" s="1">
        <v>2</v>
      </c>
    </row>
    <row r="82" spans="1:170" x14ac:dyDescent="0.2">
      <c r="A82">
        <v>64</v>
      </c>
      <c r="B82">
        <v>1659029923</v>
      </c>
      <c r="C82">
        <v>10988.5</v>
      </c>
      <c r="D82" t="s">
        <v>470</v>
      </c>
      <c r="E82" t="s">
        <v>471</v>
      </c>
      <c r="F82" t="s">
        <v>280</v>
      </c>
      <c r="G82">
        <v>1659029923</v>
      </c>
      <c r="H82">
        <f t="shared" si="0"/>
        <v>1.3485090310369142E-2</v>
      </c>
      <c r="I82">
        <f t="shared" si="1"/>
        <v>13.485090310369142</v>
      </c>
      <c r="J82">
        <f t="shared" si="2"/>
        <v>6.5136360434700711</v>
      </c>
      <c r="K82">
        <f t="shared" si="3"/>
        <v>287.50700000000001</v>
      </c>
      <c r="L82">
        <f t="shared" si="4"/>
        <v>235.11671924796389</v>
      </c>
      <c r="M82">
        <f t="shared" si="5"/>
        <v>23.47086600747059</v>
      </c>
      <c r="N82">
        <f t="shared" si="6"/>
        <v>28.700801435108001</v>
      </c>
      <c r="O82">
        <f t="shared" si="7"/>
        <v>0.32183004909238827</v>
      </c>
      <c r="P82">
        <f t="shared" si="8"/>
        <v>2.9284622212148728</v>
      </c>
      <c r="Q82">
        <f t="shared" si="9"/>
        <v>0.30412548009010887</v>
      </c>
      <c r="R82">
        <f t="shared" si="10"/>
        <v>0.19158992709310629</v>
      </c>
      <c r="S82">
        <f t="shared" si="11"/>
        <v>66.158506029011775</v>
      </c>
      <c r="T82">
        <f t="shared" si="12"/>
        <v>40.594920999867803</v>
      </c>
      <c r="U82">
        <f t="shared" si="13"/>
        <v>41.960099999999997</v>
      </c>
      <c r="V82">
        <f t="shared" si="14"/>
        <v>8.2261074916493815</v>
      </c>
      <c r="W82">
        <f t="shared" si="15"/>
        <v>45.252351803770516</v>
      </c>
      <c r="X82">
        <f t="shared" si="16"/>
        <v>4.0724098003356</v>
      </c>
      <c r="Y82">
        <f t="shared" si="17"/>
        <v>8.9993329363188561</v>
      </c>
      <c r="Z82">
        <f t="shared" si="18"/>
        <v>4.1536976913137815</v>
      </c>
      <c r="AA82">
        <f t="shared" si="19"/>
        <v>-594.69248268727915</v>
      </c>
      <c r="AB82">
        <f t="shared" si="20"/>
        <v>270.84186241591965</v>
      </c>
      <c r="AC82">
        <f t="shared" si="21"/>
        <v>23.286305729398659</v>
      </c>
      <c r="AD82">
        <f t="shared" si="22"/>
        <v>-234.40580851294908</v>
      </c>
      <c r="AE82">
        <v>0</v>
      </c>
      <c r="AF82">
        <v>0</v>
      </c>
      <c r="AG82">
        <f t="shared" si="23"/>
        <v>1</v>
      </c>
      <c r="AH82">
        <f t="shared" si="24"/>
        <v>0</v>
      </c>
      <c r="AI82">
        <f t="shared" si="25"/>
        <v>50057.341853789716</v>
      </c>
      <c r="AJ82" t="s">
        <v>281</v>
      </c>
      <c r="AK82" t="s">
        <v>281</v>
      </c>
      <c r="AL82">
        <v>0</v>
      </c>
      <c r="AM82">
        <v>0</v>
      </c>
      <c r="AN82" t="e">
        <f t="shared" si="26"/>
        <v>#DIV/0!</v>
      </c>
      <c r="AO82">
        <v>0</v>
      </c>
      <c r="AP82" t="s">
        <v>281</v>
      </c>
      <c r="AQ82" t="s">
        <v>281</v>
      </c>
      <c r="AR82">
        <v>0</v>
      </c>
      <c r="AS82">
        <v>0</v>
      </c>
      <c r="AT82" t="e">
        <f t="shared" si="27"/>
        <v>#DIV/0!</v>
      </c>
      <c r="AU82">
        <v>0.5</v>
      </c>
      <c r="AV82">
        <f t="shared" si="28"/>
        <v>337.20508498912528</v>
      </c>
      <c r="AW82">
        <f t="shared" si="29"/>
        <v>6.5136360434700711</v>
      </c>
      <c r="AX82" t="e">
        <f t="shared" si="30"/>
        <v>#DIV/0!</v>
      </c>
      <c r="AY82">
        <f t="shared" si="31"/>
        <v>1.9316541574929492E-2</v>
      </c>
      <c r="AZ82" t="e">
        <f t="shared" si="32"/>
        <v>#DIV/0!</v>
      </c>
      <c r="BA82" t="e">
        <f t="shared" si="33"/>
        <v>#DIV/0!</v>
      </c>
      <c r="BB82" t="s">
        <v>281</v>
      </c>
      <c r="BC82">
        <v>0</v>
      </c>
      <c r="BD82" t="e">
        <f t="shared" si="34"/>
        <v>#DIV/0!</v>
      </c>
      <c r="BE82" t="e">
        <f t="shared" si="35"/>
        <v>#DIV/0!</v>
      </c>
      <c r="BF82" t="e">
        <f t="shared" si="36"/>
        <v>#DIV/0!</v>
      </c>
      <c r="BG82" t="e">
        <f t="shared" si="37"/>
        <v>#DIV/0!</v>
      </c>
      <c r="BH82" t="e">
        <f t="shared" si="38"/>
        <v>#DIV/0!</v>
      </c>
      <c r="BI82" t="e">
        <f t="shared" si="39"/>
        <v>#DIV/0!</v>
      </c>
      <c r="BJ82" t="e">
        <f t="shared" si="40"/>
        <v>#DIV/0!</v>
      </c>
      <c r="BK82" t="e">
        <f t="shared" si="41"/>
        <v>#DIV/0!</v>
      </c>
      <c r="BL82">
        <f t="shared" si="42"/>
        <v>400.005</v>
      </c>
      <c r="BM82">
        <f t="shared" si="43"/>
        <v>337.20508498912528</v>
      </c>
      <c r="BN82">
        <f t="shared" si="44"/>
        <v>0.84300217494562635</v>
      </c>
      <c r="BO82">
        <f t="shared" si="45"/>
        <v>0.16539419764505889</v>
      </c>
      <c r="BP82">
        <v>6</v>
      </c>
      <c r="BQ82">
        <v>0.6</v>
      </c>
      <c r="BR82" t="s">
        <v>282</v>
      </c>
      <c r="BS82">
        <v>1659029923</v>
      </c>
      <c r="BT82">
        <v>287.50700000000001</v>
      </c>
      <c r="BU82">
        <v>299.97000000000003</v>
      </c>
      <c r="BV82">
        <v>40.794899999999998</v>
      </c>
      <c r="BW82">
        <v>25.280200000000001</v>
      </c>
      <c r="BX82">
        <v>287.03899999999999</v>
      </c>
      <c r="BY82">
        <v>40.665599999999998</v>
      </c>
      <c r="BZ82">
        <v>500.23399999999998</v>
      </c>
      <c r="CA82">
        <v>99.726600000000005</v>
      </c>
      <c r="CB82">
        <v>9.9844000000000002E-2</v>
      </c>
      <c r="CC82">
        <v>43.675600000000003</v>
      </c>
      <c r="CD82">
        <v>41.960099999999997</v>
      </c>
      <c r="CE82">
        <v>999.9</v>
      </c>
      <c r="CF82">
        <v>0</v>
      </c>
      <c r="CG82">
        <v>0</v>
      </c>
      <c r="CH82">
        <v>10021.200000000001</v>
      </c>
      <c r="CI82">
        <v>0</v>
      </c>
      <c r="CJ82">
        <v>239.01499999999999</v>
      </c>
      <c r="CK82">
        <v>400.005</v>
      </c>
      <c r="CL82">
        <v>0.89993699999999999</v>
      </c>
      <c r="CM82">
        <v>0.100063</v>
      </c>
      <c r="CN82">
        <v>0</v>
      </c>
      <c r="CO82">
        <v>3.2604000000000002</v>
      </c>
      <c r="CP82">
        <v>0</v>
      </c>
      <c r="CQ82">
        <v>4221.66</v>
      </c>
      <c r="CR82">
        <v>3429.91</v>
      </c>
      <c r="CS82">
        <v>47.936999999999998</v>
      </c>
      <c r="CT82">
        <v>50.686999999999998</v>
      </c>
      <c r="CU82">
        <v>49</v>
      </c>
      <c r="CV82">
        <v>50.061999999999998</v>
      </c>
      <c r="CW82">
        <v>48.436999999999998</v>
      </c>
      <c r="CX82">
        <v>359.98</v>
      </c>
      <c r="CY82">
        <v>40.03</v>
      </c>
      <c r="CZ82">
        <v>0</v>
      </c>
      <c r="DA82">
        <v>1659030119.0999999</v>
      </c>
      <c r="DB82">
        <v>0</v>
      </c>
      <c r="DC82">
        <v>3.2174461538461538</v>
      </c>
      <c r="DD82">
        <v>0.5957128057680432</v>
      </c>
      <c r="DE82">
        <v>-11.72888887309889</v>
      </c>
      <c r="DF82">
        <v>4222.9042307692307</v>
      </c>
      <c r="DG82">
        <v>15</v>
      </c>
      <c r="DH82">
        <v>1659029849</v>
      </c>
      <c r="DI82" t="s">
        <v>472</v>
      </c>
      <c r="DJ82">
        <v>1659029832</v>
      </c>
      <c r="DK82">
        <v>1659029849</v>
      </c>
      <c r="DL82">
        <v>65</v>
      </c>
      <c r="DM82">
        <v>-0.253</v>
      </c>
      <c r="DN82">
        <v>-1E-3</v>
      </c>
      <c r="DO82">
        <v>0.45800000000000002</v>
      </c>
      <c r="DP82">
        <v>0.11799999999999999</v>
      </c>
      <c r="DQ82">
        <v>300</v>
      </c>
      <c r="DR82">
        <v>25</v>
      </c>
      <c r="DS82">
        <v>0.19</v>
      </c>
      <c r="DT82">
        <v>0.01</v>
      </c>
      <c r="DU82">
        <v>100</v>
      </c>
      <c r="DV82">
        <v>100</v>
      </c>
      <c r="DW82">
        <v>0.46800000000000003</v>
      </c>
      <c r="DX82">
        <v>0.1293</v>
      </c>
      <c r="DY82">
        <v>0.68089197015229097</v>
      </c>
      <c r="DZ82">
        <v>-6.7132856166521554E-4</v>
      </c>
      <c r="EA82">
        <v>-2.681329234238156E-7</v>
      </c>
      <c r="EB82">
        <v>8.1307759810197942E-11</v>
      </c>
      <c r="EC82">
        <v>0.12935815980374271</v>
      </c>
      <c r="ED82">
        <v>0</v>
      </c>
      <c r="EE82">
        <v>0</v>
      </c>
      <c r="EF82">
        <v>0</v>
      </c>
      <c r="EG82">
        <v>2</v>
      </c>
      <c r="EH82">
        <v>2028</v>
      </c>
      <c r="EI82">
        <v>2</v>
      </c>
      <c r="EJ82">
        <v>26</v>
      </c>
      <c r="EK82">
        <v>1.5</v>
      </c>
      <c r="EL82">
        <v>1.2</v>
      </c>
      <c r="EM82">
        <v>0.86914100000000005</v>
      </c>
      <c r="EN82">
        <v>2.5451700000000002</v>
      </c>
      <c r="EO82">
        <v>1.39893</v>
      </c>
      <c r="EP82">
        <v>2.32544</v>
      </c>
      <c r="EQ82">
        <v>1.49902</v>
      </c>
      <c r="ER82">
        <v>2.2351100000000002</v>
      </c>
      <c r="ES82">
        <v>34.1678</v>
      </c>
      <c r="ET82">
        <v>14.9026</v>
      </c>
      <c r="EU82">
        <v>18</v>
      </c>
      <c r="EV82">
        <v>515.29899999999998</v>
      </c>
      <c r="EW82">
        <v>533.71600000000001</v>
      </c>
      <c r="EX82">
        <v>45.468299999999999</v>
      </c>
      <c r="EY82">
        <v>44.499499999999998</v>
      </c>
      <c r="EZ82">
        <v>30.000399999999999</v>
      </c>
      <c r="FA82">
        <v>44.194000000000003</v>
      </c>
      <c r="FB82">
        <v>44.1126</v>
      </c>
      <c r="FC82">
        <v>17.3931</v>
      </c>
      <c r="FD82">
        <v>0</v>
      </c>
      <c r="FE82">
        <v>100</v>
      </c>
      <c r="FF82">
        <v>45.475700000000003</v>
      </c>
      <c r="FG82">
        <v>300</v>
      </c>
      <c r="FH82">
        <v>54.561199999999999</v>
      </c>
      <c r="FI82">
        <v>97.791200000000003</v>
      </c>
      <c r="FJ82">
        <v>99.569900000000004</v>
      </c>
      <c r="FK82" s="1" t="s">
        <v>882</v>
      </c>
      <c r="FL82" s="1">
        <v>2</v>
      </c>
      <c r="FM82" s="1" t="s">
        <v>881</v>
      </c>
      <c r="FN82" s="1">
        <v>3</v>
      </c>
    </row>
    <row r="83" spans="1:170" x14ac:dyDescent="0.2">
      <c r="A83">
        <v>65</v>
      </c>
      <c r="B83">
        <v>1659030073.5</v>
      </c>
      <c r="C83">
        <v>11139</v>
      </c>
      <c r="D83" t="s">
        <v>473</v>
      </c>
      <c r="E83" t="s">
        <v>474</v>
      </c>
      <c r="F83" t="s">
        <v>280</v>
      </c>
      <c r="G83">
        <v>1659030073.5</v>
      </c>
      <c r="H83">
        <f t="shared" ref="H83:H146" si="46">(I83)/1000</f>
        <v>1.4114037819470196E-2</v>
      </c>
      <c r="I83">
        <f t="shared" ref="I83:I146" si="47">1000*BZ83*AG83*(BV83-BW83)/(100*BP83*(1000-AG83*BV83))</f>
        <v>14.114037819470196</v>
      </c>
      <c r="J83">
        <f t="shared" ref="J83:J146" si="48">BZ83*AG83*(BU83-BT83*(1000-AG83*BW83)/(1000-AG83*BV83))/(100*BP83)</f>
        <v>6.7507925764460799</v>
      </c>
      <c r="K83">
        <f t="shared" ref="K83:K146" si="49">BT83 - IF(AG83&gt;1, J83*BP83*100/(AI83*CH83), 0)</f>
        <v>287.089</v>
      </c>
      <c r="L83">
        <f t="shared" ref="L83:L146" si="50">((R83-H83/2)*K83-J83)/(R83+H83/2)</f>
        <v>235.77900716019204</v>
      </c>
      <c r="M83">
        <f t="shared" ref="M83:M146" si="51">L83*(CA83+CB83)/1000</f>
        <v>23.535305776545869</v>
      </c>
      <c r="N83">
        <f t="shared" ref="N83:N146" si="52">(BT83 - IF(AG83&gt;1, J83*BP83*100/(AI83*CH83), 0))*(CA83+CB83)/1000</f>
        <v>28.657035592198202</v>
      </c>
      <c r="O83">
        <f t="shared" ref="O83:O146" si="53">2/((1/Q83-1/P83)+SIGN(Q83)*SQRT((1/Q83-1/P83)*(1/Q83-1/P83) + 4*BQ83/((BQ83+1)*(BQ83+1))*(2*1/Q83*1/P83-1/P83*1/P83)))</f>
        <v>0.34286613677253863</v>
      </c>
      <c r="P83">
        <f t="shared" ref="P83:P146" si="54">IF(LEFT(BR83,1)&lt;&gt;"0",IF(LEFT(BR83,1)="1",3,$B$7),$D$5+$E$5*(CH83*CA83/($K$5*1000))+$F$5*(CH83*CA83/($K$5*1000))*MAX(MIN(BP83,$J$5),$I$5)*MAX(MIN(BP83,$J$5),$I$5)+$G$5*MAX(MIN(BP83,$J$5),$I$5)*(CH83*CA83/($K$5*1000))+$H$5*(CH83*CA83/($K$5*1000))*(CH83*CA83/($K$5*1000)))</f>
        <v>2.9283373510323627</v>
      </c>
      <c r="Q83">
        <f t="shared" ref="Q83:Q146" si="55">H83*(1000-(1000*0.61365*EXP(17.502*U83/(240.97+U83))/(CA83+CB83)+BV83)/2)/(1000*0.61365*EXP(17.502*U83/(240.97+U83))/(CA83+CB83)-BV83)</f>
        <v>0.32284601704746407</v>
      </c>
      <c r="R83">
        <f t="shared" ref="R83:R146" si="56">1/((BQ83+1)/(O83/1.6)+1/(P83/1.37)) + BQ83/((BQ83+1)/(O83/1.6) + BQ83/(P83/1.37))</f>
        <v>0.20348242929729737</v>
      </c>
      <c r="S83">
        <f t="shared" ref="S83:S146" si="57">(BL83*BO83)</f>
        <v>66.152146438841939</v>
      </c>
      <c r="T83">
        <f t="shared" ref="T83:T146" si="58">(CC83+(S83+2*0.95*0.0000000567*(((CC83+$B$9)+273)^4-(CC83+273)^4)-44100*H83)/(1.84*29.3*P83+8*0.95*0.0000000567*(CC83+273)^3))</f>
        <v>40.618140308050044</v>
      </c>
      <c r="U83">
        <f t="shared" ref="U83:U146" si="59">($C$9*CD83+$D$9*CE83+$E$9*T83)</f>
        <v>41.982199999999999</v>
      </c>
      <c r="V83">
        <f t="shared" ref="V83:V146" si="60">0.61365*EXP(17.502*U83/(240.97+U83))</f>
        <v>8.2356904129993254</v>
      </c>
      <c r="W83">
        <f t="shared" ref="W83:W146" si="61">(X83/Y83*100)</f>
        <v>45.590214759979013</v>
      </c>
      <c r="X83">
        <f t="shared" ref="X83:X146" si="62">BV83*(CA83+CB83)/1000</f>
        <v>4.1424029483561995</v>
      </c>
      <c r="Y83">
        <f t="shared" ref="Y83:Y146" si="63">0.61365*EXP(17.502*CC83/(240.97+CC83))</f>
        <v>9.0861667797901511</v>
      </c>
      <c r="Z83">
        <f t="shared" ref="Z83:Z146" si="64">(V83-BV83*(CA83+CB83)/1000)</f>
        <v>4.0932874646431259</v>
      </c>
      <c r="AA83">
        <f t="shared" ref="AA83:AA146" si="65">(-H83*44100)</f>
        <v>-622.42906783863566</v>
      </c>
      <c r="AB83">
        <f t="shared" ref="AB83:AB146" si="66">2*29.3*P83*0.92*(CC83-U83)</f>
        <v>296.48459869891298</v>
      </c>
      <c r="AC83">
        <f t="shared" ref="AC83:AC146" si="67">2*0.95*0.0000000567*(((CC83+$B$9)+273)^4-(U83+273)^4)</f>
        <v>25.517162943230868</v>
      </c>
      <c r="AD83">
        <f t="shared" ref="AD83:AD146" si="68">S83+AC83+AA83+AB83</f>
        <v>-234.27515975764987</v>
      </c>
      <c r="AE83">
        <v>0</v>
      </c>
      <c r="AF83">
        <v>0</v>
      </c>
      <c r="AG83">
        <f t="shared" ref="AG83:AG146" si="69">IF(AE83*$H$15&gt;=AI83,1,(AI83/(AI83-AE83*$H$15)))</f>
        <v>1</v>
      </c>
      <c r="AH83">
        <f t="shared" ref="AH83:AH146" si="70">(AG83-1)*100</f>
        <v>0</v>
      </c>
      <c r="AI83">
        <f t="shared" ref="AI83:AI146" si="71">MAX(0,($B$15+$C$15*CH83)/(1+$D$15*CH83)*CA83/(CC83+273)*$E$15)</f>
        <v>50024.617142773168</v>
      </c>
      <c r="AJ83" t="s">
        <v>281</v>
      </c>
      <c r="AK83" t="s">
        <v>281</v>
      </c>
      <c r="AL83">
        <v>0</v>
      </c>
      <c r="AM83">
        <v>0</v>
      </c>
      <c r="AN83" t="e">
        <f t="shared" ref="AN83:AN146" si="72">1-AL83/AM83</f>
        <v>#DIV/0!</v>
      </c>
      <c r="AO83">
        <v>0</v>
      </c>
      <c r="AP83" t="s">
        <v>281</v>
      </c>
      <c r="AQ83" t="s">
        <v>281</v>
      </c>
      <c r="AR83">
        <v>0</v>
      </c>
      <c r="AS83">
        <v>0</v>
      </c>
      <c r="AT83" t="e">
        <f t="shared" ref="AT83:AT146" si="73">1-AR83/AS83</f>
        <v>#DIV/0!</v>
      </c>
      <c r="AU83">
        <v>0.5</v>
      </c>
      <c r="AV83">
        <f t="shared" ref="AV83:AV146" si="74">BM83</f>
        <v>337.1798279994</v>
      </c>
      <c r="AW83">
        <f t="shared" ref="AW83:AW146" si="75">J83</f>
        <v>6.7507925764460799</v>
      </c>
      <c r="AX83" t="e">
        <f t="shared" ref="AX83:AX146" si="76">AT83*AU83*AV83</f>
        <v>#DIV/0!</v>
      </c>
      <c r="AY83">
        <f t="shared" ref="AY83:AY146" si="77">(AW83-AO83)/AV83</f>
        <v>2.0021341776288268E-2</v>
      </c>
      <c r="AZ83" t="e">
        <f t="shared" ref="AZ83:AZ146" si="78">(AM83-AS83)/AS83</f>
        <v>#DIV/0!</v>
      </c>
      <c r="BA83" t="e">
        <f t="shared" ref="BA83:BA146" si="79">AL83/(AN83+AL83/AS83)</f>
        <v>#DIV/0!</v>
      </c>
      <c r="BB83" t="s">
        <v>281</v>
      </c>
      <c r="BC83">
        <v>0</v>
      </c>
      <c r="BD83" t="e">
        <f t="shared" ref="BD83:BD146" si="80">IF(BC83&lt;&gt;0, BC83, BA83)</f>
        <v>#DIV/0!</v>
      </c>
      <c r="BE83" t="e">
        <f t="shared" ref="BE83:BE146" si="81">1-BD83/AS83</f>
        <v>#DIV/0!</v>
      </c>
      <c r="BF83" t="e">
        <f t="shared" ref="BF83:BF146" si="82">(AS83-AR83)/(AS83-BD83)</f>
        <v>#DIV/0!</v>
      </c>
      <c r="BG83" t="e">
        <f t="shared" ref="BG83:BG146" si="83">(AM83-AS83)/(AM83-BD83)</f>
        <v>#DIV/0!</v>
      </c>
      <c r="BH83" t="e">
        <f t="shared" ref="BH83:BH146" si="84">(AS83-AR83)/(AS83-AL83)</f>
        <v>#DIV/0!</v>
      </c>
      <c r="BI83" t="e">
        <f t="shared" ref="BI83:BI146" si="85">(AM83-AS83)/(AM83-AL83)</f>
        <v>#DIV/0!</v>
      </c>
      <c r="BJ83" t="e">
        <f t="shared" ref="BJ83:BJ146" si="86">(BF83*BD83/AR83)</f>
        <v>#DIV/0!</v>
      </c>
      <c r="BK83" t="e">
        <f t="shared" ref="BK83:BK146" si="87">(1-BJ83)</f>
        <v>#DIV/0!</v>
      </c>
      <c r="BL83">
        <f t="shared" ref="BL83:BL146" si="88">$B$13*CI83+$C$13*CJ83+$F$13*CK83*(1-CN83)</f>
        <v>399.976</v>
      </c>
      <c r="BM83">
        <f t="shared" ref="BM83:BM146" si="89">BL83*BN83</f>
        <v>337.1798279994</v>
      </c>
      <c r="BN83">
        <f t="shared" ref="BN83:BN146" si="90">($B$13*$D$11+$C$13*$D$11+$F$13*((CX83+CP83)/MAX(CX83+CP83+CY83, 0.1)*$I$11+CY83/MAX(CX83+CP83+CY83, 0.1)*$J$11))/($B$13+$C$13+$F$13)</f>
        <v>0.84300015000750039</v>
      </c>
      <c r="BO83">
        <f t="shared" ref="BO83:BO146" si="91">($B$13*$K$11+$C$13*$K$11+$F$13*((CX83+CP83)/MAX(CX83+CP83+CY83, 0.1)*$P$11+CY83/MAX(CX83+CP83+CY83, 0.1)*$Q$11))/($B$13+$C$13+$F$13)</f>
        <v>0.16539028951447571</v>
      </c>
      <c r="BP83">
        <v>6</v>
      </c>
      <c r="BQ83">
        <v>0.6</v>
      </c>
      <c r="BR83" t="s">
        <v>282</v>
      </c>
      <c r="BS83">
        <v>1659030073.5</v>
      </c>
      <c r="BT83">
        <v>287.089</v>
      </c>
      <c r="BU83">
        <v>300.04500000000002</v>
      </c>
      <c r="BV83">
        <v>41.499000000000002</v>
      </c>
      <c r="BW83">
        <v>25.2742</v>
      </c>
      <c r="BX83">
        <v>286.62299999999999</v>
      </c>
      <c r="BY83">
        <v>41.372999999999998</v>
      </c>
      <c r="BZ83">
        <v>500.28300000000002</v>
      </c>
      <c r="CA83">
        <v>99.719499999999996</v>
      </c>
      <c r="CB83">
        <v>9.9843799999999996E-2</v>
      </c>
      <c r="CC83">
        <v>43.860199999999999</v>
      </c>
      <c r="CD83">
        <v>41.982199999999999</v>
      </c>
      <c r="CE83">
        <v>999.9</v>
      </c>
      <c r="CF83">
        <v>0</v>
      </c>
      <c r="CG83">
        <v>0</v>
      </c>
      <c r="CH83">
        <v>10021.200000000001</v>
      </c>
      <c r="CI83">
        <v>0</v>
      </c>
      <c r="CJ83">
        <v>238.93199999999999</v>
      </c>
      <c r="CK83">
        <v>399.976</v>
      </c>
      <c r="CL83">
        <v>0.90000599999999997</v>
      </c>
      <c r="CM83">
        <v>9.9993499999999999E-2</v>
      </c>
      <c r="CN83">
        <v>0</v>
      </c>
      <c r="CO83">
        <v>3.1015000000000001</v>
      </c>
      <c r="CP83">
        <v>0</v>
      </c>
      <c r="CQ83">
        <v>4206.04</v>
      </c>
      <c r="CR83">
        <v>3429.74</v>
      </c>
      <c r="CS83">
        <v>47.936999999999998</v>
      </c>
      <c r="CT83">
        <v>50.75</v>
      </c>
      <c r="CU83">
        <v>49.061999999999998</v>
      </c>
      <c r="CV83">
        <v>50.125</v>
      </c>
      <c r="CW83">
        <v>48.5</v>
      </c>
      <c r="CX83">
        <v>359.98</v>
      </c>
      <c r="CY83">
        <v>40</v>
      </c>
      <c r="CZ83">
        <v>0</v>
      </c>
      <c r="DA83">
        <v>1659030269.7</v>
      </c>
      <c r="DB83">
        <v>0</v>
      </c>
      <c r="DC83">
        <v>3.216316</v>
      </c>
      <c r="DD83">
        <v>-0.25823845434800219</v>
      </c>
      <c r="DE83">
        <v>-1.19384616002097</v>
      </c>
      <c r="DF83">
        <v>4206.7096000000001</v>
      </c>
      <c r="DG83">
        <v>15</v>
      </c>
      <c r="DH83">
        <v>1659029984.5</v>
      </c>
      <c r="DI83" t="s">
        <v>475</v>
      </c>
      <c r="DJ83">
        <v>1659029974</v>
      </c>
      <c r="DK83">
        <v>1659029984.5</v>
      </c>
      <c r="DL83">
        <v>66</v>
      </c>
      <c r="DM83">
        <v>-2E-3</v>
      </c>
      <c r="DN83">
        <v>-3.0000000000000001E-3</v>
      </c>
      <c r="DO83">
        <v>0.45600000000000002</v>
      </c>
      <c r="DP83">
        <v>0.114</v>
      </c>
      <c r="DQ83">
        <v>300</v>
      </c>
      <c r="DR83">
        <v>25</v>
      </c>
      <c r="DS83">
        <v>0.13</v>
      </c>
      <c r="DT83">
        <v>0.01</v>
      </c>
      <c r="DU83">
        <v>100</v>
      </c>
      <c r="DV83">
        <v>100</v>
      </c>
      <c r="DW83">
        <v>0.46600000000000003</v>
      </c>
      <c r="DX83">
        <v>0.126</v>
      </c>
      <c r="DY83">
        <v>0.67885342648514702</v>
      </c>
      <c r="DZ83">
        <v>-6.7132856166521554E-4</v>
      </c>
      <c r="EA83">
        <v>-2.681329234238156E-7</v>
      </c>
      <c r="EB83">
        <v>8.1307759810197942E-11</v>
      </c>
      <c r="EC83">
        <v>0.12594588939952911</v>
      </c>
      <c r="ED83">
        <v>0</v>
      </c>
      <c r="EE83">
        <v>0</v>
      </c>
      <c r="EF83">
        <v>0</v>
      </c>
      <c r="EG83">
        <v>2</v>
      </c>
      <c r="EH83">
        <v>2028</v>
      </c>
      <c r="EI83">
        <v>2</v>
      </c>
      <c r="EJ83">
        <v>26</v>
      </c>
      <c r="EK83">
        <v>1.7</v>
      </c>
      <c r="EL83">
        <v>1.5</v>
      </c>
      <c r="EM83">
        <v>0.86914100000000005</v>
      </c>
      <c r="EN83">
        <v>2.5427200000000001</v>
      </c>
      <c r="EO83">
        <v>1.39893</v>
      </c>
      <c r="EP83">
        <v>2.32544</v>
      </c>
      <c r="EQ83">
        <v>1.49902</v>
      </c>
      <c r="ER83">
        <v>2.4731399999999999</v>
      </c>
      <c r="ES83">
        <v>34.145200000000003</v>
      </c>
      <c r="ET83">
        <v>14.876300000000001</v>
      </c>
      <c r="EU83">
        <v>18</v>
      </c>
      <c r="EV83">
        <v>515.91899999999998</v>
      </c>
      <c r="EW83">
        <v>534.08699999999999</v>
      </c>
      <c r="EX83">
        <v>46.075699999999998</v>
      </c>
      <c r="EY83">
        <v>44.580500000000001</v>
      </c>
      <c r="EZ83">
        <v>30.000299999999999</v>
      </c>
      <c r="FA83">
        <v>44.298999999999999</v>
      </c>
      <c r="FB83">
        <v>44.216900000000003</v>
      </c>
      <c r="FC83">
        <v>17.392499999999998</v>
      </c>
      <c r="FD83">
        <v>0</v>
      </c>
      <c r="FE83">
        <v>100</v>
      </c>
      <c r="FF83">
        <v>46.075499999999998</v>
      </c>
      <c r="FG83">
        <v>300</v>
      </c>
      <c r="FH83">
        <v>54.561199999999999</v>
      </c>
      <c r="FI83">
        <v>97.778700000000001</v>
      </c>
      <c r="FJ83">
        <v>99.556299999999993</v>
      </c>
      <c r="FK83" s="1" t="s">
        <v>882</v>
      </c>
      <c r="FL83" s="1">
        <v>2</v>
      </c>
      <c r="FM83" s="1" t="s">
        <v>881</v>
      </c>
      <c r="FN83" s="1">
        <v>4</v>
      </c>
    </row>
    <row r="84" spans="1:170" x14ac:dyDescent="0.2">
      <c r="A84">
        <v>66</v>
      </c>
      <c r="B84">
        <v>1659030224</v>
      </c>
      <c r="C84">
        <v>11289.5</v>
      </c>
      <c r="D84" t="s">
        <v>476</v>
      </c>
      <c r="E84" t="s">
        <v>477</v>
      </c>
      <c r="F84" t="s">
        <v>280</v>
      </c>
      <c r="G84">
        <v>1659030224</v>
      </c>
      <c r="H84">
        <f t="shared" si="46"/>
        <v>1.4832424287228115E-2</v>
      </c>
      <c r="I84">
        <f t="shared" si="47"/>
        <v>14.832424287228115</v>
      </c>
      <c r="J84">
        <f t="shared" si="48"/>
        <v>3.172456446513356</v>
      </c>
      <c r="K84">
        <f t="shared" si="49"/>
        <v>192.79900000000001</v>
      </c>
      <c r="L84">
        <f t="shared" si="50"/>
        <v>166.03758016527561</v>
      </c>
      <c r="M84">
        <f t="shared" si="51"/>
        <v>16.573390672925779</v>
      </c>
      <c r="N84">
        <f t="shared" si="52"/>
        <v>19.244638142574399</v>
      </c>
      <c r="O84">
        <f t="shared" si="53"/>
        <v>0.36871266599490465</v>
      </c>
      <c r="P84">
        <f t="shared" si="54"/>
        <v>2.926547942138328</v>
      </c>
      <c r="Q84">
        <f t="shared" si="55"/>
        <v>0.34565341094454488</v>
      </c>
      <c r="R84">
        <f t="shared" si="56"/>
        <v>0.21798786035778728</v>
      </c>
      <c r="S84">
        <f t="shared" si="57"/>
        <v>66.144579779131348</v>
      </c>
      <c r="T84">
        <f t="shared" si="58"/>
        <v>40.574598519677508</v>
      </c>
      <c r="U84">
        <f t="shared" si="59"/>
        <v>41.985900000000001</v>
      </c>
      <c r="V84">
        <f t="shared" si="60"/>
        <v>8.2372957377015386</v>
      </c>
      <c r="W84">
        <f t="shared" si="61"/>
        <v>46.115616100807699</v>
      </c>
      <c r="X84">
        <f t="shared" si="62"/>
        <v>4.2213252860873594</v>
      </c>
      <c r="Y84">
        <f t="shared" si="63"/>
        <v>9.1537870314030663</v>
      </c>
      <c r="Z84">
        <f t="shared" si="64"/>
        <v>4.0159704516141792</v>
      </c>
      <c r="AA84">
        <f t="shared" si="65"/>
        <v>-654.10991106675988</v>
      </c>
      <c r="AB84">
        <f t="shared" si="66"/>
        <v>318.23429820828397</v>
      </c>
      <c r="AC84">
        <f t="shared" si="67"/>
        <v>27.424904981360662</v>
      </c>
      <c r="AD84">
        <f t="shared" si="68"/>
        <v>-242.30612809798384</v>
      </c>
      <c r="AE84">
        <v>0</v>
      </c>
      <c r="AF84">
        <v>0</v>
      </c>
      <c r="AG84">
        <f t="shared" si="69"/>
        <v>1</v>
      </c>
      <c r="AH84">
        <f t="shared" si="70"/>
        <v>0</v>
      </c>
      <c r="AI84">
        <f t="shared" si="71"/>
        <v>49953.157832351535</v>
      </c>
      <c r="AJ84" t="s">
        <v>281</v>
      </c>
      <c r="AK84" t="s">
        <v>281</v>
      </c>
      <c r="AL84">
        <v>0</v>
      </c>
      <c r="AM84">
        <v>0</v>
      </c>
      <c r="AN84" t="e">
        <f t="shared" si="72"/>
        <v>#DIV/0!</v>
      </c>
      <c r="AO84">
        <v>0</v>
      </c>
      <c r="AP84" t="s">
        <v>281</v>
      </c>
      <c r="AQ84" t="s">
        <v>281</v>
      </c>
      <c r="AR84">
        <v>0</v>
      </c>
      <c r="AS84">
        <v>0</v>
      </c>
      <c r="AT84" t="e">
        <f t="shared" si="73"/>
        <v>#DIV/0!</v>
      </c>
      <c r="AU84">
        <v>0.5</v>
      </c>
      <c r="AV84">
        <f t="shared" si="74"/>
        <v>337.14258599954985</v>
      </c>
      <c r="AW84">
        <f t="shared" si="75"/>
        <v>3.172456446513356</v>
      </c>
      <c r="AX84" t="e">
        <f t="shared" si="76"/>
        <v>#DIV/0!</v>
      </c>
      <c r="AY84">
        <f t="shared" si="77"/>
        <v>9.4098360108016491E-3</v>
      </c>
      <c r="AZ84" t="e">
        <f t="shared" si="78"/>
        <v>#DIV/0!</v>
      </c>
      <c r="BA84" t="e">
        <f t="shared" si="79"/>
        <v>#DIV/0!</v>
      </c>
      <c r="BB84" t="s">
        <v>281</v>
      </c>
      <c r="BC84">
        <v>0</v>
      </c>
      <c r="BD84" t="e">
        <f t="shared" si="80"/>
        <v>#DIV/0!</v>
      </c>
      <c r="BE84" t="e">
        <f t="shared" si="81"/>
        <v>#DIV/0!</v>
      </c>
      <c r="BF84" t="e">
        <f t="shared" si="82"/>
        <v>#DIV/0!</v>
      </c>
      <c r="BG84" t="e">
        <f t="shared" si="83"/>
        <v>#DIV/0!</v>
      </c>
      <c r="BH84" t="e">
        <f t="shared" si="84"/>
        <v>#DIV/0!</v>
      </c>
      <c r="BI84" t="e">
        <f t="shared" si="85"/>
        <v>#DIV/0!</v>
      </c>
      <c r="BJ84" t="e">
        <f t="shared" si="86"/>
        <v>#DIV/0!</v>
      </c>
      <c r="BK84" t="e">
        <f t="shared" si="87"/>
        <v>#DIV/0!</v>
      </c>
      <c r="BL84">
        <f t="shared" si="88"/>
        <v>399.93200000000002</v>
      </c>
      <c r="BM84">
        <f t="shared" si="89"/>
        <v>337.14258599954985</v>
      </c>
      <c r="BN84">
        <f t="shared" si="90"/>
        <v>0.84299977496061795</v>
      </c>
      <c r="BO84">
        <f t="shared" si="91"/>
        <v>0.16538956567399293</v>
      </c>
      <c r="BP84">
        <v>6</v>
      </c>
      <c r="BQ84">
        <v>0.6</v>
      </c>
      <c r="BR84" t="s">
        <v>282</v>
      </c>
      <c r="BS84">
        <v>1659030224</v>
      </c>
      <c r="BT84">
        <v>192.79900000000001</v>
      </c>
      <c r="BU84">
        <v>200.03399999999999</v>
      </c>
      <c r="BV84">
        <v>42.290599999999998</v>
      </c>
      <c r="BW84">
        <v>25.252800000000001</v>
      </c>
      <c r="BX84">
        <v>192.488</v>
      </c>
      <c r="BY84">
        <v>42.164900000000003</v>
      </c>
      <c r="BZ84">
        <v>500.24599999999998</v>
      </c>
      <c r="CA84">
        <v>99.717299999999994</v>
      </c>
      <c r="CB84">
        <v>9.9805599999999994E-2</v>
      </c>
      <c r="CC84">
        <v>44.002899999999997</v>
      </c>
      <c r="CD84">
        <v>41.985900000000001</v>
      </c>
      <c r="CE84">
        <v>999.9</v>
      </c>
      <c r="CF84">
        <v>0</v>
      </c>
      <c r="CG84">
        <v>0</v>
      </c>
      <c r="CH84">
        <v>10011.200000000001</v>
      </c>
      <c r="CI84">
        <v>0</v>
      </c>
      <c r="CJ84">
        <v>238.61500000000001</v>
      </c>
      <c r="CK84">
        <v>399.93200000000002</v>
      </c>
      <c r="CL84">
        <v>0.90000599999999997</v>
      </c>
      <c r="CM84">
        <v>9.9993499999999999E-2</v>
      </c>
      <c r="CN84">
        <v>0</v>
      </c>
      <c r="CO84">
        <v>3.3841999999999999</v>
      </c>
      <c r="CP84">
        <v>0</v>
      </c>
      <c r="CQ84">
        <v>4094.52</v>
      </c>
      <c r="CR84">
        <v>3429.36</v>
      </c>
      <c r="CS84">
        <v>48</v>
      </c>
      <c r="CT84">
        <v>50.75</v>
      </c>
      <c r="CU84">
        <v>49.061999999999998</v>
      </c>
      <c r="CV84">
        <v>50.125</v>
      </c>
      <c r="CW84">
        <v>48.5</v>
      </c>
      <c r="CX84">
        <v>359.94</v>
      </c>
      <c r="CY84">
        <v>39.99</v>
      </c>
      <c r="CZ84">
        <v>0</v>
      </c>
      <c r="DA84">
        <v>1659030420.3</v>
      </c>
      <c r="DB84">
        <v>0</v>
      </c>
      <c r="DC84">
        <v>3.3007615384615381</v>
      </c>
      <c r="DD84">
        <v>-0.175541887799155</v>
      </c>
      <c r="DE84">
        <v>-34.166153905086318</v>
      </c>
      <c r="DF84">
        <v>4098.8284615384609</v>
      </c>
      <c r="DG84">
        <v>15</v>
      </c>
      <c r="DH84">
        <v>1659030148</v>
      </c>
      <c r="DI84" t="s">
        <v>478</v>
      </c>
      <c r="DJ84">
        <v>1659030138</v>
      </c>
      <c r="DK84">
        <v>1659030148</v>
      </c>
      <c r="DL84">
        <v>67</v>
      </c>
      <c r="DM84">
        <v>-0.22900000000000001</v>
      </c>
      <c r="DN84">
        <v>0</v>
      </c>
      <c r="DO84">
        <v>0.30599999999999999</v>
      </c>
      <c r="DP84">
        <v>0.114</v>
      </c>
      <c r="DQ84">
        <v>200</v>
      </c>
      <c r="DR84">
        <v>25</v>
      </c>
      <c r="DS84">
        <v>0.18</v>
      </c>
      <c r="DT84">
        <v>0.01</v>
      </c>
      <c r="DU84">
        <v>100</v>
      </c>
      <c r="DV84">
        <v>100</v>
      </c>
      <c r="DW84">
        <v>0.311</v>
      </c>
      <c r="DX84">
        <v>0.12570000000000001</v>
      </c>
      <c r="DY84">
        <v>0.44963472659514581</v>
      </c>
      <c r="DZ84">
        <v>-6.7132856166521554E-4</v>
      </c>
      <c r="EA84">
        <v>-2.681329234238156E-7</v>
      </c>
      <c r="EB84">
        <v>8.1307759810197942E-11</v>
      </c>
      <c r="EC84">
        <v>0.12574128711926549</v>
      </c>
      <c r="ED84">
        <v>0</v>
      </c>
      <c r="EE84">
        <v>0</v>
      </c>
      <c r="EF84">
        <v>0</v>
      </c>
      <c r="EG84">
        <v>2</v>
      </c>
      <c r="EH84">
        <v>2028</v>
      </c>
      <c r="EI84">
        <v>2</v>
      </c>
      <c r="EJ84">
        <v>26</v>
      </c>
      <c r="EK84">
        <v>1.4</v>
      </c>
      <c r="EL84">
        <v>1.3</v>
      </c>
      <c r="EM84">
        <v>0.63598600000000005</v>
      </c>
      <c r="EN84">
        <v>2.5537100000000001</v>
      </c>
      <c r="EO84">
        <v>1.39893</v>
      </c>
      <c r="EP84">
        <v>2.32544</v>
      </c>
      <c r="EQ84">
        <v>1.49902</v>
      </c>
      <c r="ER84">
        <v>2.2424300000000001</v>
      </c>
      <c r="ES84">
        <v>34.145200000000003</v>
      </c>
      <c r="ET84">
        <v>14.815</v>
      </c>
      <c r="EU84">
        <v>18</v>
      </c>
      <c r="EV84">
        <v>516.49699999999996</v>
      </c>
      <c r="EW84">
        <v>534.02200000000005</v>
      </c>
      <c r="EX84">
        <v>46.404699999999998</v>
      </c>
      <c r="EY84">
        <v>44.628300000000003</v>
      </c>
      <c r="EZ84">
        <v>30.000299999999999</v>
      </c>
      <c r="FA84">
        <v>44.360999999999997</v>
      </c>
      <c r="FB84">
        <v>44.282400000000003</v>
      </c>
      <c r="FC84">
        <v>12.7455</v>
      </c>
      <c r="FD84">
        <v>0</v>
      </c>
      <c r="FE84">
        <v>100</v>
      </c>
      <c r="FF84">
        <v>46.416400000000003</v>
      </c>
      <c r="FG84">
        <v>200</v>
      </c>
      <c r="FH84">
        <v>54.561199999999999</v>
      </c>
      <c r="FI84">
        <v>97.774500000000003</v>
      </c>
      <c r="FJ84">
        <v>99.548900000000003</v>
      </c>
      <c r="FK84" s="1" t="s">
        <v>882</v>
      </c>
      <c r="FL84" s="1">
        <v>2</v>
      </c>
      <c r="FM84" s="1" t="s">
        <v>881</v>
      </c>
      <c r="FN84" s="1">
        <v>5</v>
      </c>
    </row>
    <row r="85" spans="1:170" x14ac:dyDescent="0.2">
      <c r="A85">
        <v>67</v>
      </c>
      <c r="B85">
        <v>1659030374.5</v>
      </c>
      <c r="C85">
        <v>11440</v>
      </c>
      <c r="D85" t="s">
        <v>479</v>
      </c>
      <c r="E85" t="s">
        <v>480</v>
      </c>
      <c r="F85" t="s">
        <v>280</v>
      </c>
      <c r="G85">
        <v>1659030374.5</v>
      </c>
      <c r="H85">
        <f t="shared" si="46"/>
        <v>1.5417211685214951E-2</v>
      </c>
      <c r="I85">
        <f t="shared" si="47"/>
        <v>15.417211685214951</v>
      </c>
      <c r="J85">
        <f t="shared" si="48"/>
        <v>3.2773048198298187</v>
      </c>
      <c r="K85">
        <f t="shared" si="49"/>
        <v>192.48</v>
      </c>
      <c r="L85">
        <f t="shared" si="50"/>
        <v>166.53352440861906</v>
      </c>
      <c r="M85">
        <f t="shared" si="51"/>
        <v>16.621124290351013</v>
      </c>
      <c r="N85">
        <f t="shared" si="52"/>
        <v>19.210750596719997</v>
      </c>
      <c r="O85">
        <f t="shared" si="53"/>
        <v>0.39556999431029222</v>
      </c>
      <c r="P85">
        <f t="shared" si="54"/>
        <v>2.9309650009269639</v>
      </c>
      <c r="Q85">
        <f t="shared" si="55"/>
        <v>0.3691920294791422</v>
      </c>
      <c r="R85">
        <f t="shared" si="56"/>
        <v>0.23297185586427754</v>
      </c>
      <c r="S85">
        <f t="shared" si="57"/>
        <v>66.143752831302976</v>
      </c>
      <c r="T85">
        <f t="shared" si="58"/>
        <v>40.435902985257165</v>
      </c>
      <c r="U85">
        <f t="shared" si="59"/>
        <v>41.883400000000002</v>
      </c>
      <c r="V85">
        <f t="shared" si="60"/>
        <v>8.192923974700216</v>
      </c>
      <c r="W85">
        <f t="shared" si="61"/>
        <v>46.801715283858293</v>
      </c>
      <c r="X85">
        <f t="shared" si="62"/>
        <v>4.2856202363764506</v>
      </c>
      <c r="Y85">
        <f t="shared" si="63"/>
        <v>9.1569725818458245</v>
      </c>
      <c r="Z85">
        <f t="shared" si="64"/>
        <v>3.9073037383237654</v>
      </c>
      <c r="AA85">
        <f t="shared" si="65"/>
        <v>-679.89903531797938</v>
      </c>
      <c r="AB85">
        <f t="shared" si="66"/>
        <v>335.96976042335132</v>
      </c>
      <c r="AC85">
        <f t="shared" si="67"/>
        <v>28.896572174454633</v>
      </c>
      <c r="AD85">
        <f t="shared" si="68"/>
        <v>-248.88894988887046</v>
      </c>
      <c r="AE85">
        <v>0</v>
      </c>
      <c r="AF85">
        <v>0</v>
      </c>
      <c r="AG85">
        <f t="shared" si="69"/>
        <v>1</v>
      </c>
      <c r="AH85">
        <f t="shared" si="70"/>
        <v>0</v>
      </c>
      <c r="AI85">
        <f t="shared" si="71"/>
        <v>50072.608796392065</v>
      </c>
      <c r="AJ85" t="s">
        <v>281</v>
      </c>
      <c r="AK85" t="s">
        <v>281</v>
      </c>
      <c r="AL85">
        <v>0</v>
      </c>
      <c r="AM85">
        <v>0</v>
      </c>
      <c r="AN85" t="e">
        <f t="shared" si="72"/>
        <v>#DIV/0!</v>
      </c>
      <c r="AO85">
        <v>0</v>
      </c>
      <c r="AP85" t="s">
        <v>281</v>
      </c>
      <c r="AQ85" t="s">
        <v>281</v>
      </c>
      <c r="AR85">
        <v>0</v>
      </c>
      <c r="AS85">
        <v>0</v>
      </c>
      <c r="AT85" t="e">
        <f t="shared" si="73"/>
        <v>#DIV/0!</v>
      </c>
      <c r="AU85">
        <v>0.5</v>
      </c>
      <c r="AV85">
        <f t="shared" si="74"/>
        <v>337.13837100067508</v>
      </c>
      <c r="AW85">
        <f t="shared" si="75"/>
        <v>3.2773048198298187</v>
      </c>
      <c r="AX85" t="e">
        <f t="shared" si="76"/>
        <v>#DIV/0!</v>
      </c>
      <c r="AY85">
        <f t="shared" si="77"/>
        <v>9.7209487312355097E-3</v>
      </c>
      <c r="AZ85" t="e">
        <f t="shared" si="78"/>
        <v>#DIV/0!</v>
      </c>
      <c r="BA85" t="e">
        <f t="shared" si="79"/>
        <v>#DIV/0!</v>
      </c>
      <c r="BB85" t="s">
        <v>281</v>
      </c>
      <c r="BC85">
        <v>0</v>
      </c>
      <c r="BD85" t="e">
        <f t="shared" si="80"/>
        <v>#DIV/0!</v>
      </c>
      <c r="BE85" t="e">
        <f t="shared" si="81"/>
        <v>#DIV/0!</v>
      </c>
      <c r="BF85" t="e">
        <f t="shared" si="82"/>
        <v>#DIV/0!</v>
      </c>
      <c r="BG85" t="e">
        <f t="shared" si="83"/>
        <v>#DIV/0!</v>
      </c>
      <c r="BH85" t="e">
        <f t="shared" si="84"/>
        <v>#DIV/0!</v>
      </c>
      <c r="BI85" t="e">
        <f t="shared" si="85"/>
        <v>#DIV/0!</v>
      </c>
      <c r="BJ85" t="e">
        <f t="shared" si="86"/>
        <v>#DIV/0!</v>
      </c>
      <c r="BK85" t="e">
        <f t="shared" si="87"/>
        <v>#DIV/0!</v>
      </c>
      <c r="BL85">
        <f t="shared" si="88"/>
        <v>399.92700000000002</v>
      </c>
      <c r="BM85">
        <f t="shared" si="89"/>
        <v>337.13837100067508</v>
      </c>
      <c r="BN85">
        <f t="shared" si="90"/>
        <v>0.84299977496061795</v>
      </c>
      <c r="BO85">
        <f t="shared" si="91"/>
        <v>0.16538956567399293</v>
      </c>
      <c r="BP85">
        <v>6</v>
      </c>
      <c r="BQ85">
        <v>0.6</v>
      </c>
      <c r="BR85" t="s">
        <v>282</v>
      </c>
      <c r="BS85">
        <v>1659030374.5</v>
      </c>
      <c r="BT85">
        <v>192.48</v>
      </c>
      <c r="BU85">
        <v>199.971</v>
      </c>
      <c r="BV85">
        <v>42.939300000000003</v>
      </c>
      <c r="BW85">
        <v>25.239599999999999</v>
      </c>
      <c r="BX85">
        <v>192.18199999999999</v>
      </c>
      <c r="BY85">
        <v>42.810299999999998</v>
      </c>
      <c r="BZ85">
        <v>500.185</v>
      </c>
      <c r="CA85">
        <v>99.706800000000001</v>
      </c>
      <c r="CB85">
        <v>9.9676500000000001E-2</v>
      </c>
      <c r="CC85">
        <v>44.009599999999999</v>
      </c>
      <c r="CD85">
        <v>41.883400000000002</v>
      </c>
      <c r="CE85">
        <v>999.9</v>
      </c>
      <c r="CF85">
        <v>0</v>
      </c>
      <c r="CG85">
        <v>0</v>
      </c>
      <c r="CH85">
        <v>10037.5</v>
      </c>
      <c r="CI85">
        <v>0</v>
      </c>
      <c r="CJ85">
        <v>238.43600000000001</v>
      </c>
      <c r="CK85">
        <v>399.92700000000002</v>
      </c>
      <c r="CL85">
        <v>0.90000500000000005</v>
      </c>
      <c r="CM85">
        <v>9.9995299999999995E-2</v>
      </c>
      <c r="CN85">
        <v>0</v>
      </c>
      <c r="CO85">
        <v>3.2267999999999999</v>
      </c>
      <c r="CP85">
        <v>0</v>
      </c>
      <c r="CQ85">
        <v>4057.12</v>
      </c>
      <c r="CR85">
        <v>3429.31</v>
      </c>
      <c r="CS85">
        <v>48</v>
      </c>
      <c r="CT85">
        <v>50.75</v>
      </c>
      <c r="CU85">
        <v>49.061999999999998</v>
      </c>
      <c r="CV85">
        <v>50.125</v>
      </c>
      <c r="CW85">
        <v>48.5</v>
      </c>
      <c r="CX85">
        <v>359.94</v>
      </c>
      <c r="CY85">
        <v>39.99</v>
      </c>
      <c r="CZ85">
        <v>0</v>
      </c>
      <c r="DA85">
        <v>1659030570.9000001</v>
      </c>
      <c r="DB85">
        <v>0</v>
      </c>
      <c r="DC85">
        <v>3.1707480000000001</v>
      </c>
      <c r="DD85">
        <v>-0.7512230724046689</v>
      </c>
      <c r="DE85">
        <v>-5.4307692100041161</v>
      </c>
      <c r="DF85">
        <v>4059.0672</v>
      </c>
      <c r="DG85">
        <v>15</v>
      </c>
      <c r="DH85">
        <v>1659030292</v>
      </c>
      <c r="DI85" t="s">
        <v>481</v>
      </c>
      <c r="DJ85">
        <v>1659030272</v>
      </c>
      <c r="DK85">
        <v>1659030292</v>
      </c>
      <c r="DL85">
        <v>68</v>
      </c>
      <c r="DM85">
        <v>-1.2999999999999999E-2</v>
      </c>
      <c r="DN85">
        <v>3.0000000000000001E-3</v>
      </c>
      <c r="DO85">
        <v>0.29199999999999998</v>
      </c>
      <c r="DP85">
        <v>0.11700000000000001</v>
      </c>
      <c r="DQ85">
        <v>200</v>
      </c>
      <c r="DR85">
        <v>25</v>
      </c>
      <c r="DS85">
        <v>0.28000000000000003</v>
      </c>
      <c r="DT85">
        <v>0.01</v>
      </c>
      <c r="DU85">
        <v>100</v>
      </c>
      <c r="DV85">
        <v>100</v>
      </c>
      <c r="DW85">
        <v>0.29799999999999999</v>
      </c>
      <c r="DX85">
        <v>0.129</v>
      </c>
      <c r="DY85">
        <v>0.43652917682464321</v>
      </c>
      <c r="DZ85">
        <v>-6.7132856166521554E-4</v>
      </c>
      <c r="EA85">
        <v>-2.681329234238156E-7</v>
      </c>
      <c r="EB85">
        <v>8.1307759810197942E-11</v>
      </c>
      <c r="EC85">
        <v>0.12892758724259379</v>
      </c>
      <c r="ED85">
        <v>0</v>
      </c>
      <c r="EE85">
        <v>0</v>
      </c>
      <c r="EF85">
        <v>0</v>
      </c>
      <c r="EG85">
        <v>2</v>
      </c>
      <c r="EH85">
        <v>2028</v>
      </c>
      <c r="EI85">
        <v>2</v>
      </c>
      <c r="EJ85">
        <v>26</v>
      </c>
      <c r="EK85">
        <v>1.7</v>
      </c>
      <c r="EL85">
        <v>1.4</v>
      </c>
      <c r="EM85">
        <v>0.63720699999999997</v>
      </c>
      <c r="EN85">
        <v>2.5573700000000001</v>
      </c>
      <c r="EO85">
        <v>1.39893</v>
      </c>
      <c r="EP85">
        <v>2.32544</v>
      </c>
      <c r="EQ85">
        <v>1.49902</v>
      </c>
      <c r="ER85">
        <v>2.3584000000000001</v>
      </c>
      <c r="ES85">
        <v>34.145200000000003</v>
      </c>
      <c r="ET85">
        <v>14.78</v>
      </c>
      <c r="EU85">
        <v>18</v>
      </c>
      <c r="EV85">
        <v>516.96799999999996</v>
      </c>
      <c r="EW85">
        <v>534.04399999999998</v>
      </c>
      <c r="EX85">
        <v>46.1325</v>
      </c>
      <c r="EY85">
        <v>44.661799999999999</v>
      </c>
      <c r="EZ85">
        <v>30.000399999999999</v>
      </c>
      <c r="FA85">
        <v>44.398800000000001</v>
      </c>
      <c r="FB85">
        <v>44.32</v>
      </c>
      <c r="FC85">
        <v>12.747299999999999</v>
      </c>
      <c r="FD85">
        <v>0</v>
      </c>
      <c r="FE85">
        <v>100</v>
      </c>
      <c r="FF85">
        <v>46.218499999999999</v>
      </c>
      <c r="FG85">
        <v>200</v>
      </c>
      <c r="FH85">
        <v>54.561199999999999</v>
      </c>
      <c r="FI85">
        <v>97.768699999999995</v>
      </c>
      <c r="FJ85">
        <v>99.542900000000003</v>
      </c>
      <c r="FK85" s="1" t="s">
        <v>882</v>
      </c>
      <c r="FL85" s="1">
        <v>2</v>
      </c>
      <c r="FM85" s="1" t="s">
        <v>881</v>
      </c>
      <c r="FN85" s="1">
        <v>6</v>
      </c>
    </row>
    <row r="86" spans="1:170" x14ac:dyDescent="0.2">
      <c r="A86">
        <v>68</v>
      </c>
      <c r="B86">
        <v>1659030525</v>
      </c>
      <c r="C86">
        <v>11590.5</v>
      </c>
      <c r="D86" t="s">
        <v>482</v>
      </c>
      <c r="E86" t="s">
        <v>483</v>
      </c>
      <c r="F86" t="s">
        <v>280</v>
      </c>
      <c r="G86">
        <v>1659030525</v>
      </c>
      <c r="H86">
        <f t="shared" si="46"/>
        <v>1.6024564852007369E-2</v>
      </c>
      <c r="I86">
        <f t="shared" si="47"/>
        <v>16.024564852007369</v>
      </c>
      <c r="J86">
        <f t="shared" si="48"/>
        <v>-1.0660651949071485</v>
      </c>
      <c r="K86">
        <f t="shared" si="49"/>
        <v>99.375600000000006</v>
      </c>
      <c r="L86">
        <f t="shared" si="50"/>
        <v>97.299851865600615</v>
      </c>
      <c r="M86">
        <f t="shared" si="51"/>
        <v>9.7116620871161103</v>
      </c>
      <c r="N86">
        <f t="shared" si="52"/>
        <v>9.9188460043855216</v>
      </c>
      <c r="O86">
        <f t="shared" si="53"/>
        <v>0.41841779645679411</v>
      </c>
      <c r="P86">
        <f t="shared" si="54"/>
        <v>2.9238317484460357</v>
      </c>
      <c r="Q86">
        <f t="shared" si="55"/>
        <v>0.38895669250049014</v>
      </c>
      <c r="R86">
        <f t="shared" si="56"/>
        <v>0.24557607122669226</v>
      </c>
      <c r="S86">
        <f t="shared" si="57"/>
        <v>66.139460999999983</v>
      </c>
      <c r="T86">
        <f t="shared" si="58"/>
        <v>40.406533185756643</v>
      </c>
      <c r="U86">
        <f t="shared" si="59"/>
        <v>41.9099</v>
      </c>
      <c r="V86">
        <f t="shared" si="60"/>
        <v>8.2043758156710478</v>
      </c>
      <c r="W86">
        <f t="shared" si="61"/>
        <v>47.1836010797916</v>
      </c>
      <c r="X86">
        <f t="shared" si="62"/>
        <v>4.3508811447937799</v>
      </c>
      <c r="Y86">
        <f t="shared" si="63"/>
        <v>9.2211722827938871</v>
      </c>
      <c r="Z86">
        <f t="shared" si="64"/>
        <v>3.8534946708772679</v>
      </c>
      <c r="AA86">
        <f t="shared" si="65"/>
        <v>-706.68330997352496</v>
      </c>
      <c r="AB86">
        <f t="shared" si="66"/>
        <v>352.19185375961177</v>
      </c>
      <c r="AC86">
        <f t="shared" si="67"/>
        <v>30.388994826129363</v>
      </c>
      <c r="AD86">
        <f t="shared" si="68"/>
        <v>-257.96300038778378</v>
      </c>
      <c r="AE86">
        <v>0</v>
      </c>
      <c r="AF86">
        <v>0</v>
      </c>
      <c r="AG86">
        <f t="shared" si="69"/>
        <v>1</v>
      </c>
      <c r="AH86">
        <f t="shared" si="70"/>
        <v>0</v>
      </c>
      <c r="AI86">
        <f t="shared" si="71"/>
        <v>49856.640634044154</v>
      </c>
      <c r="AJ86" t="s">
        <v>281</v>
      </c>
      <c r="AK86" t="s">
        <v>281</v>
      </c>
      <c r="AL86">
        <v>0</v>
      </c>
      <c r="AM86">
        <v>0</v>
      </c>
      <c r="AN86" t="e">
        <f t="shared" si="72"/>
        <v>#DIV/0!</v>
      </c>
      <c r="AO86">
        <v>0</v>
      </c>
      <c r="AP86" t="s">
        <v>281</v>
      </c>
      <c r="AQ86" t="s">
        <v>281</v>
      </c>
      <c r="AR86">
        <v>0</v>
      </c>
      <c r="AS86">
        <v>0</v>
      </c>
      <c r="AT86" t="e">
        <f t="shared" si="73"/>
        <v>#DIV/0!</v>
      </c>
      <c r="AU86">
        <v>0.5</v>
      </c>
      <c r="AV86">
        <f t="shared" si="74"/>
        <v>337.11569999999995</v>
      </c>
      <c r="AW86">
        <f t="shared" si="75"/>
        <v>-1.0660651949071485</v>
      </c>
      <c r="AX86" t="e">
        <f t="shared" si="76"/>
        <v>#DIV/0!</v>
      </c>
      <c r="AY86">
        <f t="shared" si="77"/>
        <v>-3.1623125084567364E-3</v>
      </c>
      <c r="AZ86" t="e">
        <f t="shared" si="78"/>
        <v>#DIV/0!</v>
      </c>
      <c r="BA86" t="e">
        <f t="shared" si="79"/>
        <v>#DIV/0!</v>
      </c>
      <c r="BB86" t="s">
        <v>281</v>
      </c>
      <c r="BC86">
        <v>0</v>
      </c>
      <c r="BD86" t="e">
        <f t="shared" si="80"/>
        <v>#DIV/0!</v>
      </c>
      <c r="BE86" t="e">
        <f t="shared" si="81"/>
        <v>#DIV/0!</v>
      </c>
      <c r="BF86" t="e">
        <f t="shared" si="82"/>
        <v>#DIV/0!</v>
      </c>
      <c r="BG86" t="e">
        <f t="shared" si="83"/>
        <v>#DIV/0!</v>
      </c>
      <c r="BH86" t="e">
        <f t="shared" si="84"/>
        <v>#DIV/0!</v>
      </c>
      <c r="BI86" t="e">
        <f t="shared" si="85"/>
        <v>#DIV/0!</v>
      </c>
      <c r="BJ86" t="e">
        <f t="shared" si="86"/>
        <v>#DIV/0!</v>
      </c>
      <c r="BK86" t="e">
        <f t="shared" si="87"/>
        <v>#DIV/0!</v>
      </c>
      <c r="BL86">
        <f t="shared" si="88"/>
        <v>399.9</v>
      </c>
      <c r="BM86">
        <f t="shared" si="89"/>
        <v>337.11569999999995</v>
      </c>
      <c r="BN86">
        <f t="shared" si="90"/>
        <v>0.84299999999999997</v>
      </c>
      <c r="BO86">
        <f t="shared" si="91"/>
        <v>0.16538999999999998</v>
      </c>
      <c r="BP86">
        <v>6</v>
      </c>
      <c r="BQ86">
        <v>0.6</v>
      </c>
      <c r="BR86" t="s">
        <v>282</v>
      </c>
      <c r="BS86">
        <v>1659030525</v>
      </c>
      <c r="BT86">
        <v>99.375600000000006</v>
      </c>
      <c r="BU86">
        <v>100.00700000000001</v>
      </c>
      <c r="BV86">
        <v>43.590899999999998</v>
      </c>
      <c r="BW86">
        <v>25.2073</v>
      </c>
      <c r="BX86">
        <v>99.138599999999997</v>
      </c>
      <c r="BY86">
        <v>43.462600000000002</v>
      </c>
      <c r="BZ86">
        <v>500.20800000000003</v>
      </c>
      <c r="CA86">
        <v>99.711799999999997</v>
      </c>
      <c r="CB86">
        <v>9.9884200000000006E-2</v>
      </c>
      <c r="CC86">
        <v>44.144199999999998</v>
      </c>
      <c r="CD86">
        <v>41.9099</v>
      </c>
      <c r="CE86">
        <v>999.9</v>
      </c>
      <c r="CF86">
        <v>0</v>
      </c>
      <c r="CG86">
        <v>0</v>
      </c>
      <c r="CH86">
        <v>9996.25</v>
      </c>
      <c r="CI86">
        <v>0</v>
      </c>
      <c r="CJ86">
        <v>238.32499999999999</v>
      </c>
      <c r="CK86">
        <v>399.9</v>
      </c>
      <c r="CL86">
        <v>0.90000599999999997</v>
      </c>
      <c r="CM86">
        <v>9.9993499999999999E-2</v>
      </c>
      <c r="CN86">
        <v>0</v>
      </c>
      <c r="CO86">
        <v>3.2906</v>
      </c>
      <c r="CP86">
        <v>0</v>
      </c>
      <c r="CQ86">
        <v>3919.2</v>
      </c>
      <c r="CR86">
        <v>3429.08</v>
      </c>
      <c r="CS86">
        <v>48</v>
      </c>
      <c r="CT86">
        <v>50.75</v>
      </c>
      <c r="CU86">
        <v>49.061999999999998</v>
      </c>
      <c r="CV86">
        <v>50.125</v>
      </c>
      <c r="CW86">
        <v>48.561999999999998</v>
      </c>
      <c r="CX86">
        <v>359.91</v>
      </c>
      <c r="CY86">
        <v>39.99</v>
      </c>
      <c r="CZ86">
        <v>0</v>
      </c>
      <c r="DA86">
        <v>1659030721.5</v>
      </c>
      <c r="DB86">
        <v>0</v>
      </c>
      <c r="DC86">
        <v>3.1982807692307689</v>
      </c>
      <c r="DD86">
        <v>0.38612990960468679</v>
      </c>
      <c r="DE86">
        <v>-53.029401616611693</v>
      </c>
      <c r="DF86">
        <v>3926.4688461538458</v>
      </c>
      <c r="DG86">
        <v>15</v>
      </c>
      <c r="DH86">
        <v>1659030459</v>
      </c>
      <c r="DI86" t="s">
        <v>484</v>
      </c>
      <c r="DJ86">
        <v>1659030444.5</v>
      </c>
      <c r="DK86">
        <v>1659030459</v>
      </c>
      <c r="DL86">
        <v>69</v>
      </c>
      <c r="DM86">
        <v>-0.13</v>
      </c>
      <c r="DN86">
        <v>-1E-3</v>
      </c>
      <c r="DO86">
        <v>0.23699999999999999</v>
      </c>
      <c r="DP86">
        <v>0.11600000000000001</v>
      </c>
      <c r="DQ86">
        <v>100</v>
      </c>
      <c r="DR86">
        <v>25</v>
      </c>
      <c r="DS86">
        <v>0.56999999999999995</v>
      </c>
      <c r="DT86">
        <v>0.01</v>
      </c>
      <c r="DU86">
        <v>100</v>
      </c>
      <c r="DV86">
        <v>100</v>
      </c>
      <c r="DW86">
        <v>0.23699999999999999</v>
      </c>
      <c r="DX86">
        <v>0.1283</v>
      </c>
      <c r="DY86">
        <v>0.30611284079404039</v>
      </c>
      <c r="DZ86">
        <v>-6.7132856166521554E-4</v>
      </c>
      <c r="EA86">
        <v>-2.681329234238156E-7</v>
      </c>
      <c r="EB86">
        <v>8.1307759810197942E-11</v>
      </c>
      <c r="EC86">
        <v>0.1282397130521464</v>
      </c>
      <c r="ED86">
        <v>0</v>
      </c>
      <c r="EE86">
        <v>0</v>
      </c>
      <c r="EF86">
        <v>0</v>
      </c>
      <c r="EG86">
        <v>2</v>
      </c>
      <c r="EH86">
        <v>2028</v>
      </c>
      <c r="EI86">
        <v>2</v>
      </c>
      <c r="EJ86">
        <v>26</v>
      </c>
      <c r="EK86">
        <v>1.3</v>
      </c>
      <c r="EL86">
        <v>1.1000000000000001</v>
      </c>
      <c r="EM86">
        <v>0.396729</v>
      </c>
      <c r="EN86">
        <v>2.5549300000000001</v>
      </c>
      <c r="EO86">
        <v>1.39893</v>
      </c>
      <c r="EP86">
        <v>2.32544</v>
      </c>
      <c r="EQ86">
        <v>1.49902</v>
      </c>
      <c r="ER86">
        <v>2.49268</v>
      </c>
      <c r="ES86">
        <v>34.122500000000002</v>
      </c>
      <c r="ET86">
        <v>14.744899999999999</v>
      </c>
      <c r="EU86">
        <v>18</v>
      </c>
      <c r="EV86">
        <v>517.25699999999995</v>
      </c>
      <c r="EW86">
        <v>533.80399999999997</v>
      </c>
      <c r="EX86">
        <v>46.583799999999997</v>
      </c>
      <c r="EY86">
        <v>44.680900000000001</v>
      </c>
      <c r="EZ86">
        <v>30.000299999999999</v>
      </c>
      <c r="FA86">
        <v>44.427199999999999</v>
      </c>
      <c r="FB86">
        <v>44.348100000000002</v>
      </c>
      <c r="FC86">
        <v>7.9393900000000004</v>
      </c>
      <c r="FD86">
        <v>0</v>
      </c>
      <c r="FE86">
        <v>100</v>
      </c>
      <c r="FF86">
        <v>46.635800000000003</v>
      </c>
      <c r="FG86">
        <v>100</v>
      </c>
      <c r="FH86">
        <v>54.561199999999999</v>
      </c>
      <c r="FI86">
        <v>97.77</v>
      </c>
      <c r="FJ86">
        <v>99.542599999999993</v>
      </c>
      <c r="FK86" s="1" t="s">
        <v>882</v>
      </c>
      <c r="FL86" s="1">
        <v>2</v>
      </c>
      <c r="FM86" s="1" t="s">
        <v>881</v>
      </c>
      <c r="FN86" s="1">
        <v>7</v>
      </c>
    </row>
    <row r="87" spans="1:170" x14ac:dyDescent="0.2">
      <c r="A87">
        <v>69</v>
      </c>
      <c r="B87">
        <v>1659030675.5999999</v>
      </c>
      <c r="C87">
        <v>11741.099999904631</v>
      </c>
      <c r="D87" t="s">
        <v>485</v>
      </c>
      <c r="E87" t="s">
        <v>486</v>
      </c>
      <c r="F87" t="s">
        <v>280</v>
      </c>
      <c r="G87">
        <v>1659030675.5999999</v>
      </c>
      <c r="H87">
        <f t="shared" si="46"/>
        <v>1.6517889508429074E-2</v>
      </c>
      <c r="I87">
        <f t="shared" si="47"/>
        <v>16.517889508429075</v>
      </c>
      <c r="J87">
        <f t="shared" si="48"/>
        <v>-1.0677611150796609</v>
      </c>
      <c r="K87">
        <f t="shared" si="49"/>
        <v>99.270200000000003</v>
      </c>
      <c r="L87">
        <f t="shared" si="50"/>
        <v>97.10146919119299</v>
      </c>
      <c r="M87">
        <f t="shared" si="51"/>
        <v>9.6922323777638084</v>
      </c>
      <c r="N87">
        <f t="shared" si="52"/>
        <v>9.9087053429914</v>
      </c>
      <c r="O87">
        <f t="shared" si="53"/>
        <v>0.43646942503124386</v>
      </c>
      <c r="P87">
        <f t="shared" si="54"/>
        <v>2.9195051058782728</v>
      </c>
      <c r="Q87">
        <f t="shared" si="55"/>
        <v>0.40446922142248104</v>
      </c>
      <c r="R87">
        <f t="shared" si="56"/>
        <v>0.25547737405366205</v>
      </c>
      <c r="S87">
        <f t="shared" si="57"/>
        <v>66.136541878841669</v>
      </c>
      <c r="T87">
        <f t="shared" si="58"/>
        <v>40.385327219114465</v>
      </c>
      <c r="U87">
        <f t="shared" si="59"/>
        <v>41.953600000000002</v>
      </c>
      <c r="V87">
        <f t="shared" si="60"/>
        <v>8.2232908233739934</v>
      </c>
      <c r="W87">
        <f t="shared" si="61"/>
        <v>47.495288484035974</v>
      </c>
      <c r="X87">
        <f t="shared" si="62"/>
        <v>4.4048383608086006</v>
      </c>
      <c r="Y87">
        <f t="shared" si="63"/>
        <v>9.2742638299568316</v>
      </c>
      <c r="Z87">
        <f t="shared" si="64"/>
        <v>3.8184524625653928</v>
      </c>
      <c r="AA87">
        <f t="shared" si="65"/>
        <v>-728.43892732172219</v>
      </c>
      <c r="AB87">
        <f t="shared" si="66"/>
        <v>362.21624158369997</v>
      </c>
      <c r="AC87">
        <f t="shared" si="67"/>
        <v>31.323237827062368</v>
      </c>
      <c r="AD87">
        <f t="shared" si="68"/>
        <v>-268.76290603211822</v>
      </c>
      <c r="AE87">
        <v>0</v>
      </c>
      <c r="AF87">
        <v>0</v>
      </c>
      <c r="AG87">
        <f t="shared" si="69"/>
        <v>1</v>
      </c>
      <c r="AH87">
        <f t="shared" si="70"/>
        <v>0</v>
      </c>
      <c r="AI87">
        <f t="shared" si="71"/>
        <v>49721.334290914696</v>
      </c>
      <c r="AJ87" t="s">
        <v>281</v>
      </c>
      <c r="AK87" t="s">
        <v>281</v>
      </c>
      <c r="AL87">
        <v>0</v>
      </c>
      <c r="AM87">
        <v>0</v>
      </c>
      <c r="AN87" t="e">
        <f t="shared" si="72"/>
        <v>#DIV/0!</v>
      </c>
      <c r="AO87">
        <v>0</v>
      </c>
      <c r="AP87" t="s">
        <v>281</v>
      </c>
      <c r="AQ87" t="s">
        <v>281</v>
      </c>
      <c r="AR87">
        <v>0</v>
      </c>
      <c r="AS87">
        <v>0</v>
      </c>
      <c r="AT87" t="e">
        <f t="shared" si="73"/>
        <v>#DIV/0!</v>
      </c>
      <c r="AU87">
        <v>0.5</v>
      </c>
      <c r="AV87">
        <f t="shared" si="74"/>
        <v>337.10055599939977</v>
      </c>
      <c r="AW87">
        <f t="shared" si="75"/>
        <v>-1.0677611150796609</v>
      </c>
      <c r="AX87" t="e">
        <f t="shared" si="76"/>
        <v>#DIV/0!</v>
      </c>
      <c r="AY87">
        <f t="shared" si="77"/>
        <v>-3.1674854760001111E-3</v>
      </c>
      <c r="AZ87" t="e">
        <f t="shared" si="78"/>
        <v>#DIV/0!</v>
      </c>
      <c r="BA87" t="e">
        <f t="shared" si="79"/>
        <v>#DIV/0!</v>
      </c>
      <c r="BB87" t="s">
        <v>281</v>
      </c>
      <c r="BC87">
        <v>0</v>
      </c>
      <c r="BD87" t="e">
        <f t="shared" si="80"/>
        <v>#DIV/0!</v>
      </c>
      <c r="BE87" t="e">
        <f t="shared" si="81"/>
        <v>#DIV/0!</v>
      </c>
      <c r="BF87" t="e">
        <f t="shared" si="82"/>
        <v>#DIV/0!</v>
      </c>
      <c r="BG87" t="e">
        <f t="shared" si="83"/>
        <v>#DIV/0!</v>
      </c>
      <c r="BH87" t="e">
        <f t="shared" si="84"/>
        <v>#DIV/0!</v>
      </c>
      <c r="BI87" t="e">
        <f t="shared" si="85"/>
        <v>#DIV/0!</v>
      </c>
      <c r="BJ87" t="e">
        <f t="shared" si="86"/>
        <v>#DIV/0!</v>
      </c>
      <c r="BK87" t="e">
        <f t="shared" si="87"/>
        <v>#DIV/0!</v>
      </c>
      <c r="BL87">
        <f t="shared" si="88"/>
        <v>399.88200000000001</v>
      </c>
      <c r="BM87">
        <f t="shared" si="89"/>
        <v>337.10055599939977</v>
      </c>
      <c r="BN87">
        <f t="shared" si="90"/>
        <v>0.84300007502063057</v>
      </c>
      <c r="BO87">
        <f t="shared" si="91"/>
        <v>0.16539014478981717</v>
      </c>
      <c r="BP87">
        <v>6</v>
      </c>
      <c r="BQ87">
        <v>0.6</v>
      </c>
      <c r="BR87" t="s">
        <v>282</v>
      </c>
      <c r="BS87">
        <v>1659030675.5999999</v>
      </c>
      <c r="BT87">
        <v>99.270200000000003</v>
      </c>
      <c r="BU87">
        <v>99.956199999999995</v>
      </c>
      <c r="BV87">
        <v>44.129800000000003</v>
      </c>
      <c r="BW87">
        <v>25.193200000000001</v>
      </c>
      <c r="BX87">
        <v>99.035899999999998</v>
      </c>
      <c r="BY87">
        <v>44.006999999999998</v>
      </c>
      <c r="BZ87">
        <v>500.26799999999997</v>
      </c>
      <c r="CA87">
        <v>99.715199999999996</v>
      </c>
      <c r="CB87">
        <v>0.10030699999999999</v>
      </c>
      <c r="CC87">
        <v>44.254899999999999</v>
      </c>
      <c r="CD87">
        <v>41.953600000000002</v>
      </c>
      <c r="CE87">
        <v>999.9</v>
      </c>
      <c r="CF87">
        <v>0</v>
      </c>
      <c r="CG87">
        <v>0</v>
      </c>
      <c r="CH87">
        <v>9971.25</v>
      </c>
      <c r="CI87">
        <v>0</v>
      </c>
      <c r="CJ87">
        <v>238.05600000000001</v>
      </c>
      <c r="CK87">
        <v>399.88200000000001</v>
      </c>
      <c r="CL87">
        <v>0.90000599999999997</v>
      </c>
      <c r="CM87">
        <v>9.9993499999999999E-2</v>
      </c>
      <c r="CN87">
        <v>0</v>
      </c>
      <c r="CO87">
        <v>2.9565000000000001</v>
      </c>
      <c r="CP87">
        <v>0</v>
      </c>
      <c r="CQ87">
        <v>3851.41</v>
      </c>
      <c r="CR87">
        <v>3428.92</v>
      </c>
      <c r="CS87">
        <v>48</v>
      </c>
      <c r="CT87">
        <v>50.75</v>
      </c>
      <c r="CU87">
        <v>49.061999999999998</v>
      </c>
      <c r="CV87">
        <v>50.125</v>
      </c>
      <c r="CW87">
        <v>48.561999999999998</v>
      </c>
      <c r="CX87">
        <v>359.9</v>
      </c>
      <c r="CY87">
        <v>39.99</v>
      </c>
      <c r="CZ87">
        <v>0</v>
      </c>
      <c r="DA87">
        <v>1659030872.0999999</v>
      </c>
      <c r="DB87">
        <v>0</v>
      </c>
      <c r="DC87">
        <v>3.183656</v>
      </c>
      <c r="DD87">
        <v>6.3074923243832694E-4</v>
      </c>
      <c r="DE87">
        <v>-8.0692307870449334</v>
      </c>
      <c r="DF87">
        <v>3854.3244</v>
      </c>
      <c r="DG87">
        <v>15</v>
      </c>
      <c r="DH87">
        <v>1659030587.0999999</v>
      </c>
      <c r="DI87" t="s">
        <v>487</v>
      </c>
      <c r="DJ87">
        <v>1659030577.0999999</v>
      </c>
      <c r="DK87">
        <v>1659030587.0999999</v>
      </c>
      <c r="DL87">
        <v>70</v>
      </c>
      <c r="DM87">
        <v>-3.0000000000000001E-3</v>
      </c>
      <c r="DN87">
        <v>-5.0000000000000001E-3</v>
      </c>
      <c r="DO87">
        <v>0.23400000000000001</v>
      </c>
      <c r="DP87">
        <v>0.11</v>
      </c>
      <c r="DQ87">
        <v>100</v>
      </c>
      <c r="DR87">
        <v>25</v>
      </c>
      <c r="DS87">
        <v>0.27</v>
      </c>
      <c r="DT87">
        <v>0</v>
      </c>
      <c r="DU87">
        <v>100</v>
      </c>
      <c r="DV87">
        <v>100</v>
      </c>
      <c r="DW87">
        <v>0.23400000000000001</v>
      </c>
      <c r="DX87">
        <v>0.12280000000000001</v>
      </c>
      <c r="DY87">
        <v>0.3033614735381015</v>
      </c>
      <c r="DZ87">
        <v>-6.7132856166521554E-4</v>
      </c>
      <c r="EA87">
        <v>-2.681329234238156E-7</v>
      </c>
      <c r="EB87">
        <v>8.1307759810197942E-11</v>
      </c>
      <c r="EC87">
        <v>0.12280054362889339</v>
      </c>
      <c r="ED87">
        <v>0</v>
      </c>
      <c r="EE87">
        <v>0</v>
      </c>
      <c r="EF87">
        <v>0</v>
      </c>
      <c r="EG87">
        <v>2</v>
      </c>
      <c r="EH87">
        <v>2028</v>
      </c>
      <c r="EI87">
        <v>2</v>
      </c>
      <c r="EJ87">
        <v>26</v>
      </c>
      <c r="EK87">
        <v>1.6</v>
      </c>
      <c r="EL87">
        <v>1.5</v>
      </c>
      <c r="EM87">
        <v>0.396729</v>
      </c>
      <c r="EN87">
        <v>2.5512700000000001</v>
      </c>
      <c r="EO87">
        <v>1.39893</v>
      </c>
      <c r="EP87">
        <v>2.32544</v>
      </c>
      <c r="EQ87">
        <v>1.49902</v>
      </c>
      <c r="ER87">
        <v>2.4511699999999998</v>
      </c>
      <c r="ES87">
        <v>34.122500000000002</v>
      </c>
      <c r="ET87">
        <v>14.709899999999999</v>
      </c>
      <c r="EU87">
        <v>18</v>
      </c>
      <c r="EV87">
        <v>517.73199999999997</v>
      </c>
      <c r="EW87">
        <v>533.96900000000005</v>
      </c>
      <c r="EX87">
        <v>46.954500000000003</v>
      </c>
      <c r="EY87">
        <v>44.6905</v>
      </c>
      <c r="EZ87">
        <v>30.0001</v>
      </c>
      <c r="FA87">
        <v>44.436599999999999</v>
      </c>
      <c r="FB87">
        <v>44.357500000000002</v>
      </c>
      <c r="FC87">
        <v>7.9421999999999997</v>
      </c>
      <c r="FD87">
        <v>0</v>
      </c>
      <c r="FE87">
        <v>100</v>
      </c>
      <c r="FF87">
        <v>46.974200000000003</v>
      </c>
      <c r="FG87">
        <v>100</v>
      </c>
      <c r="FH87">
        <v>54.561199999999999</v>
      </c>
      <c r="FI87">
        <v>97.763800000000003</v>
      </c>
      <c r="FJ87">
        <v>99.543599999999998</v>
      </c>
      <c r="FK87" s="1" t="s">
        <v>882</v>
      </c>
      <c r="FL87" s="1">
        <v>2</v>
      </c>
      <c r="FM87" s="1" t="s">
        <v>881</v>
      </c>
      <c r="FN87" s="1">
        <v>8</v>
      </c>
    </row>
    <row r="88" spans="1:170" x14ac:dyDescent="0.2">
      <c r="A88">
        <v>70</v>
      </c>
      <c r="B88">
        <v>1659030826.0999999</v>
      </c>
      <c r="C88">
        <v>11891.599999904631</v>
      </c>
      <c r="D88" t="s">
        <v>488</v>
      </c>
      <c r="E88" t="s">
        <v>489</v>
      </c>
      <c r="F88" t="s">
        <v>280</v>
      </c>
      <c r="G88">
        <v>1659030826.0999999</v>
      </c>
      <c r="H88">
        <f t="shared" si="46"/>
        <v>1.6917238931164497E-2</v>
      </c>
      <c r="I88">
        <f t="shared" si="47"/>
        <v>16.917238931164498</v>
      </c>
      <c r="J88">
        <f t="shared" si="48"/>
        <v>-3.2571970879523211</v>
      </c>
      <c r="K88">
        <f t="shared" si="49"/>
        <v>52.869700000000002</v>
      </c>
      <c r="L88">
        <f t="shared" si="50"/>
        <v>61.555050057227767</v>
      </c>
      <c r="M88">
        <f t="shared" si="51"/>
        <v>6.1441305557979513</v>
      </c>
      <c r="N88">
        <f t="shared" si="52"/>
        <v>5.2772004724854993</v>
      </c>
      <c r="O88">
        <f t="shared" si="53"/>
        <v>0.45132018204609803</v>
      </c>
      <c r="P88">
        <f t="shared" si="54"/>
        <v>2.9164231917239403</v>
      </c>
      <c r="Q88">
        <f t="shared" si="55"/>
        <v>0.41716113599869548</v>
      </c>
      <c r="R88">
        <f t="shared" si="56"/>
        <v>0.26358427175525845</v>
      </c>
      <c r="S88">
        <f t="shared" si="57"/>
        <v>66.139684572162352</v>
      </c>
      <c r="T88">
        <f t="shared" si="58"/>
        <v>40.364649232654081</v>
      </c>
      <c r="U88">
        <f t="shared" si="59"/>
        <v>41.986199999999997</v>
      </c>
      <c r="V88">
        <f t="shared" si="60"/>
        <v>8.2374259110371284</v>
      </c>
      <c r="W88">
        <f t="shared" si="61"/>
        <v>47.734876681337312</v>
      </c>
      <c r="X88">
        <f t="shared" si="62"/>
        <v>4.4467877912929996</v>
      </c>
      <c r="Y88">
        <f t="shared" si="63"/>
        <v>9.3155950123812516</v>
      </c>
      <c r="Z88">
        <f t="shared" si="64"/>
        <v>3.7906381197441288</v>
      </c>
      <c r="AA88">
        <f t="shared" si="65"/>
        <v>-746.05023686435436</v>
      </c>
      <c r="AB88">
        <f t="shared" si="66"/>
        <v>370.19852264572478</v>
      </c>
      <c r="AC88">
        <f t="shared" si="67"/>
        <v>32.06537721449105</v>
      </c>
      <c r="AD88">
        <f t="shared" si="68"/>
        <v>-277.64665243197624</v>
      </c>
      <c r="AE88">
        <v>0</v>
      </c>
      <c r="AF88">
        <v>0</v>
      </c>
      <c r="AG88">
        <f t="shared" si="69"/>
        <v>1</v>
      </c>
      <c r="AH88">
        <f t="shared" si="70"/>
        <v>0</v>
      </c>
      <c r="AI88">
        <f t="shared" si="71"/>
        <v>49623.936175615279</v>
      </c>
      <c r="AJ88" t="s">
        <v>281</v>
      </c>
      <c r="AK88" t="s">
        <v>281</v>
      </c>
      <c r="AL88">
        <v>0</v>
      </c>
      <c r="AM88">
        <v>0</v>
      </c>
      <c r="AN88" t="e">
        <f t="shared" si="72"/>
        <v>#DIV/0!</v>
      </c>
      <c r="AO88">
        <v>0</v>
      </c>
      <c r="AP88" t="s">
        <v>281</v>
      </c>
      <c r="AQ88" t="s">
        <v>281</v>
      </c>
      <c r="AR88">
        <v>0</v>
      </c>
      <c r="AS88">
        <v>0</v>
      </c>
      <c r="AT88" t="e">
        <f t="shared" si="73"/>
        <v>#DIV/0!</v>
      </c>
      <c r="AU88">
        <v>0.5</v>
      </c>
      <c r="AV88">
        <f t="shared" si="74"/>
        <v>337.11127200630176</v>
      </c>
      <c r="AW88">
        <f t="shared" si="75"/>
        <v>-3.2571970879523211</v>
      </c>
      <c r="AX88" t="e">
        <f t="shared" si="76"/>
        <v>#DIV/0!</v>
      </c>
      <c r="AY88">
        <f t="shared" si="77"/>
        <v>-9.6620829928565338E-3</v>
      </c>
      <c r="AZ88" t="e">
        <f t="shared" si="78"/>
        <v>#DIV/0!</v>
      </c>
      <c r="BA88" t="e">
        <f t="shared" si="79"/>
        <v>#DIV/0!</v>
      </c>
      <c r="BB88" t="s">
        <v>281</v>
      </c>
      <c r="BC88">
        <v>0</v>
      </c>
      <c r="BD88" t="e">
        <f t="shared" si="80"/>
        <v>#DIV/0!</v>
      </c>
      <c r="BE88" t="e">
        <f t="shared" si="81"/>
        <v>#DIV/0!</v>
      </c>
      <c r="BF88" t="e">
        <f t="shared" si="82"/>
        <v>#DIV/0!</v>
      </c>
      <c r="BG88" t="e">
        <f t="shared" si="83"/>
        <v>#DIV/0!</v>
      </c>
      <c r="BH88" t="e">
        <f t="shared" si="84"/>
        <v>#DIV/0!</v>
      </c>
      <c r="BI88" t="e">
        <f t="shared" si="85"/>
        <v>#DIV/0!</v>
      </c>
      <c r="BJ88" t="e">
        <f t="shared" si="86"/>
        <v>#DIV/0!</v>
      </c>
      <c r="BK88" t="e">
        <f t="shared" si="87"/>
        <v>#DIV/0!</v>
      </c>
      <c r="BL88">
        <f t="shared" si="88"/>
        <v>399.89400000000001</v>
      </c>
      <c r="BM88">
        <f t="shared" si="89"/>
        <v>337.11127200630176</v>
      </c>
      <c r="BN88">
        <f t="shared" si="90"/>
        <v>0.84300157543324417</v>
      </c>
      <c r="BO88">
        <f t="shared" si="91"/>
        <v>0.16539304058616119</v>
      </c>
      <c r="BP88">
        <v>6</v>
      </c>
      <c r="BQ88">
        <v>0.6</v>
      </c>
      <c r="BR88" t="s">
        <v>282</v>
      </c>
      <c r="BS88">
        <v>1659030826.0999999</v>
      </c>
      <c r="BT88">
        <v>52.869700000000002</v>
      </c>
      <c r="BU88">
        <v>50.035800000000002</v>
      </c>
      <c r="BV88">
        <v>44.550199999999997</v>
      </c>
      <c r="BW88">
        <v>25.163799999999998</v>
      </c>
      <c r="BX88">
        <v>52.656500000000001</v>
      </c>
      <c r="BY88">
        <v>44.425800000000002</v>
      </c>
      <c r="BZ88">
        <v>500.255</v>
      </c>
      <c r="CA88">
        <v>99.714799999999997</v>
      </c>
      <c r="CB88">
        <v>0.100415</v>
      </c>
      <c r="CC88">
        <v>44.340699999999998</v>
      </c>
      <c r="CD88">
        <v>41.986199999999997</v>
      </c>
      <c r="CE88">
        <v>999.9</v>
      </c>
      <c r="CF88">
        <v>0</v>
      </c>
      <c r="CG88">
        <v>0</v>
      </c>
      <c r="CH88">
        <v>9953.75</v>
      </c>
      <c r="CI88">
        <v>0</v>
      </c>
      <c r="CJ88">
        <v>237.88499999999999</v>
      </c>
      <c r="CK88">
        <v>399.89400000000001</v>
      </c>
      <c r="CL88">
        <v>0.89993699999999999</v>
      </c>
      <c r="CM88">
        <v>0.100063</v>
      </c>
      <c r="CN88">
        <v>0</v>
      </c>
      <c r="CO88">
        <v>2.9756</v>
      </c>
      <c r="CP88">
        <v>0</v>
      </c>
      <c r="CQ88">
        <v>3823.53</v>
      </c>
      <c r="CR88">
        <v>3428.96</v>
      </c>
      <c r="CS88">
        <v>48</v>
      </c>
      <c r="CT88">
        <v>50.75</v>
      </c>
      <c r="CU88">
        <v>49.061999999999998</v>
      </c>
      <c r="CV88">
        <v>50.125</v>
      </c>
      <c r="CW88">
        <v>48.561999999999998</v>
      </c>
      <c r="CX88">
        <v>359.88</v>
      </c>
      <c r="CY88">
        <v>40.01</v>
      </c>
      <c r="CZ88">
        <v>0</v>
      </c>
      <c r="DA88">
        <v>1659031022.0999999</v>
      </c>
      <c r="DB88">
        <v>0</v>
      </c>
      <c r="DC88">
        <v>3.1410879999999999</v>
      </c>
      <c r="DD88">
        <v>-0.2283769167862694</v>
      </c>
      <c r="DE88">
        <v>-21.110000130781589</v>
      </c>
      <c r="DF88">
        <v>3826.13</v>
      </c>
      <c r="DG88">
        <v>15</v>
      </c>
      <c r="DH88">
        <v>1659030755.0999999</v>
      </c>
      <c r="DI88" t="s">
        <v>490</v>
      </c>
      <c r="DJ88">
        <v>1659030738.0999999</v>
      </c>
      <c r="DK88">
        <v>1659030755.0999999</v>
      </c>
      <c r="DL88">
        <v>71</v>
      </c>
      <c r="DM88">
        <v>-5.3999999999999999E-2</v>
      </c>
      <c r="DN88">
        <v>2E-3</v>
      </c>
      <c r="DO88">
        <v>0.215</v>
      </c>
      <c r="DP88">
        <v>0.111</v>
      </c>
      <c r="DQ88">
        <v>50</v>
      </c>
      <c r="DR88">
        <v>25</v>
      </c>
      <c r="DS88">
        <v>0.2</v>
      </c>
      <c r="DT88">
        <v>0.01</v>
      </c>
      <c r="DU88">
        <v>100</v>
      </c>
      <c r="DV88">
        <v>100</v>
      </c>
      <c r="DW88">
        <v>0.21299999999999999</v>
      </c>
      <c r="DX88">
        <v>0.1244</v>
      </c>
      <c r="DY88">
        <v>0.24919542288526189</v>
      </c>
      <c r="DZ88">
        <v>-6.7132856166521554E-4</v>
      </c>
      <c r="EA88">
        <v>-2.681329234238156E-7</v>
      </c>
      <c r="EB88">
        <v>8.1307759810197942E-11</v>
      </c>
      <c r="EC88">
        <v>0.124409377160507</v>
      </c>
      <c r="ED88">
        <v>0</v>
      </c>
      <c r="EE88">
        <v>0</v>
      </c>
      <c r="EF88">
        <v>0</v>
      </c>
      <c r="EG88">
        <v>2</v>
      </c>
      <c r="EH88">
        <v>2028</v>
      </c>
      <c r="EI88">
        <v>2</v>
      </c>
      <c r="EJ88">
        <v>26</v>
      </c>
      <c r="EK88">
        <v>1.5</v>
      </c>
      <c r="EL88">
        <v>1.2</v>
      </c>
      <c r="EM88">
        <v>0.27587899999999999</v>
      </c>
      <c r="EN88">
        <v>2.5842299999999998</v>
      </c>
      <c r="EO88">
        <v>1.39893</v>
      </c>
      <c r="EP88">
        <v>2.32544</v>
      </c>
      <c r="EQ88">
        <v>1.49902</v>
      </c>
      <c r="ER88">
        <v>2.3596200000000001</v>
      </c>
      <c r="ES88">
        <v>34.122500000000002</v>
      </c>
      <c r="ET88">
        <v>14.657400000000001</v>
      </c>
      <c r="EU88">
        <v>18</v>
      </c>
      <c r="EV88">
        <v>517.94899999999996</v>
      </c>
      <c r="EW88">
        <v>533.86300000000006</v>
      </c>
      <c r="EX88">
        <v>47.169800000000002</v>
      </c>
      <c r="EY88">
        <v>44.700200000000002</v>
      </c>
      <c r="EZ88">
        <v>30</v>
      </c>
      <c r="FA88">
        <v>44.446100000000001</v>
      </c>
      <c r="FB88">
        <v>44.366900000000001</v>
      </c>
      <c r="FC88">
        <v>5.53993</v>
      </c>
      <c r="FD88">
        <v>0</v>
      </c>
      <c r="FE88">
        <v>100</v>
      </c>
      <c r="FF88">
        <v>47.177199999999999</v>
      </c>
      <c r="FG88">
        <v>50</v>
      </c>
      <c r="FH88">
        <v>54.561199999999999</v>
      </c>
      <c r="FI88">
        <v>97.765100000000004</v>
      </c>
      <c r="FJ88">
        <v>99.538399999999996</v>
      </c>
      <c r="FK88" s="1" t="s">
        <v>882</v>
      </c>
      <c r="FL88" s="1">
        <v>2</v>
      </c>
      <c r="FM88" s="1" t="s">
        <v>881</v>
      </c>
      <c r="FN88" s="1">
        <v>9</v>
      </c>
    </row>
    <row r="89" spans="1:170" x14ac:dyDescent="0.2">
      <c r="A89">
        <v>71</v>
      </c>
      <c r="B89">
        <v>1659030976.5999999</v>
      </c>
      <c r="C89">
        <v>12042.099999904631</v>
      </c>
      <c r="D89" t="s">
        <v>491</v>
      </c>
      <c r="E89" t="s">
        <v>492</v>
      </c>
      <c r="F89" t="s">
        <v>280</v>
      </c>
      <c r="G89">
        <v>1659030976.5999999</v>
      </c>
      <c r="H89">
        <f t="shared" si="46"/>
        <v>1.7233871415253482E-2</v>
      </c>
      <c r="I89">
        <f t="shared" si="47"/>
        <v>17.233871415253482</v>
      </c>
      <c r="J89">
        <f t="shared" si="48"/>
        <v>-3.2364335509085533</v>
      </c>
      <c r="K89">
        <f t="shared" si="49"/>
        <v>52.776800000000001</v>
      </c>
      <c r="L89">
        <f t="shared" si="50"/>
        <v>61.102183974990211</v>
      </c>
      <c r="M89">
        <f t="shared" si="51"/>
        <v>6.0987597338520763</v>
      </c>
      <c r="N89">
        <f t="shared" si="52"/>
        <v>5.2677826189209602</v>
      </c>
      <c r="O89">
        <f t="shared" si="53"/>
        <v>0.46452062503895258</v>
      </c>
      <c r="P89">
        <f t="shared" si="54"/>
        <v>2.9324879696162505</v>
      </c>
      <c r="Q89">
        <f t="shared" si="55"/>
        <v>0.42859949651051837</v>
      </c>
      <c r="R89">
        <f t="shared" si="56"/>
        <v>0.27087587483301157</v>
      </c>
      <c r="S89">
        <f t="shared" si="57"/>
        <v>66.188498999999993</v>
      </c>
      <c r="T89">
        <f t="shared" si="58"/>
        <v>40.353475624034814</v>
      </c>
      <c r="U89">
        <f t="shared" si="59"/>
        <v>41.989899999999999</v>
      </c>
      <c r="V89">
        <f t="shared" si="60"/>
        <v>8.239031528627061</v>
      </c>
      <c r="W89">
        <f t="shared" si="61"/>
        <v>47.982345051645083</v>
      </c>
      <c r="X89">
        <f t="shared" si="62"/>
        <v>4.4813402273587197</v>
      </c>
      <c r="Y89">
        <f t="shared" si="63"/>
        <v>9.3395606707744179</v>
      </c>
      <c r="Z89">
        <f t="shared" si="64"/>
        <v>3.7576913012683413</v>
      </c>
      <c r="AA89">
        <f t="shared" si="65"/>
        <v>-760.01372941267857</v>
      </c>
      <c r="AB89">
        <f t="shared" si="66"/>
        <v>379.49433791965106</v>
      </c>
      <c r="AC89">
        <f t="shared" si="67"/>
        <v>32.698763518667164</v>
      </c>
      <c r="AD89">
        <f t="shared" si="68"/>
        <v>-281.63212897436034</v>
      </c>
      <c r="AE89">
        <v>0</v>
      </c>
      <c r="AF89">
        <v>0</v>
      </c>
      <c r="AG89">
        <f t="shared" si="69"/>
        <v>1</v>
      </c>
      <c r="AH89">
        <f t="shared" si="70"/>
        <v>0</v>
      </c>
      <c r="AI89">
        <f t="shared" si="71"/>
        <v>50054.278646063663</v>
      </c>
      <c r="AJ89" t="s">
        <v>281</v>
      </c>
      <c r="AK89" t="s">
        <v>281</v>
      </c>
      <c r="AL89">
        <v>0</v>
      </c>
      <c r="AM89">
        <v>0</v>
      </c>
      <c r="AN89" t="e">
        <f t="shared" si="72"/>
        <v>#DIV/0!</v>
      </c>
      <c r="AO89">
        <v>0</v>
      </c>
      <c r="AP89" t="s">
        <v>281</v>
      </c>
      <c r="AQ89" t="s">
        <v>281</v>
      </c>
      <c r="AR89">
        <v>0</v>
      </c>
      <c r="AS89">
        <v>0</v>
      </c>
      <c r="AT89" t="e">
        <f t="shared" si="73"/>
        <v>#DIV/0!</v>
      </c>
      <c r="AU89">
        <v>0.5</v>
      </c>
      <c r="AV89">
        <f t="shared" si="74"/>
        <v>337.36829999999998</v>
      </c>
      <c r="AW89">
        <f t="shared" si="75"/>
        <v>-3.2364335509085533</v>
      </c>
      <c r="AX89" t="e">
        <f t="shared" si="76"/>
        <v>#DIV/0!</v>
      </c>
      <c r="AY89">
        <f t="shared" si="77"/>
        <v>-9.593176213973138E-3</v>
      </c>
      <c r="AZ89" t="e">
        <f t="shared" si="78"/>
        <v>#DIV/0!</v>
      </c>
      <c r="BA89" t="e">
        <f t="shared" si="79"/>
        <v>#DIV/0!</v>
      </c>
      <c r="BB89" t="s">
        <v>281</v>
      </c>
      <c r="BC89">
        <v>0</v>
      </c>
      <c r="BD89" t="e">
        <f t="shared" si="80"/>
        <v>#DIV/0!</v>
      </c>
      <c r="BE89" t="e">
        <f t="shared" si="81"/>
        <v>#DIV/0!</v>
      </c>
      <c r="BF89" t="e">
        <f t="shared" si="82"/>
        <v>#DIV/0!</v>
      </c>
      <c r="BG89" t="e">
        <f t="shared" si="83"/>
        <v>#DIV/0!</v>
      </c>
      <c r="BH89" t="e">
        <f t="shared" si="84"/>
        <v>#DIV/0!</v>
      </c>
      <c r="BI89" t="e">
        <f t="shared" si="85"/>
        <v>#DIV/0!</v>
      </c>
      <c r="BJ89" t="e">
        <f t="shared" si="86"/>
        <v>#DIV/0!</v>
      </c>
      <c r="BK89" t="e">
        <f t="shared" si="87"/>
        <v>#DIV/0!</v>
      </c>
      <c r="BL89">
        <f t="shared" si="88"/>
        <v>400.2</v>
      </c>
      <c r="BM89">
        <f t="shared" si="89"/>
        <v>337.36829999999998</v>
      </c>
      <c r="BN89">
        <f t="shared" si="90"/>
        <v>0.8429992503748126</v>
      </c>
      <c r="BO89">
        <f t="shared" si="91"/>
        <v>0.1653885532233883</v>
      </c>
      <c r="BP89">
        <v>6</v>
      </c>
      <c r="BQ89">
        <v>0.6</v>
      </c>
      <c r="BR89" t="s">
        <v>282</v>
      </c>
      <c r="BS89">
        <v>1659030976.5999999</v>
      </c>
      <c r="BT89">
        <v>52.776800000000001</v>
      </c>
      <c r="BU89">
        <v>49.985900000000001</v>
      </c>
      <c r="BV89">
        <v>44.897599999999997</v>
      </c>
      <c r="BW89">
        <v>25.155100000000001</v>
      </c>
      <c r="BX89">
        <v>52.496699999999997</v>
      </c>
      <c r="BY89">
        <v>44.774900000000002</v>
      </c>
      <c r="BZ89">
        <v>500.24400000000003</v>
      </c>
      <c r="CA89">
        <v>99.712900000000005</v>
      </c>
      <c r="CB89">
        <v>9.9567199999999995E-2</v>
      </c>
      <c r="CC89">
        <v>44.390300000000003</v>
      </c>
      <c r="CD89">
        <v>41.989899999999999</v>
      </c>
      <c r="CE89">
        <v>999.9</v>
      </c>
      <c r="CF89">
        <v>0</v>
      </c>
      <c r="CG89">
        <v>0</v>
      </c>
      <c r="CH89">
        <v>10045.6</v>
      </c>
      <c r="CI89">
        <v>0</v>
      </c>
      <c r="CJ89">
        <v>237.93899999999999</v>
      </c>
      <c r="CK89">
        <v>400.2</v>
      </c>
      <c r="CL89">
        <v>0.90001399999999998</v>
      </c>
      <c r="CM89">
        <v>9.9985900000000003E-2</v>
      </c>
      <c r="CN89">
        <v>0</v>
      </c>
      <c r="CO89">
        <v>3.1459999999999999</v>
      </c>
      <c r="CP89">
        <v>0</v>
      </c>
      <c r="CQ89">
        <v>3814.96</v>
      </c>
      <c r="CR89">
        <v>3431.66</v>
      </c>
      <c r="CS89">
        <v>48</v>
      </c>
      <c r="CT89">
        <v>50.75</v>
      </c>
      <c r="CU89">
        <v>49.061999999999998</v>
      </c>
      <c r="CV89">
        <v>50.125</v>
      </c>
      <c r="CW89">
        <v>48.561999999999998</v>
      </c>
      <c r="CX89">
        <v>360.19</v>
      </c>
      <c r="CY89">
        <v>40.01</v>
      </c>
      <c r="CZ89">
        <v>0</v>
      </c>
      <c r="DA89">
        <v>1659031172.7</v>
      </c>
      <c r="DB89">
        <v>0</v>
      </c>
      <c r="DC89">
        <v>3.185738461538461</v>
      </c>
      <c r="DD89">
        <v>1.3330256377174921</v>
      </c>
      <c r="DE89">
        <v>0.382563991102638</v>
      </c>
      <c r="DF89">
        <v>3812.4973076923079</v>
      </c>
      <c r="DG89">
        <v>15</v>
      </c>
      <c r="DH89">
        <v>1659030892.5999999</v>
      </c>
      <c r="DI89" t="s">
        <v>493</v>
      </c>
      <c r="DJ89">
        <v>1659030884.0999999</v>
      </c>
      <c r="DK89">
        <v>1659030892.5999999</v>
      </c>
      <c r="DL89">
        <v>72</v>
      </c>
      <c r="DM89">
        <v>6.7000000000000004E-2</v>
      </c>
      <c r="DN89">
        <v>-2E-3</v>
      </c>
      <c r="DO89">
        <v>0.28199999999999997</v>
      </c>
      <c r="DP89">
        <v>0.109</v>
      </c>
      <c r="DQ89">
        <v>50</v>
      </c>
      <c r="DR89">
        <v>25</v>
      </c>
      <c r="DS89">
        <v>0.27</v>
      </c>
      <c r="DT89">
        <v>0</v>
      </c>
      <c r="DU89">
        <v>100</v>
      </c>
      <c r="DV89">
        <v>100</v>
      </c>
      <c r="DW89">
        <v>0.28000000000000003</v>
      </c>
      <c r="DX89">
        <v>0.1227</v>
      </c>
      <c r="DY89">
        <v>0.31601947110266793</v>
      </c>
      <c r="DZ89">
        <v>-6.7132856166521554E-4</v>
      </c>
      <c r="EA89">
        <v>-2.681329234238156E-7</v>
      </c>
      <c r="EB89">
        <v>8.1307759810197942E-11</v>
      </c>
      <c r="EC89">
        <v>0.12269021442813149</v>
      </c>
      <c r="ED89">
        <v>0</v>
      </c>
      <c r="EE89">
        <v>0</v>
      </c>
      <c r="EF89">
        <v>0</v>
      </c>
      <c r="EG89">
        <v>2</v>
      </c>
      <c r="EH89">
        <v>2028</v>
      </c>
      <c r="EI89">
        <v>2</v>
      </c>
      <c r="EJ89">
        <v>26</v>
      </c>
      <c r="EK89">
        <v>1.5</v>
      </c>
      <c r="EL89">
        <v>1.4</v>
      </c>
      <c r="EM89">
        <v>0.27587899999999999</v>
      </c>
      <c r="EN89">
        <v>2.5854499999999998</v>
      </c>
      <c r="EO89">
        <v>1.39893</v>
      </c>
      <c r="EP89">
        <v>2.32544</v>
      </c>
      <c r="EQ89">
        <v>1.49902</v>
      </c>
      <c r="ER89">
        <v>2.2460900000000001</v>
      </c>
      <c r="ES89">
        <v>34.122500000000002</v>
      </c>
      <c r="ET89">
        <v>14.604900000000001</v>
      </c>
      <c r="EU89">
        <v>18</v>
      </c>
      <c r="EV89">
        <v>518.20600000000002</v>
      </c>
      <c r="EW89">
        <v>533.85799999999995</v>
      </c>
      <c r="EX89">
        <v>47.223999999999997</v>
      </c>
      <c r="EY89">
        <v>44.709699999999998</v>
      </c>
      <c r="EZ89">
        <v>30</v>
      </c>
      <c r="FA89">
        <v>44.448500000000003</v>
      </c>
      <c r="FB89">
        <v>44.371600000000001</v>
      </c>
      <c r="FC89">
        <v>5.5413699999999997</v>
      </c>
      <c r="FD89">
        <v>0</v>
      </c>
      <c r="FE89">
        <v>100</v>
      </c>
      <c r="FF89">
        <v>47.2273</v>
      </c>
      <c r="FG89">
        <v>50</v>
      </c>
      <c r="FH89">
        <v>54.561199999999999</v>
      </c>
      <c r="FI89">
        <v>97.764600000000002</v>
      </c>
      <c r="FJ89">
        <v>99.537300000000002</v>
      </c>
      <c r="FK89" s="1" t="s">
        <v>882</v>
      </c>
      <c r="FL89" s="1">
        <v>2</v>
      </c>
      <c r="FM89" s="1" t="s">
        <v>881</v>
      </c>
      <c r="FN89" s="1">
        <v>10</v>
      </c>
    </row>
    <row r="90" spans="1:170" x14ac:dyDescent="0.2">
      <c r="A90">
        <v>72</v>
      </c>
      <c r="B90">
        <v>1659031127.0999999</v>
      </c>
      <c r="C90">
        <v>12192.599999904631</v>
      </c>
      <c r="D90" t="s">
        <v>494</v>
      </c>
      <c r="E90" t="s">
        <v>495</v>
      </c>
      <c r="F90" t="s">
        <v>280</v>
      </c>
      <c r="G90">
        <v>1659031127.0999999</v>
      </c>
      <c r="H90">
        <f t="shared" si="46"/>
        <v>1.7511969039301092E-2</v>
      </c>
      <c r="I90">
        <f t="shared" si="47"/>
        <v>17.511969039301093</v>
      </c>
      <c r="J90">
        <f t="shared" si="48"/>
        <v>-5.6607778312167785</v>
      </c>
      <c r="K90">
        <f t="shared" si="49"/>
        <v>2.6400100000000002</v>
      </c>
      <c r="L90">
        <f t="shared" si="50"/>
        <v>22.269077862553608</v>
      </c>
      <c r="M90">
        <f t="shared" si="51"/>
        <v>2.2228158899631802</v>
      </c>
      <c r="N90">
        <f t="shared" si="52"/>
        <v>0.26351590370652106</v>
      </c>
      <c r="O90">
        <f t="shared" si="53"/>
        <v>0.47634388803118072</v>
      </c>
      <c r="P90">
        <f t="shared" si="54"/>
        <v>2.9289477868574321</v>
      </c>
      <c r="Q90">
        <f t="shared" si="55"/>
        <v>0.43860667828873395</v>
      </c>
      <c r="R90">
        <f t="shared" si="56"/>
        <v>0.27727624569868847</v>
      </c>
      <c r="S90">
        <f t="shared" si="57"/>
        <v>66.189491331319346</v>
      </c>
      <c r="T90">
        <f t="shared" si="58"/>
        <v>40.314574309622557</v>
      </c>
      <c r="U90">
        <f t="shared" si="59"/>
        <v>41.993400000000001</v>
      </c>
      <c r="V90">
        <f t="shared" si="60"/>
        <v>8.2405506054631932</v>
      </c>
      <c r="W90">
        <f t="shared" si="61"/>
        <v>48.194757985073885</v>
      </c>
      <c r="X90">
        <f t="shared" si="62"/>
        <v>4.5097881045048895</v>
      </c>
      <c r="Y90">
        <f t="shared" si="63"/>
        <v>9.3574245271686802</v>
      </c>
      <c r="Z90">
        <f t="shared" si="64"/>
        <v>3.7307625009583036</v>
      </c>
      <c r="AA90">
        <f t="shared" si="65"/>
        <v>-772.27783463317814</v>
      </c>
      <c r="AB90">
        <f t="shared" si="66"/>
        <v>384.31024304241356</v>
      </c>
      <c r="AC90">
        <f t="shared" si="67"/>
        <v>33.160113354672063</v>
      </c>
      <c r="AD90">
        <f t="shared" si="68"/>
        <v>-288.6179869047732</v>
      </c>
      <c r="AE90">
        <v>0</v>
      </c>
      <c r="AF90">
        <v>0</v>
      </c>
      <c r="AG90">
        <f t="shared" si="69"/>
        <v>1</v>
      </c>
      <c r="AH90">
        <f t="shared" si="70"/>
        <v>0</v>
      </c>
      <c r="AI90">
        <f t="shared" si="71"/>
        <v>49951.859103733535</v>
      </c>
      <c r="AJ90" t="s">
        <v>281</v>
      </c>
      <c r="AK90" t="s">
        <v>281</v>
      </c>
      <c r="AL90">
        <v>0</v>
      </c>
      <c r="AM90">
        <v>0</v>
      </c>
      <c r="AN90" t="e">
        <f t="shared" si="72"/>
        <v>#DIV/0!</v>
      </c>
      <c r="AO90">
        <v>0</v>
      </c>
      <c r="AP90" t="s">
        <v>281</v>
      </c>
      <c r="AQ90" t="s">
        <v>281</v>
      </c>
      <c r="AR90">
        <v>0</v>
      </c>
      <c r="AS90">
        <v>0</v>
      </c>
      <c r="AT90" t="e">
        <f t="shared" si="73"/>
        <v>#DIV/0!</v>
      </c>
      <c r="AU90">
        <v>0.5</v>
      </c>
      <c r="AV90">
        <f t="shared" si="74"/>
        <v>337.37335799550226</v>
      </c>
      <c r="AW90">
        <f t="shared" si="75"/>
        <v>-5.6607778312167785</v>
      </c>
      <c r="AX90" t="e">
        <f t="shared" si="76"/>
        <v>#DIV/0!</v>
      </c>
      <c r="AY90">
        <f t="shared" si="77"/>
        <v>-1.677897112223143E-2</v>
      </c>
      <c r="AZ90" t="e">
        <f t="shared" si="78"/>
        <v>#DIV/0!</v>
      </c>
      <c r="BA90" t="e">
        <f t="shared" si="79"/>
        <v>#DIV/0!</v>
      </c>
      <c r="BB90" t="s">
        <v>281</v>
      </c>
      <c r="BC90">
        <v>0</v>
      </c>
      <c r="BD90" t="e">
        <f t="shared" si="80"/>
        <v>#DIV/0!</v>
      </c>
      <c r="BE90" t="e">
        <f t="shared" si="81"/>
        <v>#DIV/0!</v>
      </c>
      <c r="BF90" t="e">
        <f t="shared" si="82"/>
        <v>#DIV/0!</v>
      </c>
      <c r="BG90" t="e">
        <f t="shared" si="83"/>
        <v>#DIV/0!</v>
      </c>
      <c r="BH90" t="e">
        <f t="shared" si="84"/>
        <v>#DIV/0!</v>
      </c>
      <c r="BI90" t="e">
        <f t="shared" si="85"/>
        <v>#DIV/0!</v>
      </c>
      <c r="BJ90" t="e">
        <f t="shared" si="86"/>
        <v>#DIV/0!</v>
      </c>
      <c r="BK90" t="e">
        <f t="shared" si="87"/>
        <v>#DIV/0!</v>
      </c>
      <c r="BL90">
        <f t="shared" si="88"/>
        <v>400.20600000000002</v>
      </c>
      <c r="BM90">
        <f t="shared" si="89"/>
        <v>337.37335799550226</v>
      </c>
      <c r="BN90">
        <f t="shared" si="90"/>
        <v>0.8429992503748126</v>
      </c>
      <c r="BO90">
        <f t="shared" si="91"/>
        <v>0.1653885532233883</v>
      </c>
      <c r="BP90">
        <v>6</v>
      </c>
      <c r="BQ90">
        <v>0.6</v>
      </c>
      <c r="BR90" t="s">
        <v>282</v>
      </c>
      <c r="BS90">
        <v>1659031127.0999999</v>
      </c>
      <c r="BT90">
        <v>2.6400100000000002</v>
      </c>
      <c r="BU90">
        <v>-4.0928399999999998</v>
      </c>
      <c r="BV90">
        <v>45.180900000000001</v>
      </c>
      <c r="BW90">
        <v>25.1297</v>
      </c>
      <c r="BX90">
        <v>2.35385</v>
      </c>
      <c r="BY90">
        <v>45.056800000000003</v>
      </c>
      <c r="BZ90">
        <v>500.34199999999998</v>
      </c>
      <c r="CA90">
        <v>99.716399999999993</v>
      </c>
      <c r="CB90">
        <v>9.9852099999999999E-2</v>
      </c>
      <c r="CC90">
        <v>44.427199999999999</v>
      </c>
      <c r="CD90">
        <v>41.993400000000001</v>
      </c>
      <c r="CE90">
        <v>999.9</v>
      </c>
      <c r="CF90">
        <v>0</v>
      </c>
      <c r="CG90">
        <v>0</v>
      </c>
      <c r="CH90">
        <v>10025</v>
      </c>
      <c r="CI90">
        <v>0</v>
      </c>
      <c r="CJ90">
        <v>237.827</v>
      </c>
      <c r="CK90">
        <v>400.20600000000002</v>
      </c>
      <c r="CL90">
        <v>0.90001399999999998</v>
      </c>
      <c r="CM90">
        <v>9.9985900000000003E-2</v>
      </c>
      <c r="CN90">
        <v>0</v>
      </c>
      <c r="CO90">
        <v>3.1711999999999998</v>
      </c>
      <c r="CP90">
        <v>0</v>
      </c>
      <c r="CQ90">
        <v>3933.11</v>
      </c>
      <c r="CR90">
        <v>3431.71</v>
      </c>
      <c r="CS90">
        <v>48.061999999999998</v>
      </c>
      <c r="CT90">
        <v>50.75</v>
      </c>
      <c r="CU90">
        <v>49.061999999999998</v>
      </c>
      <c r="CV90">
        <v>50.125</v>
      </c>
      <c r="CW90">
        <v>48.625</v>
      </c>
      <c r="CX90">
        <v>360.19</v>
      </c>
      <c r="CY90">
        <v>40.01</v>
      </c>
      <c r="CZ90">
        <v>0</v>
      </c>
      <c r="DA90">
        <v>1659031323.3</v>
      </c>
      <c r="DB90">
        <v>0</v>
      </c>
      <c r="DC90">
        <v>3.1945399999999999</v>
      </c>
      <c r="DD90">
        <v>-0.39101539642999328</v>
      </c>
      <c r="DE90">
        <v>37.040000135897252</v>
      </c>
      <c r="DF90">
        <v>3927.11</v>
      </c>
      <c r="DG90">
        <v>15</v>
      </c>
      <c r="DH90">
        <v>1659031047.5999999</v>
      </c>
      <c r="DI90" t="s">
        <v>496</v>
      </c>
      <c r="DJ90">
        <v>1659031037.5999999</v>
      </c>
      <c r="DK90">
        <v>1659031047.5999999</v>
      </c>
      <c r="DL90">
        <v>73</v>
      </c>
      <c r="DM90">
        <v>-2.8000000000000001E-2</v>
      </c>
      <c r="DN90">
        <v>1E-3</v>
      </c>
      <c r="DO90">
        <v>0.29099999999999998</v>
      </c>
      <c r="DP90">
        <v>0.11</v>
      </c>
      <c r="DQ90">
        <v>-4</v>
      </c>
      <c r="DR90">
        <v>25</v>
      </c>
      <c r="DS90">
        <v>0.19</v>
      </c>
      <c r="DT90">
        <v>0.01</v>
      </c>
      <c r="DU90">
        <v>100</v>
      </c>
      <c r="DV90">
        <v>100</v>
      </c>
      <c r="DW90">
        <v>0.28599999999999998</v>
      </c>
      <c r="DX90">
        <v>0.1241</v>
      </c>
      <c r="DY90">
        <v>0.28773256076498088</v>
      </c>
      <c r="DZ90">
        <v>-6.7132856166521554E-4</v>
      </c>
      <c r="EA90">
        <v>-2.681329234238156E-7</v>
      </c>
      <c r="EB90">
        <v>8.1307759810197942E-11</v>
      </c>
      <c r="EC90">
        <v>0.1240937695845097</v>
      </c>
      <c r="ED90">
        <v>0</v>
      </c>
      <c r="EE90">
        <v>0</v>
      </c>
      <c r="EF90">
        <v>0</v>
      </c>
      <c r="EG90">
        <v>2</v>
      </c>
      <c r="EH90">
        <v>2028</v>
      </c>
      <c r="EI90">
        <v>2</v>
      </c>
      <c r="EJ90">
        <v>26</v>
      </c>
      <c r="EK90">
        <v>1.5</v>
      </c>
      <c r="EL90">
        <v>1.3</v>
      </c>
      <c r="EM90">
        <v>3.1738299999999997E-2</v>
      </c>
      <c r="EN90">
        <v>4.99878</v>
      </c>
      <c r="EO90">
        <v>1.39893</v>
      </c>
      <c r="EP90">
        <v>2.32544</v>
      </c>
      <c r="EQ90">
        <v>1.49902</v>
      </c>
      <c r="ER90">
        <v>2.2558600000000002</v>
      </c>
      <c r="ES90">
        <v>34.1905</v>
      </c>
      <c r="ET90">
        <v>14.5261</v>
      </c>
      <c r="EU90">
        <v>18</v>
      </c>
      <c r="EV90">
        <v>518.47699999999998</v>
      </c>
      <c r="EW90">
        <v>533.62300000000005</v>
      </c>
      <c r="EX90">
        <v>47.259</v>
      </c>
      <c r="EY90">
        <v>44.719299999999997</v>
      </c>
      <c r="EZ90">
        <v>30.0002</v>
      </c>
      <c r="FA90">
        <v>44.455599999999997</v>
      </c>
      <c r="FB90">
        <v>44.376300000000001</v>
      </c>
      <c r="FC90">
        <v>0</v>
      </c>
      <c r="FD90">
        <v>0</v>
      </c>
      <c r="FE90">
        <v>100</v>
      </c>
      <c r="FF90">
        <v>47.262099999999997</v>
      </c>
      <c r="FG90">
        <v>0</v>
      </c>
      <c r="FH90">
        <v>54.561199999999999</v>
      </c>
      <c r="FI90">
        <v>97.766900000000007</v>
      </c>
      <c r="FJ90">
        <v>99.537700000000001</v>
      </c>
      <c r="FK90" s="1" t="s">
        <v>882</v>
      </c>
      <c r="FL90" s="1">
        <v>2</v>
      </c>
      <c r="FM90" s="1" t="s">
        <v>881</v>
      </c>
      <c r="FN90" s="1">
        <v>11</v>
      </c>
    </row>
    <row r="91" spans="1:170" x14ac:dyDescent="0.2">
      <c r="A91">
        <v>73</v>
      </c>
      <c r="B91">
        <v>1659031277.5999999</v>
      </c>
      <c r="C91">
        <v>12343.099999904631</v>
      </c>
      <c r="D91" t="s">
        <v>497</v>
      </c>
      <c r="E91" t="s">
        <v>498</v>
      </c>
      <c r="F91" t="s">
        <v>280</v>
      </c>
      <c r="G91">
        <v>1659031277.5999999</v>
      </c>
      <c r="H91">
        <f t="shared" si="46"/>
        <v>1.7628385844509226E-2</v>
      </c>
      <c r="I91">
        <f t="shared" si="47"/>
        <v>17.628385844509225</v>
      </c>
      <c r="J91">
        <f t="shared" si="48"/>
        <v>10.2781107221618</v>
      </c>
      <c r="K91">
        <f t="shared" si="49"/>
        <v>379.75099999999998</v>
      </c>
      <c r="L91">
        <f t="shared" si="50"/>
        <v>321.03201428350127</v>
      </c>
      <c r="M91">
        <f t="shared" si="51"/>
        <v>32.044855464914171</v>
      </c>
      <c r="N91">
        <f t="shared" si="52"/>
        <v>37.906082154505</v>
      </c>
      <c r="O91">
        <f t="shared" si="53"/>
        <v>0.48189813421956396</v>
      </c>
      <c r="P91">
        <f t="shared" si="54"/>
        <v>2.9208709834992597</v>
      </c>
      <c r="Q91">
        <f t="shared" si="55"/>
        <v>0.44321525742605677</v>
      </c>
      <c r="R91">
        <f t="shared" si="56"/>
        <v>0.28023214648396438</v>
      </c>
      <c r="S91">
        <f t="shared" si="57"/>
        <v>66.190508610144676</v>
      </c>
      <c r="T91">
        <f t="shared" si="58"/>
        <v>40.318283246845716</v>
      </c>
      <c r="U91">
        <f t="shared" si="59"/>
        <v>42.0002</v>
      </c>
      <c r="V91">
        <f t="shared" si="60"/>
        <v>8.243502648003016</v>
      </c>
      <c r="W91">
        <f t="shared" si="61"/>
        <v>48.271997709950249</v>
      </c>
      <c r="X91">
        <f t="shared" si="62"/>
        <v>4.5273168464780014</v>
      </c>
      <c r="Y91">
        <f t="shared" si="63"/>
        <v>9.3787642137395757</v>
      </c>
      <c r="Z91">
        <f t="shared" si="64"/>
        <v>3.7161858015250147</v>
      </c>
      <c r="AA91">
        <f t="shared" si="65"/>
        <v>-777.4118157428569</v>
      </c>
      <c r="AB91">
        <f t="shared" si="66"/>
        <v>389.10836125862085</v>
      </c>
      <c r="AC91">
        <f t="shared" si="67"/>
        <v>33.67508601932667</v>
      </c>
      <c r="AD91">
        <f t="shared" si="68"/>
        <v>-288.43785985476467</v>
      </c>
      <c r="AE91">
        <v>0</v>
      </c>
      <c r="AF91">
        <v>0</v>
      </c>
      <c r="AG91">
        <f t="shared" si="69"/>
        <v>1</v>
      </c>
      <c r="AH91">
        <f t="shared" si="70"/>
        <v>0</v>
      </c>
      <c r="AI91">
        <f t="shared" si="71"/>
        <v>49724.721791026896</v>
      </c>
      <c r="AJ91" t="s">
        <v>281</v>
      </c>
      <c r="AK91" t="s">
        <v>281</v>
      </c>
      <c r="AL91">
        <v>0</v>
      </c>
      <c r="AM91">
        <v>0</v>
      </c>
      <c r="AN91" t="e">
        <f t="shared" si="72"/>
        <v>#DIV/0!</v>
      </c>
      <c r="AO91">
        <v>0</v>
      </c>
      <c r="AP91" t="s">
        <v>281</v>
      </c>
      <c r="AQ91" t="s">
        <v>281</v>
      </c>
      <c r="AR91">
        <v>0</v>
      </c>
      <c r="AS91">
        <v>0</v>
      </c>
      <c r="AT91" t="e">
        <f t="shared" si="73"/>
        <v>#DIV/0!</v>
      </c>
      <c r="AU91">
        <v>0.5</v>
      </c>
      <c r="AV91">
        <f t="shared" si="74"/>
        <v>337.37615700007495</v>
      </c>
      <c r="AW91">
        <f t="shared" si="75"/>
        <v>10.2781107221618</v>
      </c>
      <c r="AX91" t="e">
        <f t="shared" si="76"/>
        <v>#DIV/0!</v>
      </c>
      <c r="AY91">
        <f t="shared" si="77"/>
        <v>3.0464840235166699E-2</v>
      </c>
      <c r="AZ91" t="e">
        <f t="shared" si="78"/>
        <v>#DIV/0!</v>
      </c>
      <c r="BA91" t="e">
        <f t="shared" si="79"/>
        <v>#DIV/0!</v>
      </c>
      <c r="BB91" t="s">
        <v>281</v>
      </c>
      <c r="BC91">
        <v>0</v>
      </c>
      <c r="BD91" t="e">
        <f t="shared" si="80"/>
        <v>#DIV/0!</v>
      </c>
      <c r="BE91" t="e">
        <f t="shared" si="81"/>
        <v>#DIV/0!</v>
      </c>
      <c r="BF91" t="e">
        <f t="shared" si="82"/>
        <v>#DIV/0!</v>
      </c>
      <c r="BG91" t="e">
        <f t="shared" si="83"/>
        <v>#DIV/0!</v>
      </c>
      <c r="BH91" t="e">
        <f t="shared" si="84"/>
        <v>#DIV/0!</v>
      </c>
      <c r="BI91" t="e">
        <f t="shared" si="85"/>
        <v>#DIV/0!</v>
      </c>
      <c r="BJ91" t="e">
        <f t="shared" si="86"/>
        <v>#DIV/0!</v>
      </c>
      <c r="BK91" t="e">
        <f t="shared" si="87"/>
        <v>#DIV/0!</v>
      </c>
      <c r="BL91">
        <f t="shared" si="88"/>
        <v>400.209</v>
      </c>
      <c r="BM91">
        <f t="shared" si="89"/>
        <v>337.37615700007495</v>
      </c>
      <c r="BN91">
        <f t="shared" si="90"/>
        <v>0.84299992503935428</v>
      </c>
      <c r="BO91">
        <f t="shared" si="91"/>
        <v>0.16538985532595388</v>
      </c>
      <c r="BP91">
        <v>6</v>
      </c>
      <c r="BQ91">
        <v>0.6</v>
      </c>
      <c r="BR91" t="s">
        <v>282</v>
      </c>
      <c r="BS91">
        <v>1659031277.5999999</v>
      </c>
      <c r="BT91">
        <v>379.75099999999998</v>
      </c>
      <c r="BU91">
        <v>400.10599999999999</v>
      </c>
      <c r="BV91">
        <v>45.355600000000003</v>
      </c>
      <c r="BW91">
        <v>25.172899999999998</v>
      </c>
      <c r="BX91">
        <v>379.06599999999997</v>
      </c>
      <c r="BY91">
        <v>45.227899999999998</v>
      </c>
      <c r="BZ91">
        <v>500.29500000000002</v>
      </c>
      <c r="CA91">
        <v>99.718000000000004</v>
      </c>
      <c r="CB91">
        <v>0.100255</v>
      </c>
      <c r="CC91">
        <v>44.471200000000003</v>
      </c>
      <c r="CD91">
        <v>42.0002</v>
      </c>
      <c r="CE91">
        <v>999.9</v>
      </c>
      <c r="CF91">
        <v>0</v>
      </c>
      <c r="CG91">
        <v>0</v>
      </c>
      <c r="CH91">
        <v>9978.75</v>
      </c>
      <c r="CI91">
        <v>0</v>
      </c>
      <c r="CJ91">
        <v>237.84200000000001</v>
      </c>
      <c r="CK91">
        <v>400.209</v>
      </c>
      <c r="CL91">
        <v>0.90001399999999998</v>
      </c>
      <c r="CM91">
        <v>9.9985900000000003E-2</v>
      </c>
      <c r="CN91">
        <v>0</v>
      </c>
      <c r="CO91">
        <v>3.3258999999999999</v>
      </c>
      <c r="CP91">
        <v>0</v>
      </c>
      <c r="CQ91">
        <v>4073.33</v>
      </c>
      <c r="CR91">
        <v>3431.74</v>
      </c>
      <c r="CS91">
        <v>48.061999999999998</v>
      </c>
      <c r="CT91">
        <v>50.75</v>
      </c>
      <c r="CU91">
        <v>49.061999999999998</v>
      </c>
      <c r="CV91">
        <v>50.125</v>
      </c>
      <c r="CW91">
        <v>48.625</v>
      </c>
      <c r="CX91">
        <v>360.19</v>
      </c>
      <c r="CY91">
        <v>40.020000000000003</v>
      </c>
      <c r="CZ91">
        <v>0</v>
      </c>
      <c r="DA91">
        <v>1659031473.9000001</v>
      </c>
      <c r="DB91">
        <v>0</v>
      </c>
      <c r="DC91">
        <v>3.2532461538461539</v>
      </c>
      <c r="DD91">
        <v>0.22255728046878251</v>
      </c>
      <c r="DE91">
        <v>56.187692341016778</v>
      </c>
      <c r="DF91">
        <v>4065.183461538461</v>
      </c>
      <c r="DG91">
        <v>15</v>
      </c>
      <c r="DH91">
        <v>1659031236.5999999</v>
      </c>
      <c r="DI91" t="s">
        <v>499</v>
      </c>
      <c r="DJ91">
        <v>1659031224.5999999</v>
      </c>
      <c r="DK91">
        <v>1659031236.5999999</v>
      </c>
      <c r="DL91">
        <v>74</v>
      </c>
      <c r="DM91">
        <v>0.68600000000000005</v>
      </c>
      <c r="DN91">
        <v>4.0000000000000001E-3</v>
      </c>
      <c r="DO91">
        <v>0.66700000000000004</v>
      </c>
      <c r="DP91">
        <v>0.114</v>
      </c>
      <c r="DQ91">
        <v>401</v>
      </c>
      <c r="DR91">
        <v>25</v>
      </c>
      <c r="DS91">
        <v>0.1</v>
      </c>
      <c r="DT91">
        <v>0.01</v>
      </c>
      <c r="DU91">
        <v>100</v>
      </c>
      <c r="DV91">
        <v>100</v>
      </c>
      <c r="DW91">
        <v>0.68500000000000005</v>
      </c>
      <c r="DX91">
        <v>0.12770000000000001</v>
      </c>
      <c r="DY91">
        <v>0.97362795444520678</v>
      </c>
      <c r="DZ91">
        <v>-6.7132856166521554E-4</v>
      </c>
      <c r="EA91">
        <v>-2.681329234238156E-7</v>
      </c>
      <c r="EB91">
        <v>8.1307759810197942E-11</v>
      </c>
      <c r="EC91">
        <v>0.12765338495656839</v>
      </c>
      <c r="ED91">
        <v>0</v>
      </c>
      <c r="EE91">
        <v>0</v>
      </c>
      <c r="EF91">
        <v>0</v>
      </c>
      <c r="EG91">
        <v>2</v>
      </c>
      <c r="EH91">
        <v>2028</v>
      </c>
      <c r="EI91">
        <v>2</v>
      </c>
      <c r="EJ91">
        <v>26</v>
      </c>
      <c r="EK91">
        <v>0.9</v>
      </c>
      <c r="EL91">
        <v>0.7</v>
      </c>
      <c r="EM91">
        <v>1.09741</v>
      </c>
      <c r="EN91">
        <v>2.5683600000000002</v>
      </c>
      <c r="EO91">
        <v>1.39893</v>
      </c>
      <c r="EP91">
        <v>2.32544</v>
      </c>
      <c r="EQ91">
        <v>1.49902</v>
      </c>
      <c r="ER91">
        <v>2.2399900000000001</v>
      </c>
      <c r="ES91">
        <v>34.1905</v>
      </c>
      <c r="ET91">
        <v>14.4998</v>
      </c>
      <c r="EU91">
        <v>18</v>
      </c>
      <c r="EV91">
        <v>518.46699999999998</v>
      </c>
      <c r="EW91">
        <v>534.63599999999997</v>
      </c>
      <c r="EX91">
        <v>47.367100000000001</v>
      </c>
      <c r="EY91">
        <v>44.728900000000003</v>
      </c>
      <c r="EZ91">
        <v>30</v>
      </c>
      <c r="FA91">
        <v>44.469799999999999</v>
      </c>
      <c r="FB91">
        <v>44.3857</v>
      </c>
      <c r="FC91">
        <v>21.953399999999998</v>
      </c>
      <c r="FD91">
        <v>0</v>
      </c>
      <c r="FE91">
        <v>100</v>
      </c>
      <c r="FF91">
        <v>47.368000000000002</v>
      </c>
      <c r="FG91">
        <v>400</v>
      </c>
      <c r="FH91">
        <v>54.561199999999999</v>
      </c>
      <c r="FI91">
        <v>97.765699999999995</v>
      </c>
      <c r="FJ91">
        <v>99.536299999999997</v>
      </c>
      <c r="FK91" s="1" t="s">
        <v>882</v>
      </c>
      <c r="FL91" s="1">
        <v>2</v>
      </c>
      <c r="FM91" s="1" t="s">
        <v>881</v>
      </c>
      <c r="FN91" s="1">
        <v>12</v>
      </c>
    </row>
    <row r="92" spans="1:170" x14ac:dyDescent="0.2">
      <c r="A92">
        <v>74</v>
      </c>
      <c r="B92">
        <v>1659031428.0999999</v>
      </c>
      <c r="C92">
        <v>12493.599999904631</v>
      </c>
      <c r="D92" t="s">
        <v>500</v>
      </c>
      <c r="E92" t="s">
        <v>501</v>
      </c>
      <c r="F92" t="s">
        <v>280</v>
      </c>
      <c r="G92">
        <v>1659031428.0999999</v>
      </c>
      <c r="H92">
        <f t="shared" si="46"/>
        <v>1.7469507081815345E-2</v>
      </c>
      <c r="I92">
        <f t="shared" si="47"/>
        <v>17.469507081815344</v>
      </c>
      <c r="J92">
        <f t="shared" si="48"/>
        <v>10.540199279847606</v>
      </c>
      <c r="K92">
        <f t="shared" si="49"/>
        <v>379.44400000000002</v>
      </c>
      <c r="L92">
        <f t="shared" si="50"/>
        <v>319.15824857906262</v>
      </c>
      <c r="M92">
        <f t="shared" si="51"/>
        <v>31.857485921648493</v>
      </c>
      <c r="N92">
        <f t="shared" si="52"/>
        <v>37.87504143124</v>
      </c>
      <c r="O92">
        <f t="shared" si="53"/>
        <v>0.47418223500217965</v>
      </c>
      <c r="P92">
        <f t="shared" si="54"/>
        <v>2.9217308522586118</v>
      </c>
      <c r="Q92">
        <f t="shared" si="55"/>
        <v>0.43668792663304368</v>
      </c>
      <c r="R92">
        <f t="shared" si="56"/>
        <v>0.27605723329393084</v>
      </c>
      <c r="S92">
        <f t="shared" si="57"/>
        <v>66.132225114207813</v>
      </c>
      <c r="T92">
        <f t="shared" si="58"/>
        <v>40.377623019804247</v>
      </c>
      <c r="U92">
        <f t="shared" si="59"/>
        <v>42.008600000000001</v>
      </c>
      <c r="V92">
        <f t="shared" si="60"/>
        <v>8.2471505528675717</v>
      </c>
      <c r="W92">
        <f t="shared" si="61"/>
        <v>48.034652240571965</v>
      </c>
      <c r="X92">
        <f t="shared" si="62"/>
        <v>4.5091626079819997</v>
      </c>
      <c r="Y92">
        <f t="shared" si="63"/>
        <v>9.3873118626918739</v>
      </c>
      <c r="Z92">
        <f t="shared" si="64"/>
        <v>3.737987944885572</v>
      </c>
      <c r="AA92">
        <f t="shared" si="65"/>
        <v>-770.40526230805676</v>
      </c>
      <c r="AB92">
        <f t="shared" si="66"/>
        <v>390.67206046401725</v>
      </c>
      <c r="AC92">
        <f t="shared" si="67"/>
        <v>33.804637174014367</v>
      </c>
      <c r="AD92">
        <f t="shared" si="68"/>
        <v>-279.79633955581733</v>
      </c>
      <c r="AE92">
        <v>0</v>
      </c>
      <c r="AF92">
        <v>0</v>
      </c>
      <c r="AG92">
        <f t="shared" si="69"/>
        <v>1</v>
      </c>
      <c r="AH92">
        <f t="shared" si="70"/>
        <v>0</v>
      </c>
      <c r="AI92">
        <f t="shared" si="71"/>
        <v>49745.373077799457</v>
      </c>
      <c r="AJ92" t="s">
        <v>281</v>
      </c>
      <c r="AK92" t="s">
        <v>281</v>
      </c>
      <c r="AL92">
        <v>0</v>
      </c>
      <c r="AM92">
        <v>0</v>
      </c>
      <c r="AN92" t="e">
        <f t="shared" si="72"/>
        <v>#DIV/0!</v>
      </c>
      <c r="AO92">
        <v>0</v>
      </c>
      <c r="AP92" t="s">
        <v>281</v>
      </c>
      <c r="AQ92" t="s">
        <v>281</v>
      </c>
      <c r="AR92">
        <v>0</v>
      </c>
      <c r="AS92">
        <v>0</v>
      </c>
      <c r="AT92" t="e">
        <f t="shared" si="73"/>
        <v>#DIV/0!</v>
      </c>
      <c r="AU92">
        <v>0.5</v>
      </c>
      <c r="AV92">
        <f t="shared" si="74"/>
        <v>337.0801439969988</v>
      </c>
      <c r="AW92">
        <f t="shared" si="75"/>
        <v>10.540199279847606</v>
      </c>
      <c r="AX92" t="e">
        <f t="shared" si="76"/>
        <v>#DIV/0!</v>
      </c>
      <c r="AY92">
        <f t="shared" si="77"/>
        <v>3.1269119429180765E-2</v>
      </c>
      <c r="AZ92" t="e">
        <f t="shared" si="78"/>
        <v>#DIV/0!</v>
      </c>
      <c r="BA92" t="e">
        <f t="shared" si="79"/>
        <v>#DIV/0!</v>
      </c>
      <c r="BB92" t="s">
        <v>281</v>
      </c>
      <c r="BC92">
        <v>0</v>
      </c>
      <c r="BD92" t="e">
        <f t="shared" si="80"/>
        <v>#DIV/0!</v>
      </c>
      <c r="BE92" t="e">
        <f t="shared" si="81"/>
        <v>#DIV/0!</v>
      </c>
      <c r="BF92" t="e">
        <f t="shared" si="82"/>
        <v>#DIV/0!</v>
      </c>
      <c r="BG92" t="e">
        <f t="shared" si="83"/>
        <v>#DIV/0!</v>
      </c>
      <c r="BH92" t="e">
        <f t="shared" si="84"/>
        <v>#DIV/0!</v>
      </c>
      <c r="BI92" t="e">
        <f t="shared" si="85"/>
        <v>#DIV/0!</v>
      </c>
      <c r="BJ92" t="e">
        <f t="shared" si="86"/>
        <v>#DIV/0!</v>
      </c>
      <c r="BK92" t="e">
        <f t="shared" si="87"/>
        <v>#DIV/0!</v>
      </c>
      <c r="BL92">
        <f t="shared" si="88"/>
        <v>399.858</v>
      </c>
      <c r="BM92">
        <f t="shared" si="89"/>
        <v>337.0801439969988</v>
      </c>
      <c r="BN92">
        <f t="shared" si="90"/>
        <v>0.84299962485932212</v>
      </c>
      <c r="BO92">
        <f t="shared" si="91"/>
        <v>0.1653892759784919</v>
      </c>
      <c r="BP92">
        <v>6</v>
      </c>
      <c r="BQ92">
        <v>0.6</v>
      </c>
      <c r="BR92" t="s">
        <v>282</v>
      </c>
      <c r="BS92">
        <v>1659031428.0999999</v>
      </c>
      <c r="BT92">
        <v>379.44400000000002</v>
      </c>
      <c r="BU92">
        <v>400.03699999999998</v>
      </c>
      <c r="BV92">
        <v>45.174199999999999</v>
      </c>
      <c r="BW92">
        <v>25.167200000000001</v>
      </c>
      <c r="BX92">
        <v>378.78199999999998</v>
      </c>
      <c r="BY92">
        <v>45.045000000000002</v>
      </c>
      <c r="BZ92">
        <v>500.23500000000001</v>
      </c>
      <c r="CA92">
        <v>99.716999999999999</v>
      </c>
      <c r="CB92">
        <v>0.10020999999999999</v>
      </c>
      <c r="CC92">
        <v>44.488799999999998</v>
      </c>
      <c r="CD92">
        <v>42.008600000000001</v>
      </c>
      <c r="CE92">
        <v>999.9</v>
      </c>
      <c r="CF92">
        <v>0</v>
      </c>
      <c r="CG92">
        <v>0</v>
      </c>
      <c r="CH92">
        <v>9983.75</v>
      </c>
      <c r="CI92">
        <v>0</v>
      </c>
      <c r="CJ92">
        <v>237.82900000000001</v>
      </c>
      <c r="CK92">
        <v>399.858</v>
      </c>
      <c r="CL92">
        <v>0.90000599999999997</v>
      </c>
      <c r="CM92">
        <v>9.9994200000000005E-2</v>
      </c>
      <c r="CN92">
        <v>0</v>
      </c>
      <c r="CO92">
        <v>3.0076000000000001</v>
      </c>
      <c r="CP92">
        <v>0</v>
      </c>
      <c r="CQ92">
        <v>4142.68</v>
      </c>
      <c r="CR92">
        <v>3428.72</v>
      </c>
      <c r="CS92">
        <v>48.061999999999998</v>
      </c>
      <c r="CT92">
        <v>50.75</v>
      </c>
      <c r="CU92">
        <v>49.061999999999998</v>
      </c>
      <c r="CV92">
        <v>50.125</v>
      </c>
      <c r="CW92">
        <v>48.625</v>
      </c>
      <c r="CX92">
        <v>359.87</v>
      </c>
      <c r="CY92">
        <v>39.979999999999997</v>
      </c>
      <c r="CZ92">
        <v>0</v>
      </c>
      <c r="DA92">
        <v>1659031624.5</v>
      </c>
      <c r="DB92">
        <v>0</v>
      </c>
      <c r="DC92">
        <v>3.1705399999999999</v>
      </c>
      <c r="DD92">
        <v>5.1484615611756747E-2</v>
      </c>
      <c r="DE92">
        <v>25.75846156552733</v>
      </c>
      <c r="DF92">
        <v>4142.1288000000004</v>
      </c>
      <c r="DG92">
        <v>15</v>
      </c>
      <c r="DH92">
        <v>1659031348.0999999</v>
      </c>
      <c r="DI92" t="s">
        <v>502</v>
      </c>
      <c r="DJ92">
        <v>1659031328.0999999</v>
      </c>
      <c r="DK92">
        <v>1659031348.0999999</v>
      </c>
      <c r="DL92">
        <v>75</v>
      </c>
      <c r="DM92">
        <v>-2.4E-2</v>
      </c>
      <c r="DN92">
        <v>2E-3</v>
      </c>
      <c r="DO92">
        <v>0.64400000000000002</v>
      </c>
      <c r="DP92">
        <v>0.11600000000000001</v>
      </c>
      <c r="DQ92">
        <v>400</v>
      </c>
      <c r="DR92">
        <v>25</v>
      </c>
      <c r="DS92">
        <v>0.12</v>
      </c>
      <c r="DT92">
        <v>0.01</v>
      </c>
      <c r="DU92">
        <v>100</v>
      </c>
      <c r="DV92">
        <v>100</v>
      </c>
      <c r="DW92">
        <v>0.66200000000000003</v>
      </c>
      <c r="DX92">
        <v>0.12920000000000001</v>
      </c>
      <c r="DY92">
        <v>0.94976163642073386</v>
      </c>
      <c r="DZ92">
        <v>-6.7132856166521554E-4</v>
      </c>
      <c r="EA92">
        <v>-2.681329234238156E-7</v>
      </c>
      <c r="EB92">
        <v>8.1307759810197942E-11</v>
      </c>
      <c r="EC92">
        <v>0.12918416199657021</v>
      </c>
      <c r="ED92">
        <v>0</v>
      </c>
      <c r="EE92">
        <v>0</v>
      </c>
      <c r="EF92">
        <v>0</v>
      </c>
      <c r="EG92">
        <v>2</v>
      </c>
      <c r="EH92">
        <v>2028</v>
      </c>
      <c r="EI92">
        <v>2</v>
      </c>
      <c r="EJ92">
        <v>26</v>
      </c>
      <c r="EK92">
        <v>1.7</v>
      </c>
      <c r="EL92">
        <v>1.3</v>
      </c>
      <c r="EM92">
        <v>1.09375</v>
      </c>
      <c r="EN92">
        <v>2.5598100000000001</v>
      </c>
      <c r="EO92">
        <v>1.39893</v>
      </c>
      <c r="EP92">
        <v>2.32422</v>
      </c>
      <c r="EQ92">
        <v>1.49902</v>
      </c>
      <c r="ER92">
        <v>2.3925800000000002</v>
      </c>
      <c r="ES92">
        <v>34.1678</v>
      </c>
      <c r="ET92">
        <v>14.4648</v>
      </c>
      <c r="EU92">
        <v>18</v>
      </c>
      <c r="EV92">
        <v>518.37699999999995</v>
      </c>
      <c r="EW92">
        <v>534.70399999999995</v>
      </c>
      <c r="EX92">
        <v>47.289099999999998</v>
      </c>
      <c r="EY92">
        <v>44.738599999999998</v>
      </c>
      <c r="EZ92">
        <v>30</v>
      </c>
      <c r="FA92">
        <v>44.474499999999999</v>
      </c>
      <c r="FB92">
        <v>44.395099999999999</v>
      </c>
      <c r="FC92">
        <v>21.8841</v>
      </c>
      <c r="FD92">
        <v>0</v>
      </c>
      <c r="FE92">
        <v>100</v>
      </c>
      <c r="FF92">
        <v>47.284199999999998</v>
      </c>
      <c r="FG92">
        <v>400</v>
      </c>
      <c r="FH92">
        <v>54.561199999999999</v>
      </c>
      <c r="FI92">
        <v>97.768299999999996</v>
      </c>
      <c r="FJ92">
        <v>99.535899999999998</v>
      </c>
      <c r="FK92" s="1" t="s">
        <v>882</v>
      </c>
      <c r="FL92" s="1">
        <v>2</v>
      </c>
      <c r="FM92" s="1" t="s">
        <v>881</v>
      </c>
      <c r="FN92" s="1">
        <v>13</v>
      </c>
    </row>
    <row r="93" spans="1:170" x14ac:dyDescent="0.2">
      <c r="A93">
        <v>75</v>
      </c>
      <c r="B93">
        <v>1659031578.5999999</v>
      </c>
      <c r="C93">
        <v>12644.099999904631</v>
      </c>
      <c r="D93" t="s">
        <v>503</v>
      </c>
      <c r="E93" t="s">
        <v>504</v>
      </c>
      <c r="F93" t="s">
        <v>280</v>
      </c>
      <c r="G93">
        <v>1659031578.5999999</v>
      </c>
      <c r="H93">
        <f t="shared" si="46"/>
        <v>1.6988096335669625E-2</v>
      </c>
      <c r="I93">
        <f t="shared" si="47"/>
        <v>16.988096335669624</v>
      </c>
      <c r="J93">
        <f t="shared" si="48"/>
        <v>10.465168945099771</v>
      </c>
      <c r="K93">
        <f t="shared" si="49"/>
        <v>379.75099999999998</v>
      </c>
      <c r="L93">
        <f t="shared" si="50"/>
        <v>317.7364221737829</v>
      </c>
      <c r="M93">
        <f t="shared" si="51"/>
        <v>31.717071471565202</v>
      </c>
      <c r="N93">
        <f t="shared" si="52"/>
        <v>37.907487992706997</v>
      </c>
      <c r="O93">
        <f t="shared" si="53"/>
        <v>0.45257343982449816</v>
      </c>
      <c r="P93">
        <f t="shared" si="54"/>
        <v>2.9196209989932647</v>
      </c>
      <c r="Q93">
        <f t="shared" si="55"/>
        <v>0.41826659841036479</v>
      </c>
      <c r="R93">
        <f t="shared" si="56"/>
        <v>0.26428722535903476</v>
      </c>
      <c r="S93">
        <f t="shared" si="57"/>
        <v>66.13172894637988</v>
      </c>
      <c r="T93">
        <f t="shared" si="58"/>
        <v>40.490075002775335</v>
      </c>
      <c r="U93">
        <f t="shared" si="59"/>
        <v>42.017099999999999</v>
      </c>
      <c r="V93">
        <f t="shared" si="60"/>
        <v>8.2508433077869174</v>
      </c>
      <c r="W93">
        <f t="shared" si="61"/>
        <v>47.474445167110431</v>
      </c>
      <c r="X93">
        <f t="shared" si="62"/>
        <v>4.4545448489292996</v>
      </c>
      <c r="Y93">
        <f t="shared" si="63"/>
        <v>9.3830371966418262</v>
      </c>
      <c r="Z93">
        <f t="shared" si="64"/>
        <v>3.7962984588576179</v>
      </c>
      <c r="AA93">
        <f t="shared" si="65"/>
        <v>-749.17504840303047</v>
      </c>
      <c r="AB93">
        <f t="shared" si="66"/>
        <v>387.66688151356624</v>
      </c>
      <c r="AC93">
        <f t="shared" si="67"/>
        <v>33.56878664248282</v>
      </c>
      <c r="AD93">
        <f t="shared" si="68"/>
        <v>-261.80765130060155</v>
      </c>
      <c r="AE93">
        <v>0</v>
      </c>
      <c r="AF93">
        <v>0</v>
      </c>
      <c r="AG93">
        <f t="shared" si="69"/>
        <v>1</v>
      </c>
      <c r="AH93">
        <f t="shared" si="70"/>
        <v>0</v>
      </c>
      <c r="AI93">
        <f t="shared" si="71"/>
        <v>49689.369466132826</v>
      </c>
      <c r="AJ93" t="s">
        <v>281</v>
      </c>
      <c r="AK93" t="s">
        <v>281</v>
      </c>
      <c r="AL93">
        <v>0</v>
      </c>
      <c r="AM93">
        <v>0</v>
      </c>
      <c r="AN93" t="e">
        <f t="shared" si="72"/>
        <v>#DIV/0!</v>
      </c>
      <c r="AO93">
        <v>0</v>
      </c>
      <c r="AP93" t="s">
        <v>281</v>
      </c>
      <c r="AQ93" t="s">
        <v>281</v>
      </c>
      <c r="AR93">
        <v>0</v>
      </c>
      <c r="AS93">
        <v>0</v>
      </c>
      <c r="AT93" t="e">
        <f t="shared" si="73"/>
        <v>#DIV/0!</v>
      </c>
      <c r="AU93">
        <v>0.5</v>
      </c>
      <c r="AV93">
        <f t="shared" si="74"/>
        <v>337.07761499812426</v>
      </c>
      <c r="AW93">
        <f t="shared" si="75"/>
        <v>10.465168945099771</v>
      </c>
      <c r="AX93" t="e">
        <f t="shared" si="76"/>
        <v>#DIV/0!</v>
      </c>
      <c r="AY93">
        <f t="shared" si="77"/>
        <v>3.1046763354956118E-2</v>
      </c>
      <c r="AZ93" t="e">
        <f t="shared" si="78"/>
        <v>#DIV/0!</v>
      </c>
      <c r="BA93" t="e">
        <f t="shared" si="79"/>
        <v>#DIV/0!</v>
      </c>
      <c r="BB93" t="s">
        <v>281</v>
      </c>
      <c r="BC93">
        <v>0</v>
      </c>
      <c r="BD93" t="e">
        <f t="shared" si="80"/>
        <v>#DIV/0!</v>
      </c>
      <c r="BE93" t="e">
        <f t="shared" si="81"/>
        <v>#DIV/0!</v>
      </c>
      <c r="BF93" t="e">
        <f t="shared" si="82"/>
        <v>#DIV/0!</v>
      </c>
      <c r="BG93" t="e">
        <f t="shared" si="83"/>
        <v>#DIV/0!</v>
      </c>
      <c r="BH93" t="e">
        <f t="shared" si="84"/>
        <v>#DIV/0!</v>
      </c>
      <c r="BI93" t="e">
        <f t="shared" si="85"/>
        <v>#DIV/0!</v>
      </c>
      <c r="BJ93" t="e">
        <f t="shared" si="86"/>
        <v>#DIV/0!</v>
      </c>
      <c r="BK93" t="e">
        <f t="shared" si="87"/>
        <v>#DIV/0!</v>
      </c>
      <c r="BL93">
        <f t="shared" si="88"/>
        <v>399.85500000000002</v>
      </c>
      <c r="BM93">
        <f t="shared" si="89"/>
        <v>337.07761499812426</v>
      </c>
      <c r="BN93">
        <f t="shared" si="90"/>
        <v>0.84299962485932212</v>
      </c>
      <c r="BO93">
        <f t="shared" si="91"/>
        <v>0.1653892759784919</v>
      </c>
      <c r="BP93">
        <v>6</v>
      </c>
      <c r="BQ93">
        <v>0.6</v>
      </c>
      <c r="BR93" t="s">
        <v>282</v>
      </c>
      <c r="BS93">
        <v>1659031578.5999999</v>
      </c>
      <c r="BT93">
        <v>379.75099999999998</v>
      </c>
      <c r="BU93">
        <v>400.041</v>
      </c>
      <c r="BV93">
        <v>44.624899999999997</v>
      </c>
      <c r="BW93">
        <v>25.158200000000001</v>
      </c>
      <c r="BX93">
        <v>379.08699999999999</v>
      </c>
      <c r="BY93">
        <v>44.495399999999997</v>
      </c>
      <c r="BZ93">
        <v>500.23899999999998</v>
      </c>
      <c r="CA93">
        <v>99.721800000000002</v>
      </c>
      <c r="CB93">
        <v>0.100157</v>
      </c>
      <c r="CC93">
        <v>44.48</v>
      </c>
      <c r="CD93">
        <v>42.017099999999999</v>
      </c>
      <c r="CE93">
        <v>999.9</v>
      </c>
      <c r="CF93">
        <v>0</v>
      </c>
      <c r="CG93">
        <v>0</v>
      </c>
      <c r="CH93">
        <v>9971.25</v>
      </c>
      <c r="CI93">
        <v>0</v>
      </c>
      <c r="CJ93">
        <v>237.773</v>
      </c>
      <c r="CK93">
        <v>399.85500000000002</v>
      </c>
      <c r="CL93">
        <v>0.90000599999999997</v>
      </c>
      <c r="CM93">
        <v>9.9993499999999999E-2</v>
      </c>
      <c r="CN93">
        <v>0</v>
      </c>
      <c r="CO93">
        <v>3.2915000000000001</v>
      </c>
      <c r="CP93">
        <v>0</v>
      </c>
      <c r="CQ93">
        <v>4178.84</v>
      </c>
      <c r="CR93">
        <v>3428.7</v>
      </c>
      <c r="CS93">
        <v>48.061999999999998</v>
      </c>
      <c r="CT93">
        <v>50.75</v>
      </c>
      <c r="CU93">
        <v>49.125</v>
      </c>
      <c r="CV93">
        <v>50.186999999999998</v>
      </c>
      <c r="CW93">
        <v>48.625</v>
      </c>
      <c r="CX93">
        <v>359.87</v>
      </c>
      <c r="CY93">
        <v>39.979999999999997</v>
      </c>
      <c r="CZ93">
        <v>0</v>
      </c>
      <c r="DA93">
        <v>1659031775.0999999</v>
      </c>
      <c r="DB93">
        <v>0</v>
      </c>
      <c r="DC93">
        <v>3.2378769230769229</v>
      </c>
      <c r="DD93">
        <v>-0.4743316231444899</v>
      </c>
      <c r="DE93">
        <v>5.2331623138529473</v>
      </c>
      <c r="DF93">
        <v>4179.1934615384616</v>
      </c>
      <c r="DG93">
        <v>15</v>
      </c>
      <c r="DH93">
        <v>1659031496.0999999</v>
      </c>
      <c r="DI93" t="s">
        <v>505</v>
      </c>
      <c r="DJ93">
        <v>1659031475.5999999</v>
      </c>
      <c r="DK93">
        <v>1659031496.0999999</v>
      </c>
      <c r="DL93">
        <v>76</v>
      </c>
      <c r="DM93">
        <v>3.0000000000000001E-3</v>
      </c>
      <c r="DN93">
        <v>0</v>
      </c>
      <c r="DO93">
        <v>0.64700000000000002</v>
      </c>
      <c r="DP93">
        <v>0.11600000000000001</v>
      </c>
      <c r="DQ93">
        <v>400</v>
      </c>
      <c r="DR93">
        <v>25</v>
      </c>
      <c r="DS93">
        <v>0.11</v>
      </c>
      <c r="DT93">
        <v>0.01</v>
      </c>
      <c r="DU93">
        <v>100</v>
      </c>
      <c r="DV93">
        <v>100</v>
      </c>
      <c r="DW93">
        <v>0.66400000000000003</v>
      </c>
      <c r="DX93">
        <v>0.1295</v>
      </c>
      <c r="DY93">
        <v>0.95321241449815608</v>
      </c>
      <c r="DZ93">
        <v>-6.7132856166521554E-4</v>
      </c>
      <c r="EA93">
        <v>-2.681329234238156E-7</v>
      </c>
      <c r="EB93">
        <v>8.1307759810197942E-11</v>
      </c>
      <c r="EC93">
        <v>0.12953785006590721</v>
      </c>
      <c r="ED93">
        <v>0</v>
      </c>
      <c r="EE93">
        <v>0</v>
      </c>
      <c r="EF93">
        <v>0</v>
      </c>
      <c r="EG93">
        <v>2</v>
      </c>
      <c r="EH93">
        <v>2028</v>
      </c>
      <c r="EI93">
        <v>2</v>
      </c>
      <c r="EJ93">
        <v>26</v>
      </c>
      <c r="EK93">
        <v>1.7</v>
      </c>
      <c r="EL93">
        <v>1.4</v>
      </c>
      <c r="EM93">
        <v>1.09253</v>
      </c>
      <c r="EN93">
        <v>2.5451700000000002</v>
      </c>
      <c r="EO93">
        <v>1.39893</v>
      </c>
      <c r="EP93">
        <v>2.32422</v>
      </c>
      <c r="EQ93">
        <v>1.49902</v>
      </c>
      <c r="ER93">
        <v>2.4853499999999999</v>
      </c>
      <c r="ES93">
        <v>34.1678</v>
      </c>
      <c r="ET93">
        <v>14.4122</v>
      </c>
      <c r="EU93">
        <v>18</v>
      </c>
      <c r="EV93">
        <v>517.97500000000002</v>
      </c>
      <c r="EW93">
        <v>534.67600000000004</v>
      </c>
      <c r="EX93">
        <v>47.233600000000003</v>
      </c>
      <c r="EY93">
        <v>44.748199999999997</v>
      </c>
      <c r="EZ93">
        <v>30</v>
      </c>
      <c r="FA93">
        <v>44.484000000000002</v>
      </c>
      <c r="FB93">
        <v>44.404600000000002</v>
      </c>
      <c r="FC93">
        <v>21.865500000000001</v>
      </c>
      <c r="FD93">
        <v>0</v>
      </c>
      <c r="FE93">
        <v>100</v>
      </c>
      <c r="FF93">
        <v>47.2209</v>
      </c>
      <c r="FG93">
        <v>400</v>
      </c>
      <c r="FH93">
        <v>54.561199999999999</v>
      </c>
      <c r="FI93">
        <v>97.762900000000002</v>
      </c>
      <c r="FJ93">
        <v>99.534000000000006</v>
      </c>
      <c r="FK93" s="1" t="s">
        <v>882</v>
      </c>
      <c r="FL93" s="1">
        <v>2</v>
      </c>
      <c r="FM93" s="1" t="s">
        <v>881</v>
      </c>
      <c r="FN93" s="1">
        <v>14</v>
      </c>
    </row>
    <row r="94" spans="1:170" x14ac:dyDescent="0.2">
      <c r="A94">
        <v>76</v>
      </c>
      <c r="B94">
        <v>1659031729.0999999</v>
      </c>
      <c r="C94">
        <v>12794.599999904631</v>
      </c>
      <c r="D94" t="s">
        <v>506</v>
      </c>
      <c r="E94" t="s">
        <v>507</v>
      </c>
      <c r="F94" t="s">
        <v>280</v>
      </c>
      <c r="G94">
        <v>1659031729.0999999</v>
      </c>
      <c r="H94">
        <f t="shared" si="46"/>
        <v>1.6493745858269324E-2</v>
      </c>
      <c r="I94">
        <f t="shared" si="47"/>
        <v>16.493745858269325</v>
      </c>
      <c r="J94">
        <f t="shared" si="48"/>
        <v>10.205461485164811</v>
      </c>
      <c r="K94">
        <f t="shared" si="49"/>
        <v>380.21499999999997</v>
      </c>
      <c r="L94">
        <f t="shared" si="50"/>
        <v>317.13400297928467</v>
      </c>
      <c r="M94">
        <f t="shared" si="51"/>
        <v>31.65388122251732</v>
      </c>
      <c r="N94">
        <f t="shared" si="52"/>
        <v>37.950142009229992</v>
      </c>
      <c r="O94">
        <f t="shared" si="53"/>
        <v>0.43183628581553118</v>
      </c>
      <c r="P94">
        <f t="shared" si="54"/>
        <v>2.9224131508833628</v>
      </c>
      <c r="Q94">
        <f t="shared" si="55"/>
        <v>0.40051515946535804</v>
      </c>
      <c r="R94">
        <f t="shared" si="56"/>
        <v>0.25295113986156192</v>
      </c>
      <c r="S94">
        <f t="shared" si="57"/>
        <v>66.19034322028935</v>
      </c>
      <c r="T94">
        <f t="shared" si="58"/>
        <v>40.584951958712871</v>
      </c>
      <c r="U94">
        <f t="shared" si="59"/>
        <v>42.012</v>
      </c>
      <c r="V94">
        <f t="shared" si="60"/>
        <v>8.2486274830856008</v>
      </c>
      <c r="W94">
        <f t="shared" si="61"/>
        <v>46.966315677833492</v>
      </c>
      <c r="X94">
        <f t="shared" si="62"/>
        <v>4.3986391994501997</v>
      </c>
      <c r="Y94">
        <f t="shared" si="63"/>
        <v>9.3655189596364448</v>
      </c>
      <c r="Z94">
        <f t="shared" si="64"/>
        <v>3.8499882836354011</v>
      </c>
      <c r="AA94">
        <f t="shared" si="65"/>
        <v>-727.37419234967717</v>
      </c>
      <c r="AB94">
        <f t="shared" si="66"/>
        <v>383.15347579253165</v>
      </c>
      <c r="AC94">
        <f t="shared" si="67"/>
        <v>33.13977405253263</v>
      </c>
      <c r="AD94">
        <f t="shared" si="68"/>
        <v>-244.89059928432351</v>
      </c>
      <c r="AE94">
        <v>0</v>
      </c>
      <c r="AF94">
        <v>0</v>
      </c>
      <c r="AG94">
        <f t="shared" si="69"/>
        <v>1</v>
      </c>
      <c r="AH94">
        <f t="shared" si="70"/>
        <v>0</v>
      </c>
      <c r="AI94">
        <f t="shared" si="71"/>
        <v>49770.907573400589</v>
      </c>
      <c r="AJ94" t="s">
        <v>281</v>
      </c>
      <c r="AK94" t="s">
        <v>281</v>
      </c>
      <c r="AL94">
        <v>0</v>
      </c>
      <c r="AM94">
        <v>0</v>
      </c>
      <c r="AN94" t="e">
        <f t="shared" si="72"/>
        <v>#DIV/0!</v>
      </c>
      <c r="AO94">
        <v>0</v>
      </c>
      <c r="AP94" t="s">
        <v>281</v>
      </c>
      <c r="AQ94" t="s">
        <v>281</v>
      </c>
      <c r="AR94">
        <v>0</v>
      </c>
      <c r="AS94">
        <v>0</v>
      </c>
      <c r="AT94" t="e">
        <f t="shared" si="73"/>
        <v>#DIV/0!</v>
      </c>
      <c r="AU94">
        <v>0.5</v>
      </c>
      <c r="AV94">
        <f t="shared" si="74"/>
        <v>337.3753140001499</v>
      </c>
      <c r="AW94">
        <f t="shared" si="75"/>
        <v>10.205461485164811</v>
      </c>
      <c r="AX94" t="e">
        <f t="shared" si="76"/>
        <v>#DIV/0!</v>
      </c>
      <c r="AY94">
        <f t="shared" si="77"/>
        <v>3.0249579805238142E-2</v>
      </c>
      <c r="AZ94" t="e">
        <f t="shared" si="78"/>
        <v>#DIV/0!</v>
      </c>
      <c r="BA94" t="e">
        <f t="shared" si="79"/>
        <v>#DIV/0!</v>
      </c>
      <c r="BB94" t="s">
        <v>281</v>
      </c>
      <c r="BC94">
        <v>0</v>
      </c>
      <c r="BD94" t="e">
        <f t="shared" si="80"/>
        <v>#DIV/0!</v>
      </c>
      <c r="BE94" t="e">
        <f t="shared" si="81"/>
        <v>#DIV/0!</v>
      </c>
      <c r="BF94" t="e">
        <f t="shared" si="82"/>
        <v>#DIV/0!</v>
      </c>
      <c r="BG94" t="e">
        <f t="shared" si="83"/>
        <v>#DIV/0!</v>
      </c>
      <c r="BH94" t="e">
        <f t="shared" si="84"/>
        <v>#DIV/0!</v>
      </c>
      <c r="BI94" t="e">
        <f t="shared" si="85"/>
        <v>#DIV/0!</v>
      </c>
      <c r="BJ94" t="e">
        <f t="shared" si="86"/>
        <v>#DIV/0!</v>
      </c>
      <c r="BK94" t="e">
        <f t="shared" si="87"/>
        <v>#DIV/0!</v>
      </c>
      <c r="BL94">
        <f t="shared" si="88"/>
        <v>400.20800000000003</v>
      </c>
      <c r="BM94">
        <f t="shared" si="89"/>
        <v>337.3753140001499</v>
      </c>
      <c r="BN94">
        <f t="shared" si="90"/>
        <v>0.84299992503935428</v>
      </c>
      <c r="BO94">
        <f t="shared" si="91"/>
        <v>0.16538985532595388</v>
      </c>
      <c r="BP94">
        <v>6</v>
      </c>
      <c r="BQ94">
        <v>0.6</v>
      </c>
      <c r="BR94" t="s">
        <v>282</v>
      </c>
      <c r="BS94">
        <v>1659031729.0999999</v>
      </c>
      <c r="BT94">
        <v>380.21499999999997</v>
      </c>
      <c r="BU94">
        <v>399.98</v>
      </c>
      <c r="BV94">
        <v>44.069099999999999</v>
      </c>
      <c r="BW94">
        <v>25.1555</v>
      </c>
      <c r="BX94">
        <v>379.54500000000002</v>
      </c>
      <c r="BY94">
        <v>43.939</v>
      </c>
      <c r="BZ94">
        <v>500.17599999999999</v>
      </c>
      <c r="CA94">
        <v>99.712199999999996</v>
      </c>
      <c r="CB94">
        <v>0.100122</v>
      </c>
      <c r="CC94">
        <v>44.443899999999999</v>
      </c>
      <c r="CD94">
        <v>42.012</v>
      </c>
      <c r="CE94">
        <v>999.9</v>
      </c>
      <c r="CF94">
        <v>0</v>
      </c>
      <c r="CG94">
        <v>0</v>
      </c>
      <c r="CH94">
        <v>9988.1200000000008</v>
      </c>
      <c r="CI94">
        <v>0</v>
      </c>
      <c r="CJ94">
        <v>237.88399999999999</v>
      </c>
      <c r="CK94">
        <v>400.20800000000003</v>
      </c>
      <c r="CL94">
        <v>0.90001399999999998</v>
      </c>
      <c r="CM94">
        <v>9.9985900000000003E-2</v>
      </c>
      <c r="CN94">
        <v>0</v>
      </c>
      <c r="CO94">
        <v>3.1985000000000001</v>
      </c>
      <c r="CP94">
        <v>0</v>
      </c>
      <c r="CQ94">
        <v>4199.57</v>
      </c>
      <c r="CR94">
        <v>3431.73</v>
      </c>
      <c r="CS94">
        <v>48.061999999999998</v>
      </c>
      <c r="CT94">
        <v>50.75</v>
      </c>
      <c r="CU94">
        <v>49.125</v>
      </c>
      <c r="CV94">
        <v>50.186999999999998</v>
      </c>
      <c r="CW94">
        <v>48.625</v>
      </c>
      <c r="CX94">
        <v>360.19</v>
      </c>
      <c r="CY94">
        <v>40.020000000000003</v>
      </c>
      <c r="CZ94">
        <v>0</v>
      </c>
      <c r="DA94">
        <v>1659031925.0999999</v>
      </c>
      <c r="DB94">
        <v>0</v>
      </c>
      <c r="DC94">
        <v>3.1595076923076921</v>
      </c>
      <c r="DD94">
        <v>1.2098324916036189</v>
      </c>
      <c r="DE94">
        <v>12.30905985195335</v>
      </c>
      <c r="DF94">
        <v>4196.6369230769233</v>
      </c>
      <c r="DG94">
        <v>15</v>
      </c>
      <c r="DH94">
        <v>1659031649.5999999</v>
      </c>
      <c r="DI94" t="s">
        <v>508</v>
      </c>
      <c r="DJ94">
        <v>1659031628.0999999</v>
      </c>
      <c r="DK94">
        <v>1659031649.5999999</v>
      </c>
      <c r="DL94">
        <v>77</v>
      </c>
      <c r="DM94">
        <v>6.0000000000000001E-3</v>
      </c>
      <c r="DN94">
        <v>1E-3</v>
      </c>
      <c r="DO94">
        <v>0.65400000000000003</v>
      </c>
      <c r="DP94">
        <v>0.11700000000000001</v>
      </c>
      <c r="DQ94">
        <v>400</v>
      </c>
      <c r="DR94">
        <v>25</v>
      </c>
      <c r="DS94">
        <v>0.08</v>
      </c>
      <c r="DT94">
        <v>0.01</v>
      </c>
      <c r="DU94">
        <v>100</v>
      </c>
      <c r="DV94">
        <v>100</v>
      </c>
      <c r="DW94">
        <v>0.67</v>
      </c>
      <c r="DX94">
        <v>0.13009999999999999</v>
      </c>
      <c r="DY94">
        <v>0.95941944901725995</v>
      </c>
      <c r="DZ94">
        <v>-6.7132856166521554E-4</v>
      </c>
      <c r="EA94">
        <v>-2.681329234238156E-7</v>
      </c>
      <c r="EB94">
        <v>8.1307759810197942E-11</v>
      </c>
      <c r="EC94">
        <v>0.13017610097413859</v>
      </c>
      <c r="ED94">
        <v>0</v>
      </c>
      <c r="EE94">
        <v>0</v>
      </c>
      <c r="EF94">
        <v>0</v>
      </c>
      <c r="EG94">
        <v>2</v>
      </c>
      <c r="EH94">
        <v>2028</v>
      </c>
      <c r="EI94">
        <v>2</v>
      </c>
      <c r="EJ94">
        <v>26</v>
      </c>
      <c r="EK94">
        <v>1.7</v>
      </c>
      <c r="EL94">
        <v>1.3</v>
      </c>
      <c r="EM94">
        <v>1.09253</v>
      </c>
      <c r="EN94">
        <v>2.5488300000000002</v>
      </c>
      <c r="EO94">
        <v>1.39893</v>
      </c>
      <c r="EP94">
        <v>2.32544</v>
      </c>
      <c r="EQ94">
        <v>1.49902</v>
      </c>
      <c r="ER94">
        <v>2.3803700000000001</v>
      </c>
      <c r="ES94">
        <v>34.145200000000003</v>
      </c>
      <c r="ET94">
        <v>14.350899999999999</v>
      </c>
      <c r="EU94">
        <v>18</v>
      </c>
      <c r="EV94">
        <v>517.78099999999995</v>
      </c>
      <c r="EW94">
        <v>534.65200000000004</v>
      </c>
      <c r="EX94">
        <v>47.048699999999997</v>
      </c>
      <c r="EY94">
        <v>44.753</v>
      </c>
      <c r="EZ94">
        <v>30</v>
      </c>
      <c r="FA94">
        <v>44.488799999999998</v>
      </c>
      <c r="FB94">
        <v>44.409300000000002</v>
      </c>
      <c r="FC94">
        <v>21.863099999999999</v>
      </c>
      <c r="FD94">
        <v>0</v>
      </c>
      <c r="FE94">
        <v>100</v>
      </c>
      <c r="FF94">
        <v>47.036299999999997</v>
      </c>
      <c r="FG94">
        <v>400</v>
      </c>
      <c r="FH94">
        <v>54.561199999999999</v>
      </c>
      <c r="FI94">
        <v>97.761700000000005</v>
      </c>
      <c r="FJ94">
        <v>99.534700000000001</v>
      </c>
      <c r="FK94" s="1" t="s">
        <v>882</v>
      </c>
      <c r="FL94" s="1">
        <v>2</v>
      </c>
      <c r="FM94" s="1" t="s">
        <v>881</v>
      </c>
      <c r="FN94" s="1">
        <v>15</v>
      </c>
    </row>
    <row r="95" spans="1:170" x14ac:dyDescent="0.2">
      <c r="A95">
        <v>77</v>
      </c>
      <c r="B95">
        <v>1659031879.5999999</v>
      </c>
      <c r="C95">
        <v>12945.099999904631</v>
      </c>
      <c r="D95" t="s">
        <v>509</v>
      </c>
      <c r="E95" t="s">
        <v>510</v>
      </c>
      <c r="F95" t="s">
        <v>280</v>
      </c>
      <c r="G95">
        <v>1659031879.5999999</v>
      </c>
      <c r="H95">
        <f t="shared" si="46"/>
        <v>1.5871372246791363E-2</v>
      </c>
      <c r="I95">
        <f t="shared" si="47"/>
        <v>15.871372246791362</v>
      </c>
      <c r="J95">
        <f t="shared" si="48"/>
        <v>14.44839818398002</v>
      </c>
      <c r="K95">
        <f t="shared" si="49"/>
        <v>571.76499999999999</v>
      </c>
      <c r="L95">
        <f t="shared" si="50"/>
        <v>476.59655962972539</v>
      </c>
      <c r="M95">
        <f t="shared" si="51"/>
        <v>47.568786966741449</v>
      </c>
      <c r="N95">
        <f t="shared" si="52"/>
        <v>57.067485970040501</v>
      </c>
      <c r="O95">
        <f t="shared" si="53"/>
        <v>0.40687125084983566</v>
      </c>
      <c r="P95">
        <f t="shared" si="54"/>
        <v>2.9315579030761296</v>
      </c>
      <c r="Q95">
        <f t="shared" si="55"/>
        <v>0.3790252812132095</v>
      </c>
      <c r="R95">
        <f t="shared" si="56"/>
        <v>0.23923757052707292</v>
      </c>
      <c r="S95">
        <f t="shared" si="57"/>
        <v>66.194006999999999</v>
      </c>
      <c r="T95">
        <f t="shared" si="58"/>
        <v>40.721881530942532</v>
      </c>
      <c r="U95">
        <f t="shared" si="59"/>
        <v>42.005600000000001</v>
      </c>
      <c r="V95">
        <f t="shared" si="60"/>
        <v>8.2458475692907811</v>
      </c>
      <c r="W95">
        <f t="shared" si="61"/>
        <v>46.31129661957003</v>
      </c>
      <c r="X95">
        <f t="shared" si="62"/>
        <v>4.3297091075584602</v>
      </c>
      <c r="Y95">
        <f t="shared" si="63"/>
        <v>9.3491424848787972</v>
      </c>
      <c r="Z95">
        <f t="shared" si="64"/>
        <v>3.9161384617323209</v>
      </c>
      <c r="AA95">
        <f t="shared" si="65"/>
        <v>-699.92751608349909</v>
      </c>
      <c r="AB95">
        <f t="shared" si="66"/>
        <v>380.0219668830544</v>
      </c>
      <c r="AC95">
        <f t="shared" si="67"/>
        <v>32.760132716834917</v>
      </c>
      <c r="AD95">
        <f t="shared" si="68"/>
        <v>-220.95140948360978</v>
      </c>
      <c r="AE95">
        <v>0</v>
      </c>
      <c r="AF95">
        <v>0</v>
      </c>
      <c r="AG95">
        <f t="shared" si="69"/>
        <v>1</v>
      </c>
      <c r="AH95">
        <f t="shared" si="70"/>
        <v>0</v>
      </c>
      <c r="AI95">
        <f t="shared" si="71"/>
        <v>50025.682560938636</v>
      </c>
      <c r="AJ95" t="s">
        <v>281</v>
      </c>
      <c r="AK95" t="s">
        <v>281</v>
      </c>
      <c r="AL95">
        <v>0</v>
      </c>
      <c r="AM95">
        <v>0</v>
      </c>
      <c r="AN95" t="e">
        <f t="shared" si="72"/>
        <v>#DIV/0!</v>
      </c>
      <c r="AO95">
        <v>0</v>
      </c>
      <c r="AP95" t="s">
        <v>281</v>
      </c>
      <c r="AQ95" t="s">
        <v>281</v>
      </c>
      <c r="AR95">
        <v>0</v>
      </c>
      <c r="AS95">
        <v>0</v>
      </c>
      <c r="AT95" t="e">
        <f t="shared" si="73"/>
        <v>#DIV/0!</v>
      </c>
      <c r="AU95">
        <v>0.5</v>
      </c>
      <c r="AV95">
        <f t="shared" si="74"/>
        <v>337.38630000000001</v>
      </c>
      <c r="AW95">
        <f t="shared" si="75"/>
        <v>14.44839818398002</v>
      </c>
      <c r="AX95" t="e">
        <f t="shared" si="76"/>
        <v>#DIV/0!</v>
      </c>
      <c r="AY95">
        <f t="shared" si="77"/>
        <v>4.2824495790078076E-2</v>
      </c>
      <c r="AZ95" t="e">
        <f t="shared" si="78"/>
        <v>#DIV/0!</v>
      </c>
      <c r="BA95" t="e">
        <f t="shared" si="79"/>
        <v>#DIV/0!</v>
      </c>
      <c r="BB95" t="s">
        <v>281</v>
      </c>
      <c r="BC95">
        <v>0</v>
      </c>
      <c r="BD95" t="e">
        <f t="shared" si="80"/>
        <v>#DIV/0!</v>
      </c>
      <c r="BE95" t="e">
        <f t="shared" si="81"/>
        <v>#DIV/0!</v>
      </c>
      <c r="BF95" t="e">
        <f t="shared" si="82"/>
        <v>#DIV/0!</v>
      </c>
      <c r="BG95" t="e">
        <f t="shared" si="83"/>
        <v>#DIV/0!</v>
      </c>
      <c r="BH95" t="e">
        <f t="shared" si="84"/>
        <v>#DIV/0!</v>
      </c>
      <c r="BI95" t="e">
        <f t="shared" si="85"/>
        <v>#DIV/0!</v>
      </c>
      <c r="BJ95" t="e">
        <f t="shared" si="86"/>
        <v>#DIV/0!</v>
      </c>
      <c r="BK95" t="e">
        <f t="shared" si="87"/>
        <v>#DIV/0!</v>
      </c>
      <c r="BL95">
        <f t="shared" si="88"/>
        <v>400.22</v>
      </c>
      <c r="BM95">
        <f t="shared" si="89"/>
        <v>337.38630000000001</v>
      </c>
      <c r="BN95">
        <f t="shared" si="90"/>
        <v>0.84300209884563482</v>
      </c>
      <c r="BO95">
        <f t="shared" si="91"/>
        <v>0.16539405077207536</v>
      </c>
      <c r="BP95">
        <v>6</v>
      </c>
      <c r="BQ95">
        <v>0.6</v>
      </c>
      <c r="BR95" t="s">
        <v>282</v>
      </c>
      <c r="BS95">
        <v>1659031879.5999999</v>
      </c>
      <c r="BT95">
        <v>571.76499999999999</v>
      </c>
      <c r="BU95">
        <v>599.97900000000004</v>
      </c>
      <c r="BV95">
        <v>43.379800000000003</v>
      </c>
      <c r="BW95">
        <v>25.1692</v>
      </c>
      <c r="BX95">
        <v>571.18499999999995</v>
      </c>
      <c r="BY95">
        <v>43.246299999999998</v>
      </c>
      <c r="BZ95">
        <v>500.24299999999999</v>
      </c>
      <c r="CA95">
        <v>99.709699999999998</v>
      </c>
      <c r="CB95">
        <v>9.9637699999999996E-2</v>
      </c>
      <c r="CC95">
        <v>44.4101</v>
      </c>
      <c r="CD95">
        <v>42.005600000000001</v>
      </c>
      <c r="CE95">
        <v>999.9</v>
      </c>
      <c r="CF95">
        <v>0</v>
      </c>
      <c r="CG95">
        <v>0</v>
      </c>
      <c r="CH95">
        <v>10040.6</v>
      </c>
      <c r="CI95">
        <v>0</v>
      </c>
      <c r="CJ95">
        <v>237.82900000000001</v>
      </c>
      <c r="CK95">
        <v>400.22</v>
      </c>
      <c r="CL95">
        <v>0.89993699999999999</v>
      </c>
      <c r="CM95">
        <v>0.100063</v>
      </c>
      <c r="CN95">
        <v>0</v>
      </c>
      <c r="CO95">
        <v>3.6105</v>
      </c>
      <c r="CP95">
        <v>0</v>
      </c>
      <c r="CQ95">
        <v>4165.09</v>
      </c>
      <c r="CR95">
        <v>3431.76</v>
      </c>
      <c r="CS95">
        <v>48.061999999999998</v>
      </c>
      <c r="CT95">
        <v>50.75</v>
      </c>
      <c r="CU95">
        <v>49.125</v>
      </c>
      <c r="CV95">
        <v>50.186999999999998</v>
      </c>
      <c r="CW95">
        <v>48.625</v>
      </c>
      <c r="CX95">
        <v>360.17</v>
      </c>
      <c r="CY95">
        <v>40.049999999999997</v>
      </c>
      <c r="CZ95">
        <v>0</v>
      </c>
      <c r="DA95">
        <v>1659032075.7</v>
      </c>
      <c r="DB95">
        <v>0</v>
      </c>
      <c r="DC95">
        <v>3.2350680000000001</v>
      </c>
      <c r="DD95">
        <v>0.6943692276722444</v>
      </c>
      <c r="DE95">
        <v>5.4500001262388746</v>
      </c>
      <c r="DF95">
        <v>4162.8824000000004</v>
      </c>
      <c r="DG95">
        <v>15</v>
      </c>
      <c r="DH95">
        <v>1659031807.5999999</v>
      </c>
      <c r="DI95" t="s">
        <v>511</v>
      </c>
      <c r="DJ95">
        <v>1659031804.0999999</v>
      </c>
      <c r="DK95">
        <v>1659031807.5999999</v>
      </c>
      <c r="DL95">
        <v>78</v>
      </c>
      <c r="DM95">
        <v>7.6999999999999999E-2</v>
      </c>
      <c r="DN95">
        <v>3.0000000000000001E-3</v>
      </c>
      <c r="DO95">
        <v>0.55500000000000005</v>
      </c>
      <c r="DP95">
        <v>0.12</v>
      </c>
      <c r="DQ95">
        <v>600</v>
      </c>
      <c r="DR95">
        <v>25</v>
      </c>
      <c r="DS95">
        <v>0.1</v>
      </c>
      <c r="DT95">
        <v>0.01</v>
      </c>
      <c r="DU95">
        <v>100</v>
      </c>
      <c r="DV95">
        <v>100</v>
      </c>
      <c r="DW95">
        <v>0.57999999999999996</v>
      </c>
      <c r="DX95">
        <v>0.13350000000000001</v>
      </c>
      <c r="DY95">
        <v>1.0359404821943621</v>
      </c>
      <c r="DZ95">
        <v>-6.7132856166521554E-4</v>
      </c>
      <c r="EA95">
        <v>-2.681329234238156E-7</v>
      </c>
      <c r="EB95">
        <v>8.1307759810197942E-11</v>
      </c>
      <c r="EC95">
        <v>0.13345261895379509</v>
      </c>
      <c r="ED95">
        <v>0</v>
      </c>
      <c r="EE95">
        <v>0</v>
      </c>
      <c r="EF95">
        <v>0</v>
      </c>
      <c r="EG95">
        <v>2</v>
      </c>
      <c r="EH95">
        <v>2028</v>
      </c>
      <c r="EI95">
        <v>2</v>
      </c>
      <c r="EJ95">
        <v>26</v>
      </c>
      <c r="EK95">
        <v>1.3</v>
      </c>
      <c r="EL95">
        <v>1.2</v>
      </c>
      <c r="EM95">
        <v>1.5136700000000001</v>
      </c>
      <c r="EN95">
        <v>2.5549300000000001</v>
      </c>
      <c r="EO95">
        <v>1.39893</v>
      </c>
      <c r="EP95">
        <v>2.32544</v>
      </c>
      <c r="EQ95">
        <v>1.49902</v>
      </c>
      <c r="ER95">
        <v>2.4682599999999999</v>
      </c>
      <c r="ES95">
        <v>34.122500000000002</v>
      </c>
      <c r="ET95">
        <v>14.298400000000001</v>
      </c>
      <c r="EU95">
        <v>18</v>
      </c>
      <c r="EV95">
        <v>517.36500000000001</v>
      </c>
      <c r="EW95">
        <v>535.072</v>
      </c>
      <c r="EX95">
        <v>46.948599999999999</v>
      </c>
      <c r="EY95">
        <v>44.753</v>
      </c>
      <c r="EZ95">
        <v>30</v>
      </c>
      <c r="FA95">
        <v>44.493499999999997</v>
      </c>
      <c r="FB95">
        <v>44.414000000000001</v>
      </c>
      <c r="FC95">
        <v>30.267199999999999</v>
      </c>
      <c r="FD95">
        <v>0</v>
      </c>
      <c r="FE95">
        <v>100</v>
      </c>
      <c r="FF95">
        <v>46.9375</v>
      </c>
      <c r="FG95">
        <v>600</v>
      </c>
      <c r="FH95">
        <v>54.561199999999999</v>
      </c>
      <c r="FI95">
        <v>97.762</v>
      </c>
      <c r="FJ95">
        <v>99.531499999999994</v>
      </c>
      <c r="FK95" s="1" t="s">
        <v>882</v>
      </c>
      <c r="FL95" s="1">
        <v>2</v>
      </c>
      <c r="FM95" s="1" t="s">
        <v>881</v>
      </c>
      <c r="FN95" s="1">
        <v>16</v>
      </c>
    </row>
    <row r="96" spans="1:170" x14ac:dyDescent="0.2">
      <c r="A96">
        <v>78</v>
      </c>
      <c r="B96">
        <v>1659032030.0999999</v>
      </c>
      <c r="C96">
        <v>13095.599999904631</v>
      </c>
      <c r="D96" t="s">
        <v>512</v>
      </c>
      <c r="E96" t="s">
        <v>513</v>
      </c>
      <c r="F96" t="s">
        <v>280</v>
      </c>
      <c r="G96">
        <v>1659032030.0999999</v>
      </c>
      <c r="H96">
        <f t="shared" si="46"/>
        <v>1.5239882055385295E-2</v>
      </c>
      <c r="I96">
        <f t="shared" si="47"/>
        <v>15.239882055385294</v>
      </c>
      <c r="J96">
        <f t="shared" si="48"/>
        <v>14.310556167297824</v>
      </c>
      <c r="K96">
        <f t="shared" si="49"/>
        <v>572.322</v>
      </c>
      <c r="L96">
        <f t="shared" si="50"/>
        <v>473.48310968338853</v>
      </c>
      <c r="M96">
        <f t="shared" si="51"/>
        <v>47.260393677566626</v>
      </c>
      <c r="N96">
        <f t="shared" si="52"/>
        <v>57.125930106395998</v>
      </c>
      <c r="O96">
        <f t="shared" si="53"/>
        <v>0.38205939376145914</v>
      </c>
      <c r="P96">
        <f t="shared" si="54"/>
        <v>2.9204742502830991</v>
      </c>
      <c r="Q96">
        <f t="shared" si="55"/>
        <v>0.35731114766928279</v>
      </c>
      <c r="R96">
        <f t="shared" si="56"/>
        <v>0.22541258160807626</v>
      </c>
      <c r="S96">
        <f t="shared" si="57"/>
        <v>66.136268999999999</v>
      </c>
      <c r="T96">
        <f t="shared" si="58"/>
        <v>40.818572168178008</v>
      </c>
      <c r="U96">
        <f t="shared" si="59"/>
        <v>42.011499999999998</v>
      </c>
      <c r="V96">
        <f t="shared" si="60"/>
        <v>8.248410273104323</v>
      </c>
      <c r="W96">
        <f t="shared" si="61"/>
        <v>45.667237593361101</v>
      </c>
      <c r="X96">
        <f t="shared" si="62"/>
        <v>4.2578791772439999</v>
      </c>
      <c r="Y96">
        <f t="shared" si="63"/>
        <v>9.3237064504707234</v>
      </c>
      <c r="Z96">
        <f t="shared" si="64"/>
        <v>3.9905310958603231</v>
      </c>
      <c r="AA96">
        <f t="shared" si="65"/>
        <v>-672.07879864249151</v>
      </c>
      <c r="AB96">
        <f t="shared" si="66"/>
        <v>369.37443385484232</v>
      </c>
      <c r="AC96">
        <f t="shared" si="67"/>
        <v>31.955996470469056</v>
      </c>
      <c r="AD96">
        <f t="shared" si="68"/>
        <v>-204.61209931718008</v>
      </c>
      <c r="AE96">
        <v>0</v>
      </c>
      <c r="AF96">
        <v>0</v>
      </c>
      <c r="AG96">
        <f t="shared" si="69"/>
        <v>1</v>
      </c>
      <c r="AH96">
        <f t="shared" si="70"/>
        <v>0</v>
      </c>
      <c r="AI96">
        <f t="shared" si="71"/>
        <v>49731.645942261799</v>
      </c>
      <c r="AJ96" t="s">
        <v>281</v>
      </c>
      <c r="AK96" t="s">
        <v>281</v>
      </c>
      <c r="AL96">
        <v>0</v>
      </c>
      <c r="AM96">
        <v>0</v>
      </c>
      <c r="AN96" t="e">
        <f t="shared" si="72"/>
        <v>#DIV/0!</v>
      </c>
      <c r="AO96">
        <v>0</v>
      </c>
      <c r="AP96" t="s">
        <v>281</v>
      </c>
      <c r="AQ96" t="s">
        <v>281</v>
      </c>
      <c r="AR96">
        <v>0</v>
      </c>
      <c r="AS96">
        <v>0</v>
      </c>
      <c r="AT96" t="e">
        <f t="shared" si="73"/>
        <v>#DIV/0!</v>
      </c>
      <c r="AU96">
        <v>0.5</v>
      </c>
      <c r="AV96">
        <f t="shared" si="74"/>
        <v>337.09890000000001</v>
      </c>
      <c r="AW96">
        <f t="shared" si="75"/>
        <v>14.310556167297824</v>
      </c>
      <c r="AX96" t="e">
        <f t="shared" si="76"/>
        <v>#DIV/0!</v>
      </c>
      <c r="AY96">
        <f t="shared" si="77"/>
        <v>4.2452099865344629E-2</v>
      </c>
      <c r="AZ96" t="e">
        <f t="shared" si="78"/>
        <v>#DIV/0!</v>
      </c>
      <c r="BA96" t="e">
        <f t="shared" si="79"/>
        <v>#DIV/0!</v>
      </c>
      <c r="BB96" t="s">
        <v>281</v>
      </c>
      <c r="BC96">
        <v>0</v>
      </c>
      <c r="BD96" t="e">
        <f t="shared" si="80"/>
        <v>#DIV/0!</v>
      </c>
      <c r="BE96" t="e">
        <f t="shared" si="81"/>
        <v>#DIV/0!</v>
      </c>
      <c r="BF96" t="e">
        <f t="shared" si="82"/>
        <v>#DIV/0!</v>
      </c>
      <c r="BG96" t="e">
        <f t="shared" si="83"/>
        <v>#DIV/0!</v>
      </c>
      <c r="BH96" t="e">
        <f t="shared" si="84"/>
        <v>#DIV/0!</v>
      </c>
      <c r="BI96" t="e">
        <f t="shared" si="85"/>
        <v>#DIV/0!</v>
      </c>
      <c r="BJ96" t="e">
        <f t="shared" si="86"/>
        <v>#DIV/0!</v>
      </c>
      <c r="BK96" t="e">
        <f t="shared" si="87"/>
        <v>#DIV/0!</v>
      </c>
      <c r="BL96">
        <f t="shared" si="88"/>
        <v>399.88</v>
      </c>
      <c r="BM96">
        <f t="shared" si="89"/>
        <v>337.09890000000001</v>
      </c>
      <c r="BN96">
        <f t="shared" si="90"/>
        <v>0.8430001500450135</v>
      </c>
      <c r="BO96">
        <f t="shared" si="91"/>
        <v>0.16539028958687607</v>
      </c>
      <c r="BP96">
        <v>6</v>
      </c>
      <c r="BQ96">
        <v>0.6</v>
      </c>
      <c r="BR96" t="s">
        <v>282</v>
      </c>
      <c r="BS96">
        <v>1659032030.0999999</v>
      </c>
      <c r="BT96">
        <v>572.322</v>
      </c>
      <c r="BU96">
        <v>599.94899999999996</v>
      </c>
      <c r="BV96">
        <v>42.658000000000001</v>
      </c>
      <c r="BW96">
        <v>25.158000000000001</v>
      </c>
      <c r="BX96">
        <v>571.78599999999994</v>
      </c>
      <c r="BY96">
        <v>42.523899999999998</v>
      </c>
      <c r="BZ96">
        <v>500.221</v>
      </c>
      <c r="CA96">
        <v>99.714100000000002</v>
      </c>
      <c r="CB96">
        <v>0.100218</v>
      </c>
      <c r="CC96">
        <v>44.357500000000002</v>
      </c>
      <c r="CD96">
        <v>42.011499999999998</v>
      </c>
      <c r="CE96">
        <v>999.9</v>
      </c>
      <c r="CF96">
        <v>0</v>
      </c>
      <c r="CG96">
        <v>0</v>
      </c>
      <c r="CH96">
        <v>9976.8799999999992</v>
      </c>
      <c r="CI96">
        <v>0</v>
      </c>
      <c r="CJ96">
        <v>237.71799999999999</v>
      </c>
      <c r="CK96">
        <v>399.88</v>
      </c>
      <c r="CL96">
        <v>0.90000599999999997</v>
      </c>
      <c r="CM96">
        <v>9.9993499999999999E-2</v>
      </c>
      <c r="CN96">
        <v>0</v>
      </c>
      <c r="CO96">
        <v>3.2483</v>
      </c>
      <c r="CP96">
        <v>0</v>
      </c>
      <c r="CQ96">
        <v>4172.91</v>
      </c>
      <c r="CR96">
        <v>3428.91</v>
      </c>
      <c r="CS96">
        <v>48.061999999999998</v>
      </c>
      <c r="CT96">
        <v>50.75</v>
      </c>
      <c r="CU96">
        <v>49.125</v>
      </c>
      <c r="CV96">
        <v>50.125</v>
      </c>
      <c r="CW96">
        <v>48.625</v>
      </c>
      <c r="CX96">
        <v>359.89</v>
      </c>
      <c r="CY96">
        <v>39.99</v>
      </c>
      <c r="CZ96">
        <v>0</v>
      </c>
      <c r="DA96">
        <v>1659032226.3</v>
      </c>
      <c r="DB96">
        <v>0</v>
      </c>
      <c r="DC96">
        <v>3.1499692307692309</v>
      </c>
      <c r="DD96">
        <v>-0.13297776599881711</v>
      </c>
      <c r="DE96">
        <v>2.1733333991334609</v>
      </c>
      <c r="DF96">
        <v>4173.9403846153846</v>
      </c>
      <c r="DG96">
        <v>15</v>
      </c>
      <c r="DH96">
        <v>1659031950.5999999</v>
      </c>
      <c r="DI96" t="s">
        <v>514</v>
      </c>
      <c r="DJ96">
        <v>1659031942.5999999</v>
      </c>
      <c r="DK96">
        <v>1659031950.5999999</v>
      </c>
      <c r="DL96">
        <v>79</v>
      </c>
      <c r="DM96">
        <v>-4.2999999999999997E-2</v>
      </c>
      <c r="DN96">
        <v>1E-3</v>
      </c>
      <c r="DO96">
        <v>0.51100000000000001</v>
      </c>
      <c r="DP96">
        <v>0.121</v>
      </c>
      <c r="DQ96">
        <v>600</v>
      </c>
      <c r="DR96">
        <v>25</v>
      </c>
      <c r="DS96">
        <v>0.12</v>
      </c>
      <c r="DT96">
        <v>0.01</v>
      </c>
      <c r="DU96">
        <v>100</v>
      </c>
      <c r="DV96">
        <v>100</v>
      </c>
      <c r="DW96">
        <v>0.53600000000000003</v>
      </c>
      <c r="DX96">
        <v>0.1341</v>
      </c>
      <c r="DY96">
        <v>0.9925771817238257</v>
      </c>
      <c r="DZ96">
        <v>-6.7132856166521554E-4</v>
      </c>
      <c r="EA96">
        <v>-2.681329234238156E-7</v>
      </c>
      <c r="EB96">
        <v>8.1307759810197942E-11</v>
      </c>
      <c r="EC96">
        <v>0.1340673141959505</v>
      </c>
      <c r="ED96">
        <v>0</v>
      </c>
      <c r="EE96">
        <v>0</v>
      </c>
      <c r="EF96">
        <v>0</v>
      </c>
      <c r="EG96">
        <v>2</v>
      </c>
      <c r="EH96">
        <v>2028</v>
      </c>
      <c r="EI96">
        <v>2</v>
      </c>
      <c r="EJ96">
        <v>26</v>
      </c>
      <c r="EK96">
        <v>1.5</v>
      </c>
      <c r="EL96">
        <v>1.3</v>
      </c>
      <c r="EM96">
        <v>1.5136700000000001</v>
      </c>
      <c r="EN96">
        <v>2.5537100000000001</v>
      </c>
      <c r="EO96">
        <v>1.39893</v>
      </c>
      <c r="EP96">
        <v>2.32422</v>
      </c>
      <c r="EQ96">
        <v>1.49902</v>
      </c>
      <c r="ER96">
        <v>2.4084500000000002</v>
      </c>
      <c r="ES96">
        <v>34.122500000000002</v>
      </c>
      <c r="ET96">
        <v>14.245900000000001</v>
      </c>
      <c r="EU96">
        <v>18</v>
      </c>
      <c r="EV96">
        <v>517.22699999999998</v>
      </c>
      <c r="EW96">
        <v>535.20699999999999</v>
      </c>
      <c r="EX96">
        <v>46.723799999999997</v>
      </c>
      <c r="EY96">
        <v>44.753</v>
      </c>
      <c r="EZ96">
        <v>30</v>
      </c>
      <c r="FA96">
        <v>44.493499999999997</v>
      </c>
      <c r="FB96">
        <v>44.414000000000001</v>
      </c>
      <c r="FC96">
        <v>30.267900000000001</v>
      </c>
      <c r="FD96">
        <v>0</v>
      </c>
      <c r="FE96">
        <v>100</v>
      </c>
      <c r="FF96">
        <v>46.7136</v>
      </c>
      <c r="FG96">
        <v>600</v>
      </c>
      <c r="FH96">
        <v>54.561199999999999</v>
      </c>
      <c r="FI96">
        <v>97.764300000000006</v>
      </c>
      <c r="FJ96">
        <v>99.532700000000006</v>
      </c>
      <c r="FK96" s="1" t="s">
        <v>882</v>
      </c>
      <c r="FL96" s="1">
        <v>2</v>
      </c>
      <c r="FM96" s="1" t="s">
        <v>881</v>
      </c>
      <c r="FN96" s="1">
        <v>17</v>
      </c>
    </row>
    <row r="97" spans="1:170" x14ac:dyDescent="0.2">
      <c r="A97">
        <v>79</v>
      </c>
      <c r="B97">
        <v>1659032180.5999999</v>
      </c>
      <c r="C97">
        <v>13246.099999904631</v>
      </c>
      <c r="D97" t="s">
        <v>515</v>
      </c>
      <c r="E97" t="s">
        <v>516</v>
      </c>
      <c r="F97" t="s">
        <v>280</v>
      </c>
      <c r="G97">
        <v>1659032180.5999999</v>
      </c>
      <c r="H97">
        <f t="shared" si="46"/>
        <v>1.4574658383119131E-2</v>
      </c>
      <c r="I97">
        <f t="shared" si="47"/>
        <v>14.574658383119131</v>
      </c>
      <c r="J97">
        <f t="shared" si="48"/>
        <v>16.613611910457454</v>
      </c>
      <c r="K97">
        <f t="shared" si="49"/>
        <v>766.63499999999999</v>
      </c>
      <c r="L97">
        <f t="shared" si="50"/>
        <v>639.70836491202783</v>
      </c>
      <c r="M97">
        <f t="shared" si="51"/>
        <v>63.852294756905223</v>
      </c>
      <c r="N97">
        <f t="shared" si="52"/>
        <v>76.521438011353496</v>
      </c>
      <c r="O97">
        <f t="shared" si="53"/>
        <v>0.35740992983628639</v>
      </c>
      <c r="P97">
        <f t="shared" si="54"/>
        <v>2.9211412140833555</v>
      </c>
      <c r="Q97">
        <f t="shared" si="55"/>
        <v>0.3356615607661334</v>
      </c>
      <c r="R97">
        <f t="shared" si="56"/>
        <v>0.21163484676261207</v>
      </c>
      <c r="S97">
        <f t="shared" si="57"/>
        <v>66.134259388986422</v>
      </c>
      <c r="T97">
        <f t="shared" si="58"/>
        <v>40.934359096290045</v>
      </c>
      <c r="U97">
        <f t="shared" si="59"/>
        <v>42.009599999999999</v>
      </c>
      <c r="V97">
        <f t="shared" si="60"/>
        <v>8.2475849203388396</v>
      </c>
      <c r="W97">
        <f t="shared" si="61"/>
        <v>44.999501959413784</v>
      </c>
      <c r="X97">
        <f t="shared" si="62"/>
        <v>4.1834434405886105</v>
      </c>
      <c r="Y97">
        <f t="shared" si="63"/>
        <v>9.2966438703294241</v>
      </c>
      <c r="Z97">
        <f t="shared" si="64"/>
        <v>4.0641414797502291</v>
      </c>
      <c r="AA97">
        <f t="shared" si="65"/>
        <v>-642.7424346955537</v>
      </c>
      <c r="AB97">
        <f t="shared" si="66"/>
        <v>360.92312637332657</v>
      </c>
      <c r="AC97">
        <f t="shared" si="67"/>
        <v>31.20910366380302</v>
      </c>
      <c r="AD97">
        <f t="shared" si="68"/>
        <v>-184.47594526943772</v>
      </c>
      <c r="AE97">
        <v>0</v>
      </c>
      <c r="AF97">
        <v>0</v>
      </c>
      <c r="AG97">
        <f t="shared" si="69"/>
        <v>1</v>
      </c>
      <c r="AH97">
        <f t="shared" si="70"/>
        <v>0</v>
      </c>
      <c r="AI97">
        <f t="shared" si="71"/>
        <v>49758.631414665273</v>
      </c>
      <c r="AJ97" t="s">
        <v>281</v>
      </c>
      <c r="AK97" t="s">
        <v>281</v>
      </c>
      <c r="AL97">
        <v>0</v>
      </c>
      <c r="AM97">
        <v>0</v>
      </c>
      <c r="AN97" t="e">
        <f t="shared" si="72"/>
        <v>#DIV/0!</v>
      </c>
      <c r="AO97">
        <v>0</v>
      </c>
      <c r="AP97" t="s">
        <v>281</v>
      </c>
      <c r="AQ97" t="s">
        <v>281</v>
      </c>
      <c r="AR97">
        <v>0</v>
      </c>
      <c r="AS97">
        <v>0</v>
      </c>
      <c r="AT97" t="e">
        <f t="shared" si="73"/>
        <v>#DIV/0!</v>
      </c>
      <c r="AU97">
        <v>0.5</v>
      </c>
      <c r="AV97">
        <f t="shared" si="74"/>
        <v>337.09104299947478</v>
      </c>
      <c r="AW97">
        <f t="shared" si="75"/>
        <v>16.613611910457454</v>
      </c>
      <c r="AX97" t="e">
        <f t="shared" si="76"/>
        <v>#DIV/0!</v>
      </c>
      <c r="AY97">
        <f t="shared" si="77"/>
        <v>4.9285236898102151E-2</v>
      </c>
      <c r="AZ97" t="e">
        <f t="shared" si="78"/>
        <v>#DIV/0!</v>
      </c>
      <c r="BA97" t="e">
        <f t="shared" si="79"/>
        <v>#DIV/0!</v>
      </c>
      <c r="BB97" t="s">
        <v>281</v>
      </c>
      <c r="BC97">
        <v>0</v>
      </c>
      <c r="BD97" t="e">
        <f t="shared" si="80"/>
        <v>#DIV/0!</v>
      </c>
      <c r="BE97" t="e">
        <f t="shared" si="81"/>
        <v>#DIV/0!</v>
      </c>
      <c r="BF97" t="e">
        <f t="shared" si="82"/>
        <v>#DIV/0!</v>
      </c>
      <c r="BG97" t="e">
        <f t="shared" si="83"/>
        <v>#DIV/0!</v>
      </c>
      <c r="BH97" t="e">
        <f t="shared" si="84"/>
        <v>#DIV/0!</v>
      </c>
      <c r="BI97" t="e">
        <f t="shared" si="85"/>
        <v>#DIV/0!</v>
      </c>
      <c r="BJ97" t="e">
        <f t="shared" si="86"/>
        <v>#DIV/0!</v>
      </c>
      <c r="BK97" t="e">
        <f t="shared" si="87"/>
        <v>#DIV/0!</v>
      </c>
      <c r="BL97">
        <f t="shared" si="88"/>
        <v>399.87099999999998</v>
      </c>
      <c r="BM97">
        <f t="shared" si="89"/>
        <v>337.09104299947478</v>
      </c>
      <c r="BN97">
        <f t="shared" si="90"/>
        <v>0.84299947482931947</v>
      </c>
      <c r="BO97">
        <f t="shared" si="91"/>
        <v>0.16538898642058669</v>
      </c>
      <c r="BP97">
        <v>6</v>
      </c>
      <c r="BQ97">
        <v>0.6</v>
      </c>
      <c r="BR97" t="s">
        <v>282</v>
      </c>
      <c r="BS97">
        <v>1659032180.5999999</v>
      </c>
      <c r="BT97">
        <v>766.63499999999999</v>
      </c>
      <c r="BU97">
        <v>799.96699999999998</v>
      </c>
      <c r="BV97">
        <v>41.912100000000002</v>
      </c>
      <c r="BW97">
        <v>25.161799999999999</v>
      </c>
      <c r="BX97">
        <v>765.86500000000001</v>
      </c>
      <c r="BY97">
        <v>41.7744</v>
      </c>
      <c r="BZ97">
        <v>500.18700000000001</v>
      </c>
      <c r="CA97">
        <v>99.714699999999993</v>
      </c>
      <c r="CB97">
        <v>9.9994100000000002E-2</v>
      </c>
      <c r="CC97">
        <v>44.301400000000001</v>
      </c>
      <c r="CD97">
        <v>42.009599999999999</v>
      </c>
      <c r="CE97">
        <v>999.9</v>
      </c>
      <c r="CF97">
        <v>0</v>
      </c>
      <c r="CG97">
        <v>0</v>
      </c>
      <c r="CH97">
        <v>9980.6200000000008</v>
      </c>
      <c r="CI97">
        <v>0</v>
      </c>
      <c r="CJ97">
        <v>237.82900000000001</v>
      </c>
      <c r="CK97">
        <v>399.87099999999998</v>
      </c>
      <c r="CL97">
        <v>0.90000599999999997</v>
      </c>
      <c r="CM97">
        <v>9.9993499999999999E-2</v>
      </c>
      <c r="CN97">
        <v>0</v>
      </c>
      <c r="CO97">
        <v>3.1884000000000001</v>
      </c>
      <c r="CP97">
        <v>0</v>
      </c>
      <c r="CQ97">
        <v>4134.91</v>
      </c>
      <c r="CR97">
        <v>3428.83</v>
      </c>
      <c r="CS97">
        <v>48</v>
      </c>
      <c r="CT97">
        <v>50.75</v>
      </c>
      <c r="CU97">
        <v>49.061999999999998</v>
      </c>
      <c r="CV97">
        <v>50.125</v>
      </c>
      <c r="CW97">
        <v>48.561999999999998</v>
      </c>
      <c r="CX97">
        <v>359.89</v>
      </c>
      <c r="CY97">
        <v>39.979999999999997</v>
      </c>
      <c r="CZ97">
        <v>0</v>
      </c>
      <c r="DA97">
        <v>1659032376.9000001</v>
      </c>
      <c r="DB97">
        <v>0</v>
      </c>
      <c r="DC97">
        <v>3.1638839999999999</v>
      </c>
      <c r="DD97">
        <v>0.10554614029375869</v>
      </c>
      <c r="DE97">
        <v>7.8738462524789474</v>
      </c>
      <c r="DF97">
        <v>4136.2875999999997</v>
      </c>
      <c r="DG97">
        <v>15</v>
      </c>
      <c r="DH97">
        <v>1659032108.5999999</v>
      </c>
      <c r="DI97" t="s">
        <v>517</v>
      </c>
      <c r="DJ97">
        <v>1659032099.5999999</v>
      </c>
      <c r="DK97">
        <v>1659032108.5999999</v>
      </c>
      <c r="DL97">
        <v>80</v>
      </c>
      <c r="DM97">
        <v>0.41299999999999998</v>
      </c>
      <c r="DN97">
        <v>4.0000000000000001E-3</v>
      </c>
      <c r="DO97">
        <v>0.73899999999999999</v>
      </c>
      <c r="DP97">
        <v>0.124</v>
      </c>
      <c r="DQ97">
        <v>800</v>
      </c>
      <c r="DR97">
        <v>25</v>
      </c>
      <c r="DS97">
        <v>0.05</v>
      </c>
      <c r="DT97">
        <v>0.01</v>
      </c>
      <c r="DU97">
        <v>100</v>
      </c>
      <c r="DV97">
        <v>100</v>
      </c>
      <c r="DW97">
        <v>0.77</v>
      </c>
      <c r="DX97">
        <v>0.13769999999999999</v>
      </c>
      <c r="DY97">
        <v>1.4052047316810761</v>
      </c>
      <c r="DZ97">
        <v>-6.7132856166521554E-4</v>
      </c>
      <c r="EA97">
        <v>-2.681329234238156E-7</v>
      </c>
      <c r="EB97">
        <v>8.1307759810197942E-11</v>
      </c>
      <c r="EC97">
        <v>0.13771991566865441</v>
      </c>
      <c r="ED97">
        <v>0</v>
      </c>
      <c r="EE97">
        <v>0</v>
      </c>
      <c r="EF97">
        <v>0</v>
      </c>
      <c r="EG97">
        <v>2</v>
      </c>
      <c r="EH97">
        <v>2028</v>
      </c>
      <c r="EI97">
        <v>2</v>
      </c>
      <c r="EJ97">
        <v>26</v>
      </c>
      <c r="EK97">
        <v>1.4</v>
      </c>
      <c r="EL97">
        <v>1.2</v>
      </c>
      <c r="EM97">
        <v>1.9091800000000001</v>
      </c>
      <c r="EN97">
        <v>2.5488300000000002</v>
      </c>
      <c r="EO97">
        <v>1.39893</v>
      </c>
      <c r="EP97">
        <v>2.32422</v>
      </c>
      <c r="EQ97">
        <v>1.49902</v>
      </c>
      <c r="ER97">
        <v>2.4267599999999998</v>
      </c>
      <c r="ES97">
        <v>34.099800000000002</v>
      </c>
      <c r="ET97">
        <v>14.193300000000001</v>
      </c>
      <c r="EU97">
        <v>18</v>
      </c>
      <c r="EV97">
        <v>516.76</v>
      </c>
      <c r="EW97">
        <v>535.84500000000003</v>
      </c>
      <c r="EX97">
        <v>46.532899999999998</v>
      </c>
      <c r="EY97">
        <v>44.748199999999997</v>
      </c>
      <c r="EZ97">
        <v>30</v>
      </c>
      <c r="FA97">
        <v>44.490299999999998</v>
      </c>
      <c r="FB97">
        <v>44.414000000000001</v>
      </c>
      <c r="FC97">
        <v>38.185299999999998</v>
      </c>
      <c r="FD97">
        <v>0</v>
      </c>
      <c r="FE97">
        <v>100</v>
      </c>
      <c r="FF97">
        <v>46.529299999999999</v>
      </c>
      <c r="FG97">
        <v>800</v>
      </c>
      <c r="FH97">
        <v>54.561199999999999</v>
      </c>
      <c r="FI97">
        <v>97.7637</v>
      </c>
      <c r="FJ97">
        <v>99.5334</v>
      </c>
      <c r="FK97" s="1" t="s">
        <v>882</v>
      </c>
      <c r="FL97" s="1">
        <v>2</v>
      </c>
      <c r="FM97" s="1" t="s">
        <v>881</v>
      </c>
      <c r="FN97" s="1">
        <v>18</v>
      </c>
    </row>
    <row r="98" spans="1:170" x14ac:dyDescent="0.2">
      <c r="A98">
        <v>80</v>
      </c>
      <c r="B98">
        <v>1659032331.0999999</v>
      </c>
      <c r="C98">
        <v>13396.599999904631</v>
      </c>
      <c r="D98" t="s">
        <v>518</v>
      </c>
      <c r="E98" t="s">
        <v>519</v>
      </c>
      <c r="F98" t="s">
        <v>280</v>
      </c>
      <c r="G98">
        <v>1659032331.0999999</v>
      </c>
      <c r="H98">
        <f t="shared" si="46"/>
        <v>1.3996502042963672E-2</v>
      </c>
      <c r="I98">
        <f t="shared" si="47"/>
        <v>13.996502042963671</v>
      </c>
      <c r="J98">
        <f t="shared" si="48"/>
        <v>16.450382579678539</v>
      </c>
      <c r="K98">
        <f t="shared" si="49"/>
        <v>767.42499999999995</v>
      </c>
      <c r="L98">
        <f t="shared" si="50"/>
        <v>635.91583415398441</v>
      </c>
      <c r="M98">
        <f t="shared" si="51"/>
        <v>63.46915282914577</v>
      </c>
      <c r="N98">
        <f t="shared" si="52"/>
        <v>76.59475042747998</v>
      </c>
      <c r="O98">
        <f t="shared" si="53"/>
        <v>0.33625965859178192</v>
      </c>
      <c r="P98">
        <f t="shared" si="54"/>
        <v>2.9320872073182027</v>
      </c>
      <c r="Q98">
        <f t="shared" si="55"/>
        <v>0.31700408506548755</v>
      </c>
      <c r="R98">
        <f t="shared" si="56"/>
        <v>0.19976793128278975</v>
      </c>
      <c r="S98">
        <f t="shared" si="57"/>
        <v>66.142463211602617</v>
      </c>
      <c r="T98">
        <f t="shared" si="58"/>
        <v>41.020564772629506</v>
      </c>
      <c r="U98">
        <f t="shared" si="59"/>
        <v>42.015999999999998</v>
      </c>
      <c r="V98">
        <f t="shared" si="60"/>
        <v>8.2503653412267983</v>
      </c>
      <c r="W98">
        <f t="shared" si="61"/>
        <v>44.450182211596626</v>
      </c>
      <c r="X98">
        <f t="shared" si="62"/>
        <v>4.1166390946108802</v>
      </c>
      <c r="Y98">
        <f t="shared" si="63"/>
        <v>9.2612423387026936</v>
      </c>
      <c r="Z98">
        <f t="shared" si="64"/>
        <v>4.1337262466159181</v>
      </c>
      <c r="AA98">
        <f t="shared" si="65"/>
        <v>-617.24574009469791</v>
      </c>
      <c r="AB98">
        <f t="shared" si="66"/>
        <v>349.62958943521335</v>
      </c>
      <c r="AC98">
        <f t="shared" si="67"/>
        <v>30.110056504319225</v>
      </c>
      <c r="AD98">
        <f t="shared" si="68"/>
        <v>-171.36363094356273</v>
      </c>
      <c r="AE98">
        <v>0</v>
      </c>
      <c r="AF98">
        <v>0</v>
      </c>
      <c r="AG98">
        <f t="shared" si="69"/>
        <v>1</v>
      </c>
      <c r="AH98">
        <f t="shared" si="70"/>
        <v>0</v>
      </c>
      <c r="AI98">
        <f t="shared" si="71"/>
        <v>50068.861303704558</v>
      </c>
      <c r="AJ98" t="s">
        <v>281</v>
      </c>
      <c r="AK98" t="s">
        <v>281</v>
      </c>
      <c r="AL98">
        <v>0</v>
      </c>
      <c r="AM98">
        <v>0</v>
      </c>
      <c r="AN98" t="e">
        <f t="shared" si="72"/>
        <v>#DIV/0!</v>
      </c>
      <c r="AO98">
        <v>0</v>
      </c>
      <c r="AP98" t="s">
        <v>281</v>
      </c>
      <c r="AQ98" t="s">
        <v>281</v>
      </c>
      <c r="AR98">
        <v>0</v>
      </c>
      <c r="AS98">
        <v>0</v>
      </c>
      <c r="AT98" t="e">
        <f t="shared" si="73"/>
        <v>#DIV/0!</v>
      </c>
      <c r="AU98">
        <v>0.5</v>
      </c>
      <c r="AV98">
        <f t="shared" si="74"/>
        <v>337.12331399564908</v>
      </c>
      <c r="AW98">
        <f t="shared" si="75"/>
        <v>16.450382579678539</v>
      </c>
      <c r="AX98" t="e">
        <f t="shared" si="76"/>
        <v>#DIV/0!</v>
      </c>
      <c r="AY98">
        <f t="shared" si="77"/>
        <v>4.8796336226959516E-2</v>
      </c>
      <c r="AZ98" t="e">
        <f t="shared" si="78"/>
        <v>#DIV/0!</v>
      </c>
      <c r="BA98" t="e">
        <f t="shared" si="79"/>
        <v>#DIV/0!</v>
      </c>
      <c r="BB98" t="s">
        <v>281</v>
      </c>
      <c r="BC98">
        <v>0</v>
      </c>
      <c r="BD98" t="e">
        <f t="shared" si="80"/>
        <v>#DIV/0!</v>
      </c>
      <c r="BE98" t="e">
        <f t="shared" si="81"/>
        <v>#DIV/0!</v>
      </c>
      <c r="BF98" t="e">
        <f t="shared" si="82"/>
        <v>#DIV/0!</v>
      </c>
      <c r="BG98" t="e">
        <f t="shared" si="83"/>
        <v>#DIV/0!</v>
      </c>
      <c r="BH98" t="e">
        <f t="shared" si="84"/>
        <v>#DIV/0!</v>
      </c>
      <c r="BI98" t="e">
        <f t="shared" si="85"/>
        <v>#DIV/0!</v>
      </c>
      <c r="BJ98" t="e">
        <f t="shared" si="86"/>
        <v>#DIV/0!</v>
      </c>
      <c r="BK98" t="e">
        <f t="shared" si="87"/>
        <v>#DIV/0!</v>
      </c>
      <c r="BL98">
        <f t="shared" si="88"/>
        <v>399.90800000000002</v>
      </c>
      <c r="BM98">
        <f t="shared" si="89"/>
        <v>337.12331399564908</v>
      </c>
      <c r="BN98">
        <f t="shared" si="90"/>
        <v>0.84300217548948519</v>
      </c>
      <c r="BO98">
        <f t="shared" si="91"/>
        <v>0.16539419869470631</v>
      </c>
      <c r="BP98">
        <v>6</v>
      </c>
      <c r="BQ98">
        <v>0.6</v>
      </c>
      <c r="BR98" t="s">
        <v>282</v>
      </c>
      <c r="BS98">
        <v>1659032331.0999999</v>
      </c>
      <c r="BT98">
        <v>767.42499999999995</v>
      </c>
      <c r="BU98">
        <v>800.03300000000002</v>
      </c>
      <c r="BV98">
        <v>41.245800000000003</v>
      </c>
      <c r="BW98">
        <v>25.153600000000001</v>
      </c>
      <c r="BX98">
        <v>766.625</v>
      </c>
      <c r="BY98">
        <v>41.110500000000002</v>
      </c>
      <c r="BZ98">
        <v>500.33699999999999</v>
      </c>
      <c r="CA98">
        <v>99.707999999999998</v>
      </c>
      <c r="CB98">
        <v>9.9473599999999995E-2</v>
      </c>
      <c r="CC98">
        <v>44.227800000000002</v>
      </c>
      <c r="CD98">
        <v>42.015999999999998</v>
      </c>
      <c r="CE98">
        <v>999.9</v>
      </c>
      <c r="CF98">
        <v>0</v>
      </c>
      <c r="CG98">
        <v>0</v>
      </c>
      <c r="CH98">
        <v>10043.799999999999</v>
      </c>
      <c r="CI98">
        <v>0</v>
      </c>
      <c r="CJ98">
        <v>237.82900000000001</v>
      </c>
      <c r="CK98">
        <v>399.90800000000002</v>
      </c>
      <c r="CL98">
        <v>0.89993699999999999</v>
      </c>
      <c r="CM98">
        <v>0.100063</v>
      </c>
      <c r="CN98">
        <v>0</v>
      </c>
      <c r="CO98">
        <v>2.802</v>
      </c>
      <c r="CP98">
        <v>0</v>
      </c>
      <c r="CQ98">
        <v>4145.33</v>
      </c>
      <c r="CR98">
        <v>3429.09</v>
      </c>
      <c r="CS98">
        <v>48</v>
      </c>
      <c r="CT98">
        <v>50.75</v>
      </c>
      <c r="CU98">
        <v>49.061999999999998</v>
      </c>
      <c r="CV98">
        <v>50.125</v>
      </c>
      <c r="CW98">
        <v>48.561999999999998</v>
      </c>
      <c r="CX98">
        <v>359.89</v>
      </c>
      <c r="CY98">
        <v>40.020000000000003</v>
      </c>
      <c r="CZ98">
        <v>0</v>
      </c>
      <c r="DA98">
        <v>1659032527.5</v>
      </c>
      <c r="DB98">
        <v>0</v>
      </c>
      <c r="DC98">
        <v>3.2096346153846151</v>
      </c>
      <c r="DD98">
        <v>9.0717939537912531E-2</v>
      </c>
      <c r="DE98">
        <v>4.618119675310961</v>
      </c>
      <c r="DF98">
        <v>4144.8492307692313</v>
      </c>
      <c r="DG98">
        <v>15</v>
      </c>
      <c r="DH98">
        <v>1659032244.0999999</v>
      </c>
      <c r="DI98" t="s">
        <v>520</v>
      </c>
      <c r="DJ98">
        <v>1659032242.0999999</v>
      </c>
      <c r="DK98">
        <v>1659032244.0999999</v>
      </c>
      <c r="DL98">
        <v>81</v>
      </c>
      <c r="DM98">
        <v>0.03</v>
      </c>
      <c r="DN98">
        <v>-2E-3</v>
      </c>
      <c r="DO98">
        <v>0.76900000000000002</v>
      </c>
      <c r="DP98">
        <v>0.122</v>
      </c>
      <c r="DQ98">
        <v>800</v>
      </c>
      <c r="DR98">
        <v>25</v>
      </c>
      <c r="DS98">
        <v>0.09</v>
      </c>
      <c r="DT98">
        <v>0.01</v>
      </c>
      <c r="DU98">
        <v>100</v>
      </c>
      <c r="DV98">
        <v>100</v>
      </c>
      <c r="DW98">
        <v>0.8</v>
      </c>
      <c r="DX98">
        <v>0.1353</v>
      </c>
      <c r="DY98">
        <v>1.435457807333425</v>
      </c>
      <c r="DZ98">
        <v>-6.7132856166521554E-4</v>
      </c>
      <c r="EA98">
        <v>-2.681329234238156E-7</v>
      </c>
      <c r="EB98">
        <v>8.1307759810197942E-11</v>
      </c>
      <c r="EC98">
        <v>0.13530183056444939</v>
      </c>
      <c r="ED98">
        <v>0</v>
      </c>
      <c r="EE98">
        <v>0</v>
      </c>
      <c r="EF98">
        <v>0</v>
      </c>
      <c r="EG98">
        <v>2</v>
      </c>
      <c r="EH98">
        <v>2028</v>
      </c>
      <c r="EI98">
        <v>2</v>
      </c>
      <c r="EJ98">
        <v>26</v>
      </c>
      <c r="EK98">
        <v>1.5</v>
      </c>
      <c r="EL98">
        <v>1.4</v>
      </c>
      <c r="EM98">
        <v>1.9079600000000001</v>
      </c>
      <c r="EN98">
        <v>2.5476100000000002</v>
      </c>
      <c r="EO98">
        <v>1.39893</v>
      </c>
      <c r="EP98">
        <v>2.32422</v>
      </c>
      <c r="EQ98">
        <v>1.49902</v>
      </c>
      <c r="ER98">
        <v>2.4426299999999999</v>
      </c>
      <c r="ES98">
        <v>34.099800000000002</v>
      </c>
      <c r="ET98">
        <v>14.132</v>
      </c>
      <c r="EU98">
        <v>18</v>
      </c>
      <c r="EV98">
        <v>516.495</v>
      </c>
      <c r="EW98">
        <v>535.75300000000004</v>
      </c>
      <c r="EX98">
        <v>46.393500000000003</v>
      </c>
      <c r="EY98">
        <v>44.743400000000001</v>
      </c>
      <c r="EZ98">
        <v>30.0001</v>
      </c>
      <c r="FA98">
        <v>44.484000000000002</v>
      </c>
      <c r="FB98">
        <v>44.409300000000002</v>
      </c>
      <c r="FC98">
        <v>38.177100000000003</v>
      </c>
      <c r="FD98">
        <v>0</v>
      </c>
      <c r="FE98">
        <v>100</v>
      </c>
      <c r="FF98">
        <v>46.388800000000003</v>
      </c>
      <c r="FG98">
        <v>800</v>
      </c>
      <c r="FH98">
        <v>54.561199999999999</v>
      </c>
      <c r="FI98">
        <v>97.763800000000003</v>
      </c>
      <c r="FJ98">
        <v>99.534300000000002</v>
      </c>
      <c r="FK98" s="1" t="s">
        <v>882</v>
      </c>
      <c r="FL98" s="1">
        <v>2</v>
      </c>
      <c r="FM98" s="1" t="s">
        <v>881</v>
      </c>
      <c r="FN98" s="1">
        <v>19</v>
      </c>
    </row>
    <row r="99" spans="1:170" x14ac:dyDescent="0.2">
      <c r="A99">
        <v>81</v>
      </c>
      <c r="B99">
        <v>1659032481.5999999</v>
      </c>
      <c r="C99">
        <v>13547.099999904631</v>
      </c>
      <c r="D99" t="s">
        <v>521</v>
      </c>
      <c r="E99" t="s">
        <v>522</v>
      </c>
      <c r="F99" t="s">
        <v>280</v>
      </c>
      <c r="G99">
        <v>1659032481.5999999</v>
      </c>
      <c r="H99">
        <f t="shared" si="46"/>
        <v>1.353977668014248E-2</v>
      </c>
      <c r="I99">
        <f t="shared" si="47"/>
        <v>13.539776680142481</v>
      </c>
      <c r="J99">
        <f t="shared" si="48"/>
        <v>17.900606218661153</v>
      </c>
      <c r="K99">
        <f t="shared" si="49"/>
        <v>962.87300000000005</v>
      </c>
      <c r="L99">
        <f t="shared" si="50"/>
        <v>806.58018909648217</v>
      </c>
      <c r="M99">
        <f t="shared" si="51"/>
        <v>80.509418124561904</v>
      </c>
      <c r="N99">
        <f t="shared" si="52"/>
        <v>96.109904515121187</v>
      </c>
      <c r="O99">
        <f t="shared" si="53"/>
        <v>0.32110910022684497</v>
      </c>
      <c r="P99">
        <f t="shared" si="54"/>
        <v>2.9271904939384639</v>
      </c>
      <c r="Q99">
        <f t="shared" si="55"/>
        <v>0.30347427144766159</v>
      </c>
      <c r="R99">
        <f t="shared" si="56"/>
        <v>0.1911771025109561</v>
      </c>
      <c r="S99">
        <f t="shared" si="57"/>
        <v>66.143232241623323</v>
      </c>
      <c r="T99">
        <f t="shared" si="58"/>
        <v>41.067678898564509</v>
      </c>
      <c r="U99">
        <f t="shared" si="59"/>
        <v>42.000999999999998</v>
      </c>
      <c r="V99">
        <f t="shared" si="60"/>
        <v>8.2438500073138421</v>
      </c>
      <c r="W99">
        <f t="shared" si="61"/>
        <v>44.041996582325268</v>
      </c>
      <c r="X99">
        <f t="shared" si="62"/>
        <v>4.0650668762250799</v>
      </c>
      <c r="Y99">
        <f t="shared" si="63"/>
        <v>9.2299786378359912</v>
      </c>
      <c r="Z99">
        <f t="shared" si="64"/>
        <v>4.1787831310887622</v>
      </c>
      <c r="AA99">
        <f t="shared" si="65"/>
        <v>-597.10415159428339</v>
      </c>
      <c r="AB99">
        <f t="shared" si="66"/>
        <v>341.12359595414932</v>
      </c>
      <c r="AC99">
        <f t="shared" si="67"/>
        <v>29.415452274972061</v>
      </c>
      <c r="AD99">
        <f t="shared" si="68"/>
        <v>-160.42187112353872</v>
      </c>
      <c r="AE99">
        <v>0</v>
      </c>
      <c r="AF99">
        <v>0</v>
      </c>
      <c r="AG99">
        <f t="shared" si="69"/>
        <v>1</v>
      </c>
      <c r="AH99">
        <f t="shared" si="70"/>
        <v>0</v>
      </c>
      <c r="AI99">
        <f t="shared" si="71"/>
        <v>49945.524622548226</v>
      </c>
      <c r="AJ99" t="s">
        <v>281</v>
      </c>
      <c r="AK99" t="s">
        <v>281</v>
      </c>
      <c r="AL99">
        <v>0</v>
      </c>
      <c r="AM99">
        <v>0</v>
      </c>
      <c r="AN99" t="e">
        <f t="shared" si="72"/>
        <v>#DIV/0!</v>
      </c>
      <c r="AO99">
        <v>0</v>
      </c>
      <c r="AP99" t="s">
        <v>281</v>
      </c>
      <c r="AQ99" t="s">
        <v>281</v>
      </c>
      <c r="AR99">
        <v>0</v>
      </c>
      <c r="AS99">
        <v>0</v>
      </c>
      <c r="AT99" t="e">
        <f t="shared" si="73"/>
        <v>#DIV/0!</v>
      </c>
      <c r="AU99">
        <v>0.5</v>
      </c>
      <c r="AV99">
        <f t="shared" si="74"/>
        <v>337.12749898529705</v>
      </c>
      <c r="AW99">
        <f t="shared" si="75"/>
        <v>17.900606218661153</v>
      </c>
      <c r="AX99" t="e">
        <f t="shared" si="76"/>
        <v>#DIV/0!</v>
      </c>
      <c r="AY99">
        <f t="shared" si="77"/>
        <v>5.3097437238253414E-2</v>
      </c>
      <c r="AZ99" t="e">
        <f t="shared" si="78"/>
        <v>#DIV/0!</v>
      </c>
      <c r="BA99" t="e">
        <f t="shared" si="79"/>
        <v>#DIV/0!</v>
      </c>
      <c r="BB99" t="s">
        <v>281</v>
      </c>
      <c r="BC99">
        <v>0</v>
      </c>
      <c r="BD99" t="e">
        <f t="shared" si="80"/>
        <v>#DIV/0!</v>
      </c>
      <c r="BE99" t="e">
        <f t="shared" si="81"/>
        <v>#DIV/0!</v>
      </c>
      <c r="BF99" t="e">
        <f t="shared" si="82"/>
        <v>#DIV/0!</v>
      </c>
      <c r="BG99" t="e">
        <f t="shared" si="83"/>
        <v>#DIV/0!</v>
      </c>
      <c r="BH99" t="e">
        <f t="shared" si="84"/>
        <v>#DIV/0!</v>
      </c>
      <c r="BI99" t="e">
        <f t="shared" si="85"/>
        <v>#DIV/0!</v>
      </c>
      <c r="BJ99" t="e">
        <f t="shared" si="86"/>
        <v>#DIV/0!</v>
      </c>
      <c r="BK99" t="e">
        <f t="shared" si="87"/>
        <v>#DIV/0!</v>
      </c>
      <c r="BL99">
        <f t="shared" si="88"/>
        <v>399.91300000000001</v>
      </c>
      <c r="BM99">
        <f t="shared" si="89"/>
        <v>337.12749898529705</v>
      </c>
      <c r="BN99">
        <f t="shared" si="90"/>
        <v>0.84300210042008394</v>
      </c>
      <c r="BO99">
        <f t="shared" si="91"/>
        <v>0.16539405381076214</v>
      </c>
      <c r="BP99">
        <v>6</v>
      </c>
      <c r="BQ99">
        <v>0.6</v>
      </c>
      <c r="BR99" t="s">
        <v>282</v>
      </c>
      <c r="BS99">
        <v>1659032481.5999999</v>
      </c>
      <c r="BT99">
        <v>962.87300000000005</v>
      </c>
      <c r="BU99">
        <v>999.971</v>
      </c>
      <c r="BV99">
        <v>40.725700000000003</v>
      </c>
      <c r="BW99">
        <v>25.1511</v>
      </c>
      <c r="BX99">
        <v>961.86400000000003</v>
      </c>
      <c r="BY99">
        <v>40.5871</v>
      </c>
      <c r="BZ99">
        <v>500.36700000000002</v>
      </c>
      <c r="CA99">
        <v>99.715999999999994</v>
      </c>
      <c r="CB99">
        <v>9.9764400000000003E-2</v>
      </c>
      <c r="CC99">
        <v>44.162599999999998</v>
      </c>
      <c r="CD99">
        <v>42.000999999999998</v>
      </c>
      <c r="CE99">
        <v>999.9</v>
      </c>
      <c r="CF99">
        <v>0</v>
      </c>
      <c r="CG99">
        <v>0</v>
      </c>
      <c r="CH99">
        <v>10015</v>
      </c>
      <c r="CI99">
        <v>0</v>
      </c>
      <c r="CJ99">
        <v>237.773</v>
      </c>
      <c r="CK99">
        <v>399.91300000000001</v>
      </c>
      <c r="CL99">
        <v>0.89993699999999999</v>
      </c>
      <c r="CM99">
        <v>0.100063</v>
      </c>
      <c r="CN99">
        <v>0</v>
      </c>
      <c r="CO99">
        <v>3.2317999999999998</v>
      </c>
      <c r="CP99">
        <v>0</v>
      </c>
      <c r="CQ99">
        <v>4120.4799999999996</v>
      </c>
      <c r="CR99">
        <v>3429.13</v>
      </c>
      <c r="CS99">
        <v>48</v>
      </c>
      <c r="CT99">
        <v>50.75</v>
      </c>
      <c r="CU99">
        <v>49.061999999999998</v>
      </c>
      <c r="CV99">
        <v>50.125</v>
      </c>
      <c r="CW99">
        <v>48.561999999999998</v>
      </c>
      <c r="CX99">
        <v>359.9</v>
      </c>
      <c r="CY99">
        <v>40.020000000000003</v>
      </c>
      <c r="CZ99">
        <v>0</v>
      </c>
      <c r="DA99">
        <v>1659032678.0999999</v>
      </c>
      <c r="DB99">
        <v>0</v>
      </c>
      <c r="DC99">
        <v>3.172968</v>
      </c>
      <c r="DD99">
        <v>0.54092308867504102</v>
      </c>
      <c r="DE99">
        <v>4.7915386255866199</v>
      </c>
      <c r="DF99">
        <v>4121.0603999999994</v>
      </c>
      <c r="DG99">
        <v>15</v>
      </c>
      <c r="DH99">
        <v>1659032404.5999999</v>
      </c>
      <c r="DI99" t="s">
        <v>523</v>
      </c>
      <c r="DJ99">
        <v>1659032400.0999999</v>
      </c>
      <c r="DK99">
        <v>1659032404.5999999</v>
      </c>
      <c r="DL99">
        <v>82</v>
      </c>
      <c r="DM99">
        <v>0.39500000000000002</v>
      </c>
      <c r="DN99">
        <v>3.0000000000000001E-3</v>
      </c>
      <c r="DO99">
        <v>0.97299999999999998</v>
      </c>
      <c r="DP99">
        <v>0.125</v>
      </c>
      <c r="DQ99">
        <v>1000</v>
      </c>
      <c r="DR99">
        <v>25</v>
      </c>
      <c r="DS99">
        <v>0.1</v>
      </c>
      <c r="DT99">
        <v>0.01</v>
      </c>
      <c r="DU99">
        <v>100</v>
      </c>
      <c r="DV99">
        <v>100</v>
      </c>
      <c r="DW99">
        <v>1.0089999999999999</v>
      </c>
      <c r="DX99">
        <v>0.1386</v>
      </c>
      <c r="DY99">
        <v>1.830684156273314</v>
      </c>
      <c r="DZ99">
        <v>-6.7132856166521554E-4</v>
      </c>
      <c r="EA99">
        <v>-2.681329234238156E-7</v>
      </c>
      <c r="EB99">
        <v>8.1307759810197942E-11</v>
      </c>
      <c r="EC99">
        <v>0.13862951042906899</v>
      </c>
      <c r="ED99">
        <v>0</v>
      </c>
      <c r="EE99">
        <v>0</v>
      </c>
      <c r="EF99">
        <v>0</v>
      </c>
      <c r="EG99">
        <v>2</v>
      </c>
      <c r="EH99">
        <v>2028</v>
      </c>
      <c r="EI99">
        <v>2</v>
      </c>
      <c r="EJ99">
        <v>26</v>
      </c>
      <c r="EK99">
        <v>1.4</v>
      </c>
      <c r="EL99">
        <v>1.3</v>
      </c>
      <c r="EM99">
        <v>2.2863799999999999</v>
      </c>
      <c r="EN99">
        <v>2.5402800000000001</v>
      </c>
      <c r="EO99">
        <v>1.39893</v>
      </c>
      <c r="EP99">
        <v>2.32422</v>
      </c>
      <c r="EQ99">
        <v>1.49902</v>
      </c>
      <c r="ER99">
        <v>2.4658199999999999</v>
      </c>
      <c r="ES99">
        <v>34.077100000000002</v>
      </c>
      <c r="ET99">
        <v>14.0707</v>
      </c>
      <c r="EU99">
        <v>18</v>
      </c>
      <c r="EV99">
        <v>516.30899999999997</v>
      </c>
      <c r="EW99">
        <v>536.37699999999995</v>
      </c>
      <c r="EX99">
        <v>46.3904</v>
      </c>
      <c r="EY99">
        <v>44.733800000000002</v>
      </c>
      <c r="EZ99">
        <v>30.0001</v>
      </c>
      <c r="FA99">
        <v>44.479199999999999</v>
      </c>
      <c r="FB99">
        <v>44.404600000000002</v>
      </c>
      <c r="FC99">
        <v>45.744399999999999</v>
      </c>
      <c r="FD99">
        <v>0</v>
      </c>
      <c r="FE99">
        <v>100</v>
      </c>
      <c r="FF99">
        <v>46.383299999999998</v>
      </c>
      <c r="FG99">
        <v>1000</v>
      </c>
      <c r="FH99">
        <v>54.561199999999999</v>
      </c>
      <c r="FI99">
        <v>97.766599999999997</v>
      </c>
      <c r="FJ99">
        <v>99.534400000000005</v>
      </c>
      <c r="FK99" s="1" t="s">
        <v>882</v>
      </c>
      <c r="FL99" s="1">
        <v>2</v>
      </c>
      <c r="FM99" s="1" t="s">
        <v>881</v>
      </c>
      <c r="FN99" s="1">
        <v>20</v>
      </c>
    </row>
    <row r="100" spans="1:170" x14ac:dyDescent="0.2">
      <c r="A100">
        <v>82</v>
      </c>
      <c r="B100">
        <v>1659032632.5</v>
      </c>
      <c r="C100">
        <v>13698</v>
      </c>
      <c r="D100" t="s">
        <v>524</v>
      </c>
      <c r="E100" t="s">
        <v>525</v>
      </c>
      <c r="F100" t="s">
        <v>280</v>
      </c>
      <c r="G100">
        <v>1659032632.5</v>
      </c>
      <c r="H100">
        <f t="shared" si="46"/>
        <v>1.3247032384628491E-2</v>
      </c>
      <c r="I100">
        <f t="shared" si="47"/>
        <v>13.247032384628492</v>
      </c>
      <c r="J100">
        <f t="shared" si="48"/>
        <v>17.899658977700845</v>
      </c>
      <c r="K100">
        <f t="shared" si="49"/>
        <v>963.24400000000003</v>
      </c>
      <c r="L100">
        <f t="shared" si="50"/>
        <v>803.58577100412469</v>
      </c>
      <c r="M100">
        <f t="shared" si="51"/>
        <v>80.217117316703721</v>
      </c>
      <c r="N100">
        <f t="shared" si="52"/>
        <v>96.154834668189196</v>
      </c>
      <c r="O100">
        <f t="shared" si="53"/>
        <v>0.3109733000337947</v>
      </c>
      <c r="P100">
        <f t="shared" si="54"/>
        <v>2.9240461498955868</v>
      </c>
      <c r="Q100">
        <f t="shared" si="55"/>
        <v>0.29438728340535819</v>
      </c>
      <c r="R100">
        <f t="shared" si="56"/>
        <v>0.18541032780574257</v>
      </c>
      <c r="S100">
        <f t="shared" si="57"/>
        <v>66.139295609999991</v>
      </c>
      <c r="T100">
        <f t="shared" si="58"/>
        <v>41.101131791529056</v>
      </c>
      <c r="U100">
        <f t="shared" si="59"/>
        <v>42.010300000000001</v>
      </c>
      <c r="V100">
        <f t="shared" si="60"/>
        <v>8.247888989354097</v>
      </c>
      <c r="W100">
        <f t="shared" si="61"/>
        <v>43.774136891811288</v>
      </c>
      <c r="X100">
        <f t="shared" si="62"/>
        <v>4.0322393019520506</v>
      </c>
      <c r="Y100">
        <f t="shared" si="63"/>
        <v>9.2114650071064013</v>
      </c>
      <c r="Z100">
        <f t="shared" si="64"/>
        <v>4.2156496874020464</v>
      </c>
      <c r="AA100">
        <f t="shared" si="65"/>
        <v>-584.1941281621165</v>
      </c>
      <c r="AB100">
        <f t="shared" si="66"/>
        <v>333.19038966370965</v>
      </c>
      <c r="AC100">
        <f t="shared" si="67"/>
        <v>28.758231918970719</v>
      </c>
      <c r="AD100">
        <f t="shared" si="68"/>
        <v>-156.10621096943612</v>
      </c>
      <c r="AE100">
        <v>0</v>
      </c>
      <c r="AF100">
        <v>0</v>
      </c>
      <c r="AG100">
        <f t="shared" si="69"/>
        <v>1</v>
      </c>
      <c r="AH100">
        <f t="shared" si="70"/>
        <v>0</v>
      </c>
      <c r="AI100">
        <f t="shared" si="71"/>
        <v>49865.932580075372</v>
      </c>
      <c r="AJ100" t="s">
        <v>281</v>
      </c>
      <c r="AK100" t="s">
        <v>281</v>
      </c>
      <c r="AL100">
        <v>0</v>
      </c>
      <c r="AM100">
        <v>0</v>
      </c>
      <c r="AN100" t="e">
        <f t="shared" si="72"/>
        <v>#DIV/0!</v>
      </c>
      <c r="AO100">
        <v>0</v>
      </c>
      <c r="AP100" t="s">
        <v>281</v>
      </c>
      <c r="AQ100" t="s">
        <v>281</v>
      </c>
      <c r="AR100">
        <v>0</v>
      </c>
      <c r="AS100">
        <v>0</v>
      </c>
      <c r="AT100" t="e">
        <f t="shared" si="73"/>
        <v>#DIV/0!</v>
      </c>
      <c r="AU100">
        <v>0.5</v>
      </c>
      <c r="AV100">
        <f t="shared" si="74"/>
        <v>337.11485699999997</v>
      </c>
      <c r="AW100">
        <f t="shared" si="75"/>
        <v>17.899658977700845</v>
      </c>
      <c r="AX100" t="e">
        <f t="shared" si="76"/>
        <v>#DIV/0!</v>
      </c>
      <c r="AY100">
        <f t="shared" si="77"/>
        <v>5.3096618573831786E-2</v>
      </c>
      <c r="AZ100" t="e">
        <f t="shared" si="78"/>
        <v>#DIV/0!</v>
      </c>
      <c r="BA100" t="e">
        <f t="shared" si="79"/>
        <v>#DIV/0!</v>
      </c>
      <c r="BB100" t="s">
        <v>281</v>
      </c>
      <c r="BC100">
        <v>0</v>
      </c>
      <c r="BD100" t="e">
        <f t="shared" si="80"/>
        <v>#DIV/0!</v>
      </c>
      <c r="BE100" t="e">
        <f t="shared" si="81"/>
        <v>#DIV/0!</v>
      </c>
      <c r="BF100" t="e">
        <f t="shared" si="82"/>
        <v>#DIV/0!</v>
      </c>
      <c r="BG100" t="e">
        <f t="shared" si="83"/>
        <v>#DIV/0!</v>
      </c>
      <c r="BH100" t="e">
        <f t="shared" si="84"/>
        <v>#DIV/0!</v>
      </c>
      <c r="BI100" t="e">
        <f t="shared" si="85"/>
        <v>#DIV/0!</v>
      </c>
      <c r="BJ100" t="e">
        <f t="shared" si="86"/>
        <v>#DIV/0!</v>
      </c>
      <c r="BK100" t="e">
        <f t="shared" si="87"/>
        <v>#DIV/0!</v>
      </c>
      <c r="BL100">
        <f t="shared" si="88"/>
        <v>399.899</v>
      </c>
      <c r="BM100">
        <f t="shared" si="89"/>
        <v>337.11485699999997</v>
      </c>
      <c r="BN100">
        <f t="shared" si="90"/>
        <v>0.84299999999999997</v>
      </c>
      <c r="BO100">
        <f t="shared" si="91"/>
        <v>0.16538999999999998</v>
      </c>
      <c r="BP100">
        <v>6</v>
      </c>
      <c r="BQ100">
        <v>0.6</v>
      </c>
      <c r="BR100" t="s">
        <v>282</v>
      </c>
      <c r="BS100">
        <v>1659032632.5</v>
      </c>
      <c r="BT100">
        <v>963.24400000000003</v>
      </c>
      <c r="BU100">
        <v>1000.02</v>
      </c>
      <c r="BV100">
        <v>40.393500000000003</v>
      </c>
      <c r="BW100">
        <v>25.145700000000001</v>
      </c>
      <c r="BX100">
        <v>962.33699999999999</v>
      </c>
      <c r="BY100">
        <v>40.255200000000002</v>
      </c>
      <c r="BZ100">
        <v>500.214</v>
      </c>
      <c r="CA100">
        <v>99.724000000000004</v>
      </c>
      <c r="CB100">
        <v>9.9964300000000006E-2</v>
      </c>
      <c r="CC100">
        <v>44.123899999999999</v>
      </c>
      <c r="CD100">
        <v>42.010300000000001</v>
      </c>
      <c r="CE100">
        <v>999.9</v>
      </c>
      <c r="CF100">
        <v>0</v>
      </c>
      <c r="CG100">
        <v>0</v>
      </c>
      <c r="CH100">
        <v>9996.25</v>
      </c>
      <c r="CI100">
        <v>0</v>
      </c>
      <c r="CJ100">
        <v>237.49799999999999</v>
      </c>
      <c r="CK100">
        <v>399.899</v>
      </c>
      <c r="CL100">
        <v>0.90000599999999997</v>
      </c>
      <c r="CM100">
        <v>9.9993499999999999E-2</v>
      </c>
      <c r="CN100">
        <v>0</v>
      </c>
      <c r="CO100">
        <v>3.2444000000000002</v>
      </c>
      <c r="CP100">
        <v>0</v>
      </c>
      <c r="CQ100">
        <v>4126.09</v>
      </c>
      <c r="CR100">
        <v>3429.07</v>
      </c>
      <c r="CS100">
        <v>48</v>
      </c>
      <c r="CT100">
        <v>50.75</v>
      </c>
      <c r="CU100">
        <v>49.061999999999998</v>
      </c>
      <c r="CV100">
        <v>50.061999999999998</v>
      </c>
      <c r="CW100">
        <v>48.5</v>
      </c>
      <c r="CX100">
        <v>359.91</v>
      </c>
      <c r="CY100">
        <v>39.99</v>
      </c>
      <c r="CZ100">
        <v>0</v>
      </c>
      <c r="DA100">
        <v>1659032828.7</v>
      </c>
      <c r="DB100">
        <v>0</v>
      </c>
      <c r="DC100">
        <v>3.2545615384615378</v>
      </c>
      <c r="DD100">
        <v>0.44021197287563107</v>
      </c>
      <c r="DE100">
        <v>0.85641009674152691</v>
      </c>
      <c r="DF100">
        <v>4127.1180769230768</v>
      </c>
      <c r="DG100">
        <v>15</v>
      </c>
      <c r="DH100">
        <v>1659032545.5999999</v>
      </c>
      <c r="DI100" t="s">
        <v>526</v>
      </c>
      <c r="DJ100">
        <v>1659032538.0999999</v>
      </c>
      <c r="DK100">
        <v>1659032545.5999999</v>
      </c>
      <c r="DL100">
        <v>83</v>
      </c>
      <c r="DM100">
        <v>-0.10299999999999999</v>
      </c>
      <c r="DN100">
        <v>0</v>
      </c>
      <c r="DO100">
        <v>0.871</v>
      </c>
      <c r="DP100">
        <v>0.124</v>
      </c>
      <c r="DQ100">
        <v>1000</v>
      </c>
      <c r="DR100">
        <v>25</v>
      </c>
      <c r="DS100">
        <v>0.08</v>
      </c>
      <c r="DT100">
        <v>0.01</v>
      </c>
      <c r="DU100">
        <v>100</v>
      </c>
      <c r="DV100">
        <v>100</v>
      </c>
      <c r="DW100">
        <v>0.90700000000000003</v>
      </c>
      <c r="DX100">
        <v>0.13830000000000001</v>
      </c>
      <c r="DY100">
        <v>1.728415400169236</v>
      </c>
      <c r="DZ100">
        <v>-6.7132856166521554E-4</v>
      </c>
      <c r="EA100">
        <v>-2.681329234238156E-7</v>
      </c>
      <c r="EB100">
        <v>8.1307759810197942E-11</v>
      </c>
      <c r="EC100">
        <v>0.1382287237141793</v>
      </c>
      <c r="ED100">
        <v>0</v>
      </c>
      <c r="EE100">
        <v>0</v>
      </c>
      <c r="EF100">
        <v>0</v>
      </c>
      <c r="EG100">
        <v>2</v>
      </c>
      <c r="EH100">
        <v>2028</v>
      </c>
      <c r="EI100">
        <v>2</v>
      </c>
      <c r="EJ100">
        <v>26</v>
      </c>
      <c r="EK100">
        <v>1.6</v>
      </c>
      <c r="EL100">
        <v>1.4</v>
      </c>
      <c r="EM100">
        <v>2.2863799999999999</v>
      </c>
      <c r="EN100">
        <v>2.5427200000000001</v>
      </c>
      <c r="EO100">
        <v>1.39893</v>
      </c>
      <c r="EP100">
        <v>2.32422</v>
      </c>
      <c r="EQ100">
        <v>1.49902</v>
      </c>
      <c r="ER100">
        <v>2.4340799999999998</v>
      </c>
      <c r="ES100">
        <v>34.077100000000002</v>
      </c>
      <c r="ET100">
        <v>14.0182</v>
      </c>
      <c r="EU100">
        <v>18</v>
      </c>
      <c r="EV100">
        <v>515.95799999999997</v>
      </c>
      <c r="EW100">
        <v>536.46799999999996</v>
      </c>
      <c r="EX100">
        <v>46.267299999999999</v>
      </c>
      <c r="EY100">
        <v>44.714500000000001</v>
      </c>
      <c r="EZ100">
        <v>30.0001</v>
      </c>
      <c r="FA100">
        <v>44.465000000000003</v>
      </c>
      <c r="FB100">
        <v>44.3904</v>
      </c>
      <c r="FC100">
        <v>45.731400000000001</v>
      </c>
      <c r="FD100">
        <v>0</v>
      </c>
      <c r="FE100">
        <v>100</v>
      </c>
      <c r="FF100">
        <v>46.262799999999999</v>
      </c>
      <c r="FG100">
        <v>1000</v>
      </c>
      <c r="FH100">
        <v>54.561199999999999</v>
      </c>
      <c r="FI100">
        <v>97.768000000000001</v>
      </c>
      <c r="FJ100">
        <v>99.535200000000003</v>
      </c>
      <c r="FK100" s="1" t="s">
        <v>882</v>
      </c>
      <c r="FL100" s="1">
        <v>2</v>
      </c>
      <c r="FM100" s="1" t="s">
        <v>881</v>
      </c>
      <c r="FN100" s="1">
        <v>21</v>
      </c>
    </row>
    <row r="101" spans="1:170" x14ac:dyDescent="0.2">
      <c r="A101">
        <v>83</v>
      </c>
      <c r="B101">
        <v>1659032783</v>
      </c>
      <c r="C101">
        <v>13848.5</v>
      </c>
      <c r="D101" t="s">
        <v>527</v>
      </c>
      <c r="E101" t="s">
        <v>528</v>
      </c>
      <c r="F101" t="s">
        <v>280</v>
      </c>
      <c r="G101">
        <v>1659032783</v>
      </c>
      <c r="H101">
        <f t="shared" si="46"/>
        <v>1.3047226248747545E-2</v>
      </c>
      <c r="I101">
        <f t="shared" si="47"/>
        <v>13.047226248747545</v>
      </c>
      <c r="J101">
        <f t="shared" si="48"/>
        <v>18.703345209102263</v>
      </c>
      <c r="K101">
        <f t="shared" si="49"/>
        <v>1159.48</v>
      </c>
      <c r="L101">
        <f t="shared" si="50"/>
        <v>979.85118098614987</v>
      </c>
      <c r="M101">
        <f t="shared" si="51"/>
        <v>97.800990343791156</v>
      </c>
      <c r="N101">
        <f t="shared" si="52"/>
        <v>115.73011747528001</v>
      </c>
      <c r="O101">
        <f t="shared" si="53"/>
        <v>0.30466377519461779</v>
      </c>
      <c r="P101">
        <f t="shared" si="54"/>
        <v>2.9236161221784518</v>
      </c>
      <c r="Q101">
        <f t="shared" si="55"/>
        <v>0.2887236973789819</v>
      </c>
      <c r="R101">
        <f t="shared" si="56"/>
        <v>0.18181667261447268</v>
      </c>
      <c r="S101">
        <f t="shared" si="57"/>
        <v>66.144828242637459</v>
      </c>
      <c r="T101">
        <f t="shared" si="58"/>
        <v>41.103566167410882</v>
      </c>
      <c r="U101">
        <f t="shared" si="59"/>
        <v>42.002299999999998</v>
      </c>
      <c r="V101">
        <f t="shared" si="60"/>
        <v>8.2444144932224113</v>
      </c>
      <c r="W101">
        <f t="shared" si="61"/>
        <v>43.651982287596105</v>
      </c>
      <c r="X101">
        <f t="shared" si="62"/>
        <v>4.0108788074498003</v>
      </c>
      <c r="Y101">
        <f t="shared" si="63"/>
        <v>9.1883085194724554</v>
      </c>
      <c r="Z101">
        <f t="shared" si="64"/>
        <v>4.233535685772611</v>
      </c>
      <c r="AA101">
        <f t="shared" si="65"/>
        <v>-575.38267756976677</v>
      </c>
      <c r="AB101">
        <f t="shared" si="66"/>
        <v>326.75786000066643</v>
      </c>
      <c r="AC101">
        <f t="shared" si="67"/>
        <v>28.19960291991039</v>
      </c>
      <c r="AD101">
        <f t="shared" si="68"/>
        <v>-154.28038640655251</v>
      </c>
      <c r="AE101">
        <v>0</v>
      </c>
      <c r="AF101">
        <v>0</v>
      </c>
      <c r="AG101">
        <f t="shared" si="69"/>
        <v>1</v>
      </c>
      <c r="AH101">
        <f t="shared" si="70"/>
        <v>0</v>
      </c>
      <c r="AI101">
        <f t="shared" si="71"/>
        <v>49861.577123011542</v>
      </c>
      <c r="AJ101" t="s">
        <v>281</v>
      </c>
      <c r="AK101" t="s">
        <v>281</v>
      </c>
      <c r="AL101">
        <v>0</v>
      </c>
      <c r="AM101">
        <v>0</v>
      </c>
      <c r="AN101" t="e">
        <f t="shared" si="72"/>
        <v>#DIV/0!</v>
      </c>
      <c r="AO101">
        <v>0</v>
      </c>
      <c r="AP101" t="s">
        <v>281</v>
      </c>
      <c r="AQ101" t="s">
        <v>281</v>
      </c>
      <c r="AR101">
        <v>0</v>
      </c>
      <c r="AS101">
        <v>0</v>
      </c>
      <c r="AT101" t="e">
        <f t="shared" si="73"/>
        <v>#DIV/0!</v>
      </c>
      <c r="AU101">
        <v>0.5</v>
      </c>
      <c r="AV101">
        <f t="shared" si="74"/>
        <v>337.13589898582251</v>
      </c>
      <c r="AW101">
        <f t="shared" si="75"/>
        <v>18.703345209102263</v>
      </c>
      <c r="AX101" t="e">
        <f t="shared" si="76"/>
        <v>#DIV/0!</v>
      </c>
      <c r="AY101">
        <f t="shared" si="77"/>
        <v>5.5477168896477531E-2</v>
      </c>
      <c r="AZ101" t="e">
        <f t="shared" si="78"/>
        <v>#DIV/0!</v>
      </c>
      <c r="BA101" t="e">
        <f t="shared" si="79"/>
        <v>#DIV/0!</v>
      </c>
      <c r="BB101" t="s">
        <v>281</v>
      </c>
      <c r="BC101">
        <v>0</v>
      </c>
      <c r="BD101" t="e">
        <f t="shared" si="80"/>
        <v>#DIV/0!</v>
      </c>
      <c r="BE101" t="e">
        <f t="shared" si="81"/>
        <v>#DIV/0!</v>
      </c>
      <c r="BF101" t="e">
        <f t="shared" si="82"/>
        <v>#DIV/0!</v>
      </c>
      <c r="BG101" t="e">
        <f t="shared" si="83"/>
        <v>#DIV/0!</v>
      </c>
      <c r="BH101" t="e">
        <f t="shared" si="84"/>
        <v>#DIV/0!</v>
      </c>
      <c r="BI101" t="e">
        <f t="shared" si="85"/>
        <v>#DIV/0!</v>
      </c>
      <c r="BJ101" t="e">
        <f t="shared" si="86"/>
        <v>#DIV/0!</v>
      </c>
      <c r="BK101" t="e">
        <f t="shared" si="87"/>
        <v>#DIV/0!</v>
      </c>
      <c r="BL101">
        <f t="shared" si="88"/>
        <v>399.923</v>
      </c>
      <c r="BM101">
        <f t="shared" si="89"/>
        <v>337.13589898582251</v>
      </c>
      <c r="BN101">
        <f t="shared" si="90"/>
        <v>0.84300202535443702</v>
      </c>
      <c r="BO101">
        <f t="shared" si="91"/>
        <v>0.16539390893406347</v>
      </c>
      <c r="BP101">
        <v>6</v>
      </c>
      <c r="BQ101">
        <v>0.6</v>
      </c>
      <c r="BR101" t="s">
        <v>282</v>
      </c>
      <c r="BS101">
        <v>1659032783</v>
      </c>
      <c r="BT101">
        <v>1159.48</v>
      </c>
      <c r="BU101">
        <v>1200.06</v>
      </c>
      <c r="BV101">
        <v>40.1843</v>
      </c>
      <c r="BW101">
        <v>25.1633</v>
      </c>
      <c r="BX101">
        <v>1158.54</v>
      </c>
      <c r="BY101">
        <v>40.040900000000001</v>
      </c>
      <c r="BZ101">
        <v>500.21699999999998</v>
      </c>
      <c r="CA101">
        <v>99.712000000000003</v>
      </c>
      <c r="CB101">
        <v>0.10008599999999999</v>
      </c>
      <c r="CC101">
        <v>44.075400000000002</v>
      </c>
      <c r="CD101">
        <v>42.002299999999998</v>
      </c>
      <c r="CE101">
        <v>999.9</v>
      </c>
      <c r="CF101">
        <v>0</v>
      </c>
      <c r="CG101">
        <v>0</v>
      </c>
      <c r="CH101">
        <v>9995</v>
      </c>
      <c r="CI101">
        <v>0</v>
      </c>
      <c r="CJ101">
        <v>237.33199999999999</v>
      </c>
      <c r="CK101">
        <v>399.923</v>
      </c>
      <c r="CL101">
        <v>0.89993699999999999</v>
      </c>
      <c r="CM101">
        <v>0.100063</v>
      </c>
      <c r="CN101">
        <v>0</v>
      </c>
      <c r="CO101">
        <v>3.4839000000000002</v>
      </c>
      <c r="CP101">
        <v>0</v>
      </c>
      <c r="CQ101">
        <v>4111.79</v>
      </c>
      <c r="CR101">
        <v>3429.21</v>
      </c>
      <c r="CS101">
        <v>47.936999999999998</v>
      </c>
      <c r="CT101">
        <v>50.686999999999998</v>
      </c>
      <c r="CU101">
        <v>49</v>
      </c>
      <c r="CV101">
        <v>50.061999999999998</v>
      </c>
      <c r="CW101">
        <v>48.5</v>
      </c>
      <c r="CX101">
        <v>359.91</v>
      </c>
      <c r="CY101">
        <v>40.020000000000003</v>
      </c>
      <c r="CZ101">
        <v>0</v>
      </c>
      <c r="DA101">
        <v>1659032979.3</v>
      </c>
      <c r="DB101">
        <v>0</v>
      </c>
      <c r="DC101">
        <v>3.122684</v>
      </c>
      <c r="DD101">
        <v>0.6905307711458496</v>
      </c>
      <c r="DE101">
        <v>-1.6100000781561481</v>
      </c>
      <c r="DF101">
        <v>4112.0687999999991</v>
      </c>
      <c r="DG101">
        <v>15</v>
      </c>
      <c r="DH101">
        <v>1659032710</v>
      </c>
      <c r="DI101" t="s">
        <v>529</v>
      </c>
      <c r="DJ101">
        <v>1659032706</v>
      </c>
      <c r="DK101">
        <v>1659032710</v>
      </c>
      <c r="DL101">
        <v>84</v>
      </c>
      <c r="DM101">
        <v>0.22800000000000001</v>
      </c>
      <c r="DN101">
        <v>5.0000000000000001E-3</v>
      </c>
      <c r="DO101">
        <v>0.90600000000000003</v>
      </c>
      <c r="DP101">
        <v>0.13</v>
      </c>
      <c r="DQ101">
        <v>1200</v>
      </c>
      <c r="DR101">
        <v>25</v>
      </c>
      <c r="DS101">
        <v>0.1</v>
      </c>
      <c r="DT101">
        <v>0.01</v>
      </c>
      <c r="DU101">
        <v>100</v>
      </c>
      <c r="DV101">
        <v>100</v>
      </c>
      <c r="DW101">
        <v>0.94</v>
      </c>
      <c r="DX101">
        <v>0.1434</v>
      </c>
      <c r="DY101">
        <v>1.9567989107455219</v>
      </c>
      <c r="DZ101">
        <v>-6.7132856166521554E-4</v>
      </c>
      <c r="EA101">
        <v>-2.681329234238156E-7</v>
      </c>
      <c r="EB101">
        <v>8.1307759810197942E-11</v>
      </c>
      <c r="EC101">
        <v>0.1433174842163972</v>
      </c>
      <c r="ED101">
        <v>0</v>
      </c>
      <c r="EE101">
        <v>0</v>
      </c>
      <c r="EF101">
        <v>0</v>
      </c>
      <c r="EG101">
        <v>2</v>
      </c>
      <c r="EH101">
        <v>2028</v>
      </c>
      <c r="EI101">
        <v>2</v>
      </c>
      <c r="EJ101">
        <v>26</v>
      </c>
      <c r="EK101">
        <v>1.3</v>
      </c>
      <c r="EL101">
        <v>1.2</v>
      </c>
      <c r="EM101">
        <v>2.64771</v>
      </c>
      <c r="EN101">
        <v>2.5451700000000002</v>
      </c>
      <c r="EO101">
        <v>1.39893</v>
      </c>
      <c r="EP101">
        <v>2.32422</v>
      </c>
      <c r="EQ101">
        <v>1.49902</v>
      </c>
      <c r="ER101">
        <v>2.2399900000000001</v>
      </c>
      <c r="ES101">
        <v>34.077100000000002</v>
      </c>
      <c r="ET101">
        <v>13.939399999999999</v>
      </c>
      <c r="EU101">
        <v>18</v>
      </c>
      <c r="EV101">
        <v>516.03399999999999</v>
      </c>
      <c r="EW101">
        <v>536.86800000000005</v>
      </c>
      <c r="EX101">
        <v>46.206800000000001</v>
      </c>
      <c r="EY101">
        <v>44.700200000000002</v>
      </c>
      <c r="EZ101">
        <v>30</v>
      </c>
      <c r="FA101">
        <v>44.455599999999997</v>
      </c>
      <c r="FB101">
        <v>44.376300000000001</v>
      </c>
      <c r="FC101">
        <v>53.009099999999997</v>
      </c>
      <c r="FD101">
        <v>0</v>
      </c>
      <c r="FE101">
        <v>100</v>
      </c>
      <c r="FF101">
        <v>46.1997</v>
      </c>
      <c r="FG101">
        <v>1200</v>
      </c>
      <c r="FH101">
        <v>54.561199999999999</v>
      </c>
      <c r="FI101">
        <v>97.771699999999996</v>
      </c>
      <c r="FJ101">
        <v>99.536500000000004</v>
      </c>
      <c r="FK101" s="1" t="s">
        <v>882</v>
      </c>
      <c r="FL101" s="1">
        <v>2</v>
      </c>
      <c r="FM101" s="1" t="s">
        <v>881</v>
      </c>
      <c r="FN101" s="1">
        <v>22</v>
      </c>
    </row>
    <row r="102" spans="1:170" x14ac:dyDescent="0.2">
      <c r="A102">
        <v>84</v>
      </c>
      <c r="B102">
        <v>1659032933.5</v>
      </c>
      <c r="C102">
        <v>13999</v>
      </c>
      <c r="D102" t="s">
        <v>530</v>
      </c>
      <c r="E102" t="s">
        <v>531</v>
      </c>
      <c r="F102" t="s">
        <v>280</v>
      </c>
      <c r="G102">
        <v>1659032933.5</v>
      </c>
      <c r="H102">
        <f t="shared" si="46"/>
        <v>1.2959632369210919E-2</v>
      </c>
      <c r="I102">
        <f t="shared" si="47"/>
        <v>12.959632369210919</v>
      </c>
      <c r="J102">
        <f t="shared" si="48"/>
        <v>18.660248989710958</v>
      </c>
      <c r="K102">
        <f t="shared" si="49"/>
        <v>1159.6500000000001</v>
      </c>
      <c r="L102">
        <f t="shared" si="50"/>
        <v>978.83182766658945</v>
      </c>
      <c r="M102">
        <f t="shared" si="51"/>
        <v>97.700804275565361</v>
      </c>
      <c r="N102">
        <f t="shared" si="52"/>
        <v>115.74893099691002</v>
      </c>
      <c r="O102">
        <f t="shared" si="53"/>
        <v>0.30118602394171462</v>
      </c>
      <c r="P102">
        <f t="shared" si="54"/>
        <v>2.9236459976091673</v>
      </c>
      <c r="Q102">
        <f t="shared" si="55"/>
        <v>0.28559818157941819</v>
      </c>
      <c r="R102">
        <f t="shared" si="56"/>
        <v>0.17983379506320377</v>
      </c>
      <c r="S102">
        <f t="shared" si="57"/>
        <v>66.134755555945688</v>
      </c>
      <c r="T102">
        <f t="shared" si="58"/>
        <v>41.09180184081216</v>
      </c>
      <c r="U102">
        <f t="shared" si="59"/>
        <v>42.019399999999997</v>
      </c>
      <c r="V102">
        <f t="shared" si="60"/>
        <v>8.2518427698828898</v>
      </c>
      <c r="W102">
        <f t="shared" si="61"/>
        <v>43.617180536908421</v>
      </c>
      <c r="X102">
        <f t="shared" si="62"/>
        <v>4.0005721156629601</v>
      </c>
      <c r="Y102">
        <f t="shared" si="63"/>
        <v>9.1720098970581478</v>
      </c>
      <c r="Z102">
        <f t="shared" si="64"/>
        <v>4.2512706542199297</v>
      </c>
      <c r="AA102">
        <f t="shared" si="65"/>
        <v>-571.51978748220154</v>
      </c>
      <c r="AB102">
        <f t="shared" si="66"/>
        <v>318.67531339211553</v>
      </c>
      <c r="AC102">
        <f t="shared" si="67"/>
        <v>27.499541778286968</v>
      </c>
      <c r="AD102">
        <f t="shared" si="68"/>
        <v>-159.21017675585335</v>
      </c>
      <c r="AE102">
        <v>0</v>
      </c>
      <c r="AF102">
        <v>0</v>
      </c>
      <c r="AG102">
        <f t="shared" si="69"/>
        <v>1</v>
      </c>
      <c r="AH102">
        <f t="shared" si="70"/>
        <v>0</v>
      </c>
      <c r="AI102">
        <f t="shared" si="71"/>
        <v>49867.805998554213</v>
      </c>
      <c r="AJ102" t="s">
        <v>281</v>
      </c>
      <c r="AK102" t="s">
        <v>281</v>
      </c>
      <c r="AL102">
        <v>0</v>
      </c>
      <c r="AM102">
        <v>0</v>
      </c>
      <c r="AN102" t="e">
        <f t="shared" si="72"/>
        <v>#DIV/0!</v>
      </c>
      <c r="AO102">
        <v>0</v>
      </c>
      <c r="AP102" t="s">
        <v>281</v>
      </c>
      <c r="AQ102" t="s">
        <v>281</v>
      </c>
      <c r="AR102">
        <v>0</v>
      </c>
      <c r="AS102">
        <v>0</v>
      </c>
      <c r="AT102" t="e">
        <f t="shared" si="73"/>
        <v>#DIV/0!</v>
      </c>
      <c r="AU102">
        <v>0.5</v>
      </c>
      <c r="AV102">
        <f t="shared" si="74"/>
        <v>337.09357199789929</v>
      </c>
      <c r="AW102">
        <f t="shared" si="75"/>
        <v>18.660248989710958</v>
      </c>
      <c r="AX102" t="e">
        <f t="shared" si="76"/>
        <v>#DIV/0!</v>
      </c>
      <c r="AY102">
        <f t="shared" si="77"/>
        <v>5.5356288401213552E-2</v>
      </c>
      <c r="AZ102" t="e">
        <f t="shared" si="78"/>
        <v>#DIV/0!</v>
      </c>
      <c r="BA102" t="e">
        <f t="shared" si="79"/>
        <v>#DIV/0!</v>
      </c>
      <c r="BB102" t="s">
        <v>281</v>
      </c>
      <c r="BC102">
        <v>0</v>
      </c>
      <c r="BD102" t="e">
        <f t="shared" si="80"/>
        <v>#DIV/0!</v>
      </c>
      <c r="BE102" t="e">
        <f t="shared" si="81"/>
        <v>#DIV/0!</v>
      </c>
      <c r="BF102" t="e">
        <f t="shared" si="82"/>
        <v>#DIV/0!</v>
      </c>
      <c r="BG102" t="e">
        <f t="shared" si="83"/>
        <v>#DIV/0!</v>
      </c>
      <c r="BH102" t="e">
        <f t="shared" si="84"/>
        <v>#DIV/0!</v>
      </c>
      <c r="BI102" t="e">
        <f t="shared" si="85"/>
        <v>#DIV/0!</v>
      </c>
      <c r="BJ102" t="e">
        <f t="shared" si="86"/>
        <v>#DIV/0!</v>
      </c>
      <c r="BK102" t="e">
        <f t="shared" si="87"/>
        <v>#DIV/0!</v>
      </c>
      <c r="BL102">
        <f t="shared" si="88"/>
        <v>399.87400000000002</v>
      </c>
      <c r="BM102">
        <f t="shared" si="89"/>
        <v>337.09357199789929</v>
      </c>
      <c r="BN102">
        <f t="shared" si="90"/>
        <v>0.84299947482931947</v>
      </c>
      <c r="BO102">
        <f t="shared" si="91"/>
        <v>0.16538898642058669</v>
      </c>
      <c r="BP102">
        <v>6</v>
      </c>
      <c r="BQ102">
        <v>0.6</v>
      </c>
      <c r="BR102" t="s">
        <v>282</v>
      </c>
      <c r="BS102">
        <v>1659032933.5</v>
      </c>
      <c r="BT102">
        <v>1159.6500000000001</v>
      </c>
      <c r="BU102">
        <v>1200.05</v>
      </c>
      <c r="BV102">
        <v>40.080399999999997</v>
      </c>
      <c r="BW102">
        <v>25.161999999999999</v>
      </c>
      <c r="BX102">
        <v>1158.71</v>
      </c>
      <c r="BY102">
        <v>39.935099999999998</v>
      </c>
      <c r="BZ102">
        <v>500.33</v>
      </c>
      <c r="CA102">
        <v>99.713700000000003</v>
      </c>
      <c r="CB102">
        <v>9.9977399999999994E-2</v>
      </c>
      <c r="CC102">
        <v>44.041200000000003</v>
      </c>
      <c r="CD102">
        <v>42.019399999999997</v>
      </c>
      <c r="CE102">
        <v>999.9</v>
      </c>
      <c r="CF102">
        <v>0</v>
      </c>
      <c r="CG102">
        <v>0</v>
      </c>
      <c r="CH102">
        <v>9995</v>
      </c>
      <c r="CI102">
        <v>0</v>
      </c>
      <c r="CJ102">
        <v>237.49799999999999</v>
      </c>
      <c r="CK102">
        <v>399.87400000000002</v>
      </c>
      <c r="CL102">
        <v>0.90000599999999997</v>
      </c>
      <c r="CM102">
        <v>9.9993499999999999E-2</v>
      </c>
      <c r="CN102">
        <v>0</v>
      </c>
      <c r="CO102">
        <v>3.3142</v>
      </c>
      <c r="CP102">
        <v>0</v>
      </c>
      <c r="CQ102">
        <v>4117.43</v>
      </c>
      <c r="CR102">
        <v>3428.86</v>
      </c>
      <c r="CS102">
        <v>47.936999999999998</v>
      </c>
      <c r="CT102">
        <v>50.686999999999998</v>
      </c>
      <c r="CU102">
        <v>49</v>
      </c>
      <c r="CV102">
        <v>50.061999999999998</v>
      </c>
      <c r="CW102">
        <v>48.5</v>
      </c>
      <c r="CX102">
        <v>359.89</v>
      </c>
      <c r="CY102">
        <v>39.979999999999997</v>
      </c>
      <c r="CZ102">
        <v>0</v>
      </c>
      <c r="DA102">
        <v>1659033129.9000001</v>
      </c>
      <c r="DB102">
        <v>0</v>
      </c>
      <c r="DC102">
        <v>3.134238461538462</v>
      </c>
      <c r="DD102">
        <v>0.21609572130417401</v>
      </c>
      <c r="DE102">
        <v>3.652991444006334</v>
      </c>
      <c r="DF102">
        <v>4118.1919230769226</v>
      </c>
      <c r="DG102">
        <v>15</v>
      </c>
      <c r="DH102">
        <v>1659032854</v>
      </c>
      <c r="DI102" t="s">
        <v>532</v>
      </c>
      <c r="DJ102">
        <v>1659032838.5</v>
      </c>
      <c r="DK102">
        <v>1659032854</v>
      </c>
      <c r="DL102">
        <v>85</v>
      </c>
      <c r="DM102">
        <v>-4.0000000000000001E-3</v>
      </c>
      <c r="DN102">
        <v>2E-3</v>
      </c>
      <c r="DO102">
        <v>0.90100000000000002</v>
      </c>
      <c r="DP102">
        <v>0.13200000000000001</v>
      </c>
      <c r="DQ102">
        <v>1200</v>
      </c>
      <c r="DR102">
        <v>25</v>
      </c>
      <c r="DS102">
        <v>0.08</v>
      </c>
      <c r="DT102">
        <v>0.01</v>
      </c>
      <c r="DU102">
        <v>100</v>
      </c>
      <c r="DV102">
        <v>100</v>
      </c>
      <c r="DW102">
        <v>0.94</v>
      </c>
      <c r="DX102">
        <v>0.14530000000000001</v>
      </c>
      <c r="DY102">
        <v>1.9520443531559091</v>
      </c>
      <c r="DZ102">
        <v>-6.7132856166521554E-4</v>
      </c>
      <c r="EA102">
        <v>-2.681329234238156E-7</v>
      </c>
      <c r="EB102">
        <v>8.1307759810197942E-11</v>
      </c>
      <c r="EC102">
        <v>0.14524775506457019</v>
      </c>
      <c r="ED102">
        <v>0</v>
      </c>
      <c r="EE102">
        <v>0</v>
      </c>
      <c r="EF102">
        <v>0</v>
      </c>
      <c r="EG102">
        <v>2</v>
      </c>
      <c r="EH102">
        <v>2028</v>
      </c>
      <c r="EI102">
        <v>2</v>
      </c>
      <c r="EJ102">
        <v>26</v>
      </c>
      <c r="EK102">
        <v>1.6</v>
      </c>
      <c r="EL102">
        <v>1.3</v>
      </c>
      <c r="EM102">
        <v>2.64893</v>
      </c>
      <c r="EN102">
        <v>2.5305200000000001</v>
      </c>
      <c r="EO102">
        <v>1.39893</v>
      </c>
      <c r="EP102">
        <v>2.32544</v>
      </c>
      <c r="EQ102">
        <v>1.49902</v>
      </c>
      <c r="ER102">
        <v>2.49146</v>
      </c>
      <c r="ES102">
        <v>34.077100000000002</v>
      </c>
      <c r="ET102">
        <v>13.904400000000001</v>
      </c>
      <c r="EU102">
        <v>18</v>
      </c>
      <c r="EV102">
        <v>515.97299999999996</v>
      </c>
      <c r="EW102">
        <v>536.96900000000005</v>
      </c>
      <c r="EX102">
        <v>46.105200000000004</v>
      </c>
      <c r="EY102">
        <v>44.695300000000003</v>
      </c>
      <c r="EZ102">
        <v>30.0001</v>
      </c>
      <c r="FA102">
        <v>44.448799999999999</v>
      </c>
      <c r="FB102">
        <v>44.371600000000001</v>
      </c>
      <c r="FC102">
        <v>53.000700000000002</v>
      </c>
      <c r="FD102">
        <v>0</v>
      </c>
      <c r="FE102">
        <v>100</v>
      </c>
      <c r="FF102">
        <v>46.103999999999999</v>
      </c>
      <c r="FG102">
        <v>1200</v>
      </c>
      <c r="FH102">
        <v>54.561199999999999</v>
      </c>
      <c r="FI102">
        <v>97.7697</v>
      </c>
      <c r="FJ102">
        <v>99.533699999999996</v>
      </c>
      <c r="FK102" s="1" t="s">
        <v>882</v>
      </c>
      <c r="FL102" s="1">
        <v>2</v>
      </c>
      <c r="FM102" s="1" t="s">
        <v>881</v>
      </c>
      <c r="FN102" s="1">
        <v>23</v>
      </c>
    </row>
    <row r="103" spans="1:170" x14ac:dyDescent="0.2">
      <c r="A103">
        <v>85</v>
      </c>
      <c r="B103">
        <v>1659033583</v>
      </c>
      <c r="C103">
        <v>14648.5</v>
      </c>
      <c r="D103" t="s">
        <v>533</v>
      </c>
      <c r="E103" t="s">
        <v>534</v>
      </c>
      <c r="F103" t="s">
        <v>280</v>
      </c>
      <c r="G103">
        <v>1659033583</v>
      </c>
      <c r="H103">
        <f t="shared" si="46"/>
        <v>1.1731396153248329E-2</v>
      </c>
      <c r="I103">
        <f t="shared" si="47"/>
        <v>11.731396153248328</v>
      </c>
      <c r="J103">
        <f t="shared" si="48"/>
        <v>9.6710115350687413</v>
      </c>
      <c r="K103">
        <f t="shared" si="49"/>
        <v>383.02499999999998</v>
      </c>
      <c r="L103">
        <f t="shared" si="50"/>
        <v>296.51355473722288</v>
      </c>
      <c r="M103">
        <f t="shared" si="51"/>
        <v>29.595290750095284</v>
      </c>
      <c r="N103">
        <f t="shared" si="52"/>
        <v>38.230077709604998</v>
      </c>
      <c r="O103">
        <f t="shared" si="53"/>
        <v>0.2628802321825498</v>
      </c>
      <c r="P103">
        <f t="shared" si="54"/>
        <v>2.9266683429023663</v>
      </c>
      <c r="Q103">
        <f t="shared" si="55"/>
        <v>0.25093456384410751</v>
      </c>
      <c r="R103">
        <f t="shared" si="56"/>
        <v>0.15786326869352343</v>
      </c>
      <c r="S103">
        <f t="shared" si="57"/>
        <v>66.139601741148809</v>
      </c>
      <c r="T103">
        <f t="shared" si="58"/>
        <v>40.921365165106053</v>
      </c>
      <c r="U103">
        <f t="shared" si="59"/>
        <v>41.984900000000003</v>
      </c>
      <c r="V103">
        <f t="shared" si="60"/>
        <v>8.236861839446032</v>
      </c>
      <c r="W103">
        <f t="shared" si="61"/>
        <v>43.090855265908381</v>
      </c>
      <c r="X103">
        <f t="shared" si="62"/>
        <v>3.8532305175970603</v>
      </c>
      <c r="Y103">
        <f t="shared" si="63"/>
        <v>8.9421073075000415</v>
      </c>
      <c r="Z103">
        <f t="shared" si="64"/>
        <v>4.3836313218489718</v>
      </c>
      <c r="AA103">
        <f t="shared" si="65"/>
        <v>-517.35457035825129</v>
      </c>
      <c r="AB103">
        <f t="shared" si="66"/>
        <v>247.43458503434221</v>
      </c>
      <c r="AC103">
        <f t="shared" si="67"/>
        <v>21.27694416104076</v>
      </c>
      <c r="AD103">
        <f t="shared" si="68"/>
        <v>-182.50343942171952</v>
      </c>
      <c r="AE103">
        <v>0</v>
      </c>
      <c r="AF103">
        <v>0</v>
      </c>
      <c r="AG103">
        <f t="shared" si="69"/>
        <v>1</v>
      </c>
      <c r="AH103">
        <f t="shared" si="70"/>
        <v>0</v>
      </c>
      <c r="AI103">
        <f t="shared" si="71"/>
        <v>50027.305790915212</v>
      </c>
      <c r="AJ103" t="s">
        <v>281</v>
      </c>
      <c r="AK103" t="s">
        <v>281</v>
      </c>
      <c r="AL103">
        <v>0</v>
      </c>
      <c r="AM103">
        <v>0</v>
      </c>
      <c r="AN103" t="e">
        <f t="shared" si="72"/>
        <v>#DIV/0!</v>
      </c>
      <c r="AO103">
        <v>0</v>
      </c>
      <c r="AP103" t="s">
        <v>281</v>
      </c>
      <c r="AQ103" t="s">
        <v>281</v>
      </c>
      <c r="AR103">
        <v>0</v>
      </c>
      <c r="AS103">
        <v>0</v>
      </c>
      <c r="AT103" t="e">
        <f t="shared" si="73"/>
        <v>#DIV/0!</v>
      </c>
      <c r="AU103">
        <v>0.5</v>
      </c>
      <c r="AV103">
        <f t="shared" si="74"/>
        <v>337.11350100577658</v>
      </c>
      <c r="AW103">
        <f t="shared" si="75"/>
        <v>9.6710115350687413</v>
      </c>
      <c r="AX103" t="e">
        <f t="shared" si="76"/>
        <v>#DIV/0!</v>
      </c>
      <c r="AY103">
        <f t="shared" si="77"/>
        <v>2.8687701638217759E-2</v>
      </c>
      <c r="AZ103" t="e">
        <f t="shared" si="78"/>
        <v>#DIV/0!</v>
      </c>
      <c r="BA103" t="e">
        <f t="shared" si="79"/>
        <v>#DIV/0!</v>
      </c>
      <c r="BB103" t="s">
        <v>281</v>
      </c>
      <c r="BC103">
        <v>0</v>
      </c>
      <c r="BD103" t="e">
        <f t="shared" si="80"/>
        <v>#DIV/0!</v>
      </c>
      <c r="BE103" t="e">
        <f t="shared" si="81"/>
        <v>#DIV/0!</v>
      </c>
      <c r="BF103" t="e">
        <f t="shared" si="82"/>
        <v>#DIV/0!</v>
      </c>
      <c r="BG103" t="e">
        <f t="shared" si="83"/>
        <v>#DIV/0!</v>
      </c>
      <c r="BH103" t="e">
        <f t="shared" si="84"/>
        <v>#DIV/0!</v>
      </c>
      <c r="BI103" t="e">
        <f t="shared" si="85"/>
        <v>#DIV/0!</v>
      </c>
      <c r="BJ103" t="e">
        <f t="shared" si="86"/>
        <v>#DIV/0!</v>
      </c>
      <c r="BK103" t="e">
        <f t="shared" si="87"/>
        <v>#DIV/0!</v>
      </c>
      <c r="BL103">
        <f t="shared" si="88"/>
        <v>399.89699999999999</v>
      </c>
      <c r="BM103">
        <f t="shared" si="89"/>
        <v>337.11350100577658</v>
      </c>
      <c r="BN103">
        <f t="shared" si="90"/>
        <v>0.84300082522693742</v>
      </c>
      <c r="BO103">
        <f t="shared" si="91"/>
        <v>0.1653915926879892</v>
      </c>
      <c r="BP103">
        <v>6</v>
      </c>
      <c r="BQ103">
        <v>0.6</v>
      </c>
      <c r="BR103" t="s">
        <v>282</v>
      </c>
      <c r="BS103">
        <v>1659033583</v>
      </c>
      <c r="BT103">
        <v>383.02499999999998</v>
      </c>
      <c r="BU103">
        <v>400.00900000000001</v>
      </c>
      <c r="BV103">
        <v>38.6053</v>
      </c>
      <c r="BW103">
        <v>25.081700000000001</v>
      </c>
      <c r="BX103">
        <v>382.38</v>
      </c>
      <c r="BY103">
        <v>38.469299999999997</v>
      </c>
      <c r="BZ103">
        <v>500.392</v>
      </c>
      <c r="CA103">
        <v>99.711200000000005</v>
      </c>
      <c r="CB103">
        <v>9.9720199999999995E-2</v>
      </c>
      <c r="CC103">
        <v>43.553100000000001</v>
      </c>
      <c r="CD103">
        <v>41.984900000000003</v>
      </c>
      <c r="CE103">
        <v>999.9</v>
      </c>
      <c r="CF103">
        <v>0</v>
      </c>
      <c r="CG103">
        <v>0</v>
      </c>
      <c r="CH103">
        <v>10012.5</v>
      </c>
      <c r="CI103">
        <v>0</v>
      </c>
      <c r="CJ103">
        <v>238.358</v>
      </c>
      <c r="CK103">
        <v>399.89699999999999</v>
      </c>
      <c r="CL103">
        <v>0.89996699999999996</v>
      </c>
      <c r="CM103">
        <v>0.100033</v>
      </c>
      <c r="CN103">
        <v>0</v>
      </c>
      <c r="CO103">
        <v>3.1436999999999999</v>
      </c>
      <c r="CP103">
        <v>0</v>
      </c>
      <c r="CQ103">
        <v>4050.47</v>
      </c>
      <c r="CR103">
        <v>3429.02</v>
      </c>
      <c r="CS103">
        <v>47.811999999999998</v>
      </c>
      <c r="CT103">
        <v>50.5</v>
      </c>
      <c r="CU103">
        <v>48.875</v>
      </c>
      <c r="CV103">
        <v>49.936999999999998</v>
      </c>
      <c r="CW103">
        <v>48.375</v>
      </c>
      <c r="CX103">
        <v>359.89</v>
      </c>
      <c r="CY103">
        <v>40</v>
      </c>
      <c r="CZ103">
        <v>0</v>
      </c>
      <c r="DA103">
        <v>1659033779.0999999</v>
      </c>
      <c r="DB103">
        <v>0</v>
      </c>
      <c r="DC103">
        <v>3.2121961538461541</v>
      </c>
      <c r="DD103">
        <v>0.32299829269578501</v>
      </c>
      <c r="DE103">
        <v>-6.4923077232035826</v>
      </c>
      <c r="DF103">
        <v>4052.5576923076928</v>
      </c>
      <c r="DG103">
        <v>15</v>
      </c>
      <c r="DH103">
        <v>1659033499</v>
      </c>
      <c r="DI103" t="s">
        <v>535</v>
      </c>
      <c r="DJ103">
        <v>1659033482</v>
      </c>
      <c r="DK103">
        <v>1659033499</v>
      </c>
      <c r="DL103">
        <v>86</v>
      </c>
      <c r="DM103">
        <v>-1.016</v>
      </c>
      <c r="DN103">
        <v>-8.9999999999999993E-3</v>
      </c>
      <c r="DO103">
        <v>0.63100000000000001</v>
      </c>
      <c r="DP103">
        <v>0.121</v>
      </c>
      <c r="DQ103">
        <v>400</v>
      </c>
      <c r="DR103">
        <v>25</v>
      </c>
      <c r="DS103">
        <v>0.12</v>
      </c>
      <c r="DT103">
        <v>0</v>
      </c>
      <c r="DU103">
        <v>100</v>
      </c>
      <c r="DV103">
        <v>100</v>
      </c>
      <c r="DW103">
        <v>0.64500000000000002</v>
      </c>
      <c r="DX103">
        <v>0.13600000000000001</v>
      </c>
      <c r="DY103">
        <v>0.93644759588793758</v>
      </c>
      <c r="DZ103">
        <v>-6.7132856166521554E-4</v>
      </c>
      <c r="EA103">
        <v>-2.681329234238156E-7</v>
      </c>
      <c r="EB103">
        <v>8.1307759810197942E-11</v>
      </c>
      <c r="EC103">
        <v>0.13604829375733801</v>
      </c>
      <c r="ED103">
        <v>0</v>
      </c>
      <c r="EE103">
        <v>0</v>
      </c>
      <c r="EF103">
        <v>0</v>
      </c>
      <c r="EG103">
        <v>2</v>
      </c>
      <c r="EH103">
        <v>2028</v>
      </c>
      <c r="EI103">
        <v>2</v>
      </c>
      <c r="EJ103">
        <v>26</v>
      </c>
      <c r="EK103">
        <v>1.7</v>
      </c>
      <c r="EL103">
        <v>1.4</v>
      </c>
      <c r="EM103">
        <v>1.09009</v>
      </c>
      <c r="EN103">
        <v>2.52197</v>
      </c>
      <c r="EO103">
        <v>1.39893</v>
      </c>
      <c r="EP103">
        <v>2.32422</v>
      </c>
      <c r="EQ103">
        <v>1.49902</v>
      </c>
      <c r="ER103">
        <v>2.4731399999999999</v>
      </c>
      <c r="ES103">
        <v>34.077100000000002</v>
      </c>
      <c r="ET103">
        <v>13.6767</v>
      </c>
      <c r="EU103">
        <v>18</v>
      </c>
      <c r="EV103">
        <v>512.60900000000004</v>
      </c>
      <c r="EW103">
        <v>536.52599999999995</v>
      </c>
      <c r="EX103">
        <v>45.075899999999997</v>
      </c>
      <c r="EY103">
        <v>44.361899999999999</v>
      </c>
      <c r="EZ103">
        <v>29.9998</v>
      </c>
      <c r="FA103">
        <v>44.148400000000002</v>
      </c>
      <c r="FB103">
        <v>44.076999999999998</v>
      </c>
      <c r="FC103">
        <v>21.8157</v>
      </c>
      <c r="FD103">
        <v>0</v>
      </c>
      <c r="FE103">
        <v>100</v>
      </c>
      <c r="FF103">
        <v>45.080199999999998</v>
      </c>
      <c r="FG103">
        <v>400</v>
      </c>
      <c r="FH103">
        <v>54.561199999999999</v>
      </c>
      <c r="FI103">
        <v>97.836100000000002</v>
      </c>
      <c r="FJ103">
        <v>99.602000000000004</v>
      </c>
      <c r="FK103" s="1" t="s">
        <v>884</v>
      </c>
      <c r="FL103" s="1">
        <v>2</v>
      </c>
      <c r="FM103" s="1" t="s">
        <v>881</v>
      </c>
      <c r="FN103" s="1">
        <v>1</v>
      </c>
    </row>
    <row r="104" spans="1:170" x14ac:dyDescent="0.2">
      <c r="A104">
        <v>86</v>
      </c>
      <c r="B104">
        <v>1659033733.5</v>
      </c>
      <c r="C104">
        <v>14799</v>
      </c>
      <c r="D104" t="s">
        <v>536</v>
      </c>
      <c r="E104" t="s">
        <v>537</v>
      </c>
      <c r="F104" t="s">
        <v>280</v>
      </c>
      <c r="G104">
        <v>1659033733.5</v>
      </c>
      <c r="H104">
        <f t="shared" si="46"/>
        <v>1.2606944448435825E-2</v>
      </c>
      <c r="I104">
        <f t="shared" si="47"/>
        <v>12.606944448435826</v>
      </c>
      <c r="J104">
        <f t="shared" si="48"/>
        <v>10.22205984875327</v>
      </c>
      <c r="K104">
        <f t="shared" si="49"/>
        <v>381.947</v>
      </c>
      <c r="L104">
        <f t="shared" si="50"/>
        <v>298.36798268066116</v>
      </c>
      <c r="M104">
        <f t="shared" si="51"/>
        <v>29.779397042086078</v>
      </c>
      <c r="N104">
        <f t="shared" si="52"/>
        <v>38.121219508351999</v>
      </c>
      <c r="O104">
        <f t="shared" si="53"/>
        <v>0.29029320821600141</v>
      </c>
      <c r="P104">
        <f t="shared" si="54"/>
        <v>2.9249584811204277</v>
      </c>
      <c r="Q104">
        <f t="shared" si="55"/>
        <v>0.27579020922697145</v>
      </c>
      <c r="R104">
        <f t="shared" si="56"/>
        <v>0.17361303005464529</v>
      </c>
      <c r="S104">
        <f t="shared" si="57"/>
        <v>66.137509566950072</v>
      </c>
      <c r="T104">
        <f t="shared" si="58"/>
        <v>40.803345962200183</v>
      </c>
      <c r="U104">
        <f t="shared" si="59"/>
        <v>41.982700000000001</v>
      </c>
      <c r="V104">
        <f t="shared" si="60"/>
        <v>8.2359073329395986</v>
      </c>
      <c r="W104">
        <f t="shared" si="61"/>
        <v>43.947072915560959</v>
      </c>
      <c r="X104">
        <f t="shared" si="62"/>
        <v>3.9520622092287998</v>
      </c>
      <c r="Y104">
        <f t="shared" si="63"/>
        <v>8.992776872357835</v>
      </c>
      <c r="Z104">
        <f t="shared" si="64"/>
        <v>4.2838451237107993</v>
      </c>
      <c r="AA104">
        <f t="shared" si="65"/>
        <v>-555.96625017601991</v>
      </c>
      <c r="AB104">
        <f t="shared" si="66"/>
        <v>264.74634814759861</v>
      </c>
      <c r="AC104">
        <f t="shared" si="67"/>
        <v>22.790418788425733</v>
      </c>
      <c r="AD104">
        <f t="shared" si="68"/>
        <v>-202.2919736730455</v>
      </c>
      <c r="AE104">
        <v>0</v>
      </c>
      <c r="AF104">
        <v>0</v>
      </c>
      <c r="AG104">
        <f t="shared" si="69"/>
        <v>1</v>
      </c>
      <c r="AH104">
        <f t="shared" si="70"/>
        <v>0</v>
      </c>
      <c r="AI104">
        <f t="shared" si="71"/>
        <v>49963.336714545047</v>
      </c>
      <c r="AJ104" t="s">
        <v>281</v>
      </c>
      <c r="AK104" t="s">
        <v>281</v>
      </c>
      <c r="AL104">
        <v>0</v>
      </c>
      <c r="AM104">
        <v>0</v>
      </c>
      <c r="AN104" t="e">
        <f t="shared" si="72"/>
        <v>#DIV/0!</v>
      </c>
      <c r="AO104">
        <v>0</v>
      </c>
      <c r="AP104" t="s">
        <v>281</v>
      </c>
      <c r="AQ104" t="s">
        <v>281</v>
      </c>
      <c r="AR104">
        <v>0</v>
      </c>
      <c r="AS104">
        <v>0</v>
      </c>
      <c r="AT104" t="e">
        <f t="shared" si="73"/>
        <v>#DIV/0!</v>
      </c>
      <c r="AU104">
        <v>0.5</v>
      </c>
      <c r="AV104">
        <f t="shared" si="74"/>
        <v>337.10257200360115</v>
      </c>
      <c r="AW104">
        <f t="shared" si="75"/>
        <v>10.22205984875327</v>
      </c>
      <c r="AX104" t="e">
        <f t="shared" si="76"/>
        <v>#DIV/0!</v>
      </c>
      <c r="AY104">
        <f t="shared" si="77"/>
        <v>3.0323292367653815E-2</v>
      </c>
      <c r="AZ104" t="e">
        <f t="shared" si="78"/>
        <v>#DIV/0!</v>
      </c>
      <c r="BA104" t="e">
        <f t="shared" si="79"/>
        <v>#DIV/0!</v>
      </c>
      <c r="BB104" t="s">
        <v>281</v>
      </c>
      <c r="BC104">
        <v>0</v>
      </c>
      <c r="BD104" t="e">
        <f t="shared" si="80"/>
        <v>#DIV/0!</v>
      </c>
      <c r="BE104" t="e">
        <f t="shared" si="81"/>
        <v>#DIV/0!</v>
      </c>
      <c r="BF104" t="e">
        <f t="shared" si="82"/>
        <v>#DIV/0!</v>
      </c>
      <c r="BG104" t="e">
        <f t="shared" si="83"/>
        <v>#DIV/0!</v>
      </c>
      <c r="BH104" t="e">
        <f t="shared" si="84"/>
        <v>#DIV/0!</v>
      </c>
      <c r="BI104" t="e">
        <f t="shared" si="85"/>
        <v>#DIV/0!</v>
      </c>
      <c r="BJ104" t="e">
        <f t="shared" si="86"/>
        <v>#DIV/0!</v>
      </c>
      <c r="BK104" t="e">
        <f t="shared" si="87"/>
        <v>#DIV/0!</v>
      </c>
      <c r="BL104">
        <f t="shared" si="88"/>
        <v>399.88400000000001</v>
      </c>
      <c r="BM104">
        <f t="shared" si="89"/>
        <v>337.10257200360115</v>
      </c>
      <c r="BN104">
        <f t="shared" si="90"/>
        <v>0.84300090027008112</v>
      </c>
      <c r="BO104">
        <f t="shared" si="91"/>
        <v>0.16539173752125635</v>
      </c>
      <c r="BP104">
        <v>6</v>
      </c>
      <c r="BQ104">
        <v>0.6</v>
      </c>
      <c r="BR104" t="s">
        <v>282</v>
      </c>
      <c r="BS104">
        <v>1659033733.5</v>
      </c>
      <c r="BT104">
        <v>381.947</v>
      </c>
      <c r="BU104">
        <v>399.983</v>
      </c>
      <c r="BV104">
        <v>39.596800000000002</v>
      </c>
      <c r="BW104">
        <v>25.0745</v>
      </c>
      <c r="BX104">
        <v>381.23099999999999</v>
      </c>
      <c r="BY104">
        <v>39.456600000000002</v>
      </c>
      <c r="BZ104">
        <v>500.24099999999999</v>
      </c>
      <c r="CA104">
        <v>99.707599999999999</v>
      </c>
      <c r="CB104">
        <v>0.10001599999999999</v>
      </c>
      <c r="CC104">
        <v>43.6616</v>
      </c>
      <c r="CD104">
        <v>41.982700000000001</v>
      </c>
      <c r="CE104">
        <v>999.9</v>
      </c>
      <c r="CF104">
        <v>0</v>
      </c>
      <c r="CG104">
        <v>0</v>
      </c>
      <c r="CH104">
        <v>10003.1</v>
      </c>
      <c r="CI104">
        <v>0</v>
      </c>
      <c r="CJ104">
        <v>239.15299999999999</v>
      </c>
      <c r="CK104">
        <v>399.88400000000001</v>
      </c>
      <c r="CL104">
        <v>0.89996699999999996</v>
      </c>
      <c r="CM104">
        <v>0.100033</v>
      </c>
      <c r="CN104">
        <v>0</v>
      </c>
      <c r="CO104">
        <v>2.9908000000000001</v>
      </c>
      <c r="CP104">
        <v>0</v>
      </c>
      <c r="CQ104">
        <v>4031.75</v>
      </c>
      <c r="CR104">
        <v>3428.91</v>
      </c>
      <c r="CS104">
        <v>47.811999999999998</v>
      </c>
      <c r="CT104">
        <v>50.561999999999998</v>
      </c>
      <c r="CU104">
        <v>48.875</v>
      </c>
      <c r="CV104">
        <v>49.936999999999998</v>
      </c>
      <c r="CW104">
        <v>48.375</v>
      </c>
      <c r="CX104">
        <v>359.88</v>
      </c>
      <c r="CY104">
        <v>40</v>
      </c>
      <c r="CZ104">
        <v>0</v>
      </c>
      <c r="DA104">
        <v>1659033929.7</v>
      </c>
      <c r="DB104">
        <v>0</v>
      </c>
      <c r="DC104">
        <v>3.2422680000000001</v>
      </c>
      <c r="DD104">
        <v>0.77139997519896553</v>
      </c>
      <c r="DE104">
        <v>-6.2115384804855127</v>
      </c>
      <c r="DF104">
        <v>4033.4443999999999</v>
      </c>
      <c r="DG104">
        <v>15</v>
      </c>
      <c r="DH104">
        <v>1659033652</v>
      </c>
      <c r="DI104" t="s">
        <v>538</v>
      </c>
      <c r="DJ104">
        <v>1659033637.5</v>
      </c>
      <c r="DK104">
        <v>1659033652</v>
      </c>
      <c r="DL104">
        <v>87</v>
      </c>
      <c r="DM104">
        <v>7.0000000000000007E-2</v>
      </c>
      <c r="DN104">
        <v>4.0000000000000001E-3</v>
      </c>
      <c r="DO104">
        <v>0.70099999999999996</v>
      </c>
      <c r="DP104">
        <v>0.125</v>
      </c>
      <c r="DQ104">
        <v>400</v>
      </c>
      <c r="DR104">
        <v>25</v>
      </c>
      <c r="DS104">
        <v>0.09</v>
      </c>
      <c r="DT104">
        <v>0.01</v>
      </c>
      <c r="DU104">
        <v>100</v>
      </c>
      <c r="DV104">
        <v>100</v>
      </c>
      <c r="DW104">
        <v>0.71599999999999997</v>
      </c>
      <c r="DX104">
        <v>0.14019999999999999</v>
      </c>
      <c r="DY104">
        <v>1.006152822513336</v>
      </c>
      <c r="DZ104">
        <v>-6.7132856166521554E-4</v>
      </c>
      <c r="EA104">
        <v>-2.681329234238156E-7</v>
      </c>
      <c r="EB104">
        <v>8.1307759810197942E-11</v>
      </c>
      <c r="EC104">
        <v>0.1402048091606696</v>
      </c>
      <c r="ED104">
        <v>0</v>
      </c>
      <c r="EE104">
        <v>0</v>
      </c>
      <c r="EF104">
        <v>0</v>
      </c>
      <c r="EG104">
        <v>2</v>
      </c>
      <c r="EH104">
        <v>2028</v>
      </c>
      <c r="EI104">
        <v>2</v>
      </c>
      <c r="EJ104">
        <v>26</v>
      </c>
      <c r="EK104">
        <v>1.6</v>
      </c>
      <c r="EL104">
        <v>1.4</v>
      </c>
      <c r="EM104">
        <v>1.09009</v>
      </c>
      <c r="EN104">
        <v>2.5378400000000001</v>
      </c>
      <c r="EO104">
        <v>1.39893</v>
      </c>
      <c r="EP104">
        <v>2.32422</v>
      </c>
      <c r="EQ104">
        <v>1.49902</v>
      </c>
      <c r="ER104">
        <v>2.4719199999999999</v>
      </c>
      <c r="ES104">
        <v>34.099800000000002</v>
      </c>
      <c r="ET104">
        <v>13.632899999999999</v>
      </c>
      <c r="EU104">
        <v>18</v>
      </c>
      <c r="EV104">
        <v>513.18799999999999</v>
      </c>
      <c r="EW104">
        <v>536.42700000000002</v>
      </c>
      <c r="EX104">
        <v>45.711300000000001</v>
      </c>
      <c r="EY104">
        <v>44.286299999999997</v>
      </c>
      <c r="EZ104">
        <v>30</v>
      </c>
      <c r="FA104">
        <v>44.075099999999999</v>
      </c>
      <c r="FB104">
        <v>44.002800000000001</v>
      </c>
      <c r="FC104">
        <v>21.814900000000002</v>
      </c>
      <c r="FD104">
        <v>0</v>
      </c>
      <c r="FE104">
        <v>100</v>
      </c>
      <c r="FF104">
        <v>45.7104</v>
      </c>
      <c r="FG104">
        <v>400</v>
      </c>
      <c r="FH104">
        <v>54.561199999999999</v>
      </c>
      <c r="FI104">
        <v>97.844700000000003</v>
      </c>
      <c r="FJ104">
        <v>99.608800000000002</v>
      </c>
      <c r="FK104" s="1" t="s">
        <v>884</v>
      </c>
      <c r="FL104" s="1">
        <v>2</v>
      </c>
      <c r="FM104" s="1" t="s">
        <v>881</v>
      </c>
      <c r="FN104" s="1">
        <v>2</v>
      </c>
    </row>
    <row r="105" spans="1:170" x14ac:dyDescent="0.2">
      <c r="A105">
        <v>87</v>
      </c>
      <c r="B105">
        <v>1659033884</v>
      </c>
      <c r="C105">
        <v>14949.5</v>
      </c>
      <c r="D105" t="s">
        <v>539</v>
      </c>
      <c r="E105" t="s">
        <v>540</v>
      </c>
      <c r="F105" t="s">
        <v>280</v>
      </c>
      <c r="G105">
        <v>1659033884</v>
      </c>
      <c r="H105">
        <f t="shared" si="46"/>
        <v>1.3924828408862396E-2</v>
      </c>
      <c r="I105">
        <f t="shared" si="47"/>
        <v>13.924828408862396</v>
      </c>
      <c r="J105">
        <f t="shared" si="48"/>
        <v>7.5398661859756171</v>
      </c>
      <c r="K105">
        <f t="shared" si="49"/>
        <v>286.15100000000001</v>
      </c>
      <c r="L105">
        <f t="shared" si="50"/>
        <v>230.04488424645092</v>
      </c>
      <c r="M105">
        <f t="shared" si="51"/>
        <v>22.959676141283651</v>
      </c>
      <c r="N105">
        <f t="shared" si="52"/>
        <v>28.559358357502003</v>
      </c>
      <c r="O105">
        <f t="shared" si="53"/>
        <v>0.33396092541322209</v>
      </c>
      <c r="P105">
        <f t="shared" si="54"/>
        <v>2.9240435467265655</v>
      </c>
      <c r="Q105">
        <f t="shared" si="55"/>
        <v>0.31491078580290705</v>
      </c>
      <c r="R105">
        <f t="shared" si="56"/>
        <v>0.19844246198807192</v>
      </c>
      <c r="S105">
        <f t="shared" si="57"/>
        <v>66.134921216235284</v>
      </c>
      <c r="T105">
        <f t="shared" si="58"/>
        <v>40.639801859019464</v>
      </c>
      <c r="U105">
        <f t="shared" si="59"/>
        <v>41.989600000000003</v>
      </c>
      <c r="V105">
        <f t="shared" si="60"/>
        <v>8.2389013333233461</v>
      </c>
      <c r="W105">
        <f t="shared" si="61"/>
        <v>45.159282355946509</v>
      </c>
      <c r="X105">
        <f t="shared" si="62"/>
        <v>4.0984507175290013</v>
      </c>
      <c r="Y105">
        <f t="shared" si="63"/>
        <v>9.0755443924571644</v>
      </c>
      <c r="Z105">
        <f t="shared" si="64"/>
        <v>4.1404506157943448</v>
      </c>
      <c r="AA105">
        <f t="shared" si="65"/>
        <v>-614.08493283083169</v>
      </c>
      <c r="AB105">
        <f t="shared" si="66"/>
        <v>291.33639806076292</v>
      </c>
      <c r="AC105">
        <f t="shared" si="67"/>
        <v>25.109091991332239</v>
      </c>
      <c r="AD105">
        <f t="shared" si="68"/>
        <v>-231.50452156250128</v>
      </c>
      <c r="AE105">
        <v>0</v>
      </c>
      <c r="AF105">
        <v>0</v>
      </c>
      <c r="AG105">
        <f t="shared" si="69"/>
        <v>1</v>
      </c>
      <c r="AH105">
        <f t="shared" si="70"/>
        <v>0</v>
      </c>
      <c r="AI105">
        <f t="shared" si="71"/>
        <v>49910.521465233302</v>
      </c>
      <c r="AJ105" t="s">
        <v>281</v>
      </c>
      <c r="AK105" t="s">
        <v>281</v>
      </c>
      <c r="AL105">
        <v>0</v>
      </c>
      <c r="AM105">
        <v>0</v>
      </c>
      <c r="AN105" t="e">
        <f t="shared" si="72"/>
        <v>#DIV/0!</v>
      </c>
      <c r="AO105">
        <v>0</v>
      </c>
      <c r="AP105" t="s">
        <v>281</v>
      </c>
      <c r="AQ105" t="s">
        <v>281</v>
      </c>
      <c r="AR105">
        <v>0</v>
      </c>
      <c r="AS105">
        <v>0</v>
      </c>
      <c r="AT105" t="e">
        <f t="shared" si="73"/>
        <v>#DIV/0!</v>
      </c>
      <c r="AU105">
        <v>0.5</v>
      </c>
      <c r="AV105">
        <f t="shared" si="74"/>
        <v>337.08911399804936</v>
      </c>
      <c r="AW105">
        <f t="shared" si="75"/>
        <v>7.5398661859756171</v>
      </c>
      <c r="AX105" t="e">
        <f t="shared" si="76"/>
        <v>#DIV/0!</v>
      </c>
      <c r="AY105">
        <f t="shared" si="77"/>
        <v>2.2367575435910541E-2</v>
      </c>
      <c r="AZ105" t="e">
        <f t="shared" si="78"/>
        <v>#DIV/0!</v>
      </c>
      <c r="BA105" t="e">
        <f t="shared" si="79"/>
        <v>#DIV/0!</v>
      </c>
      <c r="BB105" t="s">
        <v>281</v>
      </c>
      <c r="BC105">
        <v>0</v>
      </c>
      <c r="BD105" t="e">
        <f t="shared" si="80"/>
        <v>#DIV/0!</v>
      </c>
      <c r="BE105" t="e">
        <f t="shared" si="81"/>
        <v>#DIV/0!</v>
      </c>
      <c r="BF105" t="e">
        <f t="shared" si="82"/>
        <v>#DIV/0!</v>
      </c>
      <c r="BG105" t="e">
        <f t="shared" si="83"/>
        <v>#DIV/0!</v>
      </c>
      <c r="BH105" t="e">
        <f t="shared" si="84"/>
        <v>#DIV/0!</v>
      </c>
      <c r="BI105" t="e">
        <f t="shared" si="85"/>
        <v>#DIV/0!</v>
      </c>
      <c r="BJ105" t="e">
        <f t="shared" si="86"/>
        <v>#DIV/0!</v>
      </c>
      <c r="BK105" t="e">
        <f t="shared" si="87"/>
        <v>#DIV/0!</v>
      </c>
      <c r="BL105">
        <f t="shared" si="88"/>
        <v>399.86799999999999</v>
      </c>
      <c r="BM105">
        <f t="shared" si="89"/>
        <v>337.08911399804936</v>
      </c>
      <c r="BN105">
        <f t="shared" si="90"/>
        <v>0.84300097531697804</v>
      </c>
      <c r="BO105">
        <f t="shared" si="91"/>
        <v>0.16539188236176758</v>
      </c>
      <c r="BP105">
        <v>6</v>
      </c>
      <c r="BQ105">
        <v>0.6</v>
      </c>
      <c r="BR105" t="s">
        <v>282</v>
      </c>
      <c r="BS105">
        <v>1659033884</v>
      </c>
      <c r="BT105">
        <v>286.15100000000001</v>
      </c>
      <c r="BU105">
        <v>299.97500000000002</v>
      </c>
      <c r="BV105">
        <v>41.064500000000002</v>
      </c>
      <c r="BW105">
        <v>25.0471</v>
      </c>
      <c r="BX105">
        <v>285.55500000000001</v>
      </c>
      <c r="BY105">
        <v>40.926499999999997</v>
      </c>
      <c r="BZ105">
        <v>500.19400000000002</v>
      </c>
      <c r="CA105">
        <v>99.705200000000005</v>
      </c>
      <c r="CB105">
        <v>0.10000199999999999</v>
      </c>
      <c r="CC105">
        <v>43.837699999999998</v>
      </c>
      <c r="CD105">
        <v>41.989600000000003</v>
      </c>
      <c r="CE105">
        <v>999.9</v>
      </c>
      <c r="CF105">
        <v>0</v>
      </c>
      <c r="CG105">
        <v>0</v>
      </c>
      <c r="CH105">
        <v>9998.1200000000008</v>
      </c>
      <c r="CI105">
        <v>0</v>
      </c>
      <c r="CJ105">
        <v>239.87</v>
      </c>
      <c r="CK105">
        <v>399.86799999999999</v>
      </c>
      <c r="CL105">
        <v>0.89996699999999996</v>
      </c>
      <c r="CM105">
        <v>0.100033</v>
      </c>
      <c r="CN105">
        <v>0</v>
      </c>
      <c r="CO105">
        <v>3.2692999999999999</v>
      </c>
      <c r="CP105">
        <v>0</v>
      </c>
      <c r="CQ105">
        <v>4003.67</v>
      </c>
      <c r="CR105">
        <v>3428.77</v>
      </c>
      <c r="CS105">
        <v>47.875</v>
      </c>
      <c r="CT105">
        <v>50.625</v>
      </c>
      <c r="CU105">
        <v>48.936999999999998</v>
      </c>
      <c r="CV105">
        <v>50</v>
      </c>
      <c r="CW105">
        <v>48.436999999999998</v>
      </c>
      <c r="CX105">
        <v>359.87</v>
      </c>
      <c r="CY105">
        <v>40</v>
      </c>
      <c r="CZ105">
        <v>0</v>
      </c>
      <c r="DA105">
        <v>1659034080.3</v>
      </c>
      <c r="DB105">
        <v>0</v>
      </c>
      <c r="DC105">
        <v>3.2974307692307692</v>
      </c>
      <c r="DD105">
        <v>-0.15620512583491189</v>
      </c>
      <c r="DE105">
        <v>-23.389059843243171</v>
      </c>
      <c r="DF105">
        <v>4007.7396153846148</v>
      </c>
      <c r="DG105">
        <v>15</v>
      </c>
      <c r="DH105">
        <v>1659033816</v>
      </c>
      <c r="DI105" t="s">
        <v>541</v>
      </c>
      <c r="DJ105">
        <v>1659033794.5</v>
      </c>
      <c r="DK105">
        <v>1659033816</v>
      </c>
      <c r="DL105">
        <v>88</v>
      </c>
      <c r="DM105">
        <v>-0.19900000000000001</v>
      </c>
      <c r="DN105">
        <v>-2E-3</v>
      </c>
      <c r="DO105">
        <v>0.58399999999999996</v>
      </c>
      <c r="DP105">
        <v>0.123</v>
      </c>
      <c r="DQ105">
        <v>300</v>
      </c>
      <c r="DR105">
        <v>25</v>
      </c>
      <c r="DS105">
        <v>0.33</v>
      </c>
      <c r="DT105">
        <v>0.01</v>
      </c>
      <c r="DU105">
        <v>100</v>
      </c>
      <c r="DV105">
        <v>100</v>
      </c>
      <c r="DW105">
        <v>0.59599999999999997</v>
      </c>
      <c r="DX105">
        <v>0.13800000000000001</v>
      </c>
      <c r="DY105">
        <v>0.80739296187933951</v>
      </c>
      <c r="DZ105">
        <v>-6.7132856166521554E-4</v>
      </c>
      <c r="EA105">
        <v>-2.681329234238156E-7</v>
      </c>
      <c r="EB105">
        <v>8.1307759810197942E-11</v>
      </c>
      <c r="EC105">
        <v>0.13796904533512461</v>
      </c>
      <c r="ED105">
        <v>0</v>
      </c>
      <c r="EE105">
        <v>0</v>
      </c>
      <c r="EF105">
        <v>0</v>
      </c>
      <c r="EG105">
        <v>2</v>
      </c>
      <c r="EH105">
        <v>2028</v>
      </c>
      <c r="EI105">
        <v>2</v>
      </c>
      <c r="EJ105">
        <v>26</v>
      </c>
      <c r="EK105">
        <v>1.5</v>
      </c>
      <c r="EL105">
        <v>1.1000000000000001</v>
      </c>
      <c r="EM105">
        <v>0.86914100000000005</v>
      </c>
      <c r="EN105">
        <v>2.5415000000000001</v>
      </c>
      <c r="EO105">
        <v>1.39893</v>
      </c>
      <c r="EP105">
        <v>2.32422</v>
      </c>
      <c r="EQ105">
        <v>1.49902</v>
      </c>
      <c r="ER105">
        <v>2.4511699999999998</v>
      </c>
      <c r="ES105">
        <v>34.1905</v>
      </c>
      <c r="ET105">
        <v>13.597899999999999</v>
      </c>
      <c r="EU105">
        <v>18</v>
      </c>
      <c r="EV105">
        <v>513.98299999999995</v>
      </c>
      <c r="EW105">
        <v>535.97799999999995</v>
      </c>
      <c r="EX105">
        <v>46.042000000000002</v>
      </c>
      <c r="EY105">
        <v>44.267400000000002</v>
      </c>
      <c r="EZ105">
        <v>30.0001</v>
      </c>
      <c r="FA105">
        <v>44.042499999999997</v>
      </c>
      <c r="FB105">
        <v>43.970399999999998</v>
      </c>
      <c r="FC105">
        <v>17.371700000000001</v>
      </c>
      <c r="FD105">
        <v>0</v>
      </c>
      <c r="FE105">
        <v>100</v>
      </c>
      <c r="FF105">
        <v>46.041800000000002</v>
      </c>
      <c r="FG105">
        <v>300</v>
      </c>
      <c r="FH105">
        <v>54.561199999999999</v>
      </c>
      <c r="FI105">
        <v>97.843800000000002</v>
      </c>
      <c r="FJ105">
        <v>99.611099999999993</v>
      </c>
      <c r="FK105" s="1" t="s">
        <v>884</v>
      </c>
      <c r="FL105" s="1">
        <v>2</v>
      </c>
      <c r="FM105" s="1" t="s">
        <v>881</v>
      </c>
      <c r="FN105" s="1">
        <v>3</v>
      </c>
    </row>
    <row r="106" spans="1:170" x14ac:dyDescent="0.2">
      <c r="A106">
        <v>88</v>
      </c>
      <c r="B106">
        <v>1659034034.5</v>
      </c>
      <c r="C106">
        <v>15100</v>
      </c>
      <c r="D106" t="s">
        <v>542</v>
      </c>
      <c r="E106" t="s">
        <v>543</v>
      </c>
      <c r="F106" t="s">
        <v>280</v>
      </c>
      <c r="G106">
        <v>1659034034.5</v>
      </c>
      <c r="H106">
        <f t="shared" si="46"/>
        <v>1.4996971983288561E-2</v>
      </c>
      <c r="I106">
        <f t="shared" si="47"/>
        <v>14.996971983288562</v>
      </c>
      <c r="J106">
        <f t="shared" si="48"/>
        <v>7.9040860147733367</v>
      </c>
      <c r="K106">
        <f t="shared" si="49"/>
        <v>285.39299999999997</v>
      </c>
      <c r="L106">
        <f t="shared" si="50"/>
        <v>231.93145106710344</v>
      </c>
      <c r="M106">
        <f t="shared" si="51"/>
        <v>23.149190153898459</v>
      </c>
      <c r="N106">
        <f t="shared" si="52"/>
        <v>28.485213174819002</v>
      </c>
      <c r="O106">
        <f t="shared" si="53"/>
        <v>0.37306326590735012</v>
      </c>
      <c r="P106">
        <f t="shared" si="54"/>
        <v>2.9231496680289846</v>
      </c>
      <c r="Q106">
        <f t="shared" si="55"/>
        <v>0.3494492393113558</v>
      </c>
      <c r="R106">
        <f t="shared" si="56"/>
        <v>0.22040581313917926</v>
      </c>
      <c r="S106">
        <f t="shared" si="57"/>
        <v>66.134590432470546</v>
      </c>
      <c r="T106">
        <f t="shared" si="58"/>
        <v>40.481594066663597</v>
      </c>
      <c r="U106">
        <f t="shared" si="59"/>
        <v>41.979100000000003</v>
      </c>
      <c r="V106">
        <f t="shared" si="60"/>
        <v>8.2343456197764286</v>
      </c>
      <c r="W106">
        <f t="shared" si="61"/>
        <v>46.19232325654928</v>
      </c>
      <c r="X106">
        <f t="shared" si="62"/>
        <v>4.2180808410147002</v>
      </c>
      <c r="Y106">
        <f t="shared" si="63"/>
        <v>9.1315624407712566</v>
      </c>
      <c r="Z106">
        <f t="shared" si="64"/>
        <v>4.0162647787617285</v>
      </c>
      <c r="AA106">
        <f t="shared" si="65"/>
        <v>-661.36646446302552</v>
      </c>
      <c r="AB106">
        <f t="shared" si="66"/>
        <v>311.5610543727928</v>
      </c>
      <c r="AC106">
        <f t="shared" si="67"/>
        <v>26.874180224130736</v>
      </c>
      <c r="AD106">
        <f t="shared" si="68"/>
        <v>-256.79663943363141</v>
      </c>
      <c r="AE106">
        <v>0</v>
      </c>
      <c r="AF106">
        <v>0</v>
      </c>
      <c r="AG106">
        <f t="shared" si="69"/>
        <v>1</v>
      </c>
      <c r="AH106">
        <f t="shared" si="70"/>
        <v>0</v>
      </c>
      <c r="AI106">
        <f t="shared" si="71"/>
        <v>49867.57614174117</v>
      </c>
      <c r="AJ106" t="s">
        <v>281</v>
      </c>
      <c r="AK106" t="s">
        <v>281</v>
      </c>
      <c r="AL106">
        <v>0</v>
      </c>
      <c r="AM106">
        <v>0</v>
      </c>
      <c r="AN106" t="e">
        <f t="shared" si="72"/>
        <v>#DIV/0!</v>
      </c>
      <c r="AO106">
        <v>0</v>
      </c>
      <c r="AP106" t="s">
        <v>281</v>
      </c>
      <c r="AQ106" t="s">
        <v>281</v>
      </c>
      <c r="AR106">
        <v>0</v>
      </c>
      <c r="AS106">
        <v>0</v>
      </c>
      <c r="AT106" t="e">
        <f t="shared" si="73"/>
        <v>#DIV/0!</v>
      </c>
      <c r="AU106">
        <v>0.5</v>
      </c>
      <c r="AV106">
        <f t="shared" si="74"/>
        <v>337.08742799609871</v>
      </c>
      <c r="AW106">
        <f t="shared" si="75"/>
        <v>7.9040860147733367</v>
      </c>
      <c r="AX106" t="e">
        <f t="shared" si="76"/>
        <v>#DIV/0!</v>
      </c>
      <c r="AY106">
        <f t="shared" si="77"/>
        <v>2.3448178004623819E-2</v>
      </c>
      <c r="AZ106" t="e">
        <f t="shared" si="78"/>
        <v>#DIV/0!</v>
      </c>
      <c r="BA106" t="e">
        <f t="shared" si="79"/>
        <v>#DIV/0!</v>
      </c>
      <c r="BB106" t="s">
        <v>281</v>
      </c>
      <c r="BC106">
        <v>0</v>
      </c>
      <c r="BD106" t="e">
        <f t="shared" si="80"/>
        <v>#DIV/0!</v>
      </c>
      <c r="BE106" t="e">
        <f t="shared" si="81"/>
        <v>#DIV/0!</v>
      </c>
      <c r="BF106" t="e">
        <f t="shared" si="82"/>
        <v>#DIV/0!</v>
      </c>
      <c r="BG106" t="e">
        <f t="shared" si="83"/>
        <v>#DIV/0!</v>
      </c>
      <c r="BH106" t="e">
        <f t="shared" si="84"/>
        <v>#DIV/0!</v>
      </c>
      <c r="BI106" t="e">
        <f t="shared" si="85"/>
        <v>#DIV/0!</v>
      </c>
      <c r="BJ106" t="e">
        <f t="shared" si="86"/>
        <v>#DIV/0!</v>
      </c>
      <c r="BK106" t="e">
        <f t="shared" si="87"/>
        <v>#DIV/0!</v>
      </c>
      <c r="BL106">
        <f t="shared" si="88"/>
        <v>399.86599999999999</v>
      </c>
      <c r="BM106">
        <f t="shared" si="89"/>
        <v>337.08742799609871</v>
      </c>
      <c r="BN106">
        <f t="shared" si="90"/>
        <v>0.84300097531697804</v>
      </c>
      <c r="BO106">
        <f t="shared" si="91"/>
        <v>0.16539188236176758</v>
      </c>
      <c r="BP106">
        <v>6</v>
      </c>
      <c r="BQ106">
        <v>0.6</v>
      </c>
      <c r="BR106" t="s">
        <v>282</v>
      </c>
      <c r="BS106">
        <v>1659034034.5</v>
      </c>
      <c r="BT106">
        <v>285.39299999999997</v>
      </c>
      <c r="BU106">
        <v>300.00900000000001</v>
      </c>
      <c r="BV106">
        <v>42.260899999999999</v>
      </c>
      <c r="BW106">
        <v>25.030899999999999</v>
      </c>
      <c r="BX106">
        <v>284.79399999999998</v>
      </c>
      <c r="BY106">
        <v>42.125700000000002</v>
      </c>
      <c r="BZ106">
        <v>500.16899999999998</v>
      </c>
      <c r="CA106">
        <v>99.710400000000007</v>
      </c>
      <c r="CB106">
        <v>0.10008300000000001</v>
      </c>
      <c r="CC106">
        <v>43.956099999999999</v>
      </c>
      <c r="CD106">
        <v>41.979100000000003</v>
      </c>
      <c r="CE106">
        <v>999.9</v>
      </c>
      <c r="CF106">
        <v>0</v>
      </c>
      <c r="CG106">
        <v>0</v>
      </c>
      <c r="CH106">
        <v>9992.5</v>
      </c>
      <c r="CI106">
        <v>0</v>
      </c>
      <c r="CJ106">
        <v>239.815</v>
      </c>
      <c r="CK106">
        <v>399.86599999999999</v>
      </c>
      <c r="CL106">
        <v>0.89996699999999996</v>
      </c>
      <c r="CM106">
        <v>0.100033</v>
      </c>
      <c r="CN106">
        <v>0</v>
      </c>
      <c r="CO106">
        <v>3.4045999999999998</v>
      </c>
      <c r="CP106">
        <v>0</v>
      </c>
      <c r="CQ106">
        <v>3974.58</v>
      </c>
      <c r="CR106">
        <v>3428.75</v>
      </c>
      <c r="CS106">
        <v>47.936999999999998</v>
      </c>
      <c r="CT106">
        <v>50.625</v>
      </c>
      <c r="CU106">
        <v>49</v>
      </c>
      <c r="CV106">
        <v>50.061999999999998</v>
      </c>
      <c r="CW106">
        <v>48.5</v>
      </c>
      <c r="CX106">
        <v>359.87</v>
      </c>
      <c r="CY106">
        <v>40</v>
      </c>
      <c r="CZ106">
        <v>0</v>
      </c>
      <c r="DA106">
        <v>1659034230.9000001</v>
      </c>
      <c r="DB106">
        <v>0</v>
      </c>
      <c r="DC106">
        <v>3.2290320000000001</v>
      </c>
      <c r="DD106">
        <v>1.0530000095844321</v>
      </c>
      <c r="DE106">
        <v>-7.6892307702946363</v>
      </c>
      <c r="DF106">
        <v>3976.5284000000001</v>
      </c>
      <c r="DG106">
        <v>15</v>
      </c>
      <c r="DH106">
        <v>1659033951.5</v>
      </c>
      <c r="DI106" t="s">
        <v>544</v>
      </c>
      <c r="DJ106">
        <v>1659033931.5</v>
      </c>
      <c r="DK106">
        <v>1659033951.5</v>
      </c>
      <c r="DL106">
        <v>89</v>
      </c>
      <c r="DM106">
        <v>3.0000000000000001E-3</v>
      </c>
      <c r="DN106">
        <v>-3.0000000000000001E-3</v>
      </c>
      <c r="DO106">
        <v>0.58699999999999997</v>
      </c>
      <c r="DP106">
        <v>0.12</v>
      </c>
      <c r="DQ106">
        <v>300</v>
      </c>
      <c r="DR106">
        <v>25</v>
      </c>
      <c r="DS106">
        <v>0.11</v>
      </c>
      <c r="DT106">
        <v>0.01</v>
      </c>
      <c r="DU106">
        <v>100</v>
      </c>
      <c r="DV106">
        <v>100</v>
      </c>
      <c r="DW106">
        <v>0.59899999999999998</v>
      </c>
      <c r="DX106">
        <v>0.13519999999999999</v>
      </c>
      <c r="DY106">
        <v>0.80996120852119213</v>
      </c>
      <c r="DZ106">
        <v>-6.7132856166521554E-4</v>
      </c>
      <c r="EA106">
        <v>-2.681329234238156E-7</v>
      </c>
      <c r="EB106">
        <v>8.1307759810197942E-11</v>
      </c>
      <c r="EC106">
        <v>0.13515824778891691</v>
      </c>
      <c r="ED106">
        <v>0</v>
      </c>
      <c r="EE106">
        <v>0</v>
      </c>
      <c r="EF106">
        <v>0</v>
      </c>
      <c r="EG106">
        <v>2</v>
      </c>
      <c r="EH106">
        <v>2028</v>
      </c>
      <c r="EI106">
        <v>2</v>
      </c>
      <c r="EJ106">
        <v>26</v>
      </c>
      <c r="EK106">
        <v>1.7</v>
      </c>
      <c r="EL106">
        <v>1.4</v>
      </c>
      <c r="EM106">
        <v>0.86792000000000002</v>
      </c>
      <c r="EN106">
        <v>2.5415000000000001</v>
      </c>
      <c r="EO106">
        <v>1.39893</v>
      </c>
      <c r="EP106">
        <v>2.32422</v>
      </c>
      <c r="EQ106">
        <v>1.49902</v>
      </c>
      <c r="ER106">
        <v>2.4511699999999998</v>
      </c>
      <c r="ES106">
        <v>34.258699999999997</v>
      </c>
      <c r="ET106">
        <v>13.5541</v>
      </c>
      <c r="EU106">
        <v>18</v>
      </c>
      <c r="EV106">
        <v>514.596</v>
      </c>
      <c r="EW106">
        <v>536.00199999999995</v>
      </c>
      <c r="EX106">
        <v>46.386800000000001</v>
      </c>
      <c r="EY106">
        <v>44.281599999999997</v>
      </c>
      <c r="EZ106">
        <v>30.0002</v>
      </c>
      <c r="FA106">
        <v>44.039499999999997</v>
      </c>
      <c r="FB106">
        <v>43.965800000000002</v>
      </c>
      <c r="FC106">
        <v>17.371600000000001</v>
      </c>
      <c r="FD106">
        <v>0</v>
      </c>
      <c r="FE106">
        <v>100</v>
      </c>
      <c r="FF106">
        <v>46.39</v>
      </c>
      <c r="FG106">
        <v>300</v>
      </c>
      <c r="FH106">
        <v>54.561199999999999</v>
      </c>
      <c r="FI106">
        <v>97.845500000000001</v>
      </c>
      <c r="FJ106">
        <v>99.606399999999994</v>
      </c>
      <c r="FK106" s="1" t="s">
        <v>884</v>
      </c>
      <c r="FL106" s="1">
        <v>2</v>
      </c>
      <c r="FM106" s="1" t="s">
        <v>881</v>
      </c>
      <c r="FN106" s="1">
        <v>4</v>
      </c>
    </row>
    <row r="107" spans="1:170" x14ac:dyDescent="0.2">
      <c r="A107">
        <v>89</v>
      </c>
      <c r="B107">
        <v>1659034185</v>
      </c>
      <c r="C107">
        <v>15250.5</v>
      </c>
      <c r="D107" t="s">
        <v>545</v>
      </c>
      <c r="E107" t="s">
        <v>546</v>
      </c>
      <c r="F107" t="s">
        <v>280</v>
      </c>
      <c r="G107">
        <v>1659034185</v>
      </c>
      <c r="H107">
        <f t="shared" si="46"/>
        <v>1.5817505966152692E-2</v>
      </c>
      <c r="I107">
        <f t="shared" si="47"/>
        <v>15.817505966152691</v>
      </c>
      <c r="J107">
        <f t="shared" si="48"/>
        <v>4.1079178851667146</v>
      </c>
      <c r="K107">
        <f t="shared" si="49"/>
        <v>191.46899999999999</v>
      </c>
      <c r="L107">
        <f t="shared" si="50"/>
        <v>162.34528413182991</v>
      </c>
      <c r="M107">
        <f t="shared" si="51"/>
        <v>16.203574281375502</v>
      </c>
      <c r="N107">
        <f t="shared" si="52"/>
        <v>19.110392892973497</v>
      </c>
      <c r="O107">
        <f t="shared" si="53"/>
        <v>0.40309001062559402</v>
      </c>
      <c r="P107">
        <f t="shared" si="54"/>
        <v>2.9288281701861045</v>
      </c>
      <c r="Q107">
        <f t="shared" si="55"/>
        <v>0.37571733042025257</v>
      </c>
      <c r="R107">
        <f t="shared" si="56"/>
        <v>0.23713140491791479</v>
      </c>
      <c r="S107">
        <f t="shared" si="57"/>
        <v>66.131067646967608</v>
      </c>
      <c r="T107">
        <f t="shared" si="58"/>
        <v>40.391543127227173</v>
      </c>
      <c r="U107">
        <f t="shared" si="59"/>
        <v>42.004199999999997</v>
      </c>
      <c r="V107">
        <f t="shared" si="60"/>
        <v>8.245239571287108</v>
      </c>
      <c r="W107">
        <f t="shared" si="61"/>
        <v>46.89295395621113</v>
      </c>
      <c r="X107">
        <f t="shared" si="62"/>
        <v>4.3075511670106996</v>
      </c>
      <c r="Y107">
        <f t="shared" si="63"/>
        <v>9.1859241177962723</v>
      </c>
      <c r="Z107">
        <f t="shared" si="64"/>
        <v>3.9376884042764084</v>
      </c>
      <c r="AA107">
        <f t="shared" si="65"/>
        <v>-697.55201310733366</v>
      </c>
      <c r="AB107">
        <f t="shared" si="66"/>
        <v>326.25088138353988</v>
      </c>
      <c r="AC107">
        <f t="shared" si="67"/>
        <v>28.10532926923679</v>
      </c>
      <c r="AD107">
        <f t="shared" si="68"/>
        <v>-277.06473480758939</v>
      </c>
      <c r="AE107">
        <v>0</v>
      </c>
      <c r="AF107">
        <v>0</v>
      </c>
      <c r="AG107">
        <f t="shared" si="69"/>
        <v>1</v>
      </c>
      <c r="AH107">
        <f t="shared" si="70"/>
        <v>0</v>
      </c>
      <c r="AI107">
        <f t="shared" si="71"/>
        <v>50004.659817588072</v>
      </c>
      <c r="AJ107" t="s">
        <v>281</v>
      </c>
      <c r="AK107" t="s">
        <v>281</v>
      </c>
      <c r="AL107">
        <v>0</v>
      </c>
      <c r="AM107">
        <v>0</v>
      </c>
      <c r="AN107" t="e">
        <f t="shared" si="72"/>
        <v>#DIV/0!</v>
      </c>
      <c r="AO107">
        <v>0</v>
      </c>
      <c r="AP107" t="s">
        <v>281</v>
      </c>
      <c r="AQ107" t="s">
        <v>281</v>
      </c>
      <c r="AR107">
        <v>0</v>
      </c>
      <c r="AS107">
        <v>0</v>
      </c>
      <c r="AT107" t="e">
        <f t="shared" si="73"/>
        <v>#DIV/0!</v>
      </c>
      <c r="AU107">
        <v>0.5</v>
      </c>
      <c r="AV107">
        <f t="shared" si="74"/>
        <v>337.06894199324745</v>
      </c>
      <c r="AW107">
        <f t="shared" si="75"/>
        <v>4.1079178851667146</v>
      </c>
      <c r="AX107" t="e">
        <f t="shared" si="76"/>
        <v>#DIV/0!</v>
      </c>
      <c r="AY107">
        <f t="shared" si="77"/>
        <v>1.2187174115997342E-2</v>
      </c>
      <c r="AZ107" t="e">
        <f t="shared" si="78"/>
        <v>#DIV/0!</v>
      </c>
      <c r="BA107" t="e">
        <f t="shared" si="79"/>
        <v>#DIV/0!</v>
      </c>
      <c r="BB107" t="s">
        <v>281</v>
      </c>
      <c r="BC107">
        <v>0</v>
      </c>
      <c r="BD107" t="e">
        <f t="shared" si="80"/>
        <v>#DIV/0!</v>
      </c>
      <c r="BE107" t="e">
        <f t="shared" si="81"/>
        <v>#DIV/0!</v>
      </c>
      <c r="BF107" t="e">
        <f t="shared" si="82"/>
        <v>#DIV/0!</v>
      </c>
      <c r="BG107" t="e">
        <f t="shared" si="83"/>
        <v>#DIV/0!</v>
      </c>
      <c r="BH107" t="e">
        <f t="shared" si="84"/>
        <v>#DIV/0!</v>
      </c>
      <c r="BI107" t="e">
        <f t="shared" si="85"/>
        <v>#DIV/0!</v>
      </c>
      <c r="BJ107" t="e">
        <f t="shared" si="86"/>
        <v>#DIV/0!</v>
      </c>
      <c r="BK107" t="e">
        <f t="shared" si="87"/>
        <v>#DIV/0!</v>
      </c>
      <c r="BL107">
        <f t="shared" si="88"/>
        <v>399.84399999999999</v>
      </c>
      <c r="BM107">
        <f t="shared" si="89"/>
        <v>337.06894199324745</v>
      </c>
      <c r="BN107">
        <f t="shared" si="90"/>
        <v>0.8430011254220332</v>
      </c>
      <c r="BO107">
        <f t="shared" si="91"/>
        <v>0.1653921720645242</v>
      </c>
      <c r="BP107">
        <v>6</v>
      </c>
      <c r="BQ107">
        <v>0.6</v>
      </c>
      <c r="BR107" t="s">
        <v>282</v>
      </c>
      <c r="BS107">
        <v>1659034185</v>
      </c>
      <c r="BT107">
        <v>191.46899999999999</v>
      </c>
      <c r="BU107">
        <v>200.02799999999999</v>
      </c>
      <c r="BV107">
        <v>43.157800000000002</v>
      </c>
      <c r="BW107">
        <v>25.0061</v>
      </c>
      <c r="BX107">
        <v>191.03899999999999</v>
      </c>
      <c r="BY107">
        <v>43.025799999999997</v>
      </c>
      <c r="BZ107">
        <v>500.279</v>
      </c>
      <c r="CA107">
        <v>99.709599999999995</v>
      </c>
      <c r="CB107">
        <v>9.9731500000000001E-2</v>
      </c>
      <c r="CC107">
        <v>44.070399999999999</v>
      </c>
      <c r="CD107">
        <v>42.004199999999997</v>
      </c>
      <c r="CE107">
        <v>999.9</v>
      </c>
      <c r="CF107">
        <v>0</v>
      </c>
      <c r="CG107">
        <v>0</v>
      </c>
      <c r="CH107">
        <v>10025</v>
      </c>
      <c r="CI107">
        <v>0</v>
      </c>
      <c r="CJ107">
        <v>239.37299999999999</v>
      </c>
      <c r="CK107">
        <v>399.84399999999999</v>
      </c>
      <c r="CL107">
        <v>0.89996699999999996</v>
      </c>
      <c r="CM107">
        <v>0.100033</v>
      </c>
      <c r="CN107">
        <v>0</v>
      </c>
      <c r="CO107">
        <v>3.1355</v>
      </c>
      <c r="CP107">
        <v>0</v>
      </c>
      <c r="CQ107">
        <v>3899.68</v>
      </c>
      <c r="CR107">
        <v>3428.57</v>
      </c>
      <c r="CS107">
        <v>48</v>
      </c>
      <c r="CT107">
        <v>50.75</v>
      </c>
      <c r="CU107">
        <v>49.061999999999998</v>
      </c>
      <c r="CV107">
        <v>50.125</v>
      </c>
      <c r="CW107">
        <v>48.561999999999998</v>
      </c>
      <c r="CX107">
        <v>359.85</v>
      </c>
      <c r="CY107">
        <v>40</v>
      </c>
      <c r="CZ107">
        <v>0</v>
      </c>
      <c r="DA107">
        <v>1659034381.5</v>
      </c>
      <c r="DB107">
        <v>0</v>
      </c>
      <c r="DC107">
        <v>3.2630115384615381</v>
      </c>
      <c r="DD107">
        <v>-0.33430086030904022</v>
      </c>
      <c r="DE107">
        <v>-44.025982784397037</v>
      </c>
      <c r="DF107">
        <v>3906.9030769230772</v>
      </c>
      <c r="DG107">
        <v>15</v>
      </c>
      <c r="DH107">
        <v>1659034113</v>
      </c>
      <c r="DI107" t="s">
        <v>547</v>
      </c>
      <c r="DJ107">
        <v>1659034094</v>
      </c>
      <c r="DK107">
        <v>1659034113</v>
      </c>
      <c r="DL107">
        <v>90</v>
      </c>
      <c r="DM107">
        <v>-0.24299999999999999</v>
      </c>
      <c r="DN107">
        <v>-3.0000000000000001E-3</v>
      </c>
      <c r="DO107">
        <v>0.42299999999999999</v>
      </c>
      <c r="DP107">
        <v>0.11600000000000001</v>
      </c>
      <c r="DQ107">
        <v>200</v>
      </c>
      <c r="DR107">
        <v>25</v>
      </c>
      <c r="DS107">
        <v>0.35</v>
      </c>
      <c r="DT107">
        <v>0</v>
      </c>
      <c r="DU107">
        <v>100</v>
      </c>
      <c r="DV107">
        <v>100</v>
      </c>
      <c r="DW107">
        <v>0.43</v>
      </c>
      <c r="DX107">
        <v>0.13200000000000001</v>
      </c>
      <c r="DY107">
        <v>0.56682504001145773</v>
      </c>
      <c r="DZ107">
        <v>-6.7132856166521554E-4</v>
      </c>
      <c r="EA107">
        <v>-2.681329234238156E-7</v>
      </c>
      <c r="EB107">
        <v>8.1307759810197942E-11</v>
      </c>
      <c r="EC107">
        <v>0.13194240335952809</v>
      </c>
      <c r="ED107">
        <v>0</v>
      </c>
      <c r="EE107">
        <v>0</v>
      </c>
      <c r="EF107">
        <v>0</v>
      </c>
      <c r="EG107">
        <v>2</v>
      </c>
      <c r="EH107">
        <v>2028</v>
      </c>
      <c r="EI107">
        <v>2</v>
      </c>
      <c r="EJ107">
        <v>26</v>
      </c>
      <c r="EK107">
        <v>1.5</v>
      </c>
      <c r="EL107">
        <v>1.2</v>
      </c>
      <c r="EM107">
        <v>0.63598600000000005</v>
      </c>
      <c r="EN107">
        <v>2.5549300000000001</v>
      </c>
      <c r="EO107">
        <v>1.39893</v>
      </c>
      <c r="EP107">
        <v>2.32422</v>
      </c>
      <c r="EQ107">
        <v>1.49902</v>
      </c>
      <c r="ER107">
        <v>2.2619600000000002</v>
      </c>
      <c r="ES107">
        <v>34.304200000000002</v>
      </c>
      <c r="ET107">
        <v>13.5016</v>
      </c>
      <c r="EU107">
        <v>18</v>
      </c>
      <c r="EV107">
        <v>515.18200000000002</v>
      </c>
      <c r="EW107">
        <v>535.36500000000001</v>
      </c>
      <c r="EX107">
        <v>46.393000000000001</v>
      </c>
      <c r="EY107">
        <v>44.314599999999999</v>
      </c>
      <c r="EZ107">
        <v>29.9999</v>
      </c>
      <c r="FA107">
        <v>44.061100000000003</v>
      </c>
      <c r="FB107">
        <v>43.984299999999998</v>
      </c>
      <c r="FC107">
        <v>12.7271</v>
      </c>
      <c r="FD107">
        <v>0</v>
      </c>
      <c r="FE107">
        <v>100</v>
      </c>
      <c r="FF107">
        <v>46.277700000000003</v>
      </c>
      <c r="FG107">
        <v>200</v>
      </c>
      <c r="FH107">
        <v>54.561199999999999</v>
      </c>
      <c r="FI107">
        <v>97.836699999999993</v>
      </c>
      <c r="FJ107">
        <v>99.602099999999993</v>
      </c>
      <c r="FK107" s="1" t="s">
        <v>884</v>
      </c>
      <c r="FL107" s="1">
        <v>2</v>
      </c>
      <c r="FM107" s="1" t="s">
        <v>881</v>
      </c>
      <c r="FN107" s="1">
        <v>5</v>
      </c>
    </row>
    <row r="108" spans="1:170" x14ac:dyDescent="0.2">
      <c r="A108">
        <v>90</v>
      </c>
      <c r="B108">
        <v>1659034335.5</v>
      </c>
      <c r="C108">
        <v>15401</v>
      </c>
      <c r="D108" t="s">
        <v>548</v>
      </c>
      <c r="E108" t="s">
        <v>549</v>
      </c>
      <c r="F108" t="s">
        <v>280</v>
      </c>
      <c r="G108">
        <v>1659034335.5</v>
      </c>
      <c r="H108">
        <f t="shared" si="46"/>
        <v>1.6388503846706912E-2</v>
      </c>
      <c r="I108">
        <f t="shared" si="47"/>
        <v>16.388503846706911</v>
      </c>
      <c r="J108">
        <f t="shared" si="48"/>
        <v>4.203364510494259</v>
      </c>
      <c r="K108">
        <f t="shared" si="49"/>
        <v>191.20400000000001</v>
      </c>
      <c r="L108">
        <f t="shared" si="50"/>
        <v>162.84497553176053</v>
      </c>
      <c r="M108">
        <f t="shared" si="51"/>
        <v>16.253129376919272</v>
      </c>
      <c r="N108">
        <f t="shared" si="52"/>
        <v>19.083569138295999</v>
      </c>
      <c r="O108">
        <f t="shared" si="53"/>
        <v>0.42742056080338475</v>
      </c>
      <c r="P108">
        <f t="shared" si="54"/>
        <v>2.9216692229800287</v>
      </c>
      <c r="Q108">
        <f t="shared" si="55"/>
        <v>0.39670565719227852</v>
      </c>
      <c r="R108">
        <f t="shared" si="56"/>
        <v>0.2505209943721225</v>
      </c>
      <c r="S108">
        <f t="shared" si="57"/>
        <v>66.177020896206315</v>
      </c>
      <c r="T108">
        <f t="shared" si="58"/>
        <v>40.288026700295063</v>
      </c>
      <c r="U108">
        <f t="shared" si="59"/>
        <v>41.977499999999999</v>
      </c>
      <c r="V108">
        <f t="shared" si="60"/>
        <v>8.2336516073427877</v>
      </c>
      <c r="W108">
        <f t="shared" si="61"/>
        <v>47.454891545893432</v>
      </c>
      <c r="X108">
        <f t="shared" si="62"/>
        <v>4.3708144258949995</v>
      </c>
      <c r="Y108">
        <f t="shared" si="63"/>
        <v>9.210461310754452</v>
      </c>
      <c r="Z108">
        <f t="shared" si="64"/>
        <v>3.8628371814477882</v>
      </c>
      <c r="AA108">
        <f t="shared" si="65"/>
        <v>-722.73301963977485</v>
      </c>
      <c r="AB108">
        <f t="shared" si="66"/>
        <v>337.75519269344272</v>
      </c>
      <c r="AC108">
        <f t="shared" si="67"/>
        <v>29.171122145894518</v>
      </c>
      <c r="AD108">
        <f t="shared" si="68"/>
        <v>-289.62968390423134</v>
      </c>
      <c r="AE108">
        <v>0</v>
      </c>
      <c r="AF108">
        <v>0</v>
      </c>
      <c r="AG108">
        <f t="shared" si="69"/>
        <v>1</v>
      </c>
      <c r="AH108">
        <f t="shared" si="70"/>
        <v>0</v>
      </c>
      <c r="AI108">
        <f t="shared" si="71"/>
        <v>49801.06321317752</v>
      </c>
      <c r="AJ108" t="s">
        <v>281</v>
      </c>
      <c r="AK108" t="s">
        <v>281</v>
      </c>
      <c r="AL108">
        <v>0</v>
      </c>
      <c r="AM108">
        <v>0</v>
      </c>
      <c r="AN108" t="e">
        <f t="shared" si="72"/>
        <v>#DIV/0!</v>
      </c>
      <c r="AO108">
        <v>0</v>
      </c>
      <c r="AP108" t="s">
        <v>281</v>
      </c>
      <c r="AQ108" t="s">
        <v>281</v>
      </c>
      <c r="AR108">
        <v>0</v>
      </c>
      <c r="AS108">
        <v>0</v>
      </c>
      <c r="AT108" t="e">
        <f t="shared" si="73"/>
        <v>#DIV/0!</v>
      </c>
      <c r="AU108">
        <v>0.5</v>
      </c>
      <c r="AV108">
        <f t="shared" si="74"/>
        <v>337.31085600839702</v>
      </c>
      <c r="AW108">
        <f t="shared" si="75"/>
        <v>4.203364510494259</v>
      </c>
      <c r="AX108" t="e">
        <f t="shared" si="76"/>
        <v>#DIV/0!</v>
      </c>
      <c r="AY108">
        <f t="shared" si="77"/>
        <v>1.2461397063335608E-2</v>
      </c>
      <c r="AZ108" t="e">
        <f t="shared" si="78"/>
        <v>#DIV/0!</v>
      </c>
      <c r="BA108" t="e">
        <f t="shared" si="79"/>
        <v>#DIV/0!</v>
      </c>
      <c r="BB108" t="s">
        <v>281</v>
      </c>
      <c r="BC108">
        <v>0</v>
      </c>
      <c r="BD108" t="e">
        <f t="shared" si="80"/>
        <v>#DIV/0!</v>
      </c>
      <c r="BE108" t="e">
        <f t="shared" si="81"/>
        <v>#DIV/0!</v>
      </c>
      <c r="BF108" t="e">
        <f t="shared" si="82"/>
        <v>#DIV/0!</v>
      </c>
      <c r="BG108" t="e">
        <f t="shared" si="83"/>
        <v>#DIV/0!</v>
      </c>
      <c r="BH108" t="e">
        <f t="shared" si="84"/>
        <v>#DIV/0!</v>
      </c>
      <c r="BI108" t="e">
        <f t="shared" si="85"/>
        <v>#DIV/0!</v>
      </c>
      <c r="BJ108" t="e">
        <f t="shared" si="86"/>
        <v>#DIV/0!</v>
      </c>
      <c r="BK108" t="e">
        <f t="shared" si="87"/>
        <v>#DIV/0!</v>
      </c>
      <c r="BL108">
        <f t="shared" si="88"/>
        <v>400.13200000000001</v>
      </c>
      <c r="BM108">
        <f t="shared" si="89"/>
        <v>337.31085600839702</v>
      </c>
      <c r="BN108">
        <f t="shared" si="90"/>
        <v>0.84299895036737138</v>
      </c>
      <c r="BO108">
        <f t="shared" si="91"/>
        <v>0.16538797420902682</v>
      </c>
      <c r="BP108">
        <v>6</v>
      </c>
      <c r="BQ108">
        <v>0.6</v>
      </c>
      <c r="BR108" t="s">
        <v>282</v>
      </c>
      <c r="BS108">
        <v>1659034335.5</v>
      </c>
      <c r="BT108">
        <v>191.20400000000001</v>
      </c>
      <c r="BU108">
        <v>200.00399999999999</v>
      </c>
      <c r="BV108">
        <v>43.792499999999997</v>
      </c>
      <c r="BW108">
        <v>24.996700000000001</v>
      </c>
      <c r="BX108">
        <v>190.702</v>
      </c>
      <c r="BY108">
        <v>43.659500000000001</v>
      </c>
      <c r="BZ108">
        <v>500.24400000000003</v>
      </c>
      <c r="CA108">
        <v>99.7072</v>
      </c>
      <c r="CB108">
        <v>0.100174</v>
      </c>
      <c r="CC108">
        <v>44.1218</v>
      </c>
      <c r="CD108">
        <v>41.977499999999999</v>
      </c>
      <c r="CE108">
        <v>999.9</v>
      </c>
      <c r="CF108">
        <v>0</v>
      </c>
      <c r="CG108">
        <v>0</v>
      </c>
      <c r="CH108">
        <v>9984.3799999999992</v>
      </c>
      <c r="CI108">
        <v>0</v>
      </c>
      <c r="CJ108">
        <v>239.09800000000001</v>
      </c>
      <c r="CK108">
        <v>400.13200000000001</v>
      </c>
      <c r="CL108">
        <v>0.90004499999999998</v>
      </c>
      <c r="CM108">
        <v>9.9955500000000003E-2</v>
      </c>
      <c r="CN108">
        <v>0</v>
      </c>
      <c r="CO108">
        <v>3.3715999999999999</v>
      </c>
      <c r="CP108">
        <v>0</v>
      </c>
      <c r="CQ108">
        <v>3842.14</v>
      </c>
      <c r="CR108">
        <v>3431.1</v>
      </c>
      <c r="CS108">
        <v>48.061999999999998</v>
      </c>
      <c r="CT108">
        <v>50.75</v>
      </c>
      <c r="CU108">
        <v>49.061999999999998</v>
      </c>
      <c r="CV108">
        <v>50.186999999999998</v>
      </c>
      <c r="CW108">
        <v>48.625</v>
      </c>
      <c r="CX108">
        <v>360.14</v>
      </c>
      <c r="CY108">
        <v>40</v>
      </c>
      <c r="CZ108">
        <v>0</v>
      </c>
      <c r="DA108">
        <v>1659034532.0999999</v>
      </c>
      <c r="DB108">
        <v>0</v>
      </c>
      <c r="DC108">
        <v>3.2320359999999999</v>
      </c>
      <c r="DD108">
        <v>0.9794692406075699</v>
      </c>
      <c r="DE108">
        <v>-14.566153851492009</v>
      </c>
      <c r="DF108">
        <v>3842.1368000000002</v>
      </c>
      <c r="DG108">
        <v>15</v>
      </c>
      <c r="DH108">
        <v>1659034256</v>
      </c>
      <c r="DI108" t="s">
        <v>550</v>
      </c>
      <c r="DJ108">
        <v>1659034242.5</v>
      </c>
      <c r="DK108">
        <v>1659034256</v>
      </c>
      <c r="DL108">
        <v>91</v>
      </c>
      <c r="DM108">
        <v>7.2999999999999995E-2</v>
      </c>
      <c r="DN108">
        <v>1E-3</v>
      </c>
      <c r="DO108">
        <v>0.496</v>
      </c>
      <c r="DP108">
        <v>0.11700000000000001</v>
      </c>
      <c r="DQ108">
        <v>200</v>
      </c>
      <c r="DR108">
        <v>25</v>
      </c>
      <c r="DS108">
        <v>0.18</v>
      </c>
      <c r="DT108">
        <v>0.01</v>
      </c>
      <c r="DU108">
        <v>100</v>
      </c>
      <c r="DV108">
        <v>100</v>
      </c>
      <c r="DW108">
        <v>0.502</v>
      </c>
      <c r="DX108">
        <v>0.13300000000000001</v>
      </c>
      <c r="DY108">
        <v>0.63963779969105061</v>
      </c>
      <c r="DZ108">
        <v>-6.7132856166521554E-4</v>
      </c>
      <c r="EA108">
        <v>-2.681329234238156E-7</v>
      </c>
      <c r="EB108">
        <v>8.1307759810197942E-11</v>
      </c>
      <c r="EC108">
        <v>0.13299623029780089</v>
      </c>
      <c r="ED108">
        <v>0</v>
      </c>
      <c r="EE108">
        <v>0</v>
      </c>
      <c r="EF108">
        <v>0</v>
      </c>
      <c r="EG108">
        <v>2</v>
      </c>
      <c r="EH108">
        <v>2028</v>
      </c>
      <c r="EI108">
        <v>2</v>
      </c>
      <c r="EJ108">
        <v>26</v>
      </c>
      <c r="EK108">
        <v>1.6</v>
      </c>
      <c r="EL108">
        <v>1.3</v>
      </c>
      <c r="EM108">
        <v>0.63598600000000005</v>
      </c>
      <c r="EN108">
        <v>2.5512700000000001</v>
      </c>
      <c r="EO108">
        <v>1.39893</v>
      </c>
      <c r="EP108">
        <v>2.32544</v>
      </c>
      <c r="EQ108">
        <v>1.49902</v>
      </c>
      <c r="ER108">
        <v>2.4731399999999999</v>
      </c>
      <c r="ES108">
        <v>34.281399999999998</v>
      </c>
      <c r="ET108">
        <v>13.457800000000001</v>
      </c>
      <c r="EU108">
        <v>18</v>
      </c>
      <c r="EV108">
        <v>515.51</v>
      </c>
      <c r="EW108">
        <v>535.21100000000001</v>
      </c>
      <c r="EX108">
        <v>46.406300000000002</v>
      </c>
      <c r="EY108">
        <v>44.338299999999997</v>
      </c>
      <c r="EZ108">
        <v>30.0001</v>
      </c>
      <c r="FA108">
        <v>44.079700000000003</v>
      </c>
      <c r="FB108">
        <v>44.002800000000001</v>
      </c>
      <c r="FC108">
        <v>12.728999999999999</v>
      </c>
      <c r="FD108">
        <v>0</v>
      </c>
      <c r="FE108">
        <v>100</v>
      </c>
      <c r="FF108">
        <v>46.441000000000003</v>
      </c>
      <c r="FG108">
        <v>200</v>
      </c>
      <c r="FH108">
        <v>54.561199999999999</v>
      </c>
      <c r="FI108">
        <v>97.837299999999999</v>
      </c>
      <c r="FJ108">
        <v>99.597700000000003</v>
      </c>
      <c r="FK108" s="1" t="s">
        <v>884</v>
      </c>
      <c r="FL108" s="1">
        <v>2</v>
      </c>
      <c r="FM108" s="1" t="s">
        <v>881</v>
      </c>
      <c r="FN108" s="1">
        <v>6</v>
      </c>
    </row>
    <row r="109" spans="1:170" x14ac:dyDescent="0.2">
      <c r="A109">
        <v>91</v>
      </c>
      <c r="B109">
        <v>1659034486.0999999</v>
      </c>
      <c r="C109">
        <v>15551.599999904631</v>
      </c>
      <c r="D109" t="s">
        <v>551</v>
      </c>
      <c r="E109" t="s">
        <v>552</v>
      </c>
      <c r="F109" t="s">
        <v>280</v>
      </c>
      <c r="G109">
        <v>1659034486.0999999</v>
      </c>
      <c r="H109">
        <f t="shared" si="46"/>
        <v>1.6861726195271959E-2</v>
      </c>
      <c r="I109">
        <f t="shared" si="47"/>
        <v>16.861726195271959</v>
      </c>
      <c r="J109">
        <f t="shared" si="48"/>
        <v>-0.31037771826943367</v>
      </c>
      <c r="K109">
        <f t="shared" si="49"/>
        <v>98.382999999999996</v>
      </c>
      <c r="L109">
        <f t="shared" si="50"/>
        <v>93.374756425137662</v>
      </c>
      <c r="M109">
        <f t="shared" si="51"/>
        <v>9.3189927631027061</v>
      </c>
      <c r="N109">
        <f t="shared" si="52"/>
        <v>9.8188257738309996</v>
      </c>
      <c r="O109">
        <f t="shared" si="53"/>
        <v>0.44625011664939257</v>
      </c>
      <c r="P109">
        <f t="shared" si="54"/>
        <v>2.9192697918194987</v>
      </c>
      <c r="Q109">
        <f t="shared" si="55"/>
        <v>0.41285456470468995</v>
      </c>
      <c r="R109">
        <f t="shared" si="56"/>
        <v>0.26083109867447618</v>
      </c>
      <c r="S109">
        <f t="shared" si="57"/>
        <v>66.123335608551756</v>
      </c>
      <c r="T109">
        <f t="shared" si="58"/>
        <v>40.229363030090006</v>
      </c>
      <c r="U109">
        <f t="shared" si="59"/>
        <v>41.988700000000001</v>
      </c>
      <c r="V109">
        <f t="shared" si="60"/>
        <v>8.238510758100011</v>
      </c>
      <c r="W109">
        <f t="shared" si="61"/>
        <v>47.834217532728537</v>
      </c>
      <c r="X109">
        <f t="shared" si="62"/>
        <v>4.4209317189289994</v>
      </c>
      <c r="Y109">
        <f t="shared" si="63"/>
        <v>9.2421951208968025</v>
      </c>
      <c r="Z109">
        <f t="shared" si="64"/>
        <v>3.8175790391710116</v>
      </c>
      <c r="AA109">
        <f t="shared" si="65"/>
        <v>-743.60212521149333</v>
      </c>
      <c r="AB109">
        <f t="shared" si="66"/>
        <v>346.14965043264982</v>
      </c>
      <c r="AC109">
        <f t="shared" si="67"/>
        <v>29.931728896683271</v>
      </c>
      <c r="AD109">
        <f t="shared" si="68"/>
        <v>-301.3974102736085</v>
      </c>
      <c r="AE109">
        <v>0</v>
      </c>
      <c r="AF109">
        <v>0</v>
      </c>
      <c r="AG109">
        <f t="shared" si="69"/>
        <v>1</v>
      </c>
      <c r="AH109">
        <f t="shared" si="70"/>
        <v>0</v>
      </c>
      <c r="AI109">
        <f t="shared" si="71"/>
        <v>49725.122537684481</v>
      </c>
      <c r="AJ109" t="s">
        <v>281</v>
      </c>
      <c r="AK109" t="s">
        <v>281</v>
      </c>
      <c r="AL109">
        <v>0</v>
      </c>
      <c r="AM109">
        <v>0</v>
      </c>
      <c r="AN109" t="e">
        <f t="shared" si="72"/>
        <v>#DIV/0!</v>
      </c>
      <c r="AO109">
        <v>0</v>
      </c>
      <c r="AP109" t="s">
        <v>281</v>
      </c>
      <c r="AQ109" t="s">
        <v>281</v>
      </c>
      <c r="AR109">
        <v>0</v>
      </c>
      <c r="AS109">
        <v>0</v>
      </c>
      <c r="AT109" t="e">
        <f t="shared" si="73"/>
        <v>#DIV/0!</v>
      </c>
      <c r="AU109">
        <v>0.5</v>
      </c>
      <c r="AV109">
        <f t="shared" si="74"/>
        <v>337.03085699924958</v>
      </c>
      <c r="AW109">
        <f t="shared" si="75"/>
        <v>-0.31037771826943367</v>
      </c>
      <c r="AX109" t="e">
        <f t="shared" si="76"/>
        <v>#DIV/0!</v>
      </c>
      <c r="AY109">
        <f t="shared" si="77"/>
        <v>-9.2091780863294884E-4</v>
      </c>
      <c r="AZ109" t="e">
        <f t="shared" si="78"/>
        <v>#DIV/0!</v>
      </c>
      <c r="BA109" t="e">
        <f t="shared" si="79"/>
        <v>#DIV/0!</v>
      </c>
      <c r="BB109" t="s">
        <v>281</v>
      </c>
      <c r="BC109">
        <v>0</v>
      </c>
      <c r="BD109" t="e">
        <f t="shared" si="80"/>
        <v>#DIV/0!</v>
      </c>
      <c r="BE109" t="e">
        <f t="shared" si="81"/>
        <v>#DIV/0!</v>
      </c>
      <c r="BF109" t="e">
        <f t="shared" si="82"/>
        <v>#DIV/0!</v>
      </c>
      <c r="BG109" t="e">
        <f t="shared" si="83"/>
        <v>#DIV/0!</v>
      </c>
      <c r="BH109" t="e">
        <f t="shared" si="84"/>
        <v>#DIV/0!</v>
      </c>
      <c r="BI109" t="e">
        <f t="shared" si="85"/>
        <v>#DIV/0!</v>
      </c>
      <c r="BJ109" t="e">
        <f t="shared" si="86"/>
        <v>#DIV/0!</v>
      </c>
      <c r="BK109" t="e">
        <f t="shared" si="87"/>
        <v>#DIV/0!</v>
      </c>
      <c r="BL109">
        <f t="shared" si="88"/>
        <v>399.79899999999998</v>
      </c>
      <c r="BM109">
        <f t="shared" si="89"/>
        <v>337.03085699924958</v>
      </c>
      <c r="BN109">
        <f t="shared" si="90"/>
        <v>0.84300075037518751</v>
      </c>
      <c r="BO109">
        <f t="shared" si="91"/>
        <v>0.16539144822411203</v>
      </c>
      <c r="BP109">
        <v>6</v>
      </c>
      <c r="BQ109">
        <v>0.6</v>
      </c>
      <c r="BR109" t="s">
        <v>282</v>
      </c>
      <c r="BS109">
        <v>1659034486.0999999</v>
      </c>
      <c r="BT109">
        <v>98.382999999999996</v>
      </c>
      <c r="BU109">
        <v>100</v>
      </c>
      <c r="BV109">
        <v>44.296999999999997</v>
      </c>
      <c r="BW109">
        <v>24.974</v>
      </c>
      <c r="BX109">
        <v>98.059899999999999</v>
      </c>
      <c r="BY109">
        <v>44.166699999999999</v>
      </c>
      <c r="BZ109">
        <v>500.38200000000001</v>
      </c>
      <c r="CA109">
        <v>99.701800000000006</v>
      </c>
      <c r="CB109">
        <v>0.100257</v>
      </c>
      <c r="CC109">
        <v>44.188099999999999</v>
      </c>
      <c r="CD109">
        <v>41.988700000000001</v>
      </c>
      <c r="CE109">
        <v>999.9</v>
      </c>
      <c r="CF109">
        <v>0</v>
      </c>
      <c r="CG109">
        <v>0</v>
      </c>
      <c r="CH109">
        <v>9971.25</v>
      </c>
      <c r="CI109">
        <v>0</v>
      </c>
      <c r="CJ109">
        <v>238.863</v>
      </c>
      <c r="CK109">
        <v>399.79899999999998</v>
      </c>
      <c r="CL109">
        <v>0.89996699999999996</v>
      </c>
      <c r="CM109">
        <v>0.100033</v>
      </c>
      <c r="CN109">
        <v>0</v>
      </c>
      <c r="CO109">
        <v>3.3974000000000002</v>
      </c>
      <c r="CP109">
        <v>0</v>
      </c>
      <c r="CQ109">
        <v>3711.13</v>
      </c>
      <c r="CR109">
        <v>3428.18</v>
      </c>
      <c r="CS109">
        <v>48.125</v>
      </c>
      <c r="CT109">
        <v>50.811999999999998</v>
      </c>
      <c r="CU109">
        <v>49.186999999999998</v>
      </c>
      <c r="CV109">
        <v>50.25</v>
      </c>
      <c r="CW109">
        <v>48.686999999999998</v>
      </c>
      <c r="CX109">
        <v>359.81</v>
      </c>
      <c r="CY109">
        <v>39.99</v>
      </c>
      <c r="CZ109">
        <v>0</v>
      </c>
      <c r="DA109">
        <v>1659034682.7</v>
      </c>
      <c r="DB109">
        <v>0</v>
      </c>
      <c r="DC109">
        <v>3.2396846153846148</v>
      </c>
      <c r="DD109">
        <v>1.0488273534466259</v>
      </c>
      <c r="DE109">
        <v>-72.190769349722132</v>
      </c>
      <c r="DF109">
        <v>3721.0330769230768</v>
      </c>
      <c r="DG109">
        <v>15</v>
      </c>
      <c r="DH109">
        <v>1659034418.5999999</v>
      </c>
      <c r="DI109" t="s">
        <v>553</v>
      </c>
      <c r="DJ109">
        <v>1659034401.0999999</v>
      </c>
      <c r="DK109">
        <v>1659034418.5999999</v>
      </c>
      <c r="DL109">
        <v>92</v>
      </c>
      <c r="DM109">
        <v>-0.248</v>
      </c>
      <c r="DN109">
        <v>-3.0000000000000001E-3</v>
      </c>
      <c r="DO109">
        <v>0.32200000000000001</v>
      </c>
      <c r="DP109">
        <v>0.114</v>
      </c>
      <c r="DQ109">
        <v>100</v>
      </c>
      <c r="DR109">
        <v>25</v>
      </c>
      <c r="DS109">
        <v>0.28999999999999998</v>
      </c>
      <c r="DT109">
        <v>0.01</v>
      </c>
      <c r="DU109">
        <v>100</v>
      </c>
      <c r="DV109">
        <v>100</v>
      </c>
      <c r="DW109">
        <v>0.32300000000000001</v>
      </c>
      <c r="DX109">
        <v>0.1303</v>
      </c>
      <c r="DY109">
        <v>0.39142328179247332</v>
      </c>
      <c r="DZ109">
        <v>-6.7132856166521554E-4</v>
      </c>
      <c r="EA109">
        <v>-2.681329234238156E-7</v>
      </c>
      <c r="EB109">
        <v>8.1307759810197942E-11</v>
      </c>
      <c r="EC109">
        <v>0.1302949698201907</v>
      </c>
      <c r="ED109">
        <v>0</v>
      </c>
      <c r="EE109">
        <v>0</v>
      </c>
      <c r="EF109">
        <v>0</v>
      </c>
      <c r="EG109">
        <v>2</v>
      </c>
      <c r="EH109">
        <v>2028</v>
      </c>
      <c r="EI109">
        <v>2</v>
      </c>
      <c r="EJ109">
        <v>26</v>
      </c>
      <c r="EK109">
        <v>1.4</v>
      </c>
      <c r="EL109">
        <v>1.1000000000000001</v>
      </c>
      <c r="EM109">
        <v>0.39550800000000003</v>
      </c>
      <c r="EN109">
        <v>2.5683600000000002</v>
      </c>
      <c r="EO109">
        <v>1.39893</v>
      </c>
      <c r="EP109">
        <v>2.32544</v>
      </c>
      <c r="EQ109">
        <v>1.49902</v>
      </c>
      <c r="ER109">
        <v>2.2522000000000002</v>
      </c>
      <c r="ES109">
        <v>34.258699999999997</v>
      </c>
      <c r="ET109">
        <v>13.3965</v>
      </c>
      <c r="EU109">
        <v>18</v>
      </c>
      <c r="EV109">
        <v>515.78300000000002</v>
      </c>
      <c r="EW109">
        <v>534.74400000000003</v>
      </c>
      <c r="EX109">
        <v>46.571800000000003</v>
      </c>
      <c r="EY109">
        <v>44.368400000000001</v>
      </c>
      <c r="EZ109">
        <v>30</v>
      </c>
      <c r="FA109">
        <v>44.103099999999998</v>
      </c>
      <c r="FB109">
        <v>44.026000000000003</v>
      </c>
      <c r="FC109">
        <v>7.9284800000000004</v>
      </c>
      <c r="FD109">
        <v>0</v>
      </c>
      <c r="FE109">
        <v>100</v>
      </c>
      <c r="FF109">
        <v>46.585099999999997</v>
      </c>
      <c r="FG109">
        <v>100</v>
      </c>
      <c r="FH109">
        <v>54.561199999999999</v>
      </c>
      <c r="FI109">
        <v>97.825100000000006</v>
      </c>
      <c r="FJ109">
        <v>99.593999999999994</v>
      </c>
      <c r="FK109" s="1" t="s">
        <v>884</v>
      </c>
      <c r="FL109" s="1">
        <v>2</v>
      </c>
      <c r="FM109" s="1" t="s">
        <v>881</v>
      </c>
      <c r="FN109" s="1">
        <v>7</v>
      </c>
    </row>
    <row r="110" spans="1:170" x14ac:dyDescent="0.2">
      <c r="A110">
        <v>92</v>
      </c>
      <c r="B110">
        <v>1659034636.5999999</v>
      </c>
      <c r="C110">
        <v>15702.099999904631</v>
      </c>
      <c r="D110" t="s">
        <v>554</v>
      </c>
      <c r="E110" t="s">
        <v>555</v>
      </c>
      <c r="F110" t="s">
        <v>280</v>
      </c>
      <c r="G110">
        <v>1659034636.5999999</v>
      </c>
      <c r="H110">
        <f t="shared" si="46"/>
        <v>1.7262699532288192E-2</v>
      </c>
      <c r="I110">
        <f t="shared" si="47"/>
        <v>17.262699532288192</v>
      </c>
      <c r="J110">
        <f t="shared" si="48"/>
        <v>-0.23480388823046563</v>
      </c>
      <c r="K110">
        <f t="shared" si="49"/>
        <v>98.278899999999993</v>
      </c>
      <c r="L110">
        <f t="shared" si="50"/>
        <v>93.035742661318693</v>
      </c>
      <c r="M110">
        <f t="shared" si="51"/>
        <v>9.2852657623335482</v>
      </c>
      <c r="N110">
        <f t="shared" si="52"/>
        <v>9.808549695268999</v>
      </c>
      <c r="O110">
        <f t="shared" si="53"/>
        <v>0.463306674744355</v>
      </c>
      <c r="P110">
        <f t="shared" si="54"/>
        <v>2.9237875240979525</v>
      </c>
      <c r="Q110">
        <f t="shared" si="55"/>
        <v>0.42746774236134966</v>
      </c>
      <c r="R110">
        <f t="shared" si="56"/>
        <v>0.27016158708685878</v>
      </c>
      <c r="S110">
        <f t="shared" si="57"/>
        <v>66.119812824786109</v>
      </c>
      <c r="T110">
        <f t="shared" si="58"/>
        <v>40.194881774543106</v>
      </c>
      <c r="U110">
        <f t="shared" si="59"/>
        <v>41.989899999999999</v>
      </c>
      <c r="V110">
        <f t="shared" si="60"/>
        <v>8.239031528627061</v>
      </c>
      <c r="W110">
        <f t="shared" si="61"/>
        <v>48.155181744726967</v>
      </c>
      <c r="X110">
        <f t="shared" si="62"/>
        <v>4.4651357334740007</v>
      </c>
      <c r="Y110">
        <f t="shared" si="63"/>
        <v>9.2723889137079976</v>
      </c>
      <c r="Z110">
        <f t="shared" si="64"/>
        <v>3.7738957951530603</v>
      </c>
      <c r="AA110">
        <f t="shared" si="65"/>
        <v>-761.28504937390926</v>
      </c>
      <c r="AB110">
        <f t="shared" si="66"/>
        <v>356.4109365344205</v>
      </c>
      <c r="AC110">
        <f t="shared" si="67"/>
        <v>30.780789171532323</v>
      </c>
      <c r="AD110">
        <f t="shared" si="68"/>
        <v>-307.97351084317035</v>
      </c>
      <c r="AE110">
        <v>0</v>
      </c>
      <c r="AF110">
        <v>0</v>
      </c>
      <c r="AG110">
        <f t="shared" si="69"/>
        <v>1</v>
      </c>
      <c r="AH110">
        <f t="shared" si="70"/>
        <v>0</v>
      </c>
      <c r="AI110">
        <f t="shared" si="71"/>
        <v>49838.470906572627</v>
      </c>
      <c r="AJ110" t="s">
        <v>281</v>
      </c>
      <c r="AK110" t="s">
        <v>281</v>
      </c>
      <c r="AL110">
        <v>0</v>
      </c>
      <c r="AM110">
        <v>0</v>
      </c>
      <c r="AN110" t="e">
        <f t="shared" si="72"/>
        <v>#DIV/0!</v>
      </c>
      <c r="AO110">
        <v>0</v>
      </c>
      <c r="AP110" t="s">
        <v>281</v>
      </c>
      <c r="AQ110" t="s">
        <v>281</v>
      </c>
      <c r="AR110">
        <v>0</v>
      </c>
      <c r="AS110">
        <v>0</v>
      </c>
      <c r="AT110" t="e">
        <f t="shared" si="73"/>
        <v>#DIV/0!</v>
      </c>
      <c r="AU110">
        <v>0.5</v>
      </c>
      <c r="AV110">
        <f t="shared" si="74"/>
        <v>337.01237099729849</v>
      </c>
      <c r="AW110">
        <f t="shared" si="75"/>
        <v>-0.23480388823046563</v>
      </c>
      <c r="AX110" t="e">
        <f t="shared" si="76"/>
        <v>#DIV/0!</v>
      </c>
      <c r="AY110">
        <f t="shared" si="77"/>
        <v>-6.9672186672443503E-4</v>
      </c>
      <c r="AZ110" t="e">
        <f t="shared" si="78"/>
        <v>#DIV/0!</v>
      </c>
      <c r="BA110" t="e">
        <f t="shared" si="79"/>
        <v>#DIV/0!</v>
      </c>
      <c r="BB110" t="s">
        <v>281</v>
      </c>
      <c r="BC110">
        <v>0</v>
      </c>
      <c r="BD110" t="e">
        <f t="shared" si="80"/>
        <v>#DIV/0!</v>
      </c>
      <c r="BE110" t="e">
        <f t="shared" si="81"/>
        <v>#DIV/0!</v>
      </c>
      <c r="BF110" t="e">
        <f t="shared" si="82"/>
        <v>#DIV/0!</v>
      </c>
      <c r="BG110" t="e">
        <f t="shared" si="83"/>
        <v>#DIV/0!</v>
      </c>
      <c r="BH110" t="e">
        <f t="shared" si="84"/>
        <v>#DIV/0!</v>
      </c>
      <c r="BI110" t="e">
        <f t="shared" si="85"/>
        <v>#DIV/0!</v>
      </c>
      <c r="BJ110" t="e">
        <f t="shared" si="86"/>
        <v>#DIV/0!</v>
      </c>
      <c r="BK110" t="e">
        <f t="shared" si="87"/>
        <v>#DIV/0!</v>
      </c>
      <c r="BL110">
        <f t="shared" si="88"/>
        <v>399.77699999999999</v>
      </c>
      <c r="BM110">
        <f t="shared" si="89"/>
        <v>337.01237099729849</v>
      </c>
      <c r="BN110">
        <f t="shared" si="90"/>
        <v>0.84300090049527232</v>
      </c>
      <c r="BO110">
        <f t="shared" si="91"/>
        <v>0.1653917379558757</v>
      </c>
      <c r="BP110">
        <v>6</v>
      </c>
      <c r="BQ110">
        <v>0.6</v>
      </c>
      <c r="BR110" t="s">
        <v>282</v>
      </c>
      <c r="BS110">
        <v>1659034636.5999999</v>
      </c>
      <c r="BT110">
        <v>98.278899999999993</v>
      </c>
      <c r="BU110">
        <v>100.032</v>
      </c>
      <c r="BV110">
        <v>44.739400000000003</v>
      </c>
      <c r="BW110">
        <v>24.962299999999999</v>
      </c>
      <c r="BX110">
        <v>97.924599999999998</v>
      </c>
      <c r="BY110">
        <v>44.609099999999998</v>
      </c>
      <c r="BZ110">
        <v>500.28699999999998</v>
      </c>
      <c r="CA110">
        <v>99.703000000000003</v>
      </c>
      <c r="CB110">
        <v>0.10020999999999999</v>
      </c>
      <c r="CC110">
        <v>44.250999999999998</v>
      </c>
      <c r="CD110">
        <v>41.989899999999999</v>
      </c>
      <c r="CE110">
        <v>999.9</v>
      </c>
      <c r="CF110">
        <v>0</v>
      </c>
      <c r="CG110">
        <v>0</v>
      </c>
      <c r="CH110">
        <v>9996.8799999999992</v>
      </c>
      <c r="CI110">
        <v>0</v>
      </c>
      <c r="CJ110">
        <v>238.88800000000001</v>
      </c>
      <c r="CK110">
        <v>399.77699999999999</v>
      </c>
      <c r="CL110">
        <v>0.89996699999999996</v>
      </c>
      <c r="CM110">
        <v>0.100033</v>
      </c>
      <c r="CN110">
        <v>0</v>
      </c>
      <c r="CO110">
        <v>3.4651999999999998</v>
      </c>
      <c r="CP110">
        <v>0</v>
      </c>
      <c r="CQ110">
        <v>3591.49</v>
      </c>
      <c r="CR110">
        <v>3427.99</v>
      </c>
      <c r="CS110">
        <v>48.186999999999998</v>
      </c>
      <c r="CT110">
        <v>50.875</v>
      </c>
      <c r="CU110">
        <v>49.186999999999998</v>
      </c>
      <c r="CV110">
        <v>50.25</v>
      </c>
      <c r="CW110">
        <v>48.686999999999998</v>
      </c>
      <c r="CX110">
        <v>359.79</v>
      </c>
      <c r="CY110">
        <v>39.99</v>
      </c>
      <c r="CZ110">
        <v>0</v>
      </c>
      <c r="DA110">
        <v>1659034832.7</v>
      </c>
      <c r="DB110">
        <v>0</v>
      </c>
      <c r="DC110">
        <v>3.1667846153846151</v>
      </c>
      <c r="DD110">
        <v>0.67208888702793201</v>
      </c>
      <c r="DE110">
        <v>-35.577777903172212</v>
      </c>
      <c r="DF110">
        <v>3598.602692307692</v>
      </c>
      <c r="DG110">
        <v>15</v>
      </c>
      <c r="DH110">
        <v>1659034557.0999999</v>
      </c>
      <c r="DI110" t="s">
        <v>556</v>
      </c>
      <c r="DJ110">
        <v>1659034543.5999999</v>
      </c>
      <c r="DK110">
        <v>1659034557.0999999</v>
      </c>
      <c r="DL110">
        <v>93</v>
      </c>
      <c r="DM110">
        <v>3.1E-2</v>
      </c>
      <c r="DN110">
        <v>0</v>
      </c>
      <c r="DO110">
        <v>0.35299999999999998</v>
      </c>
      <c r="DP110">
        <v>0.114</v>
      </c>
      <c r="DQ110">
        <v>100</v>
      </c>
      <c r="DR110">
        <v>25</v>
      </c>
      <c r="DS110">
        <v>0.18</v>
      </c>
      <c r="DT110">
        <v>0.01</v>
      </c>
      <c r="DU110">
        <v>100</v>
      </c>
      <c r="DV110">
        <v>100</v>
      </c>
      <c r="DW110">
        <v>0.35399999999999998</v>
      </c>
      <c r="DX110">
        <v>0.1303</v>
      </c>
      <c r="DY110">
        <v>0.42257292304195432</v>
      </c>
      <c r="DZ110">
        <v>-6.7132856166521554E-4</v>
      </c>
      <c r="EA110">
        <v>-2.681329234238156E-7</v>
      </c>
      <c r="EB110">
        <v>8.1307759810197942E-11</v>
      </c>
      <c r="EC110">
        <v>0.13029199227081761</v>
      </c>
      <c r="ED110">
        <v>0</v>
      </c>
      <c r="EE110">
        <v>0</v>
      </c>
      <c r="EF110">
        <v>0</v>
      </c>
      <c r="EG110">
        <v>2</v>
      </c>
      <c r="EH110">
        <v>2028</v>
      </c>
      <c r="EI110">
        <v>2</v>
      </c>
      <c r="EJ110">
        <v>26</v>
      </c>
      <c r="EK110">
        <v>1.6</v>
      </c>
      <c r="EL110">
        <v>1.3</v>
      </c>
      <c r="EM110">
        <v>0.39550800000000003</v>
      </c>
      <c r="EN110">
        <v>2.5634800000000002</v>
      </c>
      <c r="EO110">
        <v>1.39893</v>
      </c>
      <c r="EP110">
        <v>2.32422</v>
      </c>
      <c r="EQ110">
        <v>1.49902</v>
      </c>
      <c r="ER110">
        <v>2.47681</v>
      </c>
      <c r="ES110">
        <v>34.235999999999997</v>
      </c>
      <c r="ET110">
        <v>13.3528</v>
      </c>
      <c r="EU110">
        <v>18</v>
      </c>
      <c r="EV110">
        <v>516.08699999999999</v>
      </c>
      <c r="EW110">
        <v>534.69600000000003</v>
      </c>
      <c r="EX110">
        <v>46.689300000000003</v>
      </c>
      <c r="EY110">
        <v>44.399700000000003</v>
      </c>
      <c r="EZ110">
        <v>30.0001</v>
      </c>
      <c r="FA110">
        <v>44.131100000000004</v>
      </c>
      <c r="FB110">
        <v>44.053800000000003</v>
      </c>
      <c r="FC110">
        <v>7.9291999999999998</v>
      </c>
      <c r="FD110">
        <v>0</v>
      </c>
      <c r="FE110">
        <v>100</v>
      </c>
      <c r="FF110">
        <v>46.683199999999999</v>
      </c>
      <c r="FG110">
        <v>100</v>
      </c>
      <c r="FH110">
        <v>54.561199999999999</v>
      </c>
      <c r="FI110">
        <v>97.823899999999995</v>
      </c>
      <c r="FJ110">
        <v>99.586399999999998</v>
      </c>
      <c r="FK110" s="1" t="s">
        <v>884</v>
      </c>
      <c r="FL110" s="1">
        <v>2</v>
      </c>
      <c r="FM110" s="1" t="s">
        <v>881</v>
      </c>
      <c r="FN110" s="1">
        <v>8</v>
      </c>
    </row>
    <row r="111" spans="1:170" x14ac:dyDescent="0.2">
      <c r="A111">
        <v>93</v>
      </c>
      <c r="B111">
        <v>1659034787.0999999</v>
      </c>
      <c r="C111">
        <v>15852.599999904631</v>
      </c>
      <c r="D111" t="s">
        <v>557</v>
      </c>
      <c r="E111" t="s">
        <v>558</v>
      </c>
      <c r="F111" t="s">
        <v>280</v>
      </c>
      <c r="G111">
        <v>1659034787.0999999</v>
      </c>
      <c r="H111">
        <f t="shared" si="46"/>
        <v>1.7558326426999733E-2</v>
      </c>
      <c r="I111">
        <f t="shared" si="47"/>
        <v>17.558326426999734</v>
      </c>
      <c r="J111">
        <f t="shared" si="48"/>
        <v>-2.5674310310879584</v>
      </c>
      <c r="K111">
        <f t="shared" si="49"/>
        <v>52.016800000000003</v>
      </c>
      <c r="L111">
        <f t="shared" si="50"/>
        <v>57.80022361483465</v>
      </c>
      <c r="M111">
        <f t="shared" si="51"/>
        <v>5.7688408851050852</v>
      </c>
      <c r="N111">
        <f t="shared" si="52"/>
        <v>5.1916173292332806</v>
      </c>
      <c r="O111">
        <f t="shared" si="53"/>
        <v>0.47627341194969608</v>
      </c>
      <c r="P111">
        <f t="shared" si="54"/>
        <v>2.9274663721510419</v>
      </c>
      <c r="Q111">
        <f t="shared" si="55"/>
        <v>0.43852939599276353</v>
      </c>
      <c r="R111">
        <f t="shared" si="56"/>
        <v>0.277228431450183</v>
      </c>
      <c r="S111">
        <f t="shared" si="57"/>
        <v>66.172621825658581</v>
      </c>
      <c r="T111">
        <f t="shared" si="58"/>
        <v>40.155796898293552</v>
      </c>
      <c r="U111">
        <f t="shared" si="59"/>
        <v>41.9876</v>
      </c>
      <c r="V111">
        <f t="shared" si="60"/>
        <v>8.2380334101534256</v>
      </c>
      <c r="W111">
        <f t="shared" si="61"/>
        <v>48.416945943125569</v>
      </c>
      <c r="X111">
        <f t="shared" si="62"/>
        <v>4.4968140341928802</v>
      </c>
      <c r="Y111">
        <f t="shared" si="63"/>
        <v>9.2876862565334015</v>
      </c>
      <c r="Z111">
        <f t="shared" si="64"/>
        <v>3.7412193759605454</v>
      </c>
      <c r="AA111">
        <f t="shared" si="65"/>
        <v>-774.32219543068823</v>
      </c>
      <c r="AB111">
        <f t="shared" si="66"/>
        <v>362.24124150557031</v>
      </c>
      <c r="AC111">
        <f t="shared" si="67"/>
        <v>31.249384963187911</v>
      </c>
      <c r="AD111">
        <f t="shared" si="68"/>
        <v>-314.65894713627142</v>
      </c>
      <c r="AE111">
        <v>0</v>
      </c>
      <c r="AF111">
        <v>0</v>
      </c>
      <c r="AG111">
        <f t="shared" si="69"/>
        <v>1</v>
      </c>
      <c r="AH111">
        <f t="shared" si="70"/>
        <v>0</v>
      </c>
      <c r="AI111">
        <f t="shared" si="71"/>
        <v>49933.944364619711</v>
      </c>
      <c r="AJ111" t="s">
        <v>281</v>
      </c>
      <c r="AK111" t="s">
        <v>281</v>
      </c>
      <c r="AL111">
        <v>0</v>
      </c>
      <c r="AM111">
        <v>0</v>
      </c>
      <c r="AN111" t="e">
        <f t="shared" si="72"/>
        <v>#DIV/0!</v>
      </c>
      <c r="AO111">
        <v>0</v>
      </c>
      <c r="AP111" t="s">
        <v>281</v>
      </c>
      <c r="AQ111" t="s">
        <v>281</v>
      </c>
      <c r="AR111">
        <v>0</v>
      </c>
      <c r="AS111">
        <v>0</v>
      </c>
      <c r="AT111" t="e">
        <f t="shared" si="73"/>
        <v>#DIV/0!</v>
      </c>
      <c r="AU111">
        <v>0.5</v>
      </c>
      <c r="AV111">
        <f t="shared" si="74"/>
        <v>337.28207099775057</v>
      </c>
      <c r="AW111">
        <f t="shared" si="75"/>
        <v>-2.5674310310879584</v>
      </c>
      <c r="AX111" t="e">
        <f t="shared" si="76"/>
        <v>#DIV/0!</v>
      </c>
      <c r="AY111">
        <f t="shared" si="77"/>
        <v>-7.6121183183350451E-3</v>
      </c>
      <c r="AZ111" t="e">
        <f t="shared" si="78"/>
        <v>#DIV/0!</v>
      </c>
      <c r="BA111" t="e">
        <f t="shared" si="79"/>
        <v>#DIV/0!</v>
      </c>
      <c r="BB111" t="s">
        <v>281</v>
      </c>
      <c r="BC111">
        <v>0</v>
      </c>
      <c r="BD111" t="e">
        <f t="shared" si="80"/>
        <v>#DIV/0!</v>
      </c>
      <c r="BE111" t="e">
        <f t="shared" si="81"/>
        <v>#DIV/0!</v>
      </c>
      <c r="BF111" t="e">
        <f t="shared" si="82"/>
        <v>#DIV/0!</v>
      </c>
      <c r="BG111" t="e">
        <f t="shared" si="83"/>
        <v>#DIV/0!</v>
      </c>
      <c r="BH111" t="e">
        <f t="shared" si="84"/>
        <v>#DIV/0!</v>
      </c>
      <c r="BI111" t="e">
        <f t="shared" si="85"/>
        <v>#DIV/0!</v>
      </c>
      <c r="BJ111" t="e">
        <f t="shared" si="86"/>
        <v>#DIV/0!</v>
      </c>
      <c r="BK111" t="e">
        <f t="shared" si="87"/>
        <v>#DIV/0!</v>
      </c>
      <c r="BL111">
        <f t="shared" si="88"/>
        <v>400.09699999999998</v>
      </c>
      <c r="BM111">
        <f t="shared" si="89"/>
        <v>337.28207099775057</v>
      </c>
      <c r="BN111">
        <f t="shared" si="90"/>
        <v>0.84300074981254691</v>
      </c>
      <c r="BO111">
        <f t="shared" si="91"/>
        <v>0.16539144713821544</v>
      </c>
      <c r="BP111">
        <v>6</v>
      </c>
      <c r="BQ111">
        <v>0.6</v>
      </c>
      <c r="BR111" t="s">
        <v>282</v>
      </c>
      <c r="BS111">
        <v>1659034787.0999999</v>
      </c>
      <c r="BT111">
        <v>52.016800000000003</v>
      </c>
      <c r="BU111">
        <v>50.032899999999998</v>
      </c>
      <c r="BV111">
        <v>45.055300000000003</v>
      </c>
      <c r="BW111">
        <v>24.945</v>
      </c>
      <c r="BX111">
        <v>51.689900000000002</v>
      </c>
      <c r="BY111">
        <v>44.93</v>
      </c>
      <c r="BZ111">
        <v>500.25799999999998</v>
      </c>
      <c r="CA111">
        <v>99.706800000000001</v>
      </c>
      <c r="CB111">
        <v>9.9749599999999994E-2</v>
      </c>
      <c r="CC111">
        <v>44.282800000000002</v>
      </c>
      <c r="CD111">
        <v>41.9876</v>
      </c>
      <c r="CE111">
        <v>999.9</v>
      </c>
      <c r="CF111">
        <v>0</v>
      </c>
      <c r="CG111">
        <v>0</v>
      </c>
      <c r="CH111">
        <v>10017.5</v>
      </c>
      <c r="CI111">
        <v>0</v>
      </c>
      <c r="CJ111">
        <v>239.18</v>
      </c>
      <c r="CK111">
        <v>400.09699999999998</v>
      </c>
      <c r="CL111">
        <v>0.89997499999999997</v>
      </c>
      <c r="CM111">
        <v>0.100025</v>
      </c>
      <c r="CN111">
        <v>0</v>
      </c>
      <c r="CO111">
        <v>3.0714000000000001</v>
      </c>
      <c r="CP111">
        <v>0</v>
      </c>
      <c r="CQ111">
        <v>3520.25</v>
      </c>
      <c r="CR111">
        <v>3430.74</v>
      </c>
      <c r="CS111">
        <v>48.25</v>
      </c>
      <c r="CT111">
        <v>50.875</v>
      </c>
      <c r="CU111">
        <v>49.25</v>
      </c>
      <c r="CV111">
        <v>50.311999999999998</v>
      </c>
      <c r="CW111">
        <v>48.811999999999998</v>
      </c>
      <c r="CX111">
        <v>360.08</v>
      </c>
      <c r="CY111">
        <v>40.020000000000003</v>
      </c>
      <c r="CZ111">
        <v>0</v>
      </c>
      <c r="DA111">
        <v>1659034983.3</v>
      </c>
      <c r="DB111">
        <v>0</v>
      </c>
      <c r="DC111">
        <v>3.2004320000000002</v>
      </c>
      <c r="DD111">
        <v>-5.0161543700522213E-2</v>
      </c>
      <c r="DE111">
        <v>-18.28153847241839</v>
      </c>
      <c r="DF111">
        <v>3521.1932000000002</v>
      </c>
      <c r="DG111">
        <v>15</v>
      </c>
      <c r="DH111">
        <v>1659034712.5999999</v>
      </c>
      <c r="DI111" t="s">
        <v>559</v>
      </c>
      <c r="DJ111">
        <v>1659034702.0999999</v>
      </c>
      <c r="DK111">
        <v>1659034712.5999999</v>
      </c>
      <c r="DL111">
        <v>94</v>
      </c>
      <c r="DM111">
        <v>-0.06</v>
      </c>
      <c r="DN111">
        <v>-5.0000000000000001E-3</v>
      </c>
      <c r="DO111">
        <v>0.32800000000000001</v>
      </c>
      <c r="DP111">
        <v>0.108</v>
      </c>
      <c r="DQ111">
        <v>50</v>
      </c>
      <c r="DR111">
        <v>25</v>
      </c>
      <c r="DS111">
        <v>0.27</v>
      </c>
      <c r="DT111">
        <v>0</v>
      </c>
      <c r="DU111">
        <v>100</v>
      </c>
      <c r="DV111">
        <v>100</v>
      </c>
      <c r="DW111">
        <v>0.32700000000000001</v>
      </c>
      <c r="DX111">
        <v>0.12529999999999999</v>
      </c>
      <c r="DY111">
        <v>0.36230091980256429</v>
      </c>
      <c r="DZ111">
        <v>-6.7132856166521554E-4</v>
      </c>
      <c r="EA111">
        <v>-2.681329234238156E-7</v>
      </c>
      <c r="EB111">
        <v>8.1307759810197942E-11</v>
      </c>
      <c r="EC111">
        <v>0.12522522508682429</v>
      </c>
      <c r="ED111">
        <v>0</v>
      </c>
      <c r="EE111">
        <v>0</v>
      </c>
      <c r="EF111">
        <v>0</v>
      </c>
      <c r="EG111">
        <v>2</v>
      </c>
      <c r="EH111">
        <v>2028</v>
      </c>
      <c r="EI111">
        <v>2</v>
      </c>
      <c r="EJ111">
        <v>26</v>
      </c>
      <c r="EK111">
        <v>1.4</v>
      </c>
      <c r="EL111">
        <v>1.2</v>
      </c>
      <c r="EM111">
        <v>0.27465800000000001</v>
      </c>
      <c r="EN111">
        <v>2.5781200000000002</v>
      </c>
      <c r="EO111">
        <v>1.39893</v>
      </c>
      <c r="EP111">
        <v>2.32544</v>
      </c>
      <c r="EQ111">
        <v>1.49902</v>
      </c>
      <c r="ER111">
        <v>2.2936999999999999</v>
      </c>
      <c r="ES111">
        <v>34.258699999999997</v>
      </c>
      <c r="ET111">
        <v>13.291499999999999</v>
      </c>
      <c r="EU111">
        <v>18</v>
      </c>
      <c r="EV111">
        <v>516.20899999999995</v>
      </c>
      <c r="EW111">
        <v>534.46500000000003</v>
      </c>
      <c r="EX111">
        <v>46.691400000000002</v>
      </c>
      <c r="EY111">
        <v>44.447200000000002</v>
      </c>
      <c r="EZ111">
        <v>30.0002</v>
      </c>
      <c r="FA111">
        <v>44.173200000000001</v>
      </c>
      <c r="FB111">
        <v>44.091000000000001</v>
      </c>
      <c r="FC111">
        <v>5.5315500000000002</v>
      </c>
      <c r="FD111">
        <v>0</v>
      </c>
      <c r="FE111">
        <v>100</v>
      </c>
      <c r="FF111">
        <v>46.688099999999999</v>
      </c>
      <c r="FG111">
        <v>50</v>
      </c>
      <c r="FH111">
        <v>54.561199999999999</v>
      </c>
      <c r="FI111">
        <v>97.816500000000005</v>
      </c>
      <c r="FJ111">
        <v>99.576599999999999</v>
      </c>
      <c r="FK111" s="1" t="s">
        <v>884</v>
      </c>
      <c r="FL111" s="1">
        <v>2</v>
      </c>
      <c r="FM111" s="1" t="s">
        <v>881</v>
      </c>
      <c r="FN111" s="1">
        <v>9</v>
      </c>
    </row>
    <row r="112" spans="1:170" x14ac:dyDescent="0.2">
      <c r="A112">
        <v>94</v>
      </c>
      <c r="B112">
        <v>1659034937.5999999</v>
      </c>
      <c r="C112">
        <v>16003.099999904631</v>
      </c>
      <c r="D112" t="s">
        <v>560</v>
      </c>
      <c r="E112" t="s">
        <v>561</v>
      </c>
      <c r="F112" t="s">
        <v>280</v>
      </c>
      <c r="G112">
        <v>1659034937.5999999</v>
      </c>
      <c r="H112">
        <f t="shared" si="46"/>
        <v>1.7823415407106219E-2</v>
      </c>
      <c r="I112">
        <f t="shared" si="47"/>
        <v>17.823415407106218</v>
      </c>
      <c r="J112">
        <f t="shared" si="48"/>
        <v>-2.3707932878133549</v>
      </c>
      <c r="K112">
        <f t="shared" si="49"/>
        <v>51.760100000000001</v>
      </c>
      <c r="L112">
        <f t="shared" si="50"/>
        <v>56.70997201080197</v>
      </c>
      <c r="M112">
        <f t="shared" si="51"/>
        <v>5.6599549755900851</v>
      </c>
      <c r="N112">
        <f t="shared" si="52"/>
        <v>5.1659315838885993</v>
      </c>
      <c r="O112">
        <f t="shared" si="53"/>
        <v>0.48815088240798721</v>
      </c>
      <c r="P112">
        <f t="shared" si="54"/>
        <v>2.9295292752983979</v>
      </c>
      <c r="Q112">
        <f t="shared" si="55"/>
        <v>0.44860807796968544</v>
      </c>
      <c r="R112">
        <f t="shared" si="56"/>
        <v>0.28367192291144466</v>
      </c>
      <c r="S112">
        <f t="shared" si="57"/>
        <v>66.161308836078888</v>
      </c>
      <c r="T112">
        <f t="shared" si="58"/>
        <v>40.112789237403327</v>
      </c>
      <c r="U112">
        <f t="shared" si="59"/>
        <v>41.988399999999999</v>
      </c>
      <c r="V112">
        <f t="shared" si="60"/>
        <v>8.2383805699214374</v>
      </c>
      <c r="W112">
        <f t="shared" si="61"/>
        <v>48.681626436102263</v>
      </c>
      <c r="X112">
        <f t="shared" si="62"/>
        <v>4.5266487854727995</v>
      </c>
      <c r="Y112">
        <f t="shared" si="63"/>
        <v>9.2984748391969081</v>
      </c>
      <c r="Z112">
        <f t="shared" si="64"/>
        <v>3.7117317844486379</v>
      </c>
      <c r="AA112">
        <f t="shared" si="65"/>
        <v>-786.01261945338422</v>
      </c>
      <c r="AB112">
        <f t="shared" si="66"/>
        <v>365.9079372092109</v>
      </c>
      <c r="AC112">
        <f t="shared" si="67"/>
        <v>31.546951439828035</v>
      </c>
      <c r="AD112">
        <f t="shared" si="68"/>
        <v>-322.3964219682664</v>
      </c>
      <c r="AE112">
        <v>0</v>
      </c>
      <c r="AF112">
        <v>0</v>
      </c>
      <c r="AG112">
        <f t="shared" si="69"/>
        <v>1</v>
      </c>
      <c r="AH112">
        <f t="shared" si="70"/>
        <v>0</v>
      </c>
      <c r="AI112">
        <f t="shared" si="71"/>
        <v>49986.722088475719</v>
      </c>
      <c r="AJ112" t="s">
        <v>281</v>
      </c>
      <c r="AK112" t="s">
        <v>281</v>
      </c>
      <c r="AL112">
        <v>0</v>
      </c>
      <c r="AM112">
        <v>0</v>
      </c>
      <c r="AN112" t="e">
        <f t="shared" si="72"/>
        <v>#DIV/0!</v>
      </c>
      <c r="AO112">
        <v>0</v>
      </c>
      <c r="AP112" t="s">
        <v>281</v>
      </c>
      <c r="AQ112" t="s">
        <v>281</v>
      </c>
      <c r="AR112">
        <v>0</v>
      </c>
      <c r="AS112">
        <v>0</v>
      </c>
      <c r="AT112" t="e">
        <f t="shared" si="73"/>
        <v>#DIV/0!</v>
      </c>
      <c r="AU112">
        <v>0.5</v>
      </c>
      <c r="AV112">
        <f t="shared" si="74"/>
        <v>337.23077100314964</v>
      </c>
      <c r="AW112">
        <f t="shared" si="75"/>
        <v>-2.3707932878133549</v>
      </c>
      <c r="AX112" t="e">
        <f t="shared" si="76"/>
        <v>#DIV/0!</v>
      </c>
      <c r="AY112">
        <f t="shared" si="77"/>
        <v>-7.0301807891404201E-3</v>
      </c>
      <c r="AZ112" t="e">
        <f t="shared" si="78"/>
        <v>#DIV/0!</v>
      </c>
      <c r="BA112" t="e">
        <f t="shared" si="79"/>
        <v>#DIV/0!</v>
      </c>
      <c r="BB112" t="s">
        <v>281</v>
      </c>
      <c r="BC112">
        <v>0</v>
      </c>
      <c r="BD112" t="e">
        <f t="shared" si="80"/>
        <v>#DIV/0!</v>
      </c>
      <c r="BE112" t="e">
        <f t="shared" si="81"/>
        <v>#DIV/0!</v>
      </c>
      <c r="BF112" t="e">
        <f t="shared" si="82"/>
        <v>#DIV/0!</v>
      </c>
      <c r="BG112" t="e">
        <f t="shared" si="83"/>
        <v>#DIV/0!</v>
      </c>
      <c r="BH112" t="e">
        <f t="shared" si="84"/>
        <v>#DIV/0!</v>
      </c>
      <c r="BI112" t="e">
        <f t="shared" si="85"/>
        <v>#DIV/0!</v>
      </c>
      <c r="BJ112" t="e">
        <f t="shared" si="86"/>
        <v>#DIV/0!</v>
      </c>
      <c r="BK112" t="e">
        <f t="shared" si="87"/>
        <v>#DIV/0!</v>
      </c>
      <c r="BL112">
        <f t="shared" si="88"/>
        <v>400.03699999999998</v>
      </c>
      <c r="BM112">
        <f t="shared" si="89"/>
        <v>337.23077100314964</v>
      </c>
      <c r="BN112">
        <f t="shared" si="90"/>
        <v>0.84299895010498949</v>
      </c>
      <c r="BO112">
        <f t="shared" si="91"/>
        <v>0.16538797370262973</v>
      </c>
      <c r="BP112">
        <v>6</v>
      </c>
      <c r="BQ112">
        <v>0.6</v>
      </c>
      <c r="BR112" t="s">
        <v>282</v>
      </c>
      <c r="BS112">
        <v>1659034937.5999999</v>
      </c>
      <c r="BT112">
        <v>51.760100000000001</v>
      </c>
      <c r="BU112">
        <v>50.0229</v>
      </c>
      <c r="BV112">
        <v>45.354799999999997</v>
      </c>
      <c r="BW112">
        <v>24.945</v>
      </c>
      <c r="BX112">
        <v>51.3855</v>
      </c>
      <c r="BY112">
        <v>45.2271</v>
      </c>
      <c r="BZ112">
        <v>500.202</v>
      </c>
      <c r="CA112">
        <v>99.705699999999993</v>
      </c>
      <c r="CB112">
        <v>9.9585999999999994E-2</v>
      </c>
      <c r="CC112">
        <v>44.305199999999999</v>
      </c>
      <c r="CD112">
        <v>41.988399999999999</v>
      </c>
      <c r="CE112">
        <v>999.9</v>
      </c>
      <c r="CF112">
        <v>0</v>
      </c>
      <c r="CG112">
        <v>0</v>
      </c>
      <c r="CH112">
        <v>10029.4</v>
      </c>
      <c r="CI112">
        <v>0</v>
      </c>
      <c r="CJ112">
        <v>239.31800000000001</v>
      </c>
      <c r="CK112">
        <v>400.03699999999998</v>
      </c>
      <c r="CL112">
        <v>0.90004499999999998</v>
      </c>
      <c r="CM112">
        <v>9.9955500000000003E-2</v>
      </c>
      <c r="CN112">
        <v>0</v>
      </c>
      <c r="CO112">
        <v>3.4154</v>
      </c>
      <c r="CP112">
        <v>0</v>
      </c>
      <c r="CQ112">
        <v>3499.87</v>
      </c>
      <c r="CR112">
        <v>3430.29</v>
      </c>
      <c r="CS112">
        <v>48.25</v>
      </c>
      <c r="CT112">
        <v>50.936999999999998</v>
      </c>
      <c r="CU112">
        <v>49.311999999999998</v>
      </c>
      <c r="CV112">
        <v>50.375</v>
      </c>
      <c r="CW112">
        <v>48.811999999999998</v>
      </c>
      <c r="CX112">
        <v>360.05</v>
      </c>
      <c r="CY112">
        <v>39.99</v>
      </c>
      <c r="CZ112">
        <v>0</v>
      </c>
      <c r="DA112">
        <v>1659035133.9000001</v>
      </c>
      <c r="DB112">
        <v>0</v>
      </c>
      <c r="DC112">
        <v>3.1587423076923078</v>
      </c>
      <c r="DD112">
        <v>0.38453675985807229</v>
      </c>
      <c r="DE112">
        <v>-1.7808546489361601</v>
      </c>
      <c r="DF112">
        <v>3499.9042307692312</v>
      </c>
      <c r="DG112">
        <v>15</v>
      </c>
      <c r="DH112">
        <v>1659034857.0999999</v>
      </c>
      <c r="DI112" t="s">
        <v>562</v>
      </c>
      <c r="DJ112">
        <v>1659034844.5999999</v>
      </c>
      <c r="DK112">
        <v>1659034857.0999999</v>
      </c>
      <c r="DL112">
        <v>95</v>
      </c>
      <c r="DM112">
        <v>4.7E-2</v>
      </c>
      <c r="DN112">
        <v>3.0000000000000001E-3</v>
      </c>
      <c r="DO112">
        <v>0.376</v>
      </c>
      <c r="DP112">
        <v>0.111</v>
      </c>
      <c r="DQ112">
        <v>50</v>
      </c>
      <c r="DR112">
        <v>25</v>
      </c>
      <c r="DS112">
        <v>0.21</v>
      </c>
      <c r="DT112">
        <v>0</v>
      </c>
      <c r="DU112">
        <v>100</v>
      </c>
      <c r="DV112">
        <v>100</v>
      </c>
      <c r="DW112">
        <v>0.375</v>
      </c>
      <c r="DX112">
        <v>0.12770000000000001</v>
      </c>
      <c r="DY112">
        <v>0.40972050136990618</v>
      </c>
      <c r="DZ112">
        <v>-6.7132856166521554E-4</v>
      </c>
      <c r="EA112">
        <v>-2.681329234238156E-7</v>
      </c>
      <c r="EB112">
        <v>8.1307759810197942E-11</v>
      </c>
      <c r="EC112">
        <v>0.1277379161580259</v>
      </c>
      <c r="ED112">
        <v>0</v>
      </c>
      <c r="EE112">
        <v>0</v>
      </c>
      <c r="EF112">
        <v>0</v>
      </c>
      <c r="EG112">
        <v>2</v>
      </c>
      <c r="EH112">
        <v>2028</v>
      </c>
      <c r="EI112">
        <v>2</v>
      </c>
      <c r="EJ112">
        <v>26</v>
      </c>
      <c r="EK112">
        <v>1.6</v>
      </c>
      <c r="EL112">
        <v>1.3</v>
      </c>
      <c r="EM112">
        <v>0.27587899999999999</v>
      </c>
      <c r="EN112">
        <v>2.5866699999999998</v>
      </c>
      <c r="EO112">
        <v>1.39893</v>
      </c>
      <c r="EP112">
        <v>2.32544</v>
      </c>
      <c r="EQ112">
        <v>1.49902</v>
      </c>
      <c r="ER112">
        <v>2.2912599999999999</v>
      </c>
      <c r="ES112">
        <v>34.281399999999998</v>
      </c>
      <c r="ET112">
        <v>13.2477</v>
      </c>
      <c r="EU112">
        <v>18</v>
      </c>
      <c r="EV112">
        <v>516.41600000000005</v>
      </c>
      <c r="EW112">
        <v>534.25800000000004</v>
      </c>
      <c r="EX112">
        <v>46.699100000000001</v>
      </c>
      <c r="EY112">
        <v>44.501800000000003</v>
      </c>
      <c r="EZ112">
        <v>30.000399999999999</v>
      </c>
      <c r="FA112">
        <v>44.223100000000002</v>
      </c>
      <c r="FB112">
        <v>44.142200000000003</v>
      </c>
      <c r="FC112">
        <v>5.5329300000000003</v>
      </c>
      <c r="FD112">
        <v>0</v>
      </c>
      <c r="FE112">
        <v>100</v>
      </c>
      <c r="FF112">
        <v>46.706699999999998</v>
      </c>
      <c r="FG112">
        <v>50</v>
      </c>
      <c r="FH112">
        <v>54.561199999999999</v>
      </c>
      <c r="FI112">
        <v>97.805700000000002</v>
      </c>
      <c r="FJ112">
        <v>99.566500000000005</v>
      </c>
      <c r="FK112" s="1" t="s">
        <v>884</v>
      </c>
      <c r="FL112" s="1">
        <v>2</v>
      </c>
      <c r="FM112" s="1" t="s">
        <v>881</v>
      </c>
      <c r="FN112" s="1">
        <v>10</v>
      </c>
    </row>
    <row r="113" spans="1:170" x14ac:dyDescent="0.2">
      <c r="A113">
        <v>95</v>
      </c>
      <c r="B113">
        <v>1659035088.0999999</v>
      </c>
      <c r="C113">
        <v>16153.599999904631</v>
      </c>
      <c r="D113" t="s">
        <v>563</v>
      </c>
      <c r="E113" t="s">
        <v>564</v>
      </c>
      <c r="F113" t="s">
        <v>280</v>
      </c>
      <c r="G113">
        <v>1659035088.0999999</v>
      </c>
      <c r="H113">
        <f t="shared" si="46"/>
        <v>1.806531733171331E-2</v>
      </c>
      <c r="I113">
        <f t="shared" si="47"/>
        <v>18.06531733171331</v>
      </c>
      <c r="J113">
        <f t="shared" si="48"/>
        <v>-4.2550814120634461</v>
      </c>
      <c r="K113">
        <f t="shared" si="49"/>
        <v>1.09884</v>
      </c>
      <c r="L113">
        <f t="shared" si="50"/>
        <v>15.299646738337081</v>
      </c>
      <c r="M113">
        <f t="shared" si="51"/>
        <v>1.5270300026938877</v>
      </c>
      <c r="N113">
        <f t="shared" si="52"/>
        <v>0.10967322820308001</v>
      </c>
      <c r="O113">
        <f t="shared" si="53"/>
        <v>0.49847253425669008</v>
      </c>
      <c r="P113">
        <f t="shared" si="54"/>
        <v>2.9244240254653624</v>
      </c>
      <c r="Q113">
        <f t="shared" si="55"/>
        <v>0.45724785863009038</v>
      </c>
      <c r="R113">
        <f t="shared" si="56"/>
        <v>0.28920606796458637</v>
      </c>
      <c r="S113">
        <f t="shared" si="57"/>
        <v>66.114859431309554</v>
      </c>
      <c r="T113">
        <f t="shared" si="58"/>
        <v>40.077266535098659</v>
      </c>
      <c r="U113">
        <f t="shared" si="59"/>
        <v>41.999299999999998</v>
      </c>
      <c r="V113">
        <f t="shared" si="60"/>
        <v>8.2431118839255841</v>
      </c>
      <c r="W113">
        <f t="shared" si="61"/>
        <v>48.875342343184386</v>
      </c>
      <c r="X113">
        <f t="shared" si="62"/>
        <v>4.5525807760871002</v>
      </c>
      <c r="Y113">
        <f t="shared" si="63"/>
        <v>9.3146780315533739</v>
      </c>
      <c r="Z113">
        <f t="shared" si="64"/>
        <v>3.6905311078384839</v>
      </c>
      <c r="AA113">
        <f t="shared" si="65"/>
        <v>-796.68049432855696</v>
      </c>
      <c r="AB113">
        <f t="shared" si="66"/>
        <v>368.84919168844914</v>
      </c>
      <c r="AC113">
        <f t="shared" si="67"/>
        <v>31.862783180230004</v>
      </c>
      <c r="AD113">
        <f t="shared" si="68"/>
        <v>-329.8536600285683</v>
      </c>
      <c r="AE113">
        <v>0</v>
      </c>
      <c r="AF113">
        <v>0</v>
      </c>
      <c r="AG113">
        <f t="shared" si="69"/>
        <v>1</v>
      </c>
      <c r="AH113">
        <f t="shared" si="70"/>
        <v>0</v>
      </c>
      <c r="AI113">
        <f t="shared" si="71"/>
        <v>49842.146258138993</v>
      </c>
      <c r="AJ113" t="s">
        <v>281</v>
      </c>
      <c r="AK113" t="s">
        <v>281</v>
      </c>
      <c r="AL113">
        <v>0</v>
      </c>
      <c r="AM113">
        <v>0</v>
      </c>
      <c r="AN113" t="e">
        <f t="shared" si="72"/>
        <v>#DIV/0!</v>
      </c>
      <c r="AO113">
        <v>0</v>
      </c>
      <c r="AP113" t="s">
        <v>281</v>
      </c>
      <c r="AQ113" t="s">
        <v>281</v>
      </c>
      <c r="AR113">
        <v>0</v>
      </c>
      <c r="AS113">
        <v>0</v>
      </c>
      <c r="AT113" t="e">
        <f t="shared" si="73"/>
        <v>#DIV/0!</v>
      </c>
      <c r="AU113">
        <v>0.5</v>
      </c>
      <c r="AV113">
        <f t="shared" si="74"/>
        <v>336.98632799549711</v>
      </c>
      <c r="AW113">
        <f t="shared" si="75"/>
        <v>-4.2550814120634461</v>
      </c>
      <c r="AX113" t="e">
        <f t="shared" si="76"/>
        <v>#DIV/0!</v>
      </c>
      <c r="AY113">
        <f t="shared" si="77"/>
        <v>-1.2626866607242011E-2</v>
      </c>
      <c r="AZ113" t="e">
        <f t="shared" si="78"/>
        <v>#DIV/0!</v>
      </c>
      <c r="BA113" t="e">
        <f t="shared" si="79"/>
        <v>#DIV/0!</v>
      </c>
      <c r="BB113" t="s">
        <v>281</v>
      </c>
      <c r="BC113">
        <v>0</v>
      </c>
      <c r="BD113" t="e">
        <f t="shared" si="80"/>
        <v>#DIV/0!</v>
      </c>
      <c r="BE113" t="e">
        <f t="shared" si="81"/>
        <v>#DIV/0!</v>
      </c>
      <c r="BF113" t="e">
        <f t="shared" si="82"/>
        <v>#DIV/0!</v>
      </c>
      <c r="BG113" t="e">
        <f t="shared" si="83"/>
        <v>#DIV/0!</v>
      </c>
      <c r="BH113" t="e">
        <f t="shared" si="84"/>
        <v>#DIV/0!</v>
      </c>
      <c r="BI113" t="e">
        <f t="shared" si="85"/>
        <v>#DIV/0!</v>
      </c>
      <c r="BJ113" t="e">
        <f t="shared" si="86"/>
        <v>#DIV/0!</v>
      </c>
      <c r="BK113" t="e">
        <f t="shared" si="87"/>
        <v>#DIV/0!</v>
      </c>
      <c r="BL113">
        <f t="shared" si="88"/>
        <v>399.74599999999998</v>
      </c>
      <c r="BM113">
        <f t="shared" si="89"/>
        <v>336.98632799549711</v>
      </c>
      <c r="BN113">
        <f t="shared" si="90"/>
        <v>0.84300112570356456</v>
      </c>
      <c r="BO113">
        <f t="shared" si="91"/>
        <v>0.16539217260787989</v>
      </c>
      <c r="BP113">
        <v>6</v>
      </c>
      <c r="BQ113">
        <v>0.6</v>
      </c>
      <c r="BR113" t="s">
        <v>282</v>
      </c>
      <c r="BS113">
        <v>1659035088.0999999</v>
      </c>
      <c r="BT113">
        <v>1.09884</v>
      </c>
      <c r="BU113">
        <v>-3.9804499999999998</v>
      </c>
      <c r="BV113">
        <v>45.613300000000002</v>
      </c>
      <c r="BW113">
        <v>24.9359</v>
      </c>
      <c r="BX113">
        <v>0.73962499999999998</v>
      </c>
      <c r="BY113">
        <v>45.487699999999997</v>
      </c>
      <c r="BZ113">
        <v>500.29399999999998</v>
      </c>
      <c r="CA113">
        <v>99.708100000000002</v>
      </c>
      <c r="CB113">
        <v>0.100087</v>
      </c>
      <c r="CC113">
        <v>44.338799999999999</v>
      </c>
      <c r="CD113">
        <v>41.999299999999998</v>
      </c>
      <c r="CE113">
        <v>999.9</v>
      </c>
      <c r="CF113">
        <v>0</v>
      </c>
      <c r="CG113">
        <v>0</v>
      </c>
      <c r="CH113">
        <v>10000</v>
      </c>
      <c r="CI113">
        <v>0</v>
      </c>
      <c r="CJ113">
        <v>239.35499999999999</v>
      </c>
      <c r="CK113">
        <v>399.74599999999998</v>
      </c>
      <c r="CL113">
        <v>0.89996699999999996</v>
      </c>
      <c r="CM113">
        <v>0.100033</v>
      </c>
      <c r="CN113">
        <v>0</v>
      </c>
      <c r="CO113">
        <v>3.1095999999999999</v>
      </c>
      <c r="CP113">
        <v>0</v>
      </c>
      <c r="CQ113">
        <v>3708.13</v>
      </c>
      <c r="CR113">
        <v>3427.72</v>
      </c>
      <c r="CS113">
        <v>48.311999999999998</v>
      </c>
      <c r="CT113">
        <v>51</v>
      </c>
      <c r="CU113">
        <v>49.375</v>
      </c>
      <c r="CV113">
        <v>50.436999999999998</v>
      </c>
      <c r="CW113">
        <v>48.875</v>
      </c>
      <c r="CX113">
        <v>359.76</v>
      </c>
      <c r="CY113">
        <v>39.99</v>
      </c>
      <c r="CZ113">
        <v>0</v>
      </c>
      <c r="DA113">
        <v>1659035284.5</v>
      </c>
      <c r="DB113">
        <v>0</v>
      </c>
      <c r="DC113">
        <v>3.2154199999999999</v>
      </c>
      <c r="DD113">
        <v>-0.38674613984810863</v>
      </c>
      <c r="DE113">
        <v>61.077692176921197</v>
      </c>
      <c r="DF113">
        <v>3703.2132000000001</v>
      </c>
      <c r="DG113">
        <v>15</v>
      </c>
      <c r="DH113">
        <v>1659035008.5999999</v>
      </c>
      <c r="DI113" t="s">
        <v>565</v>
      </c>
      <c r="DJ113">
        <v>1659034992.0999999</v>
      </c>
      <c r="DK113">
        <v>1659035008.5999999</v>
      </c>
      <c r="DL113">
        <v>96</v>
      </c>
      <c r="DM113">
        <v>-0.05</v>
      </c>
      <c r="DN113">
        <v>-2E-3</v>
      </c>
      <c r="DO113">
        <v>0.36299999999999999</v>
      </c>
      <c r="DP113">
        <v>0.109</v>
      </c>
      <c r="DQ113">
        <v>-4</v>
      </c>
      <c r="DR113">
        <v>25</v>
      </c>
      <c r="DS113">
        <v>0.15</v>
      </c>
      <c r="DT113">
        <v>0.01</v>
      </c>
      <c r="DU113">
        <v>100</v>
      </c>
      <c r="DV113">
        <v>100</v>
      </c>
      <c r="DW113">
        <v>0.35899999999999999</v>
      </c>
      <c r="DX113">
        <v>0.12559999999999999</v>
      </c>
      <c r="DY113">
        <v>0.35971320806525131</v>
      </c>
      <c r="DZ113">
        <v>-6.7132856166521554E-4</v>
      </c>
      <c r="EA113">
        <v>-2.681329234238156E-7</v>
      </c>
      <c r="EB113">
        <v>8.1307759810197942E-11</v>
      </c>
      <c r="EC113">
        <v>0.1255272522674323</v>
      </c>
      <c r="ED113">
        <v>0</v>
      </c>
      <c r="EE113">
        <v>0</v>
      </c>
      <c r="EF113">
        <v>0</v>
      </c>
      <c r="EG113">
        <v>2</v>
      </c>
      <c r="EH113">
        <v>2028</v>
      </c>
      <c r="EI113">
        <v>2</v>
      </c>
      <c r="EJ113">
        <v>26</v>
      </c>
      <c r="EK113">
        <v>1.6</v>
      </c>
      <c r="EL113">
        <v>1.3</v>
      </c>
      <c r="EM113">
        <v>3.1738299999999997E-2</v>
      </c>
      <c r="EN113">
        <v>4.99878</v>
      </c>
      <c r="EO113">
        <v>1.39893</v>
      </c>
      <c r="EP113">
        <v>2.32422</v>
      </c>
      <c r="EQ113">
        <v>1.49902</v>
      </c>
      <c r="ER113">
        <v>2.2985799999999998</v>
      </c>
      <c r="ES113">
        <v>34.395200000000003</v>
      </c>
      <c r="ET113">
        <v>13.186400000000001</v>
      </c>
      <c r="EU113">
        <v>18</v>
      </c>
      <c r="EV113">
        <v>516.88699999999994</v>
      </c>
      <c r="EW113">
        <v>533.66800000000001</v>
      </c>
      <c r="EX113">
        <v>46.732199999999999</v>
      </c>
      <c r="EY113">
        <v>44.556600000000003</v>
      </c>
      <c r="EZ113">
        <v>30.0001</v>
      </c>
      <c r="FA113">
        <v>44.276299999999999</v>
      </c>
      <c r="FB113">
        <v>44.1935</v>
      </c>
      <c r="FC113">
        <v>0</v>
      </c>
      <c r="FD113">
        <v>0</v>
      </c>
      <c r="FE113">
        <v>100</v>
      </c>
      <c r="FF113">
        <v>46.735100000000003</v>
      </c>
      <c r="FG113">
        <v>0</v>
      </c>
      <c r="FH113">
        <v>54.561199999999999</v>
      </c>
      <c r="FI113">
        <v>97.796899999999994</v>
      </c>
      <c r="FJ113">
        <v>99.557500000000005</v>
      </c>
      <c r="FK113" s="1" t="s">
        <v>884</v>
      </c>
      <c r="FL113" s="1">
        <v>2</v>
      </c>
      <c r="FM113" s="1" t="s">
        <v>881</v>
      </c>
      <c r="FN113" s="1">
        <v>11</v>
      </c>
    </row>
    <row r="114" spans="1:170" x14ac:dyDescent="0.2">
      <c r="A114">
        <v>96</v>
      </c>
      <c r="B114">
        <v>1659035238.5999999</v>
      </c>
      <c r="C114">
        <v>16304.099999904631</v>
      </c>
      <c r="D114" t="s">
        <v>566</v>
      </c>
      <c r="E114" t="s">
        <v>567</v>
      </c>
      <c r="F114" t="s">
        <v>280</v>
      </c>
      <c r="G114">
        <v>1659035238.5999999</v>
      </c>
      <c r="H114">
        <f t="shared" si="46"/>
        <v>1.8206661945109125E-2</v>
      </c>
      <c r="I114">
        <f t="shared" si="47"/>
        <v>18.206661945109126</v>
      </c>
      <c r="J114">
        <f t="shared" si="48"/>
        <v>11.423302837274703</v>
      </c>
      <c r="K114">
        <f t="shared" si="49"/>
        <v>378.18200000000002</v>
      </c>
      <c r="L114">
        <f t="shared" si="50"/>
        <v>317.68929741668126</v>
      </c>
      <c r="M114">
        <f t="shared" si="51"/>
        <v>31.709204153753788</v>
      </c>
      <c r="N114">
        <f t="shared" si="52"/>
        <v>37.747101784000002</v>
      </c>
      <c r="O114">
        <f t="shared" si="53"/>
        <v>0.50660764218618171</v>
      </c>
      <c r="P114">
        <f t="shared" si="54"/>
        <v>2.9207585720106604</v>
      </c>
      <c r="Q114">
        <f t="shared" si="55"/>
        <v>0.46403769412228174</v>
      </c>
      <c r="R114">
        <f t="shared" si="56"/>
        <v>0.29355688890740034</v>
      </c>
      <c r="S114">
        <f t="shared" si="57"/>
        <v>66.163839286209566</v>
      </c>
      <c r="T114">
        <f t="shared" si="58"/>
        <v>40.06532745062443</v>
      </c>
      <c r="U114">
        <f t="shared" si="59"/>
        <v>41.990299999999998</v>
      </c>
      <c r="V114">
        <f t="shared" si="60"/>
        <v>8.2392051251363068</v>
      </c>
      <c r="W114">
        <f t="shared" si="61"/>
        <v>49.036119069963682</v>
      </c>
      <c r="X114">
        <f t="shared" si="62"/>
        <v>4.5744238847999998</v>
      </c>
      <c r="Y114">
        <f t="shared" si="63"/>
        <v>9.3286825539217535</v>
      </c>
      <c r="Z114">
        <f t="shared" si="64"/>
        <v>3.6647812403363069</v>
      </c>
      <c r="AA114">
        <f t="shared" si="65"/>
        <v>-802.91379177931242</v>
      </c>
      <c r="AB114">
        <f t="shared" si="66"/>
        <v>374.37050815915336</v>
      </c>
      <c r="AC114">
        <f t="shared" si="67"/>
        <v>32.383410600707599</v>
      </c>
      <c r="AD114">
        <f t="shared" si="68"/>
        <v>-329.99603373324192</v>
      </c>
      <c r="AE114">
        <v>0</v>
      </c>
      <c r="AF114">
        <v>0</v>
      </c>
      <c r="AG114">
        <f t="shared" si="69"/>
        <v>1</v>
      </c>
      <c r="AH114">
        <f t="shared" si="70"/>
        <v>0</v>
      </c>
      <c r="AI114">
        <f t="shared" si="71"/>
        <v>49737.729929831221</v>
      </c>
      <c r="AJ114" t="s">
        <v>281</v>
      </c>
      <c r="AK114" t="s">
        <v>281</v>
      </c>
      <c r="AL114">
        <v>0</v>
      </c>
      <c r="AM114">
        <v>0</v>
      </c>
      <c r="AN114" t="e">
        <f t="shared" si="72"/>
        <v>#DIV/0!</v>
      </c>
      <c r="AO114">
        <v>0</v>
      </c>
      <c r="AP114" t="s">
        <v>281</v>
      </c>
      <c r="AQ114" t="s">
        <v>281</v>
      </c>
      <c r="AR114">
        <v>0</v>
      </c>
      <c r="AS114">
        <v>0</v>
      </c>
      <c r="AT114" t="e">
        <f t="shared" si="73"/>
        <v>#DIV/0!</v>
      </c>
      <c r="AU114">
        <v>0.5</v>
      </c>
      <c r="AV114">
        <f t="shared" si="74"/>
        <v>337.24419900839871</v>
      </c>
      <c r="AW114">
        <f t="shared" si="75"/>
        <v>11.423302837274703</v>
      </c>
      <c r="AX114" t="e">
        <f t="shared" si="76"/>
        <v>#DIV/0!</v>
      </c>
      <c r="AY114">
        <f t="shared" si="77"/>
        <v>3.3872496164093296E-2</v>
      </c>
      <c r="AZ114" t="e">
        <f t="shared" si="78"/>
        <v>#DIV/0!</v>
      </c>
      <c r="BA114" t="e">
        <f t="shared" si="79"/>
        <v>#DIV/0!</v>
      </c>
      <c r="BB114" t="s">
        <v>281</v>
      </c>
      <c r="BC114">
        <v>0</v>
      </c>
      <c r="BD114" t="e">
        <f t="shared" si="80"/>
        <v>#DIV/0!</v>
      </c>
      <c r="BE114" t="e">
        <f t="shared" si="81"/>
        <v>#DIV/0!</v>
      </c>
      <c r="BF114" t="e">
        <f t="shared" si="82"/>
        <v>#DIV/0!</v>
      </c>
      <c r="BG114" t="e">
        <f t="shared" si="83"/>
        <v>#DIV/0!</v>
      </c>
      <c r="BH114" t="e">
        <f t="shared" si="84"/>
        <v>#DIV/0!</v>
      </c>
      <c r="BI114" t="e">
        <f t="shared" si="85"/>
        <v>#DIV/0!</v>
      </c>
      <c r="BJ114" t="e">
        <f t="shared" si="86"/>
        <v>#DIV/0!</v>
      </c>
      <c r="BK114" t="e">
        <f t="shared" si="87"/>
        <v>#DIV/0!</v>
      </c>
      <c r="BL114">
        <f t="shared" si="88"/>
        <v>400.053</v>
      </c>
      <c r="BM114">
        <f t="shared" si="89"/>
        <v>337.24419900839871</v>
      </c>
      <c r="BN114">
        <f t="shared" si="90"/>
        <v>0.84299880017997297</v>
      </c>
      <c r="BO114">
        <f t="shared" si="91"/>
        <v>0.16538768434734788</v>
      </c>
      <c r="BP114">
        <v>6</v>
      </c>
      <c r="BQ114">
        <v>0.6</v>
      </c>
      <c r="BR114" t="s">
        <v>282</v>
      </c>
      <c r="BS114">
        <v>1659035238.5999999</v>
      </c>
      <c r="BT114">
        <v>378.18200000000002</v>
      </c>
      <c r="BU114">
        <v>400.13900000000001</v>
      </c>
      <c r="BV114">
        <v>45.830399999999997</v>
      </c>
      <c r="BW114">
        <v>24.996500000000001</v>
      </c>
      <c r="BX114">
        <v>377.43299999999999</v>
      </c>
      <c r="BY114">
        <v>45.696800000000003</v>
      </c>
      <c r="BZ114">
        <v>500.30700000000002</v>
      </c>
      <c r="CA114">
        <v>99.711600000000004</v>
      </c>
      <c r="CB114">
        <v>0.1004</v>
      </c>
      <c r="CC114">
        <v>44.367800000000003</v>
      </c>
      <c r="CD114">
        <v>41.990299999999998</v>
      </c>
      <c r="CE114">
        <v>999.9</v>
      </c>
      <c r="CF114">
        <v>0</v>
      </c>
      <c r="CG114">
        <v>0</v>
      </c>
      <c r="CH114">
        <v>9978.75</v>
      </c>
      <c r="CI114">
        <v>0</v>
      </c>
      <c r="CJ114">
        <v>239.39</v>
      </c>
      <c r="CK114">
        <v>400.053</v>
      </c>
      <c r="CL114">
        <v>0.90004499999999998</v>
      </c>
      <c r="CM114">
        <v>9.9955500000000003E-2</v>
      </c>
      <c r="CN114">
        <v>0</v>
      </c>
      <c r="CO114">
        <v>3.0541</v>
      </c>
      <c r="CP114">
        <v>0</v>
      </c>
      <c r="CQ114">
        <v>3730.73</v>
      </c>
      <c r="CR114">
        <v>3430.42</v>
      </c>
      <c r="CS114">
        <v>48.375</v>
      </c>
      <c r="CT114">
        <v>51.061999999999998</v>
      </c>
      <c r="CU114">
        <v>49.375</v>
      </c>
      <c r="CV114">
        <v>50.436999999999998</v>
      </c>
      <c r="CW114">
        <v>48.936999999999998</v>
      </c>
      <c r="CX114">
        <v>360.07</v>
      </c>
      <c r="CY114">
        <v>39.99</v>
      </c>
      <c r="CZ114">
        <v>0</v>
      </c>
      <c r="DA114">
        <v>1659035435.0999999</v>
      </c>
      <c r="DB114">
        <v>0</v>
      </c>
      <c r="DC114">
        <v>3.1646961538461542</v>
      </c>
      <c r="DD114">
        <v>-1.2061435874836119</v>
      </c>
      <c r="DE114">
        <v>81.506666628988725</v>
      </c>
      <c r="DF114">
        <v>3720.064230769231</v>
      </c>
      <c r="DG114">
        <v>15</v>
      </c>
      <c r="DH114">
        <v>1659035198.0999999</v>
      </c>
      <c r="DI114" t="s">
        <v>568</v>
      </c>
      <c r="DJ114">
        <v>1659035180.5999999</v>
      </c>
      <c r="DK114">
        <v>1659035198.0999999</v>
      </c>
      <c r="DL114">
        <v>97</v>
      </c>
      <c r="DM114">
        <v>0.67700000000000005</v>
      </c>
      <c r="DN114">
        <v>8.0000000000000002E-3</v>
      </c>
      <c r="DO114">
        <v>0.73099999999999998</v>
      </c>
      <c r="DP114">
        <v>0.11700000000000001</v>
      </c>
      <c r="DQ114">
        <v>401</v>
      </c>
      <c r="DR114">
        <v>25</v>
      </c>
      <c r="DS114">
        <v>7.0000000000000007E-2</v>
      </c>
      <c r="DT114">
        <v>0.01</v>
      </c>
      <c r="DU114">
        <v>100</v>
      </c>
      <c r="DV114">
        <v>100</v>
      </c>
      <c r="DW114">
        <v>0.749</v>
      </c>
      <c r="DX114">
        <v>0.1336</v>
      </c>
      <c r="DY114">
        <v>1.0370331451453449</v>
      </c>
      <c r="DZ114">
        <v>-6.7132856166521554E-4</v>
      </c>
      <c r="EA114">
        <v>-2.681329234238156E-7</v>
      </c>
      <c r="EB114">
        <v>8.1307759810197942E-11</v>
      </c>
      <c r="EC114">
        <v>0.13359892493712289</v>
      </c>
      <c r="ED114">
        <v>0</v>
      </c>
      <c r="EE114">
        <v>0</v>
      </c>
      <c r="EF114">
        <v>0</v>
      </c>
      <c r="EG114">
        <v>2</v>
      </c>
      <c r="EH114">
        <v>2028</v>
      </c>
      <c r="EI114">
        <v>2</v>
      </c>
      <c r="EJ114">
        <v>26</v>
      </c>
      <c r="EK114">
        <v>1</v>
      </c>
      <c r="EL114">
        <v>0.7</v>
      </c>
      <c r="EM114">
        <v>1.09619</v>
      </c>
      <c r="EN114">
        <v>2.5683600000000002</v>
      </c>
      <c r="EO114">
        <v>1.39893</v>
      </c>
      <c r="EP114">
        <v>2.32544</v>
      </c>
      <c r="EQ114">
        <v>1.49902</v>
      </c>
      <c r="ER114">
        <v>2.4865699999999999</v>
      </c>
      <c r="ES114">
        <v>34.440800000000003</v>
      </c>
      <c r="ET114">
        <v>13.168900000000001</v>
      </c>
      <c r="EU114">
        <v>18</v>
      </c>
      <c r="EV114">
        <v>516.86500000000001</v>
      </c>
      <c r="EW114">
        <v>534.50300000000004</v>
      </c>
      <c r="EX114">
        <v>46.806899999999999</v>
      </c>
      <c r="EY114">
        <v>44.609200000000001</v>
      </c>
      <c r="EZ114">
        <v>30.0002</v>
      </c>
      <c r="FA114">
        <v>44.328099999999999</v>
      </c>
      <c r="FB114">
        <v>44.244999999999997</v>
      </c>
      <c r="FC114">
        <v>21.927700000000002</v>
      </c>
      <c r="FD114">
        <v>0</v>
      </c>
      <c r="FE114">
        <v>100</v>
      </c>
      <c r="FF114">
        <v>46.826999999999998</v>
      </c>
      <c r="FG114">
        <v>400</v>
      </c>
      <c r="FH114">
        <v>54.561199999999999</v>
      </c>
      <c r="FI114">
        <v>97.787700000000001</v>
      </c>
      <c r="FJ114">
        <v>99.5471</v>
      </c>
      <c r="FK114" s="1" t="s">
        <v>884</v>
      </c>
      <c r="FL114" s="1">
        <v>2</v>
      </c>
      <c r="FM114" s="1" t="s">
        <v>881</v>
      </c>
      <c r="FN114" s="1">
        <v>12</v>
      </c>
    </row>
    <row r="115" spans="1:170" x14ac:dyDescent="0.2">
      <c r="A115">
        <v>97</v>
      </c>
      <c r="B115">
        <v>1659035389.0999999</v>
      </c>
      <c r="C115">
        <v>16454.599999904629</v>
      </c>
      <c r="D115" t="s">
        <v>569</v>
      </c>
      <c r="E115" t="s">
        <v>570</v>
      </c>
      <c r="F115" t="s">
        <v>280</v>
      </c>
      <c r="G115">
        <v>1659035389.0999999</v>
      </c>
      <c r="H115">
        <f t="shared" si="46"/>
        <v>1.8217479677881319E-2</v>
      </c>
      <c r="I115">
        <f t="shared" si="47"/>
        <v>18.217479677881318</v>
      </c>
      <c r="J115">
        <f t="shared" si="48"/>
        <v>12.326131350137718</v>
      </c>
      <c r="K115">
        <f t="shared" si="49"/>
        <v>377.05900000000003</v>
      </c>
      <c r="L115">
        <f t="shared" si="50"/>
        <v>313.70020920173056</v>
      </c>
      <c r="M115">
        <f t="shared" si="51"/>
        <v>31.31149832668526</v>
      </c>
      <c r="N115">
        <f t="shared" si="52"/>
        <v>37.635557456607806</v>
      </c>
      <c r="O115">
        <f t="shared" si="53"/>
        <v>0.50706633921528399</v>
      </c>
      <c r="P115">
        <f t="shared" si="54"/>
        <v>2.9273601407688674</v>
      </c>
      <c r="Q115">
        <f t="shared" si="55"/>
        <v>0.46451039245243864</v>
      </c>
      <c r="R115">
        <f t="shared" si="56"/>
        <v>0.29385152468246284</v>
      </c>
      <c r="S115">
        <f t="shared" si="57"/>
        <v>66.115851784345196</v>
      </c>
      <c r="T115">
        <f t="shared" si="58"/>
        <v>40.079518429106578</v>
      </c>
      <c r="U115">
        <f t="shared" si="59"/>
        <v>41.995199999999997</v>
      </c>
      <c r="V115">
        <f t="shared" si="60"/>
        <v>8.2413319394001689</v>
      </c>
      <c r="W115">
        <f t="shared" si="61"/>
        <v>49.055108434012936</v>
      </c>
      <c r="X115">
        <f t="shared" si="62"/>
        <v>4.5781632078102401</v>
      </c>
      <c r="Y115">
        <f t="shared" si="63"/>
        <v>9.3326940943747196</v>
      </c>
      <c r="Z115">
        <f t="shared" si="64"/>
        <v>3.6631687315899288</v>
      </c>
      <c r="AA115">
        <f t="shared" si="65"/>
        <v>-803.39085379456617</v>
      </c>
      <c r="AB115">
        <f t="shared" si="66"/>
        <v>375.7532568396511</v>
      </c>
      <c r="AC115">
        <f t="shared" si="67"/>
        <v>32.431753434998683</v>
      </c>
      <c r="AD115">
        <f t="shared" si="68"/>
        <v>-329.08999173557123</v>
      </c>
      <c r="AE115">
        <v>0</v>
      </c>
      <c r="AF115">
        <v>0</v>
      </c>
      <c r="AG115">
        <f t="shared" si="69"/>
        <v>1</v>
      </c>
      <c r="AH115">
        <f t="shared" si="70"/>
        <v>0</v>
      </c>
      <c r="AI115">
        <f t="shared" si="71"/>
        <v>49916.508483708581</v>
      </c>
      <c r="AJ115" t="s">
        <v>281</v>
      </c>
      <c r="AK115" t="s">
        <v>281</v>
      </c>
      <c r="AL115">
        <v>0</v>
      </c>
      <c r="AM115">
        <v>0</v>
      </c>
      <c r="AN115" t="e">
        <f t="shared" si="72"/>
        <v>#DIV/0!</v>
      </c>
      <c r="AO115">
        <v>0</v>
      </c>
      <c r="AP115" t="s">
        <v>281</v>
      </c>
      <c r="AQ115" t="s">
        <v>281</v>
      </c>
      <c r="AR115">
        <v>0</v>
      </c>
      <c r="AS115">
        <v>0</v>
      </c>
      <c r="AT115" t="e">
        <f t="shared" si="73"/>
        <v>#DIV/0!</v>
      </c>
      <c r="AU115">
        <v>0.5</v>
      </c>
      <c r="AV115">
        <f t="shared" si="74"/>
        <v>336.99138600225137</v>
      </c>
      <c r="AW115">
        <f t="shared" si="75"/>
        <v>12.326131350137718</v>
      </c>
      <c r="AX115" t="e">
        <f t="shared" si="76"/>
        <v>#DIV/0!</v>
      </c>
      <c r="AY115">
        <f t="shared" si="77"/>
        <v>3.6576992356876947E-2</v>
      </c>
      <c r="AZ115" t="e">
        <f t="shared" si="78"/>
        <v>#DIV/0!</v>
      </c>
      <c r="BA115" t="e">
        <f t="shared" si="79"/>
        <v>#DIV/0!</v>
      </c>
      <c r="BB115" t="s">
        <v>281</v>
      </c>
      <c r="BC115">
        <v>0</v>
      </c>
      <c r="BD115" t="e">
        <f t="shared" si="80"/>
        <v>#DIV/0!</v>
      </c>
      <c r="BE115" t="e">
        <f t="shared" si="81"/>
        <v>#DIV/0!</v>
      </c>
      <c r="BF115" t="e">
        <f t="shared" si="82"/>
        <v>#DIV/0!</v>
      </c>
      <c r="BG115" t="e">
        <f t="shared" si="83"/>
        <v>#DIV/0!</v>
      </c>
      <c r="BH115" t="e">
        <f t="shared" si="84"/>
        <v>#DIV/0!</v>
      </c>
      <c r="BI115" t="e">
        <f t="shared" si="85"/>
        <v>#DIV/0!</v>
      </c>
      <c r="BJ115" t="e">
        <f t="shared" si="86"/>
        <v>#DIV/0!</v>
      </c>
      <c r="BK115" t="e">
        <f t="shared" si="87"/>
        <v>#DIV/0!</v>
      </c>
      <c r="BL115">
        <f t="shared" si="88"/>
        <v>399.75200000000001</v>
      </c>
      <c r="BM115">
        <f t="shared" si="89"/>
        <v>336.99138600225137</v>
      </c>
      <c r="BN115">
        <f t="shared" si="90"/>
        <v>0.84300112570356456</v>
      </c>
      <c r="BO115">
        <f t="shared" si="91"/>
        <v>0.16539217260787989</v>
      </c>
      <c r="BP115">
        <v>6</v>
      </c>
      <c r="BQ115">
        <v>0.6</v>
      </c>
      <c r="BR115" t="s">
        <v>282</v>
      </c>
      <c r="BS115">
        <v>1659035389.0999999</v>
      </c>
      <c r="BT115">
        <v>377.05900000000003</v>
      </c>
      <c r="BU115">
        <v>400.08199999999999</v>
      </c>
      <c r="BV115">
        <v>45.867199999999997</v>
      </c>
      <c r="BW115">
        <v>25.019100000000002</v>
      </c>
      <c r="BX115">
        <v>376.31</v>
      </c>
      <c r="BY115">
        <v>45.734499999999997</v>
      </c>
      <c r="BZ115">
        <v>500.24400000000003</v>
      </c>
      <c r="CA115">
        <v>99.713700000000003</v>
      </c>
      <c r="CB115">
        <v>9.9744200000000005E-2</v>
      </c>
      <c r="CC115">
        <v>44.376100000000001</v>
      </c>
      <c r="CD115">
        <v>41.995199999999997</v>
      </c>
      <c r="CE115">
        <v>999.9</v>
      </c>
      <c r="CF115">
        <v>0</v>
      </c>
      <c r="CG115">
        <v>0</v>
      </c>
      <c r="CH115">
        <v>10016.200000000001</v>
      </c>
      <c r="CI115">
        <v>0</v>
      </c>
      <c r="CJ115">
        <v>239.274</v>
      </c>
      <c r="CK115">
        <v>399.75200000000001</v>
      </c>
      <c r="CL115">
        <v>0.89996699999999996</v>
      </c>
      <c r="CM115">
        <v>0.100033</v>
      </c>
      <c r="CN115">
        <v>0</v>
      </c>
      <c r="CO115">
        <v>2.7336</v>
      </c>
      <c r="CP115">
        <v>0</v>
      </c>
      <c r="CQ115">
        <v>3822.78</v>
      </c>
      <c r="CR115">
        <v>3427.78</v>
      </c>
      <c r="CS115">
        <v>48.375</v>
      </c>
      <c r="CT115">
        <v>51.125</v>
      </c>
      <c r="CU115">
        <v>49.436999999999998</v>
      </c>
      <c r="CV115">
        <v>50.5</v>
      </c>
      <c r="CW115">
        <v>48.936999999999998</v>
      </c>
      <c r="CX115">
        <v>359.76</v>
      </c>
      <c r="CY115">
        <v>39.99</v>
      </c>
      <c r="CZ115">
        <v>0</v>
      </c>
      <c r="DA115">
        <v>1659035585.7</v>
      </c>
      <c r="DB115">
        <v>0</v>
      </c>
      <c r="DC115">
        <v>3.160952</v>
      </c>
      <c r="DD115">
        <v>0.27338463154817511</v>
      </c>
      <c r="DE115">
        <v>25.843846106528371</v>
      </c>
      <c r="DF115">
        <v>3822.1432</v>
      </c>
      <c r="DG115">
        <v>15</v>
      </c>
      <c r="DH115">
        <v>1659035309.5999999</v>
      </c>
      <c r="DI115" t="s">
        <v>571</v>
      </c>
      <c r="DJ115">
        <v>1659035288.0999999</v>
      </c>
      <c r="DK115">
        <v>1659035309.5999999</v>
      </c>
      <c r="DL115">
        <v>98</v>
      </c>
      <c r="DM115">
        <v>-2E-3</v>
      </c>
      <c r="DN115">
        <v>-1E-3</v>
      </c>
      <c r="DO115">
        <v>0.72899999999999998</v>
      </c>
      <c r="DP115">
        <v>0.11700000000000001</v>
      </c>
      <c r="DQ115">
        <v>400</v>
      </c>
      <c r="DR115">
        <v>25</v>
      </c>
      <c r="DS115">
        <v>7.0000000000000007E-2</v>
      </c>
      <c r="DT115">
        <v>0.01</v>
      </c>
      <c r="DU115">
        <v>100</v>
      </c>
      <c r="DV115">
        <v>100</v>
      </c>
      <c r="DW115">
        <v>0.749</v>
      </c>
      <c r="DX115">
        <v>0.13270000000000001</v>
      </c>
      <c r="DY115">
        <v>1.0352924638621379</v>
      </c>
      <c r="DZ115">
        <v>-6.7132856166521554E-4</v>
      </c>
      <c r="EA115">
        <v>-2.681329234238156E-7</v>
      </c>
      <c r="EB115">
        <v>8.1307759810197942E-11</v>
      </c>
      <c r="EC115">
        <v>0.1326911214053523</v>
      </c>
      <c r="ED115">
        <v>0</v>
      </c>
      <c r="EE115">
        <v>0</v>
      </c>
      <c r="EF115">
        <v>0</v>
      </c>
      <c r="EG115">
        <v>2</v>
      </c>
      <c r="EH115">
        <v>2028</v>
      </c>
      <c r="EI115">
        <v>2</v>
      </c>
      <c r="EJ115">
        <v>26</v>
      </c>
      <c r="EK115">
        <v>1.7</v>
      </c>
      <c r="EL115">
        <v>1.3</v>
      </c>
      <c r="EM115">
        <v>1.09253</v>
      </c>
      <c r="EN115">
        <v>2.5476100000000002</v>
      </c>
      <c r="EO115">
        <v>1.39893</v>
      </c>
      <c r="EP115">
        <v>2.32544</v>
      </c>
      <c r="EQ115">
        <v>1.49902</v>
      </c>
      <c r="ER115">
        <v>2.48169</v>
      </c>
      <c r="ES115">
        <v>34.4636</v>
      </c>
      <c r="ET115">
        <v>13.116400000000001</v>
      </c>
      <c r="EU115">
        <v>18</v>
      </c>
      <c r="EV115">
        <v>516.6</v>
      </c>
      <c r="EW115">
        <v>534.59</v>
      </c>
      <c r="EX115">
        <v>46.774900000000002</v>
      </c>
      <c r="EY115">
        <v>44.647399999999998</v>
      </c>
      <c r="EZ115">
        <v>30.0001</v>
      </c>
      <c r="FA115">
        <v>44.360999999999997</v>
      </c>
      <c r="FB115">
        <v>44.280999999999999</v>
      </c>
      <c r="FC115">
        <v>21.8626</v>
      </c>
      <c r="FD115">
        <v>0</v>
      </c>
      <c r="FE115">
        <v>100</v>
      </c>
      <c r="FF115">
        <v>46.7622</v>
      </c>
      <c r="FG115">
        <v>400</v>
      </c>
      <c r="FH115">
        <v>54.561199999999999</v>
      </c>
      <c r="FI115">
        <v>97.782200000000003</v>
      </c>
      <c r="FJ115">
        <v>99.537899999999993</v>
      </c>
      <c r="FK115" s="1" t="s">
        <v>884</v>
      </c>
      <c r="FL115" s="1">
        <v>2</v>
      </c>
      <c r="FM115" s="1" t="s">
        <v>881</v>
      </c>
      <c r="FN115" s="1">
        <v>13</v>
      </c>
    </row>
    <row r="116" spans="1:170" x14ac:dyDescent="0.2">
      <c r="A116">
        <v>98</v>
      </c>
      <c r="B116">
        <v>1659035539.5999999</v>
      </c>
      <c r="C116">
        <v>16605.099999904629</v>
      </c>
      <c r="D116" t="s">
        <v>572</v>
      </c>
      <c r="E116" t="s">
        <v>573</v>
      </c>
      <c r="F116" t="s">
        <v>280</v>
      </c>
      <c r="G116">
        <v>1659035539.5999999</v>
      </c>
      <c r="H116">
        <f t="shared" si="46"/>
        <v>1.8160070082524928E-2</v>
      </c>
      <c r="I116">
        <f t="shared" si="47"/>
        <v>18.160070082524928</v>
      </c>
      <c r="J116">
        <f t="shared" si="48"/>
        <v>12.401412037298002</v>
      </c>
      <c r="K116">
        <f t="shared" si="49"/>
        <v>376.88</v>
      </c>
      <c r="L116">
        <f t="shared" si="50"/>
        <v>313.06080704918531</v>
      </c>
      <c r="M116">
        <f t="shared" si="51"/>
        <v>31.248664726784096</v>
      </c>
      <c r="N116">
        <f t="shared" si="52"/>
        <v>37.618879454240002</v>
      </c>
      <c r="O116">
        <f t="shared" si="53"/>
        <v>0.50458418991046028</v>
      </c>
      <c r="P116">
        <f t="shared" si="54"/>
        <v>2.9228149262175722</v>
      </c>
      <c r="Q116">
        <f t="shared" si="55"/>
        <v>0.46236593164146139</v>
      </c>
      <c r="R116">
        <f t="shared" si="56"/>
        <v>0.29248409261595393</v>
      </c>
      <c r="S116">
        <f t="shared" si="57"/>
        <v>66.164335449262595</v>
      </c>
      <c r="T116">
        <f t="shared" si="58"/>
        <v>40.083817356884133</v>
      </c>
      <c r="U116">
        <f t="shared" si="59"/>
        <v>41.993899999999996</v>
      </c>
      <c r="V116">
        <f t="shared" si="60"/>
        <v>8.2407676362342688</v>
      </c>
      <c r="W116">
        <f t="shared" si="61"/>
        <v>49.00020287910489</v>
      </c>
      <c r="X116">
        <f t="shared" si="62"/>
        <v>4.5719495464929993</v>
      </c>
      <c r="Y116">
        <f t="shared" si="63"/>
        <v>9.3304706467707543</v>
      </c>
      <c r="Z116">
        <f t="shared" si="64"/>
        <v>3.6688180897412694</v>
      </c>
      <c r="AA116">
        <f t="shared" si="65"/>
        <v>-800.85909063934935</v>
      </c>
      <c r="AB116">
        <f t="shared" si="66"/>
        <v>374.6498404434102</v>
      </c>
      <c r="AC116">
        <f t="shared" si="67"/>
        <v>32.38589427822685</v>
      </c>
      <c r="AD116">
        <f t="shared" si="68"/>
        <v>-327.65902046844974</v>
      </c>
      <c r="AE116">
        <v>0</v>
      </c>
      <c r="AF116">
        <v>0</v>
      </c>
      <c r="AG116">
        <f t="shared" si="69"/>
        <v>1</v>
      </c>
      <c r="AH116">
        <f t="shared" si="70"/>
        <v>0</v>
      </c>
      <c r="AI116">
        <f t="shared" si="71"/>
        <v>49793.298483707607</v>
      </c>
      <c r="AJ116" t="s">
        <v>281</v>
      </c>
      <c r="AK116" t="s">
        <v>281</v>
      </c>
      <c r="AL116">
        <v>0</v>
      </c>
      <c r="AM116">
        <v>0</v>
      </c>
      <c r="AN116" t="e">
        <f t="shared" si="72"/>
        <v>#DIV/0!</v>
      </c>
      <c r="AO116">
        <v>0</v>
      </c>
      <c r="AP116" t="s">
        <v>281</v>
      </c>
      <c r="AQ116" t="s">
        <v>281</v>
      </c>
      <c r="AR116">
        <v>0</v>
      </c>
      <c r="AS116">
        <v>0</v>
      </c>
      <c r="AT116" t="e">
        <f t="shared" si="73"/>
        <v>#DIV/0!</v>
      </c>
      <c r="AU116">
        <v>0.5</v>
      </c>
      <c r="AV116">
        <f t="shared" si="74"/>
        <v>337.24672800479925</v>
      </c>
      <c r="AW116">
        <f t="shared" si="75"/>
        <v>12.401412037298002</v>
      </c>
      <c r="AX116" t="e">
        <f t="shared" si="76"/>
        <v>#DIV/0!</v>
      </c>
      <c r="AY116">
        <f t="shared" si="77"/>
        <v>3.6772519960880157E-2</v>
      </c>
      <c r="AZ116" t="e">
        <f t="shared" si="78"/>
        <v>#DIV/0!</v>
      </c>
      <c r="BA116" t="e">
        <f t="shared" si="79"/>
        <v>#DIV/0!</v>
      </c>
      <c r="BB116" t="s">
        <v>281</v>
      </c>
      <c r="BC116">
        <v>0</v>
      </c>
      <c r="BD116" t="e">
        <f t="shared" si="80"/>
        <v>#DIV/0!</v>
      </c>
      <c r="BE116" t="e">
        <f t="shared" si="81"/>
        <v>#DIV/0!</v>
      </c>
      <c r="BF116" t="e">
        <f t="shared" si="82"/>
        <v>#DIV/0!</v>
      </c>
      <c r="BG116" t="e">
        <f t="shared" si="83"/>
        <v>#DIV/0!</v>
      </c>
      <c r="BH116" t="e">
        <f t="shared" si="84"/>
        <v>#DIV/0!</v>
      </c>
      <c r="BI116" t="e">
        <f t="shared" si="85"/>
        <v>#DIV/0!</v>
      </c>
      <c r="BJ116" t="e">
        <f t="shared" si="86"/>
        <v>#DIV/0!</v>
      </c>
      <c r="BK116" t="e">
        <f t="shared" si="87"/>
        <v>#DIV/0!</v>
      </c>
      <c r="BL116">
        <f t="shared" si="88"/>
        <v>400.05599999999998</v>
      </c>
      <c r="BM116">
        <f t="shared" si="89"/>
        <v>337.24672800479925</v>
      </c>
      <c r="BN116">
        <f t="shared" si="90"/>
        <v>0.84299880017997297</v>
      </c>
      <c r="BO116">
        <f t="shared" si="91"/>
        <v>0.16538768434734788</v>
      </c>
      <c r="BP116">
        <v>6</v>
      </c>
      <c r="BQ116">
        <v>0.6</v>
      </c>
      <c r="BR116" t="s">
        <v>282</v>
      </c>
      <c r="BS116">
        <v>1659035539.5999999</v>
      </c>
      <c r="BT116">
        <v>376.88</v>
      </c>
      <c r="BU116">
        <v>399.96199999999999</v>
      </c>
      <c r="BV116">
        <v>45.8035</v>
      </c>
      <c r="BW116">
        <v>25.021000000000001</v>
      </c>
      <c r="BX116">
        <v>376.12700000000001</v>
      </c>
      <c r="BY116">
        <v>45.674199999999999</v>
      </c>
      <c r="BZ116">
        <v>500.27499999999998</v>
      </c>
      <c r="CA116">
        <v>99.716300000000004</v>
      </c>
      <c r="CB116">
        <v>0.100298</v>
      </c>
      <c r="CC116">
        <v>44.371499999999997</v>
      </c>
      <c r="CD116">
        <v>41.993899999999996</v>
      </c>
      <c r="CE116">
        <v>999.9</v>
      </c>
      <c r="CF116">
        <v>0</v>
      </c>
      <c r="CG116">
        <v>0</v>
      </c>
      <c r="CH116">
        <v>9990</v>
      </c>
      <c r="CI116">
        <v>0</v>
      </c>
      <c r="CJ116">
        <v>239.26300000000001</v>
      </c>
      <c r="CK116">
        <v>400.05599999999998</v>
      </c>
      <c r="CL116">
        <v>0.90004399999999996</v>
      </c>
      <c r="CM116">
        <v>9.9956199999999995E-2</v>
      </c>
      <c r="CN116">
        <v>0</v>
      </c>
      <c r="CO116">
        <v>3.3342000000000001</v>
      </c>
      <c r="CP116">
        <v>0</v>
      </c>
      <c r="CQ116">
        <v>3875.7</v>
      </c>
      <c r="CR116">
        <v>3430.45</v>
      </c>
      <c r="CS116">
        <v>48.375</v>
      </c>
      <c r="CT116">
        <v>51.061999999999998</v>
      </c>
      <c r="CU116">
        <v>49.436999999999998</v>
      </c>
      <c r="CV116">
        <v>50.5</v>
      </c>
      <c r="CW116">
        <v>48.936999999999998</v>
      </c>
      <c r="CX116">
        <v>360.07</v>
      </c>
      <c r="CY116">
        <v>39.99</v>
      </c>
      <c r="CZ116">
        <v>0</v>
      </c>
      <c r="DA116">
        <v>1659035735.7</v>
      </c>
      <c r="DB116">
        <v>0</v>
      </c>
      <c r="DC116">
        <v>3.1503519999999998</v>
      </c>
      <c r="DD116">
        <v>-0.5731769187114133</v>
      </c>
      <c r="DE116">
        <v>20.77153832180085</v>
      </c>
      <c r="DF116">
        <v>3872.6768000000002</v>
      </c>
      <c r="DG116">
        <v>15</v>
      </c>
      <c r="DH116">
        <v>1659035453.5999999</v>
      </c>
      <c r="DI116" t="s">
        <v>574</v>
      </c>
      <c r="DJ116">
        <v>1659035437.5999999</v>
      </c>
      <c r="DK116">
        <v>1659035453.5999999</v>
      </c>
      <c r="DL116">
        <v>99</v>
      </c>
      <c r="DM116">
        <v>4.0000000000000001E-3</v>
      </c>
      <c r="DN116">
        <v>-3.0000000000000001E-3</v>
      </c>
      <c r="DO116">
        <v>0.73299999999999998</v>
      </c>
      <c r="DP116">
        <v>0.114</v>
      </c>
      <c r="DQ116">
        <v>400</v>
      </c>
      <c r="DR116">
        <v>25</v>
      </c>
      <c r="DS116">
        <v>0.09</v>
      </c>
      <c r="DT116">
        <v>0.01</v>
      </c>
      <c r="DU116">
        <v>100</v>
      </c>
      <c r="DV116">
        <v>100</v>
      </c>
      <c r="DW116">
        <v>0.753</v>
      </c>
      <c r="DX116">
        <v>0.1293</v>
      </c>
      <c r="DY116">
        <v>1.038804684978875</v>
      </c>
      <c r="DZ116">
        <v>-6.7132856166521554E-4</v>
      </c>
      <c r="EA116">
        <v>-2.681329234238156E-7</v>
      </c>
      <c r="EB116">
        <v>8.1307759810197942E-11</v>
      </c>
      <c r="EC116">
        <v>0.12928217143258169</v>
      </c>
      <c r="ED116">
        <v>0</v>
      </c>
      <c r="EE116">
        <v>0</v>
      </c>
      <c r="EF116">
        <v>0</v>
      </c>
      <c r="EG116">
        <v>2</v>
      </c>
      <c r="EH116">
        <v>2028</v>
      </c>
      <c r="EI116">
        <v>2</v>
      </c>
      <c r="EJ116">
        <v>26</v>
      </c>
      <c r="EK116">
        <v>1.7</v>
      </c>
      <c r="EL116">
        <v>1.4</v>
      </c>
      <c r="EM116">
        <v>1.09131</v>
      </c>
      <c r="EN116">
        <v>2.5463900000000002</v>
      </c>
      <c r="EO116">
        <v>1.39893</v>
      </c>
      <c r="EP116">
        <v>2.32544</v>
      </c>
      <c r="EQ116">
        <v>1.49902</v>
      </c>
      <c r="ER116">
        <v>2.34253</v>
      </c>
      <c r="ES116">
        <v>34.4636</v>
      </c>
      <c r="ET116">
        <v>13.063800000000001</v>
      </c>
      <c r="EU116">
        <v>18</v>
      </c>
      <c r="EV116">
        <v>516.93100000000004</v>
      </c>
      <c r="EW116">
        <v>534.49099999999999</v>
      </c>
      <c r="EX116">
        <v>46.817900000000002</v>
      </c>
      <c r="EY116">
        <v>44.661799999999999</v>
      </c>
      <c r="EZ116">
        <v>30.0002</v>
      </c>
      <c r="FA116">
        <v>44.38</v>
      </c>
      <c r="FB116">
        <v>44.296500000000002</v>
      </c>
      <c r="FC116">
        <v>21.842600000000001</v>
      </c>
      <c r="FD116">
        <v>0</v>
      </c>
      <c r="FE116">
        <v>100</v>
      </c>
      <c r="FF116">
        <v>46.816800000000001</v>
      </c>
      <c r="FG116">
        <v>400</v>
      </c>
      <c r="FH116">
        <v>54.561199999999999</v>
      </c>
      <c r="FI116">
        <v>97.783299999999997</v>
      </c>
      <c r="FJ116">
        <v>99.538399999999996</v>
      </c>
      <c r="FK116" s="1" t="s">
        <v>884</v>
      </c>
      <c r="FL116" s="1">
        <v>2</v>
      </c>
      <c r="FM116" s="1" t="s">
        <v>881</v>
      </c>
      <c r="FN116" s="1">
        <v>14</v>
      </c>
    </row>
    <row r="117" spans="1:170" x14ac:dyDescent="0.2">
      <c r="A117">
        <v>99</v>
      </c>
      <c r="B117">
        <v>1659035690.0999999</v>
      </c>
      <c r="C117">
        <v>16755.599999904629</v>
      </c>
      <c r="D117" t="s">
        <v>575</v>
      </c>
      <c r="E117" t="s">
        <v>576</v>
      </c>
      <c r="F117" t="s">
        <v>280</v>
      </c>
      <c r="G117">
        <v>1659035690.0999999</v>
      </c>
      <c r="H117">
        <f t="shared" si="46"/>
        <v>1.7892623875499666E-2</v>
      </c>
      <c r="I117">
        <f t="shared" si="47"/>
        <v>17.892623875499666</v>
      </c>
      <c r="J117">
        <f t="shared" si="48"/>
        <v>12.427677602731659</v>
      </c>
      <c r="K117">
        <f t="shared" si="49"/>
        <v>377.00299999999999</v>
      </c>
      <c r="L117">
        <f t="shared" si="50"/>
        <v>311.82874808187421</v>
      </c>
      <c r="M117">
        <f t="shared" si="51"/>
        <v>31.124210185164909</v>
      </c>
      <c r="N117">
        <f t="shared" si="52"/>
        <v>37.629374086307301</v>
      </c>
      <c r="O117">
        <f t="shared" si="53"/>
        <v>0.49109441083037425</v>
      </c>
      <c r="P117">
        <f t="shared" si="54"/>
        <v>2.9260344123561755</v>
      </c>
      <c r="Q117">
        <f t="shared" si="55"/>
        <v>0.4510499982848476</v>
      </c>
      <c r="R117">
        <f t="shared" si="56"/>
        <v>0.28523812313260244</v>
      </c>
      <c r="S117">
        <f t="shared" si="57"/>
        <v>66.168188999999984</v>
      </c>
      <c r="T117">
        <f t="shared" si="58"/>
        <v>40.130657212536789</v>
      </c>
      <c r="U117">
        <f t="shared" si="59"/>
        <v>42.010800000000003</v>
      </c>
      <c r="V117">
        <f t="shared" si="60"/>
        <v>8.2481061874502277</v>
      </c>
      <c r="W117">
        <f t="shared" si="61"/>
        <v>48.749391174926018</v>
      </c>
      <c r="X117">
        <f t="shared" si="62"/>
        <v>4.5423782756195408</v>
      </c>
      <c r="Y117">
        <f t="shared" si="63"/>
        <v>9.317815394494378</v>
      </c>
      <c r="Z117">
        <f t="shared" si="64"/>
        <v>3.7057279118306869</v>
      </c>
      <c r="AA117">
        <f t="shared" si="65"/>
        <v>-789.06471290953527</v>
      </c>
      <c r="AB117">
        <f t="shared" si="66"/>
        <v>368.26356331931953</v>
      </c>
      <c r="AC117">
        <f t="shared" si="67"/>
        <v>31.797399135652594</v>
      </c>
      <c r="AD117">
        <f t="shared" si="68"/>
        <v>-322.83556145456322</v>
      </c>
      <c r="AE117">
        <v>0</v>
      </c>
      <c r="AF117">
        <v>0</v>
      </c>
      <c r="AG117">
        <f t="shared" si="69"/>
        <v>1</v>
      </c>
      <c r="AH117">
        <f t="shared" si="70"/>
        <v>0</v>
      </c>
      <c r="AI117">
        <f t="shared" si="71"/>
        <v>49885.138612605573</v>
      </c>
      <c r="AJ117" t="s">
        <v>281</v>
      </c>
      <c r="AK117" t="s">
        <v>281</v>
      </c>
      <c r="AL117">
        <v>0</v>
      </c>
      <c r="AM117">
        <v>0</v>
      </c>
      <c r="AN117" t="e">
        <f t="shared" si="72"/>
        <v>#DIV/0!</v>
      </c>
      <c r="AO117">
        <v>0</v>
      </c>
      <c r="AP117" t="s">
        <v>281</v>
      </c>
      <c r="AQ117" t="s">
        <v>281</v>
      </c>
      <c r="AR117">
        <v>0</v>
      </c>
      <c r="AS117">
        <v>0</v>
      </c>
      <c r="AT117" t="e">
        <f t="shared" si="73"/>
        <v>#DIV/0!</v>
      </c>
      <c r="AU117">
        <v>0.5</v>
      </c>
      <c r="AV117">
        <f t="shared" si="74"/>
        <v>337.26689999999996</v>
      </c>
      <c r="AW117">
        <f t="shared" si="75"/>
        <v>12.427677602731659</v>
      </c>
      <c r="AX117" t="e">
        <f t="shared" si="76"/>
        <v>#DIV/0!</v>
      </c>
      <c r="AY117">
        <f t="shared" si="77"/>
        <v>3.6848198274813393E-2</v>
      </c>
      <c r="AZ117" t="e">
        <f t="shared" si="78"/>
        <v>#DIV/0!</v>
      </c>
      <c r="BA117" t="e">
        <f t="shared" si="79"/>
        <v>#DIV/0!</v>
      </c>
      <c r="BB117" t="s">
        <v>281</v>
      </c>
      <c r="BC117">
        <v>0</v>
      </c>
      <c r="BD117" t="e">
        <f t="shared" si="80"/>
        <v>#DIV/0!</v>
      </c>
      <c r="BE117" t="e">
        <f t="shared" si="81"/>
        <v>#DIV/0!</v>
      </c>
      <c r="BF117" t="e">
        <f t="shared" si="82"/>
        <v>#DIV/0!</v>
      </c>
      <c r="BG117" t="e">
        <f t="shared" si="83"/>
        <v>#DIV/0!</v>
      </c>
      <c r="BH117" t="e">
        <f t="shared" si="84"/>
        <v>#DIV/0!</v>
      </c>
      <c r="BI117" t="e">
        <f t="shared" si="85"/>
        <v>#DIV/0!</v>
      </c>
      <c r="BJ117" t="e">
        <f t="shared" si="86"/>
        <v>#DIV/0!</v>
      </c>
      <c r="BK117" t="e">
        <f t="shared" si="87"/>
        <v>#DIV/0!</v>
      </c>
      <c r="BL117">
        <f t="shared" si="88"/>
        <v>400.08</v>
      </c>
      <c r="BM117">
        <f t="shared" si="89"/>
        <v>337.26689999999996</v>
      </c>
      <c r="BN117">
        <f t="shared" si="90"/>
        <v>0.84299865026994591</v>
      </c>
      <c r="BO117">
        <f t="shared" si="91"/>
        <v>0.16538739502099578</v>
      </c>
      <c r="BP117">
        <v>6</v>
      </c>
      <c r="BQ117">
        <v>0.6</v>
      </c>
      <c r="BR117" t="s">
        <v>282</v>
      </c>
      <c r="BS117">
        <v>1659035690.0999999</v>
      </c>
      <c r="BT117">
        <v>377.00299999999999</v>
      </c>
      <c r="BU117">
        <v>400</v>
      </c>
      <c r="BV117">
        <v>45.509399999999999</v>
      </c>
      <c r="BW117">
        <v>25.025099999999998</v>
      </c>
      <c r="BX117">
        <v>376.25900000000001</v>
      </c>
      <c r="BY117">
        <v>45.380099999999999</v>
      </c>
      <c r="BZ117">
        <v>500.23700000000002</v>
      </c>
      <c r="CA117">
        <v>99.712000000000003</v>
      </c>
      <c r="CB117">
        <v>9.9869100000000002E-2</v>
      </c>
      <c r="CC117">
        <v>44.345300000000002</v>
      </c>
      <c r="CD117">
        <v>42.010800000000003</v>
      </c>
      <c r="CE117">
        <v>999.9</v>
      </c>
      <c r="CF117">
        <v>0</v>
      </c>
      <c r="CG117">
        <v>0</v>
      </c>
      <c r="CH117">
        <v>10008.799999999999</v>
      </c>
      <c r="CI117">
        <v>0</v>
      </c>
      <c r="CJ117">
        <v>239.26300000000001</v>
      </c>
      <c r="CK117">
        <v>400.08</v>
      </c>
      <c r="CL117">
        <v>0.90004499999999998</v>
      </c>
      <c r="CM117">
        <v>9.9955500000000003E-2</v>
      </c>
      <c r="CN117">
        <v>0</v>
      </c>
      <c r="CO117">
        <v>2.9996</v>
      </c>
      <c r="CP117">
        <v>0</v>
      </c>
      <c r="CQ117">
        <v>3906.8</v>
      </c>
      <c r="CR117">
        <v>3430.66</v>
      </c>
      <c r="CS117">
        <v>48.375</v>
      </c>
      <c r="CT117">
        <v>51.061999999999998</v>
      </c>
      <c r="CU117">
        <v>49.436999999999998</v>
      </c>
      <c r="CV117">
        <v>50.436999999999998</v>
      </c>
      <c r="CW117">
        <v>48.936999999999998</v>
      </c>
      <c r="CX117">
        <v>360.09</v>
      </c>
      <c r="CY117">
        <v>39.99</v>
      </c>
      <c r="CZ117">
        <v>0</v>
      </c>
      <c r="DA117">
        <v>1659035886.3</v>
      </c>
      <c r="DB117">
        <v>0</v>
      </c>
      <c r="DC117">
        <v>3.152423076923077</v>
      </c>
      <c r="DD117">
        <v>-0.24912820197027291</v>
      </c>
      <c r="DE117">
        <v>8.9859830153822156</v>
      </c>
      <c r="DF117">
        <v>3904.546923076924</v>
      </c>
      <c r="DG117">
        <v>15</v>
      </c>
      <c r="DH117">
        <v>1659035610.5999999</v>
      </c>
      <c r="DI117" t="s">
        <v>577</v>
      </c>
      <c r="DJ117">
        <v>1659035592.5999999</v>
      </c>
      <c r="DK117">
        <v>1659035453.5999999</v>
      </c>
      <c r="DL117">
        <v>100</v>
      </c>
      <c r="DM117">
        <v>-8.9999999999999993E-3</v>
      </c>
      <c r="DN117">
        <v>-3.0000000000000001E-3</v>
      </c>
      <c r="DO117">
        <v>0.72399999999999998</v>
      </c>
      <c r="DP117">
        <v>0.114</v>
      </c>
      <c r="DQ117">
        <v>400</v>
      </c>
      <c r="DR117">
        <v>25</v>
      </c>
      <c r="DS117">
        <v>0.09</v>
      </c>
      <c r="DT117">
        <v>0.01</v>
      </c>
      <c r="DU117">
        <v>100</v>
      </c>
      <c r="DV117">
        <v>100</v>
      </c>
      <c r="DW117">
        <v>0.74399999999999999</v>
      </c>
      <c r="DX117">
        <v>0.1293</v>
      </c>
      <c r="DY117">
        <v>1.0300753582601361</v>
      </c>
      <c r="DZ117">
        <v>-6.7132856166521554E-4</v>
      </c>
      <c r="EA117">
        <v>-2.681329234238156E-7</v>
      </c>
      <c r="EB117">
        <v>8.1307759810197942E-11</v>
      </c>
      <c r="EC117">
        <v>0.12928217143258169</v>
      </c>
      <c r="ED117">
        <v>0</v>
      </c>
      <c r="EE117">
        <v>0</v>
      </c>
      <c r="EF117">
        <v>0</v>
      </c>
      <c r="EG117">
        <v>2</v>
      </c>
      <c r="EH117">
        <v>2028</v>
      </c>
      <c r="EI117">
        <v>2</v>
      </c>
      <c r="EJ117">
        <v>26</v>
      </c>
      <c r="EK117">
        <v>1.6</v>
      </c>
      <c r="EL117">
        <v>3.9</v>
      </c>
      <c r="EM117">
        <v>1.09131</v>
      </c>
      <c r="EN117">
        <v>2.5561500000000001</v>
      </c>
      <c r="EO117">
        <v>1.39893</v>
      </c>
      <c r="EP117">
        <v>2.32544</v>
      </c>
      <c r="EQ117">
        <v>1.49902</v>
      </c>
      <c r="ER117">
        <v>2.2619600000000002</v>
      </c>
      <c r="ES117">
        <v>34.4636</v>
      </c>
      <c r="ET117">
        <v>13.0025</v>
      </c>
      <c r="EU117">
        <v>18</v>
      </c>
      <c r="EV117">
        <v>516.83699999999999</v>
      </c>
      <c r="EW117">
        <v>534.245</v>
      </c>
      <c r="EX117">
        <v>46.618400000000001</v>
      </c>
      <c r="EY117">
        <v>44.666600000000003</v>
      </c>
      <c r="EZ117">
        <v>30</v>
      </c>
      <c r="FA117">
        <v>44.389400000000002</v>
      </c>
      <c r="FB117">
        <v>44.310499999999998</v>
      </c>
      <c r="FC117">
        <v>21.8386</v>
      </c>
      <c r="FD117">
        <v>0</v>
      </c>
      <c r="FE117">
        <v>100</v>
      </c>
      <c r="FF117">
        <v>46.609699999999997</v>
      </c>
      <c r="FG117">
        <v>400</v>
      </c>
      <c r="FH117">
        <v>54.561199999999999</v>
      </c>
      <c r="FI117">
        <v>97.783900000000003</v>
      </c>
      <c r="FJ117">
        <v>99.540700000000001</v>
      </c>
      <c r="FK117" s="1" t="s">
        <v>884</v>
      </c>
      <c r="FL117" s="1">
        <v>2</v>
      </c>
      <c r="FM117" s="1" t="s">
        <v>881</v>
      </c>
      <c r="FN117" s="1">
        <v>15</v>
      </c>
    </row>
    <row r="118" spans="1:170" x14ac:dyDescent="0.2">
      <c r="A118">
        <v>100</v>
      </c>
      <c r="B118">
        <v>1659035840.5999999</v>
      </c>
      <c r="C118">
        <v>16906.099999904629</v>
      </c>
      <c r="D118" t="s">
        <v>578</v>
      </c>
      <c r="E118" t="s">
        <v>579</v>
      </c>
      <c r="F118" t="s">
        <v>280</v>
      </c>
      <c r="G118">
        <v>1659035840.5999999</v>
      </c>
      <c r="H118">
        <f t="shared" si="46"/>
        <v>1.6895581931777856E-2</v>
      </c>
      <c r="I118">
        <f t="shared" si="47"/>
        <v>16.895581931777855</v>
      </c>
      <c r="J118">
        <f t="shared" si="48"/>
        <v>16.907436733109524</v>
      </c>
      <c r="K118">
        <f t="shared" si="49"/>
        <v>568.197</v>
      </c>
      <c r="L118">
        <f t="shared" si="50"/>
        <v>469.77835000752208</v>
      </c>
      <c r="M118">
        <f t="shared" si="51"/>
        <v>46.887655409128065</v>
      </c>
      <c r="N118">
        <f t="shared" si="52"/>
        <v>56.710627767485995</v>
      </c>
      <c r="O118">
        <f t="shared" si="53"/>
        <v>0.4463167563796257</v>
      </c>
      <c r="P118">
        <f t="shared" si="54"/>
        <v>2.9224498555723142</v>
      </c>
      <c r="Q118">
        <f t="shared" si="55"/>
        <v>0.41294512798665145</v>
      </c>
      <c r="R118">
        <f t="shared" si="56"/>
        <v>0.26088587396475027</v>
      </c>
      <c r="S118">
        <f t="shared" si="57"/>
        <v>66.172621825658581</v>
      </c>
      <c r="T118">
        <f t="shared" si="58"/>
        <v>40.25960116983795</v>
      </c>
      <c r="U118">
        <f t="shared" si="59"/>
        <v>42.030799999999999</v>
      </c>
      <c r="V118">
        <f t="shared" si="60"/>
        <v>8.2567981730047944</v>
      </c>
      <c r="W118">
        <f t="shared" si="61"/>
        <v>47.876263556737783</v>
      </c>
      <c r="X118">
        <f t="shared" si="62"/>
        <v>4.4327644108901998</v>
      </c>
      <c r="Y118">
        <f t="shared" si="63"/>
        <v>9.2587935682093612</v>
      </c>
      <c r="Z118">
        <f t="shared" si="64"/>
        <v>3.8240337621145946</v>
      </c>
      <c r="AA118">
        <f t="shared" si="65"/>
        <v>-745.09516319140346</v>
      </c>
      <c r="AB118">
        <f t="shared" si="66"/>
        <v>345.34506010538252</v>
      </c>
      <c r="AC118">
        <f t="shared" si="67"/>
        <v>29.840517259978284</v>
      </c>
      <c r="AD118">
        <f t="shared" si="68"/>
        <v>-303.73696400038403</v>
      </c>
      <c r="AE118">
        <v>0</v>
      </c>
      <c r="AF118">
        <v>0</v>
      </c>
      <c r="AG118">
        <f t="shared" si="69"/>
        <v>1</v>
      </c>
      <c r="AH118">
        <f t="shared" si="70"/>
        <v>0</v>
      </c>
      <c r="AI118">
        <f t="shared" si="71"/>
        <v>49806.528878963196</v>
      </c>
      <c r="AJ118" t="s">
        <v>281</v>
      </c>
      <c r="AK118" t="s">
        <v>281</v>
      </c>
      <c r="AL118">
        <v>0</v>
      </c>
      <c r="AM118">
        <v>0</v>
      </c>
      <c r="AN118" t="e">
        <f t="shared" si="72"/>
        <v>#DIV/0!</v>
      </c>
      <c r="AO118">
        <v>0</v>
      </c>
      <c r="AP118" t="s">
        <v>281</v>
      </c>
      <c r="AQ118" t="s">
        <v>281</v>
      </c>
      <c r="AR118">
        <v>0</v>
      </c>
      <c r="AS118">
        <v>0</v>
      </c>
      <c r="AT118" t="e">
        <f t="shared" si="73"/>
        <v>#DIV/0!</v>
      </c>
      <c r="AU118">
        <v>0.5</v>
      </c>
      <c r="AV118">
        <f t="shared" si="74"/>
        <v>337.28207099775057</v>
      </c>
      <c r="AW118">
        <f t="shared" si="75"/>
        <v>16.907436733109524</v>
      </c>
      <c r="AX118" t="e">
        <f t="shared" si="76"/>
        <v>#DIV/0!</v>
      </c>
      <c r="AY118">
        <f t="shared" si="77"/>
        <v>5.0128477576924881E-2</v>
      </c>
      <c r="AZ118" t="e">
        <f t="shared" si="78"/>
        <v>#DIV/0!</v>
      </c>
      <c r="BA118" t="e">
        <f t="shared" si="79"/>
        <v>#DIV/0!</v>
      </c>
      <c r="BB118" t="s">
        <v>281</v>
      </c>
      <c r="BC118">
        <v>0</v>
      </c>
      <c r="BD118" t="e">
        <f t="shared" si="80"/>
        <v>#DIV/0!</v>
      </c>
      <c r="BE118" t="e">
        <f t="shared" si="81"/>
        <v>#DIV/0!</v>
      </c>
      <c r="BF118" t="e">
        <f t="shared" si="82"/>
        <v>#DIV/0!</v>
      </c>
      <c r="BG118" t="e">
        <f t="shared" si="83"/>
        <v>#DIV/0!</v>
      </c>
      <c r="BH118" t="e">
        <f t="shared" si="84"/>
        <v>#DIV/0!</v>
      </c>
      <c r="BI118" t="e">
        <f t="shared" si="85"/>
        <v>#DIV/0!</v>
      </c>
      <c r="BJ118" t="e">
        <f t="shared" si="86"/>
        <v>#DIV/0!</v>
      </c>
      <c r="BK118" t="e">
        <f t="shared" si="87"/>
        <v>#DIV/0!</v>
      </c>
      <c r="BL118">
        <f t="shared" si="88"/>
        <v>400.09699999999998</v>
      </c>
      <c r="BM118">
        <f t="shared" si="89"/>
        <v>337.28207099775057</v>
      </c>
      <c r="BN118">
        <f t="shared" si="90"/>
        <v>0.84300074981254691</v>
      </c>
      <c r="BO118">
        <f t="shared" si="91"/>
        <v>0.16539144713821544</v>
      </c>
      <c r="BP118">
        <v>6</v>
      </c>
      <c r="BQ118">
        <v>0.6</v>
      </c>
      <c r="BR118" t="s">
        <v>282</v>
      </c>
      <c r="BS118">
        <v>1659035840.5999999</v>
      </c>
      <c r="BT118">
        <v>568.197</v>
      </c>
      <c r="BU118">
        <v>599.98699999999997</v>
      </c>
      <c r="BV118">
        <v>44.4129</v>
      </c>
      <c r="BW118">
        <v>25.0502</v>
      </c>
      <c r="BX118">
        <v>567.52800000000002</v>
      </c>
      <c r="BY118">
        <v>44.2791</v>
      </c>
      <c r="BZ118">
        <v>500.298</v>
      </c>
      <c r="CA118">
        <v>99.707999999999998</v>
      </c>
      <c r="CB118">
        <v>0.100038</v>
      </c>
      <c r="CC118">
        <v>44.222700000000003</v>
      </c>
      <c r="CD118">
        <v>42.030799999999999</v>
      </c>
      <c r="CE118">
        <v>999.9</v>
      </c>
      <c r="CF118">
        <v>0</v>
      </c>
      <c r="CG118">
        <v>0</v>
      </c>
      <c r="CH118">
        <v>9988.75</v>
      </c>
      <c r="CI118">
        <v>0</v>
      </c>
      <c r="CJ118">
        <v>239.042</v>
      </c>
      <c r="CK118">
        <v>400.09699999999998</v>
      </c>
      <c r="CL118">
        <v>0.89997499999999997</v>
      </c>
      <c r="CM118">
        <v>0.100025</v>
      </c>
      <c r="CN118">
        <v>0</v>
      </c>
      <c r="CO118">
        <v>3.234</v>
      </c>
      <c r="CP118">
        <v>0</v>
      </c>
      <c r="CQ118">
        <v>3870.32</v>
      </c>
      <c r="CR118">
        <v>3430.74</v>
      </c>
      <c r="CS118">
        <v>48.375</v>
      </c>
      <c r="CT118">
        <v>51.061999999999998</v>
      </c>
      <c r="CU118">
        <v>49.436999999999998</v>
      </c>
      <c r="CV118">
        <v>50.5</v>
      </c>
      <c r="CW118">
        <v>48.936999999999998</v>
      </c>
      <c r="CX118">
        <v>360.08</v>
      </c>
      <c r="CY118">
        <v>40.020000000000003</v>
      </c>
      <c r="CZ118">
        <v>0</v>
      </c>
      <c r="DA118">
        <v>1659036036.9000001</v>
      </c>
      <c r="DB118">
        <v>0</v>
      </c>
      <c r="DC118">
        <v>3.151079999999999</v>
      </c>
      <c r="DD118">
        <v>1.1513307758865261</v>
      </c>
      <c r="DE118">
        <v>5.3023077061246946</v>
      </c>
      <c r="DF118">
        <v>3867.8688000000002</v>
      </c>
      <c r="DG118">
        <v>15</v>
      </c>
      <c r="DH118">
        <v>1659035769.0999999</v>
      </c>
      <c r="DI118" t="s">
        <v>580</v>
      </c>
      <c r="DJ118">
        <v>1659035761.5999999</v>
      </c>
      <c r="DK118">
        <v>1659035769.0999999</v>
      </c>
      <c r="DL118">
        <v>101</v>
      </c>
      <c r="DM118">
        <v>0.09</v>
      </c>
      <c r="DN118">
        <v>5.0000000000000001E-3</v>
      </c>
      <c r="DO118">
        <v>0.63900000000000001</v>
      </c>
      <c r="DP118">
        <v>0.11799999999999999</v>
      </c>
      <c r="DQ118">
        <v>600</v>
      </c>
      <c r="DR118">
        <v>25</v>
      </c>
      <c r="DS118">
        <v>7.0000000000000007E-2</v>
      </c>
      <c r="DT118">
        <v>0.01</v>
      </c>
      <c r="DU118">
        <v>100</v>
      </c>
      <c r="DV118">
        <v>100</v>
      </c>
      <c r="DW118">
        <v>0.66900000000000004</v>
      </c>
      <c r="DX118">
        <v>0.1338</v>
      </c>
      <c r="DY118">
        <v>1.120747515275917</v>
      </c>
      <c r="DZ118">
        <v>-6.7132856166521554E-4</v>
      </c>
      <c r="EA118">
        <v>-2.681329234238156E-7</v>
      </c>
      <c r="EB118">
        <v>8.1307759810197942E-11</v>
      </c>
      <c r="EC118">
        <v>0.13385878739682569</v>
      </c>
      <c r="ED118">
        <v>0</v>
      </c>
      <c r="EE118">
        <v>0</v>
      </c>
      <c r="EF118">
        <v>0</v>
      </c>
      <c r="EG118">
        <v>2</v>
      </c>
      <c r="EH118">
        <v>2028</v>
      </c>
      <c r="EI118">
        <v>2</v>
      </c>
      <c r="EJ118">
        <v>26</v>
      </c>
      <c r="EK118">
        <v>1.3</v>
      </c>
      <c r="EL118">
        <v>1.2</v>
      </c>
      <c r="EM118">
        <v>1.5112300000000001</v>
      </c>
      <c r="EN118">
        <v>2.5549300000000001</v>
      </c>
      <c r="EO118">
        <v>1.39893</v>
      </c>
      <c r="EP118">
        <v>2.32544</v>
      </c>
      <c r="EQ118">
        <v>1.49902</v>
      </c>
      <c r="ER118">
        <v>2.47559</v>
      </c>
      <c r="ES118">
        <v>34.4636</v>
      </c>
      <c r="ET118">
        <v>12.967499999999999</v>
      </c>
      <c r="EU118">
        <v>18</v>
      </c>
      <c r="EV118">
        <v>516.23</v>
      </c>
      <c r="EW118">
        <v>534.79600000000005</v>
      </c>
      <c r="EX118">
        <v>45.960599999999999</v>
      </c>
      <c r="EY118">
        <v>44.6751</v>
      </c>
      <c r="EZ118">
        <v>30</v>
      </c>
      <c r="FA118">
        <v>44.398800000000001</v>
      </c>
      <c r="FB118">
        <v>44.32</v>
      </c>
      <c r="FC118">
        <v>30.241700000000002</v>
      </c>
      <c r="FD118">
        <v>0</v>
      </c>
      <c r="FE118">
        <v>100</v>
      </c>
      <c r="FF118">
        <v>45.9375</v>
      </c>
      <c r="FG118">
        <v>600</v>
      </c>
      <c r="FH118">
        <v>54.561199999999999</v>
      </c>
      <c r="FI118">
        <v>97.780900000000003</v>
      </c>
      <c r="FJ118">
        <v>99.539299999999997</v>
      </c>
      <c r="FK118" s="1" t="s">
        <v>884</v>
      </c>
      <c r="FL118" s="1">
        <v>2</v>
      </c>
      <c r="FM118" s="1" t="s">
        <v>881</v>
      </c>
      <c r="FN118" s="1">
        <v>16</v>
      </c>
    </row>
    <row r="119" spans="1:170" x14ac:dyDescent="0.2">
      <c r="A119">
        <v>101</v>
      </c>
      <c r="B119">
        <v>1659035991.0999999</v>
      </c>
      <c r="C119">
        <v>17056.599999904629</v>
      </c>
      <c r="D119" t="s">
        <v>581</v>
      </c>
      <c r="E119" t="s">
        <v>582</v>
      </c>
      <c r="F119" t="s">
        <v>280</v>
      </c>
      <c r="G119">
        <v>1659035991.0999999</v>
      </c>
      <c r="H119">
        <f t="shared" si="46"/>
        <v>1.5800085168542418E-2</v>
      </c>
      <c r="I119">
        <f t="shared" si="47"/>
        <v>15.800085168542418</v>
      </c>
      <c r="J119">
        <f t="shared" si="48"/>
        <v>16.588918496723533</v>
      </c>
      <c r="K119">
        <f t="shared" si="49"/>
        <v>569.34100000000001</v>
      </c>
      <c r="L119">
        <f t="shared" si="50"/>
        <v>464.73732099530923</v>
      </c>
      <c r="M119">
        <f t="shared" si="51"/>
        <v>46.383446000074279</v>
      </c>
      <c r="N119">
        <f t="shared" si="52"/>
        <v>56.823492188170604</v>
      </c>
      <c r="O119">
        <f t="shared" si="53"/>
        <v>0.40230238052262229</v>
      </c>
      <c r="P119">
        <f t="shared" si="54"/>
        <v>2.9268027784340793</v>
      </c>
      <c r="Q119">
        <f t="shared" si="55"/>
        <v>0.37501524991799923</v>
      </c>
      <c r="R119">
        <f t="shared" si="56"/>
        <v>0.23668556884072808</v>
      </c>
      <c r="S119">
        <f t="shared" si="57"/>
        <v>66.166923775079354</v>
      </c>
      <c r="T119">
        <f t="shared" si="58"/>
        <v>40.393187226288781</v>
      </c>
      <c r="U119">
        <f t="shared" si="59"/>
        <v>42.015999999999998</v>
      </c>
      <c r="V119">
        <f t="shared" si="60"/>
        <v>8.2503653412267983</v>
      </c>
      <c r="W119">
        <f t="shared" si="61"/>
        <v>46.920888403438674</v>
      </c>
      <c r="X119">
        <f t="shared" si="62"/>
        <v>4.3099605946311002</v>
      </c>
      <c r="Y119">
        <f t="shared" si="63"/>
        <v>9.1855903442681566</v>
      </c>
      <c r="Z119">
        <f t="shared" si="64"/>
        <v>3.9404047465956982</v>
      </c>
      <c r="AA119">
        <f t="shared" si="65"/>
        <v>-696.78375593272062</v>
      </c>
      <c r="AB119">
        <f t="shared" si="66"/>
        <v>324.05289457956951</v>
      </c>
      <c r="AC119">
        <f t="shared" si="67"/>
        <v>27.936767112457087</v>
      </c>
      <c r="AD119">
        <f t="shared" si="68"/>
        <v>-278.62717046561465</v>
      </c>
      <c r="AE119">
        <v>0</v>
      </c>
      <c r="AF119">
        <v>0</v>
      </c>
      <c r="AG119">
        <f t="shared" si="69"/>
        <v>1</v>
      </c>
      <c r="AH119">
        <f t="shared" si="70"/>
        <v>0</v>
      </c>
      <c r="AI119">
        <f t="shared" si="71"/>
        <v>49949.359165003421</v>
      </c>
      <c r="AJ119" t="s">
        <v>281</v>
      </c>
      <c r="AK119" t="s">
        <v>281</v>
      </c>
      <c r="AL119">
        <v>0</v>
      </c>
      <c r="AM119">
        <v>0</v>
      </c>
      <c r="AN119" t="e">
        <f t="shared" si="72"/>
        <v>#DIV/0!</v>
      </c>
      <c r="AO119">
        <v>0</v>
      </c>
      <c r="AP119" t="s">
        <v>281</v>
      </c>
      <c r="AQ119" t="s">
        <v>281</v>
      </c>
      <c r="AR119">
        <v>0</v>
      </c>
      <c r="AS119">
        <v>0</v>
      </c>
      <c r="AT119" t="e">
        <f t="shared" si="73"/>
        <v>#DIV/0!</v>
      </c>
      <c r="AU119">
        <v>0.5</v>
      </c>
      <c r="AV119">
        <f t="shared" si="74"/>
        <v>337.26018599745038</v>
      </c>
      <c r="AW119">
        <f t="shared" si="75"/>
        <v>16.588918496723533</v>
      </c>
      <c r="AX119" t="e">
        <f t="shared" si="76"/>
        <v>#DIV/0!</v>
      </c>
      <c r="AY119">
        <f t="shared" si="77"/>
        <v>4.9187301630821439E-2</v>
      </c>
      <c r="AZ119" t="e">
        <f t="shared" si="78"/>
        <v>#DIV/0!</v>
      </c>
      <c r="BA119" t="e">
        <f t="shared" si="79"/>
        <v>#DIV/0!</v>
      </c>
      <c r="BB119" t="s">
        <v>281</v>
      </c>
      <c r="BC119">
        <v>0</v>
      </c>
      <c r="BD119" t="e">
        <f t="shared" si="80"/>
        <v>#DIV/0!</v>
      </c>
      <c r="BE119" t="e">
        <f t="shared" si="81"/>
        <v>#DIV/0!</v>
      </c>
      <c r="BF119" t="e">
        <f t="shared" si="82"/>
        <v>#DIV/0!</v>
      </c>
      <c r="BG119" t="e">
        <f t="shared" si="83"/>
        <v>#DIV/0!</v>
      </c>
      <c r="BH119" t="e">
        <f t="shared" si="84"/>
        <v>#DIV/0!</v>
      </c>
      <c r="BI119" t="e">
        <f t="shared" si="85"/>
        <v>#DIV/0!</v>
      </c>
      <c r="BJ119" t="e">
        <f t="shared" si="86"/>
        <v>#DIV/0!</v>
      </c>
      <c r="BK119" t="e">
        <f t="shared" si="87"/>
        <v>#DIV/0!</v>
      </c>
      <c r="BL119">
        <f t="shared" si="88"/>
        <v>400.072</v>
      </c>
      <c r="BM119">
        <f t="shared" si="89"/>
        <v>337.26018599745038</v>
      </c>
      <c r="BN119">
        <f t="shared" si="90"/>
        <v>0.84299872522308583</v>
      </c>
      <c r="BO119">
        <f t="shared" si="91"/>
        <v>0.16538753968055589</v>
      </c>
      <c r="BP119">
        <v>6</v>
      </c>
      <c r="BQ119">
        <v>0.6</v>
      </c>
      <c r="BR119" t="s">
        <v>282</v>
      </c>
      <c r="BS119">
        <v>1659035991.0999999</v>
      </c>
      <c r="BT119">
        <v>569.34100000000001</v>
      </c>
      <c r="BU119">
        <v>600.02700000000004</v>
      </c>
      <c r="BV119">
        <v>43.183500000000002</v>
      </c>
      <c r="BW119">
        <v>25.051300000000001</v>
      </c>
      <c r="BX119">
        <v>568.62400000000002</v>
      </c>
      <c r="BY119">
        <v>43.048200000000001</v>
      </c>
      <c r="BZ119">
        <v>500.25200000000001</v>
      </c>
      <c r="CA119">
        <v>99.7059</v>
      </c>
      <c r="CB119">
        <v>9.9826600000000001E-2</v>
      </c>
      <c r="CC119">
        <v>44.069699999999997</v>
      </c>
      <c r="CD119">
        <v>42.015999999999998</v>
      </c>
      <c r="CE119">
        <v>999.9</v>
      </c>
      <c r="CF119">
        <v>0</v>
      </c>
      <c r="CG119">
        <v>0</v>
      </c>
      <c r="CH119">
        <v>10013.799999999999</v>
      </c>
      <c r="CI119">
        <v>0</v>
      </c>
      <c r="CJ119">
        <v>238.822</v>
      </c>
      <c r="CK119">
        <v>400.072</v>
      </c>
      <c r="CL119">
        <v>0.90004499999999998</v>
      </c>
      <c r="CM119">
        <v>9.9955500000000003E-2</v>
      </c>
      <c r="CN119">
        <v>0</v>
      </c>
      <c r="CO119">
        <v>3.2837999999999998</v>
      </c>
      <c r="CP119">
        <v>0</v>
      </c>
      <c r="CQ119">
        <v>3879.34</v>
      </c>
      <c r="CR119">
        <v>3430.59</v>
      </c>
      <c r="CS119">
        <v>48.375</v>
      </c>
      <c r="CT119">
        <v>51</v>
      </c>
      <c r="CU119">
        <v>49.375</v>
      </c>
      <c r="CV119">
        <v>50.436999999999998</v>
      </c>
      <c r="CW119">
        <v>48.875</v>
      </c>
      <c r="CX119">
        <v>360.08</v>
      </c>
      <c r="CY119">
        <v>39.99</v>
      </c>
      <c r="CZ119">
        <v>0</v>
      </c>
      <c r="DA119">
        <v>1659036187.5</v>
      </c>
      <c r="DB119">
        <v>0</v>
      </c>
      <c r="DC119">
        <v>3.2396653846153849</v>
      </c>
      <c r="DD119">
        <v>0.1067111011795667</v>
      </c>
      <c r="DE119">
        <v>-1.147350407315882</v>
      </c>
      <c r="DF119">
        <v>3879.1476923076921</v>
      </c>
      <c r="DG119">
        <v>15</v>
      </c>
      <c r="DH119">
        <v>1659035911.0999999</v>
      </c>
      <c r="DI119" t="s">
        <v>583</v>
      </c>
      <c r="DJ119">
        <v>1659035895.0999999</v>
      </c>
      <c r="DK119">
        <v>1659035911.0999999</v>
      </c>
      <c r="DL119">
        <v>102</v>
      </c>
      <c r="DM119">
        <v>4.9000000000000002E-2</v>
      </c>
      <c r="DN119">
        <v>1E-3</v>
      </c>
      <c r="DO119">
        <v>0.68899999999999995</v>
      </c>
      <c r="DP119">
        <v>0.12</v>
      </c>
      <c r="DQ119">
        <v>600</v>
      </c>
      <c r="DR119">
        <v>25</v>
      </c>
      <c r="DS119">
        <v>0.1</v>
      </c>
      <c r="DT119">
        <v>0</v>
      </c>
      <c r="DU119">
        <v>100</v>
      </c>
      <c r="DV119">
        <v>100</v>
      </c>
      <c r="DW119">
        <v>0.71699999999999997</v>
      </c>
      <c r="DX119">
        <v>0.1353</v>
      </c>
      <c r="DY119">
        <v>1.170230262265177</v>
      </c>
      <c r="DZ119">
        <v>-6.7132856166521554E-4</v>
      </c>
      <c r="EA119">
        <v>-2.681329234238156E-7</v>
      </c>
      <c r="EB119">
        <v>8.1307759810197942E-11</v>
      </c>
      <c r="EC119">
        <v>0.13531622493690881</v>
      </c>
      <c r="ED119">
        <v>0</v>
      </c>
      <c r="EE119">
        <v>0</v>
      </c>
      <c r="EF119">
        <v>0</v>
      </c>
      <c r="EG119">
        <v>2</v>
      </c>
      <c r="EH119">
        <v>2028</v>
      </c>
      <c r="EI119">
        <v>2</v>
      </c>
      <c r="EJ119">
        <v>26</v>
      </c>
      <c r="EK119">
        <v>1.6</v>
      </c>
      <c r="EL119">
        <v>1.3</v>
      </c>
      <c r="EM119">
        <v>1.5112300000000001</v>
      </c>
      <c r="EN119">
        <v>2.5610400000000002</v>
      </c>
      <c r="EO119">
        <v>1.39893</v>
      </c>
      <c r="EP119">
        <v>2.32544</v>
      </c>
      <c r="EQ119">
        <v>1.49902</v>
      </c>
      <c r="ER119">
        <v>2.2436500000000001</v>
      </c>
      <c r="ES119">
        <v>34.440800000000003</v>
      </c>
      <c r="ET119">
        <v>12.8887</v>
      </c>
      <c r="EU119">
        <v>18</v>
      </c>
      <c r="EV119">
        <v>515.56700000000001</v>
      </c>
      <c r="EW119">
        <v>534.74699999999996</v>
      </c>
      <c r="EX119">
        <v>45.979799999999997</v>
      </c>
      <c r="EY119">
        <v>44.661799999999999</v>
      </c>
      <c r="EZ119">
        <v>29.9999</v>
      </c>
      <c r="FA119">
        <v>44.389400000000002</v>
      </c>
      <c r="FB119">
        <v>44.310499999999998</v>
      </c>
      <c r="FC119">
        <v>30.239699999999999</v>
      </c>
      <c r="FD119">
        <v>0</v>
      </c>
      <c r="FE119">
        <v>100</v>
      </c>
      <c r="FF119">
        <v>45.961799999999997</v>
      </c>
      <c r="FG119">
        <v>600</v>
      </c>
      <c r="FH119">
        <v>54.561199999999999</v>
      </c>
      <c r="FI119">
        <v>97.781700000000001</v>
      </c>
      <c r="FJ119">
        <v>99.541899999999998</v>
      </c>
      <c r="FK119" s="1" t="s">
        <v>884</v>
      </c>
      <c r="FL119" s="1">
        <v>2</v>
      </c>
      <c r="FM119" s="1" t="s">
        <v>881</v>
      </c>
      <c r="FN119" s="1">
        <v>17</v>
      </c>
    </row>
    <row r="120" spans="1:170" x14ac:dyDescent="0.2">
      <c r="A120">
        <v>102</v>
      </c>
      <c r="B120">
        <v>1659036141.5999999</v>
      </c>
      <c r="C120">
        <v>17207.099999904629</v>
      </c>
      <c r="D120" t="s">
        <v>584</v>
      </c>
      <c r="E120" t="s">
        <v>585</v>
      </c>
      <c r="F120" t="s">
        <v>280</v>
      </c>
      <c r="G120">
        <v>1659036141.5999999</v>
      </c>
      <c r="H120">
        <f t="shared" si="46"/>
        <v>1.4536093923775096E-2</v>
      </c>
      <c r="I120">
        <f t="shared" si="47"/>
        <v>14.536093923775097</v>
      </c>
      <c r="J120">
        <f t="shared" si="48"/>
        <v>18.828977845289064</v>
      </c>
      <c r="K120">
        <f t="shared" si="49"/>
        <v>764.11300000000006</v>
      </c>
      <c r="L120">
        <f t="shared" si="50"/>
        <v>626.4666882930992</v>
      </c>
      <c r="M120">
        <f t="shared" si="51"/>
        <v>62.528257478808868</v>
      </c>
      <c r="N120">
        <f t="shared" si="52"/>
        <v>76.266871486950194</v>
      </c>
      <c r="O120">
        <f t="shared" si="53"/>
        <v>0.35487859407115885</v>
      </c>
      <c r="P120">
        <f t="shared" si="54"/>
        <v>2.9222833156311534</v>
      </c>
      <c r="Q120">
        <f t="shared" si="55"/>
        <v>0.33343537386263289</v>
      </c>
      <c r="R120">
        <f t="shared" si="56"/>
        <v>0.21021831943935465</v>
      </c>
      <c r="S120">
        <f t="shared" si="57"/>
        <v>66.165162387684333</v>
      </c>
      <c r="T120">
        <f t="shared" si="58"/>
        <v>40.60300639174276</v>
      </c>
      <c r="U120">
        <f t="shared" si="59"/>
        <v>42.015500000000003</v>
      </c>
      <c r="V120">
        <f t="shared" si="60"/>
        <v>8.2501480916244301</v>
      </c>
      <c r="W120">
        <f t="shared" si="61"/>
        <v>45.653258796557836</v>
      </c>
      <c r="X120">
        <f t="shared" si="62"/>
        <v>4.1696138961835398</v>
      </c>
      <c r="Y120">
        <f t="shared" si="63"/>
        <v>9.1332229201082153</v>
      </c>
      <c r="Z120">
        <f t="shared" si="64"/>
        <v>4.0805341954408902</v>
      </c>
      <c r="AA120">
        <f t="shared" si="65"/>
        <v>-641.04174203848174</v>
      </c>
      <c r="AB120">
        <f t="shared" si="66"/>
        <v>306.28544710413536</v>
      </c>
      <c r="AC120">
        <f t="shared" si="67"/>
        <v>26.43195438247988</v>
      </c>
      <c r="AD120">
        <f t="shared" si="68"/>
        <v>-242.15917816418215</v>
      </c>
      <c r="AE120">
        <v>0</v>
      </c>
      <c r="AF120">
        <v>0</v>
      </c>
      <c r="AG120">
        <f t="shared" si="69"/>
        <v>1</v>
      </c>
      <c r="AH120">
        <f t="shared" si="70"/>
        <v>0</v>
      </c>
      <c r="AI120">
        <f t="shared" si="71"/>
        <v>49843.386793510588</v>
      </c>
      <c r="AJ120" t="s">
        <v>281</v>
      </c>
      <c r="AK120" t="s">
        <v>281</v>
      </c>
      <c r="AL120">
        <v>0</v>
      </c>
      <c r="AM120">
        <v>0</v>
      </c>
      <c r="AN120" t="e">
        <f t="shared" si="72"/>
        <v>#DIV/0!</v>
      </c>
      <c r="AO120">
        <v>0</v>
      </c>
      <c r="AP120" t="s">
        <v>281</v>
      </c>
      <c r="AQ120" t="s">
        <v>281</v>
      </c>
      <c r="AR120">
        <v>0</v>
      </c>
      <c r="AS120">
        <v>0</v>
      </c>
      <c r="AT120" t="e">
        <f t="shared" si="73"/>
        <v>#DIV/0!</v>
      </c>
      <c r="AU120">
        <v>0.5</v>
      </c>
      <c r="AV120">
        <f t="shared" si="74"/>
        <v>337.25094299880016</v>
      </c>
      <c r="AW120">
        <f t="shared" si="75"/>
        <v>18.828977845289064</v>
      </c>
      <c r="AX120" t="e">
        <f t="shared" si="76"/>
        <v>#DIV/0!</v>
      </c>
      <c r="AY120">
        <f t="shared" si="77"/>
        <v>5.583076411251444E-2</v>
      </c>
      <c r="AZ120" t="e">
        <f t="shared" si="78"/>
        <v>#DIV/0!</v>
      </c>
      <c r="BA120" t="e">
        <f t="shared" si="79"/>
        <v>#DIV/0!</v>
      </c>
      <c r="BB120" t="s">
        <v>281</v>
      </c>
      <c r="BC120">
        <v>0</v>
      </c>
      <c r="BD120" t="e">
        <f t="shared" si="80"/>
        <v>#DIV/0!</v>
      </c>
      <c r="BE120" t="e">
        <f t="shared" si="81"/>
        <v>#DIV/0!</v>
      </c>
      <c r="BF120" t="e">
        <f t="shared" si="82"/>
        <v>#DIV/0!</v>
      </c>
      <c r="BG120" t="e">
        <f t="shared" si="83"/>
        <v>#DIV/0!</v>
      </c>
      <c r="BH120" t="e">
        <f t="shared" si="84"/>
        <v>#DIV/0!</v>
      </c>
      <c r="BI120" t="e">
        <f t="shared" si="85"/>
        <v>#DIV/0!</v>
      </c>
      <c r="BJ120" t="e">
        <f t="shared" si="86"/>
        <v>#DIV/0!</v>
      </c>
      <c r="BK120" t="e">
        <f t="shared" si="87"/>
        <v>#DIV/0!</v>
      </c>
      <c r="BL120">
        <f t="shared" si="88"/>
        <v>400.06099999999998</v>
      </c>
      <c r="BM120">
        <f t="shared" si="89"/>
        <v>337.25094299880016</v>
      </c>
      <c r="BN120">
        <f t="shared" si="90"/>
        <v>0.84299880017997297</v>
      </c>
      <c r="BO120">
        <f t="shared" si="91"/>
        <v>0.16538768434734788</v>
      </c>
      <c r="BP120">
        <v>6</v>
      </c>
      <c r="BQ120">
        <v>0.6</v>
      </c>
      <c r="BR120" t="s">
        <v>282</v>
      </c>
      <c r="BS120">
        <v>1659036141.5999999</v>
      </c>
      <c r="BT120">
        <v>764.11300000000006</v>
      </c>
      <c r="BU120">
        <v>800.02200000000005</v>
      </c>
      <c r="BV120">
        <v>41.775100000000002</v>
      </c>
      <c r="BW120">
        <v>25.0672</v>
      </c>
      <c r="BX120">
        <v>763.17100000000005</v>
      </c>
      <c r="BY120">
        <v>41.638399999999997</v>
      </c>
      <c r="BZ120">
        <v>500.20100000000002</v>
      </c>
      <c r="CA120">
        <v>99.710999999999999</v>
      </c>
      <c r="CB120">
        <v>9.9985400000000002E-2</v>
      </c>
      <c r="CC120">
        <v>43.959600000000002</v>
      </c>
      <c r="CD120">
        <v>42.015500000000003</v>
      </c>
      <c r="CE120">
        <v>999.9</v>
      </c>
      <c r="CF120">
        <v>0</v>
      </c>
      <c r="CG120">
        <v>0</v>
      </c>
      <c r="CH120">
        <v>9987.5</v>
      </c>
      <c r="CI120">
        <v>0</v>
      </c>
      <c r="CJ120">
        <v>238.63800000000001</v>
      </c>
      <c r="CK120">
        <v>400.06099999999998</v>
      </c>
      <c r="CL120">
        <v>0.90004499999999998</v>
      </c>
      <c r="CM120">
        <v>9.9955500000000003E-2</v>
      </c>
      <c r="CN120">
        <v>0</v>
      </c>
      <c r="CO120">
        <v>3.262</v>
      </c>
      <c r="CP120">
        <v>0</v>
      </c>
      <c r="CQ120">
        <v>3843.9</v>
      </c>
      <c r="CR120">
        <v>3430.5</v>
      </c>
      <c r="CS120">
        <v>48.311999999999998</v>
      </c>
      <c r="CT120">
        <v>51</v>
      </c>
      <c r="CU120">
        <v>49.375</v>
      </c>
      <c r="CV120">
        <v>50.436999999999998</v>
      </c>
      <c r="CW120">
        <v>48.811999999999998</v>
      </c>
      <c r="CX120">
        <v>360.07</v>
      </c>
      <c r="CY120">
        <v>39.99</v>
      </c>
      <c r="CZ120">
        <v>0</v>
      </c>
      <c r="DA120">
        <v>1659036338.0999999</v>
      </c>
      <c r="DB120">
        <v>0</v>
      </c>
      <c r="DC120">
        <v>3.1725319999999999</v>
      </c>
      <c r="DD120">
        <v>-0.85996154978874328</v>
      </c>
      <c r="DE120">
        <v>7.8269230241984857</v>
      </c>
      <c r="DF120">
        <v>3842.6671999999999</v>
      </c>
      <c r="DG120">
        <v>15</v>
      </c>
      <c r="DH120">
        <v>1659036063.5999999</v>
      </c>
      <c r="DI120" t="s">
        <v>586</v>
      </c>
      <c r="DJ120">
        <v>1659036059.5999999</v>
      </c>
      <c r="DK120">
        <v>1659036063.5999999</v>
      </c>
      <c r="DL120">
        <v>103</v>
      </c>
      <c r="DM120">
        <v>0.40500000000000003</v>
      </c>
      <c r="DN120">
        <v>1E-3</v>
      </c>
      <c r="DO120">
        <v>0.90800000000000003</v>
      </c>
      <c r="DP120">
        <v>0.122</v>
      </c>
      <c r="DQ120">
        <v>800</v>
      </c>
      <c r="DR120">
        <v>25</v>
      </c>
      <c r="DS120">
        <v>0.1</v>
      </c>
      <c r="DT120">
        <v>0.01</v>
      </c>
      <c r="DU120">
        <v>100</v>
      </c>
      <c r="DV120">
        <v>100</v>
      </c>
      <c r="DW120">
        <v>0.94199999999999995</v>
      </c>
      <c r="DX120">
        <v>0.13669999999999999</v>
      </c>
      <c r="DY120">
        <v>1.5748578228557599</v>
      </c>
      <c r="DZ120">
        <v>-6.7132856166521554E-4</v>
      </c>
      <c r="EA120">
        <v>-2.681329234238156E-7</v>
      </c>
      <c r="EB120">
        <v>8.1307759810197942E-11</v>
      </c>
      <c r="EC120">
        <v>0.13666044782529849</v>
      </c>
      <c r="ED120">
        <v>0</v>
      </c>
      <c r="EE120">
        <v>0</v>
      </c>
      <c r="EF120">
        <v>0</v>
      </c>
      <c r="EG120">
        <v>2</v>
      </c>
      <c r="EH120">
        <v>2028</v>
      </c>
      <c r="EI120">
        <v>2</v>
      </c>
      <c r="EJ120">
        <v>26</v>
      </c>
      <c r="EK120">
        <v>1.4</v>
      </c>
      <c r="EL120">
        <v>1.3</v>
      </c>
      <c r="EM120">
        <v>1.9079600000000001</v>
      </c>
      <c r="EN120">
        <v>2.5476100000000002</v>
      </c>
      <c r="EO120">
        <v>1.39893</v>
      </c>
      <c r="EP120">
        <v>2.32544</v>
      </c>
      <c r="EQ120">
        <v>1.49902</v>
      </c>
      <c r="ER120">
        <v>2.3950200000000001</v>
      </c>
      <c r="ES120">
        <v>34.417999999999999</v>
      </c>
      <c r="ET120">
        <v>12.844900000000001</v>
      </c>
      <c r="EU120">
        <v>18</v>
      </c>
      <c r="EV120">
        <v>514.85699999999997</v>
      </c>
      <c r="EW120">
        <v>535.45600000000002</v>
      </c>
      <c r="EX120">
        <v>45.549100000000003</v>
      </c>
      <c r="EY120">
        <v>44.637799999999999</v>
      </c>
      <c r="EZ120">
        <v>29.9999</v>
      </c>
      <c r="FA120">
        <v>44.3752</v>
      </c>
      <c r="FB120">
        <v>44.296500000000002</v>
      </c>
      <c r="FC120">
        <v>38.1556</v>
      </c>
      <c r="FD120">
        <v>0</v>
      </c>
      <c r="FE120">
        <v>100</v>
      </c>
      <c r="FF120">
        <v>45.5379</v>
      </c>
      <c r="FG120">
        <v>800</v>
      </c>
      <c r="FH120">
        <v>54.561199999999999</v>
      </c>
      <c r="FI120">
        <v>97.788300000000007</v>
      </c>
      <c r="FJ120">
        <v>99.546000000000006</v>
      </c>
      <c r="FK120" s="1" t="s">
        <v>884</v>
      </c>
      <c r="FL120" s="1">
        <v>2</v>
      </c>
      <c r="FM120" s="1" t="s">
        <v>881</v>
      </c>
      <c r="FN120" s="1">
        <v>18</v>
      </c>
    </row>
    <row r="121" spans="1:170" x14ac:dyDescent="0.2">
      <c r="A121">
        <v>103</v>
      </c>
      <c r="B121">
        <v>1659036292.5</v>
      </c>
      <c r="C121">
        <v>17358</v>
      </c>
      <c r="D121" t="s">
        <v>587</v>
      </c>
      <c r="E121" t="s">
        <v>588</v>
      </c>
      <c r="F121" t="s">
        <v>280</v>
      </c>
      <c r="G121">
        <v>1659036292.5</v>
      </c>
      <c r="H121">
        <f t="shared" si="46"/>
        <v>1.3279214068413713E-2</v>
      </c>
      <c r="I121">
        <f t="shared" si="47"/>
        <v>13.279214068413713</v>
      </c>
      <c r="J121">
        <f t="shared" si="48"/>
        <v>18.527633055292899</v>
      </c>
      <c r="K121">
        <f t="shared" si="49"/>
        <v>765.59500000000003</v>
      </c>
      <c r="L121">
        <f t="shared" si="50"/>
        <v>616.42248343196877</v>
      </c>
      <c r="M121">
        <f t="shared" si="51"/>
        <v>61.524280798641328</v>
      </c>
      <c r="N121">
        <f t="shared" si="52"/>
        <v>76.412984639672501</v>
      </c>
      <c r="O121">
        <f t="shared" si="53"/>
        <v>0.31148634060171271</v>
      </c>
      <c r="P121">
        <f t="shared" si="54"/>
        <v>2.9287108768679442</v>
      </c>
      <c r="Q121">
        <f t="shared" si="55"/>
        <v>0.29487210718604739</v>
      </c>
      <c r="R121">
        <f t="shared" si="56"/>
        <v>0.18571575178226726</v>
      </c>
      <c r="S121">
        <f t="shared" si="57"/>
        <v>66.118713</v>
      </c>
      <c r="T121">
        <f t="shared" si="58"/>
        <v>40.776839980923022</v>
      </c>
      <c r="U121">
        <f t="shared" si="59"/>
        <v>42.006799999999998</v>
      </c>
      <c r="V121">
        <f t="shared" si="60"/>
        <v>8.246368741331592</v>
      </c>
      <c r="W121">
        <f t="shared" si="61"/>
        <v>44.460015924291284</v>
      </c>
      <c r="X121">
        <f t="shared" si="62"/>
        <v>4.0279866801660509</v>
      </c>
      <c r="Y121">
        <f t="shared" si="63"/>
        <v>9.0597958557304743</v>
      </c>
      <c r="Z121">
        <f t="shared" si="64"/>
        <v>4.2183820611655412</v>
      </c>
      <c r="AA121">
        <f t="shared" si="65"/>
        <v>-585.6133404170447</v>
      </c>
      <c r="AB121">
        <f t="shared" si="66"/>
        <v>283.81205777668401</v>
      </c>
      <c r="AC121">
        <f t="shared" si="67"/>
        <v>24.419728609665427</v>
      </c>
      <c r="AD121">
        <f t="shared" si="68"/>
        <v>-211.26284103069526</v>
      </c>
      <c r="AE121">
        <v>0</v>
      </c>
      <c r="AF121">
        <v>0</v>
      </c>
      <c r="AG121">
        <f t="shared" si="69"/>
        <v>1</v>
      </c>
      <c r="AH121">
        <f t="shared" si="70"/>
        <v>0</v>
      </c>
      <c r="AI121">
        <f t="shared" si="71"/>
        <v>50043.438831110063</v>
      </c>
      <c r="AJ121" t="s">
        <v>281</v>
      </c>
      <c r="AK121" t="s">
        <v>281</v>
      </c>
      <c r="AL121">
        <v>0</v>
      </c>
      <c r="AM121">
        <v>0</v>
      </c>
      <c r="AN121" t="e">
        <f t="shared" si="72"/>
        <v>#DIV/0!</v>
      </c>
      <c r="AO121">
        <v>0</v>
      </c>
      <c r="AP121" t="s">
        <v>281</v>
      </c>
      <c r="AQ121" t="s">
        <v>281</v>
      </c>
      <c r="AR121">
        <v>0</v>
      </c>
      <c r="AS121">
        <v>0</v>
      </c>
      <c r="AT121" t="e">
        <f t="shared" si="73"/>
        <v>#DIV/0!</v>
      </c>
      <c r="AU121">
        <v>0.5</v>
      </c>
      <c r="AV121">
        <f t="shared" si="74"/>
        <v>337.00649999999996</v>
      </c>
      <c r="AW121">
        <f t="shared" si="75"/>
        <v>18.527633055292899</v>
      </c>
      <c r="AX121" t="e">
        <f t="shared" si="76"/>
        <v>#DIV/0!</v>
      </c>
      <c r="AY121">
        <f t="shared" si="77"/>
        <v>5.4977079241180518E-2</v>
      </c>
      <c r="AZ121" t="e">
        <f t="shared" si="78"/>
        <v>#DIV/0!</v>
      </c>
      <c r="BA121" t="e">
        <f t="shared" si="79"/>
        <v>#DIV/0!</v>
      </c>
      <c r="BB121" t="s">
        <v>281</v>
      </c>
      <c r="BC121">
        <v>0</v>
      </c>
      <c r="BD121" t="e">
        <f t="shared" si="80"/>
        <v>#DIV/0!</v>
      </c>
      <c r="BE121" t="e">
        <f t="shared" si="81"/>
        <v>#DIV/0!</v>
      </c>
      <c r="BF121" t="e">
        <f t="shared" si="82"/>
        <v>#DIV/0!</v>
      </c>
      <c r="BG121" t="e">
        <f t="shared" si="83"/>
        <v>#DIV/0!</v>
      </c>
      <c r="BH121" t="e">
        <f t="shared" si="84"/>
        <v>#DIV/0!</v>
      </c>
      <c r="BI121" t="e">
        <f t="shared" si="85"/>
        <v>#DIV/0!</v>
      </c>
      <c r="BJ121" t="e">
        <f t="shared" si="86"/>
        <v>#DIV/0!</v>
      </c>
      <c r="BK121" t="e">
        <f t="shared" si="87"/>
        <v>#DIV/0!</v>
      </c>
      <c r="BL121">
        <f t="shared" si="88"/>
        <v>399.77</v>
      </c>
      <c r="BM121">
        <f t="shared" si="89"/>
        <v>337.00649999999996</v>
      </c>
      <c r="BN121">
        <f t="shared" si="90"/>
        <v>0.84300097556094755</v>
      </c>
      <c r="BO121">
        <f t="shared" si="91"/>
        <v>0.16539188283262876</v>
      </c>
      <c r="BP121">
        <v>6</v>
      </c>
      <c r="BQ121">
        <v>0.6</v>
      </c>
      <c r="BR121" t="s">
        <v>282</v>
      </c>
      <c r="BS121">
        <v>1659036292.5</v>
      </c>
      <c r="BT121">
        <v>765.59500000000003</v>
      </c>
      <c r="BU121">
        <v>800.00800000000004</v>
      </c>
      <c r="BV121">
        <v>40.357100000000003</v>
      </c>
      <c r="BW121">
        <v>25.074000000000002</v>
      </c>
      <c r="BX121">
        <v>764.70699999999999</v>
      </c>
      <c r="BY121">
        <v>40.216099999999997</v>
      </c>
      <c r="BZ121">
        <v>500.29</v>
      </c>
      <c r="CA121">
        <v>99.7089</v>
      </c>
      <c r="CB121">
        <v>9.9725499999999995E-2</v>
      </c>
      <c r="CC121">
        <v>43.804299999999998</v>
      </c>
      <c r="CD121">
        <v>42.006799999999998</v>
      </c>
      <c r="CE121">
        <v>999.9</v>
      </c>
      <c r="CF121">
        <v>0</v>
      </c>
      <c r="CG121">
        <v>0</v>
      </c>
      <c r="CH121">
        <v>10024.4</v>
      </c>
      <c r="CI121">
        <v>0</v>
      </c>
      <c r="CJ121">
        <v>238.619</v>
      </c>
      <c r="CK121">
        <v>399.77</v>
      </c>
      <c r="CL121">
        <v>0.89996699999999996</v>
      </c>
      <c r="CM121">
        <v>0.100033</v>
      </c>
      <c r="CN121">
        <v>0</v>
      </c>
      <c r="CO121">
        <v>2.9866000000000001</v>
      </c>
      <c r="CP121">
        <v>0</v>
      </c>
      <c r="CQ121">
        <v>3849.64</v>
      </c>
      <c r="CR121">
        <v>3427.93</v>
      </c>
      <c r="CS121">
        <v>48.25</v>
      </c>
      <c r="CT121">
        <v>51</v>
      </c>
      <c r="CU121">
        <v>49.311999999999998</v>
      </c>
      <c r="CV121">
        <v>50.375</v>
      </c>
      <c r="CW121">
        <v>48.811999999999998</v>
      </c>
      <c r="CX121">
        <v>359.78</v>
      </c>
      <c r="CY121">
        <v>39.99</v>
      </c>
      <c r="CZ121">
        <v>0</v>
      </c>
      <c r="DA121">
        <v>1659036488.7</v>
      </c>
      <c r="DB121">
        <v>0</v>
      </c>
      <c r="DC121">
        <v>3.1905884615384621</v>
      </c>
      <c r="DD121">
        <v>-0.3646051372975857</v>
      </c>
      <c r="DE121">
        <v>2.609230818373701</v>
      </c>
      <c r="DF121">
        <v>3851.2584615384608</v>
      </c>
      <c r="DG121">
        <v>15</v>
      </c>
      <c r="DH121">
        <v>1659036212.5</v>
      </c>
      <c r="DI121" t="s">
        <v>589</v>
      </c>
      <c r="DJ121">
        <v>1659036207</v>
      </c>
      <c r="DK121">
        <v>1659036212.5</v>
      </c>
      <c r="DL121">
        <v>104</v>
      </c>
      <c r="DM121">
        <v>-5.1999999999999998E-2</v>
      </c>
      <c r="DN121">
        <v>4.0000000000000001E-3</v>
      </c>
      <c r="DO121">
        <v>0.85599999999999998</v>
      </c>
      <c r="DP121">
        <v>0.126</v>
      </c>
      <c r="DQ121">
        <v>800</v>
      </c>
      <c r="DR121">
        <v>25</v>
      </c>
      <c r="DS121">
        <v>0.05</v>
      </c>
      <c r="DT121">
        <v>0.01</v>
      </c>
      <c r="DU121">
        <v>100</v>
      </c>
      <c r="DV121">
        <v>100</v>
      </c>
      <c r="DW121">
        <v>0.88800000000000001</v>
      </c>
      <c r="DX121">
        <v>0.14099999999999999</v>
      </c>
      <c r="DY121">
        <v>1.522691001517988</v>
      </c>
      <c r="DZ121">
        <v>-6.7132856166521554E-4</v>
      </c>
      <c r="EA121">
        <v>-2.681329234238156E-7</v>
      </c>
      <c r="EB121">
        <v>8.1307759810197942E-11</v>
      </c>
      <c r="EC121">
        <v>0.14093609342375829</v>
      </c>
      <c r="ED121">
        <v>0</v>
      </c>
      <c r="EE121">
        <v>0</v>
      </c>
      <c r="EF121">
        <v>0</v>
      </c>
      <c r="EG121">
        <v>2</v>
      </c>
      <c r="EH121">
        <v>2028</v>
      </c>
      <c r="EI121">
        <v>2</v>
      </c>
      <c r="EJ121">
        <v>26</v>
      </c>
      <c r="EK121">
        <v>1.4</v>
      </c>
      <c r="EL121">
        <v>1.3</v>
      </c>
      <c r="EM121">
        <v>1.9067400000000001</v>
      </c>
      <c r="EN121">
        <v>2.5488300000000002</v>
      </c>
      <c r="EO121">
        <v>1.39893</v>
      </c>
      <c r="EP121">
        <v>2.32544</v>
      </c>
      <c r="EQ121">
        <v>1.49902</v>
      </c>
      <c r="ER121">
        <v>2.47559</v>
      </c>
      <c r="ES121">
        <v>34.258699999999997</v>
      </c>
      <c r="ET121">
        <v>16.154599999999999</v>
      </c>
      <c r="EU121">
        <v>18</v>
      </c>
      <c r="EV121">
        <v>514.08299999999997</v>
      </c>
      <c r="EW121">
        <v>535.548</v>
      </c>
      <c r="EX121">
        <v>45.086599999999997</v>
      </c>
      <c r="EY121">
        <v>44.613999999999997</v>
      </c>
      <c r="EZ121">
        <v>30</v>
      </c>
      <c r="FA121">
        <v>44.356299999999997</v>
      </c>
      <c r="FB121">
        <v>44.279699999999998</v>
      </c>
      <c r="FC121">
        <v>38.1479</v>
      </c>
      <c r="FD121">
        <v>0</v>
      </c>
      <c r="FE121">
        <v>100</v>
      </c>
      <c r="FF121">
        <v>45.088000000000001</v>
      </c>
      <c r="FG121">
        <v>800</v>
      </c>
      <c r="FH121">
        <v>54.561199999999999</v>
      </c>
      <c r="FI121">
        <v>97.789199999999994</v>
      </c>
      <c r="FJ121">
        <v>99.548900000000003</v>
      </c>
      <c r="FK121" s="1" t="s">
        <v>884</v>
      </c>
      <c r="FL121" s="1">
        <v>2</v>
      </c>
      <c r="FM121" s="1" t="s">
        <v>881</v>
      </c>
      <c r="FN121" s="1">
        <v>19</v>
      </c>
    </row>
    <row r="122" spans="1:170" x14ac:dyDescent="0.2">
      <c r="A122">
        <v>104</v>
      </c>
      <c r="B122">
        <v>1659036443</v>
      </c>
      <c r="C122">
        <v>17508.5</v>
      </c>
      <c r="D122" t="s">
        <v>590</v>
      </c>
      <c r="E122" t="s">
        <v>591</v>
      </c>
      <c r="F122" t="s">
        <v>280</v>
      </c>
      <c r="G122">
        <v>1659036443</v>
      </c>
      <c r="H122">
        <f t="shared" si="46"/>
        <v>1.207922732796496E-2</v>
      </c>
      <c r="I122">
        <f t="shared" si="47"/>
        <v>12.07922732796496</v>
      </c>
      <c r="J122">
        <f t="shared" si="48"/>
        <v>19.90118415951504</v>
      </c>
      <c r="K122">
        <f t="shared" si="49"/>
        <v>962.23599999999999</v>
      </c>
      <c r="L122">
        <f t="shared" si="50"/>
        <v>776.63551150533874</v>
      </c>
      <c r="M122">
        <f t="shared" si="51"/>
        <v>77.518429194181095</v>
      </c>
      <c r="N122">
        <f t="shared" si="52"/>
        <v>96.043796773487202</v>
      </c>
      <c r="O122">
        <f t="shared" si="53"/>
        <v>0.27320667081231315</v>
      </c>
      <c r="P122">
        <f t="shared" si="54"/>
        <v>2.9256018196004829</v>
      </c>
      <c r="Q122">
        <f t="shared" si="55"/>
        <v>0.26032370000326766</v>
      </c>
      <c r="R122">
        <f t="shared" si="56"/>
        <v>0.16381043254197608</v>
      </c>
      <c r="S122">
        <f t="shared" si="57"/>
        <v>66.119209175648507</v>
      </c>
      <c r="T122">
        <f t="shared" si="58"/>
        <v>40.934278089582882</v>
      </c>
      <c r="U122">
        <f t="shared" si="59"/>
        <v>41.998399999999997</v>
      </c>
      <c r="V122">
        <f t="shared" si="60"/>
        <v>8.2427211358858887</v>
      </c>
      <c r="W122">
        <f t="shared" si="61"/>
        <v>43.300712037122594</v>
      </c>
      <c r="X122">
        <f t="shared" si="62"/>
        <v>3.8928621875103002</v>
      </c>
      <c r="Y122">
        <f t="shared" si="63"/>
        <v>8.9902960121599609</v>
      </c>
      <c r="Z122">
        <f t="shared" si="64"/>
        <v>4.349858948375589</v>
      </c>
      <c r="AA122">
        <f t="shared" si="65"/>
        <v>-532.69392516325479</v>
      </c>
      <c r="AB122">
        <f t="shared" si="66"/>
        <v>261.4923526000544</v>
      </c>
      <c r="AC122">
        <f t="shared" si="67"/>
        <v>22.50645961235357</v>
      </c>
      <c r="AD122">
        <f t="shared" si="68"/>
        <v>-182.5759037751983</v>
      </c>
      <c r="AE122">
        <v>0</v>
      </c>
      <c r="AF122">
        <v>0</v>
      </c>
      <c r="AG122">
        <f t="shared" si="69"/>
        <v>1</v>
      </c>
      <c r="AH122">
        <f t="shared" si="70"/>
        <v>0</v>
      </c>
      <c r="AI122">
        <f t="shared" si="71"/>
        <v>49981.879518171088</v>
      </c>
      <c r="AJ122" t="s">
        <v>281</v>
      </c>
      <c r="AK122" t="s">
        <v>281</v>
      </c>
      <c r="AL122">
        <v>0</v>
      </c>
      <c r="AM122">
        <v>0</v>
      </c>
      <c r="AN122" t="e">
        <f t="shared" si="72"/>
        <v>#DIV/0!</v>
      </c>
      <c r="AO122">
        <v>0</v>
      </c>
      <c r="AP122" t="s">
        <v>281</v>
      </c>
      <c r="AQ122" t="s">
        <v>281</v>
      </c>
      <c r="AR122">
        <v>0</v>
      </c>
      <c r="AS122">
        <v>0</v>
      </c>
      <c r="AT122" t="e">
        <f t="shared" si="73"/>
        <v>#DIV/0!</v>
      </c>
      <c r="AU122">
        <v>0.5</v>
      </c>
      <c r="AV122">
        <f t="shared" si="74"/>
        <v>337.0090290029267</v>
      </c>
      <c r="AW122">
        <f t="shared" si="75"/>
        <v>19.90118415951504</v>
      </c>
      <c r="AX122" t="e">
        <f t="shared" si="76"/>
        <v>#DIV/0!</v>
      </c>
      <c r="AY122">
        <f t="shared" si="77"/>
        <v>5.9052376781698071E-2</v>
      </c>
      <c r="AZ122" t="e">
        <f t="shared" si="78"/>
        <v>#DIV/0!</v>
      </c>
      <c r="BA122" t="e">
        <f t="shared" si="79"/>
        <v>#DIV/0!</v>
      </c>
      <c r="BB122" t="s">
        <v>281</v>
      </c>
      <c r="BC122">
        <v>0</v>
      </c>
      <c r="BD122" t="e">
        <f t="shared" si="80"/>
        <v>#DIV/0!</v>
      </c>
      <c r="BE122" t="e">
        <f t="shared" si="81"/>
        <v>#DIV/0!</v>
      </c>
      <c r="BF122" t="e">
        <f t="shared" si="82"/>
        <v>#DIV/0!</v>
      </c>
      <c r="BG122" t="e">
        <f t="shared" si="83"/>
        <v>#DIV/0!</v>
      </c>
      <c r="BH122" t="e">
        <f t="shared" si="84"/>
        <v>#DIV/0!</v>
      </c>
      <c r="BI122" t="e">
        <f t="shared" si="85"/>
        <v>#DIV/0!</v>
      </c>
      <c r="BJ122" t="e">
        <f t="shared" si="86"/>
        <v>#DIV/0!</v>
      </c>
      <c r="BK122" t="e">
        <f t="shared" si="87"/>
        <v>#DIV/0!</v>
      </c>
      <c r="BL122">
        <f t="shared" si="88"/>
        <v>399.77300000000002</v>
      </c>
      <c r="BM122">
        <f t="shared" si="89"/>
        <v>337.0090290029267</v>
      </c>
      <c r="BN122">
        <f t="shared" si="90"/>
        <v>0.84300097556094755</v>
      </c>
      <c r="BO122">
        <f t="shared" si="91"/>
        <v>0.16539188283262876</v>
      </c>
      <c r="BP122">
        <v>6</v>
      </c>
      <c r="BQ122">
        <v>0.6</v>
      </c>
      <c r="BR122" t="s">
        <v>282</v>
      </c>
      <c r="BS122">
        <v>1659036443</v>
      </c>
      <c r="BT122">
        <v>962.23599999999999</v>
      </c>
      <c r="BU122">
        <v>1000.04</v>
      </c>
      <c r="BV122">
        <v>39.0015</v>
      </c>
      <c r="BW122">
        <v>25.081</v>
      </c>
      <c r="BX122">
        <v>961.14499999999998</v>
      </c>
      <c r="BY122">
        <v>38.856699999999996</v>
      </c>
      <c r="BZ122">
        <v>500.33199999999999</v>
      </c>
      <c r="CA122">
        <v>99.713300000000004</v>
      </c>
      <c r="CB122">
        <v>9.9840200000000004E-2</v>
      </c>
      <c r="CC122">
        <v>43.656300000000002</v>
      </c>
      <c r="CD122">
        <v>41.998399999999997</v>
      </c>
      <c r="CE122">
        <v>999.9</v>
      </c>
      <c r="CF122">
        <v>0</v>
      </c>
      <c r="CG122">
        <v>0</v>
      </c>
      <c r="CH122">
        <v>10006.200000000001</v>
      </c>
      <c r="CI122">
        <v>0</v>
      </c>
      <c r="CJ122">
        <v>238.49100000000001</v>
      </c>
      <c r="CK122">
        <v>399.77300000000002</v>
      </c>
      <c r="CL122">
        <v>0.89996699999999996</v>
      </c>
      <c r="CM122">
        <v>0.100033</v>
      </c>
      <c r="CN122">
        <v>0</v>
      </c>
      <c r="CO122">
        <v>3.1450999999999998</v>
      </c>
      <c r="CP122">
        <v>0</v>
      </c>
      <c r="CQ122">
        <v>3825.2</v>
      </c>
      <c r="CR122">
        <v>3427.95</v>
      </c>
      <c r="CS122">
        <v>48.25</v>
      </c>
      <c r="CT122">
        <v>50.936999999999998</v>
      </c>
      <c r="CU122">
        <v>49.311999999999998</v>
      </c>
      <c r="CV122">
        <v>50.311999999999998</v>
      </c>
      <c r="CW122">
        <v>48.75</v>
      </c>
      <c r="CX122">
        <v>359.78</v>
      </c>
      <c r="CY122">
        <v>39.99</v>
      </c>
      <c r="CZ122">
        <v>0</v>
      </c>
      <c r="DA122">
        <v>1659036639.3</v>
      </c>
      <c r="DB122">
        <v>0</v>
      </c>
      <c r="DC122">
        <v>3.169168</v>
      </c>
      <c r="DD122">
        <v>0.53966923333091177</v>
      </c>
      <c r="DE122">
        <v>6.2361538469302342</v>
      </c>
      <c r="DF122">
        <v>3826.902</v>
      </c>
      <c r="DG122">
        <v>15</v>
      </c>
      <c r="DH122">
        <v>1659036370.5</v>
      </c>
      <c r="DI122" t="s">
        <v>592</v>
      </c>
      <c r="DJ122">
        <v>1659036363</v>
      </c>
      <c r="DK122">
        <v>1659036370.5</v>
      </c>
      <c r="DL122">
        <v>105</v>
      </c>
      <c r="DM122">
        <v>0.39100000000000001</v>
      </c>
      <c r="DN122">
        <v>4.0000000000000001E-3</v>
      </c>
      <c r="DO122">
        <v>1.0549999999999999</v>
      </c>
      <c r="DP122">
        <v>0.13</v>
      </c>
      <c r="DQ122">
        <v>1000</v>
      </c>
      <c r="DR122">
        <v>25</v>
      </c>
      <c r="DS122">
        <v>0.05</v>
      </c>
      <c r="DT122">
        <v>0.01</v>
      </c>
      <c r="DU122">
        <v>100</v>
      </c>
      <c r="DV122">
        <v>100</v>
      </c>
      <c r="DW122">
        <v>1.091</v>
      </c>
      <c r="DX122">
        <v>0.14480000000000001</v>
      </c>
      <c r="DY122">
        <v>1.9123670610681009</v>
      </c>
      <c r="DZ122">
        <v>-6.7132856166521554E-4</v>
      </c>
      <c r="EA122">
        <v>-2.681329234238156E-7</v>
      </c>
      <c r="EB122">
        <v>8.1307759810197942E-11</v>
      </c>
      <c r="EC122">
        <v>0.14483513955865859</v>
      </c>
      <c r="ED122">
        <v>0</v>
      </c>
      <c r="EE122">
        <v>0</v>
      </c>
      <c r="EF122">
        <v>0</v>
      </c>
      <c r="EG122">
        <v>2</v>
      </c>
      <c r="EH122">
        <v>2028</v>
      </c>
      <c r="EI122">
        <v>2</v>
      </c>
      <c r="EJ122">
        <v>26</v>
      </c>
      <c r="EK122">
        <v>1.3</v>
      </c>
      <c r="EL122">
        <v>1.2</v>
      </c>
      <c r="EM122">
        <v>2.2851599999999999</v>
      </c>
      <c r="EN122">
        <v>2.5293000000000001</v>
      </c>
      <c r="EO122">
        <v>1.39893</v>
      </c>
      <c r="EP122">
        <v>2.32544</v>
      </c>
      <c r="EQ122">
        <v>1.49902</v>
      </c>
      <c r="ER122">
        <v>2.47437</v>
      </c>
      <c r="ES122">
        <v>34.122500000000002</v>
      </c>
      <c r="ET122">
        <v>16.0671</v>
      </c>
      <c r="EU122">
        <v>18</v>
      </c>
      <c r="EV122">
        <v>513.37900000000002</v>
      </c>
      <c r="EW122">
        <v>535.971</v>
      </c>
      <c r="EX122">
        <v>44.610100000000003</v>
      </c>
      <c r="EY122">
        <v>44.5901</v>
      </c>
      <c r="EZ122">
        <v>30</v>
      </c>
      <c r="FA122">
        <v>44.337499999999999</v>
      </c>
      <c r="FB122">
        <v>44.2637</v>
      </c>
      <c r="FC122">
        <v>45.711199999999998</v>
      </c>
      <c r="FD122">
        <v>0</v>
      </c>
      <c r="FE122">
        <v>100</v>
      </c>
      <c r="FF122">
        <v>44.616</v>
      </c>
      <c r="FG122">
        <v>1000</v>
      </c>
      <c r="FH122">
        <v>54.561199999999999</v>
      </c>
      <c r="FI122">
        <v>97.793400000000005</v>
      </c>
      <c r="FJ122">
        <v>99.548299999999998</v>
      </c>
      <c r="FK122" s="1" t="s">
        <v>884</v>
      </c>
      <c r="FL122" s="1">
        <v>2</v>
      </c>
      <c r="FM122" s="1" t="s">
        <v>881</v>
      </c>
      <c r="FN122" s="1">
        <v>20</v>
      </c>
    </row>
    <row r="123" spans="1:170" x14ac:dyDescent="0.2">
      <c r="A123">
        <v>105</v>
      </c>
      <c r="B123">
        <v>1659036593.5</v>
      </c>
      <c r="C123">
        <v>17659</v>
      </c>
      <c r="D123" t="s">
        <v>593</v>
      </c>
      <c r="E123" t="s">
        <v>594</v>
      </c>
      <c r="F123" t="s">
        <v>280</v>
      </c>
      <c r="G123">
        <v>1659036593.5</v>
      </c>
      <c r="H123">
        <f t="shared" si="46"/>
        <v>1.123203700767994E-2</v>
      </c>
      <c r="I123">
        <f t="shared" si="47"/>
        <v>11.23203700767994</v>
      </c>
      <c r="J123">
        <f t="shared" si="48"/>
        <v>19.582521201247857</v>
      </c>
      <c r="K123">
        <f t="shared" si="49"/>
        <v>963.47799999999995</v>
      </c>
      <c r="L123">
        <f t="shared" si="50"/>
        <v>766.37429803035332</v>
      </c>
      <c r="M123">
        <f t="shared" si="51"/>
        <v>76.49369936893693</v>
      </c>
      <c r="N123">
        <f t="shared" si="52"/>
        <v>96.167103555012005</v>
      </c>
      <c r="O123">
        <f t="shared" si="53"/>
        <v>0.24695028960701629</v>
      </c>
      <c r="P123">
        <f t="shared" si="54"/>
        <v>2.9214272029071573</v>
      </c>
      <c r="Q123">
        <f t="shared" si="55"/>
        <v>0.23635988824114404</v>
      </c>
      <c r="R123">
        <f t="shared" si="56"/>
        <v>0.14863954062317977</v>
      </c>
      <c r="S123">
        <f t="shared" si="57"/>
        <v>66.176806173472968</v>
      </c>
      <c r="T123">
        <f t="shared" si="58"/>
        <v>41.04980050218272</v>
      </c>
      <c r="U123">
        <f t="shared" si="59"/>
        <v>42.020800000000001</v>
      </c>
      <c r="V123">
        <f t="shared" si="60"/>
        <v>8.252451189434959</v>
      </c>
      <c r="W123">
        <f t="shared" si="61"/>
        <v>42.437056801217103</v>
      </c>
      <c r="X123">
        <f t="shared" si="62"/>
        <v>3.7955382445217998</v>
      </c>
      <c r="Y123">
        <f t="shared" si="63"/>
        <v>8.9439243213797592</v>
      </c>
      <c r="Z123">
        <f t="shared" si="64"/>
        <v>4.4569129449131593</v>
      </c>
      <c r="AA123">
        <f t="shared" si="65"/>
        <v>-495.33283203868535</v>
      </c>
      <c r="AB123">
        <f t="shared" si="66"/>
        <v>241.95147444244148</v>
      </c>
      <c r="AC123">
        <f t="shared" si="67"/>
        <v>20.846711812155171</v>
      </c>
      <c r="AD123">
        <f t="shared" si="68"/>
        <v>-166.35783961061574</v>
      </c>
      <c r="AE123">
        <v>0</v>
      </c>
      <c r="AF123">
        <v>0</v>
      </c>
      <c r="AG123">
        <f t="shared" si="69"/>
        <v>1</v>
      </c>
      <c r="AH123">
        <f t="shared" si="70"/>
        <v>0</v>
      </c>
      <c r="AI123">
        <f t="shared" si="71"/>
        <v>49883.40567778184</v>
      </c>
      <c r="AJ123" t="s">
        <v>281</v>
      </c>
      <c r="AK123" t="s">
        <v>281</v>
      </c>
      <c r="AL123">
        <v>0</v>
      </c>
      <c r="AM123">
        <v>0</v>
      </c>
      <c r="AN123" t="e">
        <f t="shared" si="72"/>
        <v>#DIV/0!</v>
      </c>
      <c r="AO123">
        <v>0</v>
      </c>
      <c r="AP123" t="s">
        <v>281</v>
      </c>
      <c r="AQ123" t="s">
        <v>281</v>
      </c>
      <c r="AR123">
        <v>0</v>
      </c>
      <c r="AS123">
        <v>0</v>
      </c>
      <c r="AT123" t="e">
        <f t="shared" si="73"/>
        <v>#DIV/0!</v>
      </c>
      <c r="AU123">
        <v>0.5</v>
      </c>
      <c r="AV123">
        <f t="shared" si="74"/>
        <v>337.30392900179947</v>
      </c>
      <c r="AW123">
        <f t="shared" si="75"/>
        <v>19.582521201247857</v>
      </c>
      <c r="AX123" t="e">
        <f t="shared" si="76"/>
        <v>#DIV/0!</v>
      </c>
      <c r="AY123">
        <f t="shared" si="77"/>
        <v>5.8056012745536054E-2</v>
      </c>
      <c r="AZ123" t="e">
        <f t="shared" si="78"/>
        <v>#DIV/0!</v>
      </c>
      <c r="BA123" t="e">
        <f t="shared" si="79"/>
        <v>#DIV/0!</v>
      </c>
      <c r="BB123" t="s">
        <v>281</v>
      </c>
      <c r="BC123">
        <v>0</v>
      </c>
      <c r="BD123" t="e">
        <f t="shared" si="80"/>
        <v>#DIV/0!</v>
      </c>
      <c r="BE123" t="e">
        <f t="shared" si="81"/>
        <v>#DIV/0!</v>
      </c>
      <c r="BF123" t="e">
        <f t="shared" si="82"/>
        <v>#DIV/0!</v>
      </c>
      <c r="BG123" t="e">
        <f t="shared" si="83"/>
        <v>#DIV/0!</v>
      </c>
      <c r="BH123" t="e">
        <f t="shared" si="84"/>
        <v>#DIV/0!</v>
      </c>
      <c r="BI123" t="e">
        <f t="shared" si="85"/>
        <v>#DIV/0!</v>
      </c>
      <c r="BJ123" t="e">
        <f t="shared" si="86"/>
        <v>#DIV/0!</v>
      </c>
      <c r="BK123" t="e">
        <f t="shared" si="87"/>
        <v>#DIV/0!</v>
      </c>
      <c r="BL123">
        <f t="shared" si="88"/>
        <v>400.12299999999999</v>
      </c>
      <c r="BM123">
        <f t="shared" si="89"/>
        <v>337.30392900179947</v>
      </c>
      <c r="BN123">
        <f t="shared" si="90"/>
        <v>0.84300059982005404</v>
      </c>
      <c r="BO123">
        <f t="shared" si="91"/>
        <v>0.16539115765270421</v>
      </c>
      <c r="BP123">
        <v>6</v>
      </c>
      <c r="BQ123">
        <v>0.6</v>
      </c>
      <c r="BR123" t="s">
        <v>282</v>
      </c>
      <c r="BS123">
        <v>1659036593.5</v>
      </c>
      <c r="BT123">
        <v>963.47799999999995</v>
      </c>
      <c r="BU123">
        <v>999.93899999999996</v>
      </c>
      <c r="BV123">
        <v>38.026699999999998</v>
      </c>
      <c r="BW123">
        <v>25.069400000000002</v>
      </c>
      <c r="BX123">
        <v>962.447</v>
      </c>
      <c r="BY123">
        <v>37.883000000000003</v>
      </c>
      <c r="BZ123">
        <v>500.33199999999999</v>
      </c>
      <c r="CA123">
        <v>99.712199999999996</v>
      </c>
      <c r="CB123">
        <v>0.100254</v>
      </c>
      <c r="CC123">
        <v>43.557000000000002</v>
      </c>
      <c r="CD123">
        <v>42.020800000000001</v>
      </c>
      <c r="CE123">
        <v>999.9</v>
      </c>
      <c r="CF123">
        <v>0</v>
      </c>
      <c r="CG123">
        <v>0</v>
      </c>
      <c r="CH123">
        <v>9982.5</v>
      </c>
      <c r="CI123">
        <v>0</v>
      </c>
      <c r="CJ123">
        <v>238.71100000000001</v>
      </c>
      <c r="CK123">
        <v>400.12299999999999</v>
      </c>
      <c r="CL123">
        <v>0.89997499999999997</v>
      </c>
      <c r="CM123">
        <v>0.100025</v>
      </c>
      <c r="CN123">
        <v>0</v>
      </c>
      <c r="CO123">
        <v>2.9664999999999999</v>
      </c>
      <c r="CP123">
        <v>0</v>
      </c>
      <c r="CQ123">
        <v>3833.46</v>
      </c>
      <c r="CR123">
        <v>3430.97</v>
      </c>
      <c r="CS123">
        <v>48.186999999999998</v>
      </c>
      <c r="CT123">
        <v>50.936999999999998</v>
      </c>
      <c r="CU123">
        <v>49.25</v>
      </c>
      <c r="CV123">
        <v>50.311999999999998</v>
      </c>
      <c r="CW123">
        <v>48.686999999999998</v>
      </c>
      <c r="CX123">
        <v>360.1</v>
      </c>
      <c r="CY123">
        <v>40.020000000000003</v>
      </c>
      <c r="CZ123">
        <v>0</v>
      </c>
      <c r="DA123">
        <v>1659036789.9000001</v>
      </c>
      <c r="DB123">
        <v>0</v>
      </c>
      <c r="DC123">
        <v>3.160769230769231</v>
      </c>
      <c r="DD123">
        <v>-0.14080685175402891</v>
      </c>
      <c r="DE123">
        <v>2.9572649941162741</v>
      </c>
      <c r="DF123">
        <v>3831.754615384616</v>
      </c>
      <c r="DG123">
        <v>15</v>
      </c>
      <c r="DH123">
        <v>1659036509.5</v>
      </c>
      <c r="DI123" t="s">
        <v>595</v>
      </c>
      <c r="DJ123">
        <v>1659036506.5</v>
      </c>
      <c r="DK123">
        <v>1659036509.5</v>
      </c>
      <c r="DL123">
        <v>106</v>
      </c>
      <c r="DM123">
        <v>-5.8999999999999997E-2</v>
      </c>
      <c r="DN123">
        <v>-1E-3</v>
      </c>
      <c r="DO123">
        <v>0.996</v>
      </c>
      <c r="DP123">
        <v>0.129</v>
      </c>
      <c r="DQ123">
        <v>1000</v>
      </c>
      <c r="DR123">
        <v>25</v>
      </c>
      <c r="DS123">
        <v>0.06</v>
      </c>
      <c r="DT123">
        <v>0.01</v>
      </c>
      <c r="DU123">
        <v>100</v>
      </c>
      <c r="DV123">
        <v>100</v>
      </c>
      <c r="DW123">
        <v>1.0309999999999999</v>
      </c>
      <c r="DX123">
        <v>0.14369999999999999</v>
      </c>
      <c r="DY123">
        <v>1.85365874891809</v>
      </c>
      <c r="DZ123">
        <v>-6.7132856166521554E-4</v>
      </c>
      <c r="EA123">
        <v>-2.681329234238156E-7</v>
      </c>
      <c r="EB123">
        <v>8.1307759810197942E-11</v>
      </c>
      <c r="EC123">
        <v>0.14376390945544451</v>
      </c>
      <c r="ED123">
        <v>0</v>
      </c>
      <c r="EE123">
        <v>0</v>
      </c>
      <c r="EF123">
        <v>0</v>
      </c>
      <c r="EG123">
        <v>2</v>
      </c>
      <c r="EH123">
        <v>2028</v>
      </c>
      <c r="EI123">
        <v>2</v>
      </c>
      <c r="EJ123">
        <v>26</v>
      </c>
      <c r="EK123">
        <v>1.4</v>
      </c>
      <c r="EL123">
        <v>1.4</v>
      </c>
      <c r="EM123">
        <v>2.2839399999999999</v>
      </c>
      <c r="EN123">
        <v>2.5341800000000001</v>
      </c>
      <c r="EO123">
        <v>1.39893</v>
      </c>
      <c r="EP123">
        <v>2.32544</v>
      </c>
      <c r="EQ123">
        <v>1.49902</v>
      </c>
      <c r="ER123">
        <v>2.36938</v>
      </c>
      <c r="ES123">
        <v>34.031799999999997</v>
      </c>
      <c r="ET123">
        <v>15.997</v>
      </c>
      <c r="EU123">
        <v>18</v>
      </c>
      <c r="EV123">
        <v>512.798</v>
      </c>
      <c r="EW123">
        <v>536.245</v>
      </c>
      <c r="EX123">
        <v>44.632300000000001</v>
      </c>
      <c r="EY123">
        <v>44.5627</v>
      </c>
      <c r="EZ123">
        <v>29.9998</v>
      </c>
      <c r="FA123">
        <v>44.314</v>
      </c>
      <c r="FB123">
        <v>44.240200000000002</v>
      </c>
      <c r="FC123">
        <v>45.704799999999999</v>
      </c>
      <c r="FD123">
        <v>0</v>
      </c>
      <c r="FE123">
        <v>100</v>
      </c>
      <c r="FF123">
        <v>44.623800000000003</v>
      </c>
      <c r="FG123">
        <v>1000</v>
      </c>
      <c r="FH123">
        <v>54.561199999999999</v>
      </c>
      <c r="FI123">
        <v>97.795900000000003</v>
      </c>
      <c r="FJ123">
        <v>99.5548</v>
      </c>
      <c r="FK123" s="1" t="s">
        <v>884</v>
      </c>
      <c r="FL123" s="1">
        <v>2</v>
      </c>
      <c r="FM123" s="1" t="s">
        <v>881</v>
      </c>
      <c r="FN123" s="1">
        <v>21</v>
      </c>
    </row>
    <row r="124" spans="1:170" x14ac:dyDescent="0.2">
      <c r="A124">
        <v>106</v>
      </c>
      <c r="B124">
        <v>1659036744</v>
      </c>
      <c r="C124">
        <v>17809.5</v>
      </c>
      <c r="D124" t="s">
        <v>596</v>
      </c>
      <c r="E124" t="s">
        <v>597</v>
      </c>
      <c r="F124" t="s">
        <v>280</v>
      </c>
      <c r="G124">
        <v>1659036744</v>
      </c>
      <c r="H124">
        <f t="shared" si="46"/>
        <v>1.0679290900988439E-2</v>
      </c>
      <c r="I124">
        <f t="shared" si="47"/>
        <v>10.679290900988439</v>
      </c>
      <c r="J124">
        <f t="shared" si="48"/>
        <v>20.623248909402776</v>
      </c>
      <c r="K124">
        <f t="shared" si="49"/>
        <v>1160.5</v>
      </c>
      <c r="L124">
        <f t="shared" si="50"/>
        <v>932.87567636283973</v>
      </c>
      <c r="M124">
        <f t="shared" si="51"/>
        <v>93.11614426774689</v>
      </c>
      <c r="N124">
        <f t="shared" si="52"/>
        <v>115.836748841</v>
      </c>
      <c r="O124">
        <f t="shared" si="53"/>
        <v>0.23156867653452298</v>
      </c>
      <c r="P124">
        <f t="shared" si="54"/>
        <v>2.9253391984404553</v>
      </c>
      <c r="Q124">
        <f t="shared" si="55"/>
        <v>0.22224227284363807</v>
      </c>
      <c r="R124">
        <f t="shared" si="56"/>
        <v>0.13970885144313844</v>
      </c>
      <c r="S124">
        <f t="shared" si="57"/>
        <v>66.175375565209578</v>
      </c>
      <c r="T124">
        <f t="shared" si="58"/>
        <v>41.104049223928399</v>
      </c>
      <c r="U124">
        <f t="shared" si="59"/>
        <v>41.997599999999998</v>
      </c>
      <c r="V124">
        <f t="shared" si="60"/>
        <v>8.2423738177583843</v>
      </c>
      <c r="W124">
        <f t="shared" si="61"/>
        <v>41.943836576969254</v>
      </c>
      <c r="X124">
        <f t="shared" si="62"/>
        <v>3.7336964033794002</v>
      </c>
      <c r="Y124">
        <f t="shared" si="63"/>
        <v>8.9016568537498024</v>
      </c>
      <c r="Z124">
        <f t="shared" si="64"/>
        <v>4.5086774143789841</v>
      </c>
      <c r="AA124">
        <f t="shared" si="65"/>
        <v>-470.95672873359018</v>
      </c>
      <c r="AB124">
        <f t="shared" si="66"/>
        <v>231.59843736319345</v>
      </c>
      <c r="AC124">
        <f t="shared" si="67"/>
        <v>19.91719308979102</v>
      </c>
      <c r="AD124">
        <f t="shared" si="68"/>
        <v>-153.26572271539612</v>
      </c>
      <c r="AE124">
        <v>0</v>
      </c>
      <c r="AF124">
        <v>0</v>
      </c>
      <c r="AG124">
        <f t="shared" si="69"/>
        <v>1</v>
      </c>
      <c r="AH124">
        <f t="shared" si="70"/>
        <v>0</v>
      </c>
      <c r="AI124">
        <f t="shared" si="71"/>
        <v>50004.795913952592</v>
      </c>
      <c r="AJ124" t="s">
        <v>281</v>
      </c>
      <c r="AK124" t="s">
        <v>281</v>
      </c>
      <c r="AL124">
        <v>0</v>
      </c>
      <c r="AM124">
        <v>0</v>
      </c>
      <c r="AN124" t="e">
        <f t="shared" si="72"/>
        <v>#DIV/0!</v>
      </c>
      <c r="AO124">
        <v>0</v>
      </c>
      <c r="AP124" t="s">
        <v>281</v>
      </c>
      <c r="AQ124" t="s">
        <v>281</v>
      </c>
      <c r="AR124">
        <v>0</v>
      </c>
      <c r="AS124">
        <v>0</v>
      </c>
      <c r="AT124" t="e">
        <f t="shared" si="73"/>
        <v>#DIV/0!</v>
      </c>
      <c r="AU124">
        <v>0.5</v>
      </c>
      <c r="AV124">
        <f t="shared" si="74"/>
        <v>337.29637200269929</v>
      </c>
      <c r="AW124">
        <f t="shared" si="75"/>
        <v>20.623248909402776</v>
      </c>
      <c r="AX124" t="e">
        <f t="shared" si="76"/>
        <v>#DIV/0!</v>
      </c>
      <c r="AY124">
        <f t="shared" si="77"/>
        <v>6.1142812734545908E-2</v>
      </c>
      <c r="AZ124" t="e">
        <f t="shared" si="78"/>
        <v>#DIV/0!</v>
      </c>
      <c r="BA124" t="e">
        <f t="shared" si="79"/>
        <v>#DIV/0!</v>
      </c>
      <c r="BB124" t="s">
        <v>281</v>
      </c>
      <c r="BC124">
        <v>0</v>
      </c>
      <c r="BD124" t="e">
        <f t="shared" si="80"/>
        <v>#DIV/0!</v>
      </c>
      <c r="BE124" t="e">
        <f t="shared" si="81"/>
        <v>#DIV/0!</v>
      </c>
      <c r="BF124" t="e">
        <f t="shared" si="82"/>
        <v>#DIV/0!</v>
      </c>
      <c r="BG124" t="e">
        <f t="shared" si="83"/>
        <v>#DIV/0!</v>
      </c>
      <c r="BH124" t="e">
        <f t="shared" si="84"/>
        <v>#DIV/0!</v>
      </c>
      <c r="BI124" t="e">
        <f t="shared" si="85"/>
        <v>#DIV/0!</v>
      </c>
      <c r="BJ124" t="e">
        <f t="shared" si="86"/>
        <v>#DIV/0!</v>
      </c>
      <c r="BK124" t="e">
        <f t="shared" si="87"/>
        <v>#DIV/0!</v>
      </c>
      <c r="BL124">
        <f t="shared" si="88"/>
        <v>400.11399999999998</v>
      </c>
      <c r="BM124">
        <f t="shared" si="89"/>
        <v>337.29637200269929</v>
      </c>
      <c r="BN124">
        <f t="shared" si="90"/>
        <v>0.84300067481442609</v>
      </c>
      <c r="BO124">
        <f t="shared" si="91"/>
        <v>0.16539130239184227</v>
      </c>
      <c r="BP124">
        <v>6</v>
      </c>
      <c r="BQ124">
        <v>0.6</v>
      </c>
      <c r="BR124" t="s">
        <v>282</v>
      </c>
      <c r="BS124">
        <v>1659036744</v>
      </c>
      <c r="BT124">
        <v>1160.5</v>
      </c>
      <c r="BU124">
        <v>1200.0999999999999</v>
      </c>
      <c r="BV124">
        <v>37.405700000000003</v>
      </c>
      <c r="BW124">
        <v>25.0761</v>
      </c>
      <c r="BX124">
        <v>1159.3</v>
      </c>
      <c r="BY124">
        <v>37.261800000000001</v>
      </c>
      <c r="BZ124">
        <v>500.25099999999998</v>
      </c>
      <c r="CA124">
        <v>99.716300000000004</v>
      </c>
      <c r="CB124">
        <v>9.9942000000000003E-2</v>
      </c>
      <c r="CC124">
        <v>43.466099999999997</v>
      </c>
      <c r="CD124">
        <v>41.997599999999998</v>
      </c>
      <c r="CE124">
        <v>999.9</v>
      </c>
      <c r="CF124">
        <v>0</v>
      </c>
      <c r="CG124">
        <v>0</v>
      </c>
      <c r="CH124">
        <v>10004.4</v>
      </c>
      <c r="CI124">
        <v>0</v>
      </c>
      <c r="CJ124">
        <v>238.54599999999999</v>
      </c>
      <c r="CK124">
        <v>400.11399999999998</v>
      </c>
      <c r="CL124">
        <v>0.89996699999999996</v>
      </c>
      <c r="CM124">
        <v>0.100033</v>
      </c>
      <c r="CN124">
        <v>0</v>
      </c>
      <c r="CO124">
        <v>3.125</v>
      </c>
      <c r="CP124">
        <v>0</v>
      </c>
      <c r="CQ124">
        <v>3813.06</v>
      </c>
      <c r="CR124">
        <v>3430.88</v>
      </c>
      <c r="CS124">
        <v>48.186999999999998</v>
      </c>
      <c r="CT124">
        <v>50.875</v>
      </c>
      <c r="CU124">
        <v>49.25</v>
      </c>
      <c r="CV124">
        <v>50.25</v>
      </c>
      <c r="CW124">
        <v>48.686999999999998</v>
      </c>
      <c r="CX124">
        <v>360.09</v>
      </c>
      <c r="CY124">
        <v>40.020000000000003</v>
      </c>
      <c r="CZ124">
        <v>0</v>
      </c>
      <c r="DA124">
        <v>1659036940.5</v>
      </c>
      <c r="DB124">
        <v>0</v>
      </c>
      <c r="DC124">
        <v>3.1989399999999999</v>
      </c>
      <c r="DD124">
        <v>-0.71764615421832789</v>
      </c>
      <c r="DE124">
        <v>2.146923041556239</v>
      </c>
      <c r="DF124">
        <v>3812.0236</v>
      </c>
      <c r="DG124">
        <v>15</v>
      </c>
      <c r="DH124">
        <v>1659036657.5</v>
      </c>
      <c r="DI124" t="s">
        <v>598</v>
      </c>
      <c r="DJ124">
        <v>1659036653.5</v>
      </c>
      <c r="DK124">
        <v>1659036657.5</v>
      </c>
      <c r="DL124">
        <v>107</v>
      </c>
      <c r="DM124">
        <v>0.36599999999999999</v>
      </c>
      <c r="DN124">
        <v>0</v>
      </c>
      <c r="DO124">
        <v>1.169</v>
      </c>
      <c r="DP124">
        <v>0.129</v>
      </c>
      <c r="DQ124">
        <v>1200</v>
      </c>
      <c r="DR124">
        <v>25</v>
      </c>
      <c r="DS124">
        <v>0.09</v>
      </c>
      <c r="DT124">
        <v>0.01</v>
      </c>
      <c r="DU124">
        <v>100</v>
      </c>
      <c r="DV124">
        <v>100</v>
      </c>
      <c r="DW124">
        <v>1.2</v>
      </c>
      <c r="DX124">
        <v>0.1439</v>
      </c>
      <c r="DY124">
        <v>2.2197648979174551</v>
      </c>
      <c r="DZ124">
        <v>-6.7132856166521554E-4</v>
      </c>
      <c r="EA124">
        <v>-2.681329234238156E-7</v>
      </c>
      <c r="EB124">
        <v>8.1307759810197942E-11</v>
      </c>
      <c r="EC124">
        <v>0.14388792297418851</v>
      </c>
      <c r="ED124">
        <v>0</v>
      </c>
      <c r="EE124">
        <v>0</v>
      </c>
      <c r="EF124">
        <v>0</v>
      </c>
      <c r="EG124">
        <v>2</v>
      </c>
      <c r="EH124">
        <v>2028</v>
      </c>
      <c r="EI124">
        <v>2</v>
      </c>
      <c r="EJ124">
        <v>26</v>
      </c>
      <c r="EK124">
        <v>1.5</v>
      </c>
      <c r="EL124">
        <v>1.4</v>
      </c>
      <c r="EM124">
        <v>2.64771</v>
      </c>
      <c r="EN124">
        <v>2.5366200000000001</v>
      </c>
      <c r="EO124">
        <v>1.39893</v>
      </c>
      <c r="EP124">
        <v>2.32544</v>
      </c>
      <c r="EQ124">
        <v>1.49902</v>
      </c>
      <c r="ER124">
        <v>2.4902299999999999</v>
      </c>
      <c r="ES124">
        <v>33.963900000000002</v>
      </c>
      <c r="ET124">
        <v>15.962</v>
      </c>
      <c r="EU124">
        <v>18</v>
      </c>
      <c r="EV124">
        <v>512.63199999999995</v>
      </c>
      <c r="EW124">
        <v>536.85299999999995</v>
      </c>
      <c r="EX124">
        <v>44.546300000000002</v>
      </c>
      <c r="EY124">
        <v>44.527999999999999</v>
      </c>
      <c r="EZ124">
        <v>29.9999</v>
      </c>
      <c r="FA124">
        <v>44.285699999999999</v>
      </c>
      <c r="FB124">
        <v>44.212200000000003</v>
      </c>
      <c r="FC124">
        <v>52.982100000000003</v>
      </c>
      <c r="FD124">
        <v>0</v>
      </c>
      <c r="FE124">
        <v>100</v>
      </c>
      <c r="FF124">
        <v>44.551400000000001</v>
      </c>
      <c r="FG124">
        <v>1200</v>
      </c>
      <c r="FH124">
        <v>54.561199999999999</v>
      </c>
      <c r="FI124">
        <v>97.802000000000007</v>
      </c>
      <c r="FJ124">
        <v>99.561000000000007</v>
      </c>
      <c r="FK124" s="1" t="s">
        <v>884</v>
      </c>
      <c r="FL124" s="1">
        <v>2</v>
      </c>
      <c r="FM124" s="1" t="s">
        <v>881</v>
      </c>
      <c r="FN124" s="1">
        <v>22</v>
      </c>
    </row>
    <row r="125" spans="1:170" x14ac:dyDescent="0.2">
      <c r="A125">
        <v>107</v>
      </c>
      <c r="B125">
        <v>1659036894.5</v>
      </c>
      <c r="C125">
        <v>17960</v>
      </c>
      <c r="D125" t="s">
        <v>599</v>
      </c>
      <c r="E125" t="s">
        <v>600</v>
      </c>
      <c r="F125" t="s">
        <v>280</v>
      </c>
      <c r="G125">
        <v>1659036894.5</v>
      </c>
      <c r="H125">
        <f t="shared" si="46"/>
        <v>1.0427321006492862E-2</v>
      </c>
      <c r="I125">
        <f t="shared" si="47"/>
        <v>10.427321006492862</v>
      </c>
      <c r="J125">
        <f t="shared" si="48"/>
        <v>20.431969837635492</v>
      </c>
      <c r="K125">
        <f t="shared" si="49"/>
        <v>1160.96</v>
      </c>
      <c r="L125">
        <f t="shared" si="50"/>
        <v>929.63603858888018</v>
      </c>
      <c r="M125">
        <f t="shared" si="51"/>
        <v>92.793581515263654</v>
      </c>
      <c r="N125">
        <f t="shared" si="52"/>
        <v>115.88367051635201</v>
      </c>
      <c r="O125">
        <f t="shared" si="53"/>
        <v>0.22425563393002446</v>
      </c>
      <c r="P125">
        <f t="shared" si="54"/>
        <v>2.9252498900812189</v>
      </c>
      <c r="Q125">
        <f t="shared" si="55"/>
        <v>0.21549705626247928</v>
      </c>
      <c r="R125">
        <f t="shared" si="56"/>
        <v>0.13544480062134917</v>
      </c>
      <c r="S125">
        <f t="shared" si="57"/>
        <v>66.172646226077816</v>
      </c>
      <c r="T125">
        <f t="shared" si="58"/>
        <v>41.133048730214007</v>
      </c>
      <c r="U125">
        <f t="shared" si="59"/>
        <v>42.002899999999997</v>
      </c>
      <c r="V125">
        <f t="shared" si="60"/>
        <v>8.2446750364672141</v>
      </c>
      <c r="W125">
        <f t="shared" si="61"/>
        <v>41.686326813016237</v>
      </c>
      <c r="X125">
        <f t="shared" si="62"/>
        <v>3.70387352568742</v>
      </c>
      <c r="Y125">
        <f t="shared" si="63"/>
        <v>8.8851040829313703</v>
      </c>
      <c r="Z125">
        <f t="shared" si="64"/>
        <v>4.5408015107797937</v>
      </c>
      <c r="AA125">
        <f t="shared" si="65"/>
        <v>-459.84485638633521</v>
      </c>
      <c r="AB125">
        <f t="shared" si="66"/>
        <v>225.12541788571912</v>
      </c>
      <c r="AC125">
        <f t="shared" si="67"/>
        <v>19.358310236407636</v>
      </c>
      <c r="AD125">
        <f t="shared" si="68"/>
        <v>-149.18848203813064</v>
      </c>
      <c r="AE125">
        <v>0</v>
      </c>
      <c r="AF125">
        <v>0</v>
      </c>
      <c r="AG125">
        <f t="shared" si="69"/>
        <v>1</v>
      </c>
      <c r="AH125">
        <f t="shared" si="70"/>
        <v>0</v>
      </c>
      <c r="AI125">
        <f t="shared" si="71"/>
        <v>50008.012430219591</v>
      </c>
      <c r="AJ125" t="s">
        <v>281</v>
      </c>
      <c r="AK125" t="s">
        <v>281</v>
      </c>
      <c r="AL125">
        <v>0</v>
      </c>
      <c r="AM125">
        <v>0</v>
      </c>
      <c r="AN125" t="e">
        <f t="shared" si="72"/>
        <v>#DIV/0!</v>
      </c>
      <c r="AO125">
        <v>0</v>
      </c>
      <c r="AP125" t="s">
        <v>281</v>
      </c>
      <c r="AQ125" t="s">
        <v>281</v>
      </c>
      <c r="AR125">
        <v>0</v>
      </c>
      <c r="AS125">
        <v>0</v>
      </c>
      <c r="AT125" t="e">
        <f t="shared" si="73"/>
        <v>#DIV/0!</v>
      </c>
      <c r="AU125">
        <v>0.5</v>
      </c>
      <c r="AV125">
        <f t="shared" si="74"/>
        <v>337.29041400314912</v>
      </c>
      <c r="AW125">
        <f t="shared" si="75"/>
        <v>20.431969837635492</v>
      </c>
      <c r="AX125" t="e">
        <f t="shared" si="76"/>
        <v>#DIV/0!</v>
      </c>
      <c r="AY125">
        <f t="shared" si="77"/>
        <v>6.0576787804721685E-2</v>
      </c>
      <c r="AZ125" t="e">
        <f t="shared" si="78"/>
        <v>#DIV/0!</v>
      </c>
      <c r="BA125" t="e">
        <f t="shared" si="79"/>
        <v>#DIV/0!</v>
      </c>
      <c r="BB125" t="s">
        <v>281</v>
      </c>
      <c r="BC125">
        <v>0</v>
      </c>
      <c r="BD125" t="e">
        <f t="shared" si="80"/>
        <v>#DIV/0!</v>
      </c>
      <c r="BE125" t="e">
        <f t="shared" si="81"/>
        <v>#DIV/0!</v>
      </c>
      <c r="BF125" t="e">
        <f t="shared" si="82"/>
        <v>#DIV/0!</v>
      </c>
      <c r="BG125" t="e">
        <f t="shared" si="83"/>
        <v>#DIV/0!</v>
      </c>
      <c r="BH125" t="e">
        <f t="shared" si="84"/>
        <v>#DIV/0!</v>
      </c>
      <c r="BI125" t="e">
        <f t="shared" si="85"/>
        <v>#DIV/0!</v>
      </c>
      <c r="BJ125" t="e">
        <f t="shared" si="86"/>
        <v>#DIV/0!</v>
      </c>
      <c r="BK125" t="e">
        <f t="shared" si="87"/>
        <v>#DIV/0!</v>
      </c>
      <c r="BL125">
        <f t="shared" si="88"/>
        <v>400.108</v>
      </c>
      <c r="BM125">
        <f t="shared" si="89"/>
        <v>337.29041400314912</v>
      </c>
      <c r="BN125">
        <f t="shared" si="90"/>
        <v>0.84299842543300585</v>
      </c>
      <c r="BO125">
        <f t="shared" si="91"/>
        <v>0.16538696108570142</v>
      </c>
      <c r="BP125">
        <v>6</v>
      </c>
      <c r="BQ125">
        <v>0.6</v>
      </c>
      <c r="BR125" t="s">
        <v>282</v>
      </c>
      <c r="BS125">
        <v>1659036894.5</v>
      </c>
      <c r="BT125">
        <v>1160.96</v>
      </c>
      <c r="BU125">
        <v>1199.98</v>
      </c>
      <c r="BV125">
        <v>37.1066</v>
      </c>
      <c r="BW125">
        <v>25.065899999999999</v>
      </c>
      <c r="BX125">
        <v>1159.81</v>
      </c>
      <c r="BY125">
        <v>36.958300000000001</v>
      </c>
      <c r="BZ125">
        <v>500.32299999999998</v>
      </c>
      <c r="CA125">
        <v>99.717200000000005</v>
      </c>
      <c r="CB125">
        <v>9.9908700000000003E-2</v>
      </c>
      <c r="CC125">
        <v>43.430399999999999</v>
      </c>
      <c r="CD125">
        <v>42.002899999999997</v>
      </c>
      <c r="CE125">
        <v>999.9</v>
      </c>
      <c r="CF125">
        <v>0</v>
      </c>
      <c r="CG125">
        <v>0</v>
      </c>
      <c r="CH125">
        <v>10003.799999999999</v>
      </c>
      <c r="CI125">
        <v>0</v>
      </c>
      <c r="CJ125">
        <v>238.53800000000001</v>
      </c>
      <c r="CK125">
        <v>400.108</v>
      </c>
      <c r="CL125">
        <v>0.90004499999999998</v>
      </c>
      <c r="CM125">
        <v>9.9955500000000003E-2</v>
      </c>
      <c r="CN125">
        <v>0</v>
      </c>
      <c r="CO125">
        <v>3.51</v>
      </c>
      <c r="CP125">
        <v>0</v>
      </c>
      <c r="CQ125">
        <v>3814.84</v>
      </c>
      <c r="CR125">
        <v>3430.9</v>
      </c>
      <c r="CS125">
        <v>48.125</v>
      </c>
      <c r="CT125">
        <v>50.875</v>
      </c>
      <c r="CU125">
        <v>49.186999999999998</v>
      </c>
      <c r="CV125">
        <v>50.25</v>
      </c>
      <c r="CW125">
        <v>48.625</v>
      </c>
      <c r="CX125">
        <v>360.12</v>
      </c>
      <c r="CY125">
        <v>39.99</v>
      </c>
      <c r="CZ125">
        <v>0</v>
      </c>
      <c r="DA125">
        <v>1659037091.0999999</v>
      </c>
      <c r="DB125">
        <v>0</v>
      </c>
      <c r="DC125">
        <v>3.2275076923076922</v>
      </c>
      <c r="DD125">
        <v>-0.6943247913262075</v>
      </c>
      <c r="DE125">
        <v>-1.0851282478895199</v>
      </c>
      <c r="DF125">
        <v>3813.9861538461541</v>
      </c>
      <c r="DG125">
        <v>15</v>
      </c>
      <c r="DH125">
        <v>1659036810.5</v>
      </c>
      <c r="DI125" t="s">
        <v>601</v>
      </c>
      <c r="DJ125">
        <v>1659036804.5</v>
      </c>
      <c r="DK125">
        <v>1659036810.5</v>
      </c>
      <c r="DL125">
        <v>108</v>
      </c>
      <c r="DM125">
        <v>-5.7000000000000002E-2</v>
      </c>
      <c r="DN125">
        <v>4.0000000000000001E-3</v>
      </c>
      <c r="DO125">
        <v>1.1120000000000001</v>
      </c>
      <c r="DP125">
        <v>0.13300000000000001</v>
      </c>
      <c r="DQ125">
        <v>1200</v>
      </c>
      <c r="DR125">
        <v>25</v>
      </c>
      <c r="DS125">
        <v>0.1</v>
      </c>
      <c r="DT125">
        <v>0.01</v>
      </c>
      <c r="DU125">
        <v>100</v>
      </c>
      <c r="DV125">
        <v>100</v>
      </c>
      <c r="DW125">
        <v>1.1499999999999999</v>
      </c>
      <c r="DX125">
        <v>0.14829999999999999</v>
      </c>
      <c r="DY125">
        <v>2.162262006979891</v>
      </c>
      <c r="DZ125">
        <v>-6.7132856166521554E-4</v>
      </c>
      <c r="EA125">
        <v>-2.681329234238156E-7</v>
      </c>
      <c r="EB125">
        <v>8.1307759810197942E-11</v>
      </c>
      <c r="EC125">
        <v>0.14824786418376171</v>
      </c>
      <c r="ED125">
        <v>0</v>
      </c>
      <c r="EE125">
        <v>0</v>
      </c>
      <c r="EF125">
        <v>0</v>
      </c>
      <c r="EG125">
        <v>2</v>
      </c>
      <c r="EH125">
        <v>2028</v>
      </c>
      <c r="EI125">
        <v>2</v>
      </c>
      <c r="EJ125">
        <v>26</v>
      </c>
      <c r="EK125">
        <v>1.5</v>
      </c>
      <c r="EL125">
        <v>1.4</v>
      </c>
      <c r="EM125">
        <v>2.6464799999999999</v>
      </c>
      <c r="EN125">
        <v>2.5415000000000001</v>
      </c>
      <c r="EO125">
        <v>1.39893</v>
      </c>
      <c r="EP125">
        <v>2.32422</v>
      </c>
      <c r="EQ125">
        <v>1.49902</v>
      </c>
      <c r="ER125">
        <v>2.2863799999999999</v>
      </c>
      <c r="ES125">
        <v>33.896099999999997</v>
      </c>
      <c r="ET125">
        <v>15.918200000000001</v>
      </c>
      <c r="EU125">
        <v>18</v>
      </c>
      <c r="EV125">
        <v>512.33500000000004</v>
      </c>
      <c r="EW125">
        <v>537.02200000000005</v>
      </c>
      <c r="EX125">
        <v>44.525300000000001</v>
      </c>
      <c r="EY125">
        <v>44.513800000000003</v>
      </c>
      <c r="EZ125">
        <v>30.0001</v>
      </c>
      <c r="FA125">
        <v>44.271599999999999</v>
      </c>
      <c r="FB125">
        <v>44.1982</v>
      </c>
      <c r="FC125">
        <v>52.977499999999999</v>
      </c>
      <c r="FD125">
        <v>0</v>
      </c>
      <c r="FE125">
        <v>100</v>
      </c>
      <c r="FF125">
        <v>44.525100000000002</v>
      </c>
      <c r="FG125">
        <v>1200</v>
      </c>
      <c r="FH125">
        <v>54.561199999999999</v>
      </c>
      <c r="FI125">
        <v>97.801000000000002</v>
      </c>
      <c r="FJ125">
        <v>99.559299999999993</v>
      </c>
      <c r="FK125" s="1" t="s">
        <v>884</v>
      </c>
      <c r="FL125" s="1">
        <v>2</v>
      </c>
      <c r="FM125" s="1" t="s">
        <v>881</v>
      </c>
      <c r="FN125" s="1">
        <v>23</v>
      </c>
    </row>
    <row r="126" spans="1:170" x14ac:dyDescent="0.2">
      <c r="A126">
        <v>108</v>
      </c>
      <c r="B126">
        <v>1659037368</v>
      </c>
      <c r="C126">
        <v>18433.5</v>
      </c>
      <c r="D126" t="s">
        <v>602</v>
      </c>
      <c r="E126" t="s">
        <v>603</v>
      </c>
      <c r="F126" t="s">
        <v>280</v>
      </c>
      <c r="G126">
        <v>1659037368</v>
      </c>
      <c r="H126">
        <f t="shared" si="46"/>
        <v>1.4779552765102812E-2</v>
      </c>
      <c r="I126">
        <f t="shared" si="47"/>
        <v>14.779552765102812</v>
      </c>
      <c r="J126">
        <f t="shared" si="48"/>
        <v>9.3073639728076003</v>
      </c>
      <c r="K126">
        <f t="shared" si="49"/>
        <v>382.14699999999999</v>
      </c>
      <c r="L126">
        <f t="shared" si="50"/>
        <v>313.91884380318407</v>
      </c>
      <c r="M126">
        <f t="shared" si="51"/>
        <v>31.329114518162552</v>
      </c>
      <c r="N126">
        <f t="shared" si="52"/>
        <v>38.138287529112091</v>
      </c>
      <c r="O126">
        <f t="shared" si="53"/>
        <v>0.35769006055701597</v>
      </c>
      <c r="P126">
        <f t="shared" si="54"/>
        <v>2.9248283932439989</v>
      </c>
      <c r="Q126">
        <f t="shared" si="55"/>
        <v>0.33593438413203008</v>
      </c>
      <c r="R126">
        <f t="shared" si="56"/>
        <v>0.21180603011399396</v>
      </c>
      <c r="S126">
        <f t="shared" si="57"/>
        <v>66.113511637404315</v>
      </c>
      <c r="T126">
        <f t="shared" si="58"/>
        <v>41.047558761126638</v>
      </c>
      <c r="U126">
        <f t="shared" si="59"/>
        <v>42.144100000000002</v>
      </c>
      <c r="V126">
        <f t="shared" si="60"/>
        <v>8.3061881432792557</v>
      </c>
      <c r="W126">
        <f t="shared" si="61"/>
        <v>44.697804775919877</v>
      </c>
      <c r="X126">
        <f t="shared" si="62"/>
        <v>4.1903443800418199</v>
      </c>
      <c r="Y126">
        <f t="shared" si="63"/>
        <v>9.374832614373247</v>
      </c>
      <c r="Z126">
        <f t="shared" si="64"/>
        <v>4.1158437632374358</v>
      </c>
      <c r="AA126">
        <f t="shared" si="65"/>
        <v>-651.77827694103405</v>
      </c>
      <c r="AB126">
        <f t="shared" si="66"/>
        <v>365.66768479250624</v>
      </c>
      <c r="AC126">
        <f t="shared" si="67"/>
        <v>31.623915461720419</v>
      </c>
      <c r="AD126">
        <f t="shared" si="68"/>
        <v>-188.3731650494031</v>
      </c>
      <c r="AE126">
        <v>0</v>
      </c>
      <c r="AF126">
        <v>0</v>
      </c>
      <c r="AG126">
        <f t="shared" si="69"/>
        <v>1</v>
      </c>
      <c r="AH126">
        <f t="shared" si="70"/>
        <v>0</v>
      </c>
      <c r="AI126">
        <f t="shared" si="71"/>
        <v>49833.495367335789</v>
      </c>
      <c r="AJ126" t="s">
        <v>281</v>
      </c>
      <c r="AK126" t="s">
        <v>281</v>
      </c>
      <c r="AL126">
        <v>0</v>
      </c>
      <c r="AM126">
        <v>0</v>
      </c>
      <c r="AN126" t="e">
        <f t="shared" si="72"/>
        <v>#DIV/0!</v>
      </c>
      <c r="AO126">
        <v>0</v>
      </c>
      <c r="AP126" t="s">
        <v>281</v>
      </c>
      <c r="AQ126" t="s">
        <v>281</v>
      </c>
      <c r="AR126">
        <v>0</v>
      </c>
      <c r="AS126">
        <v>0</v>
      </c>
      <c r="AT126" t="e">
        <f t="shared" si="73"/>
        <v>#DIV/0!</v>
      </c>
      <c r="AU126">
        <v>0.5</v>
      </c>
      <c r="AV126">
        <f t="shared" si="74"/>
        <v>336.97654198829241</v>
      </c>
      <c r="AW126">
        <f t="shared" si="75"/>
        <v>9.3073639728076003</v>
      </c>
      <c r="AX126" t="e">
        <f t="shared" si="76"/>
        <v>#DIV/0!</v>
      </c>
      <c r="AY126">
        <f t="shared" si="77"/>
        <v>2.7620213317789244E-2</v>
      </c>
      <c r="AZ126" t="e">
        <f t="shared" si="78"/>
        <v>#DIV/0!</v>
      </c>
      <c r="BA126" t="e">
        <f t="shared" si="79"/>
        <v>#DIV/0!</v>
      </c>
      <c r="BB126" t="s">
        <v>281</v>
      </c>
      <c r="BC126">
        <v>0</v>
      </c>
      <c r="BD126" t="e">
        <f t="shared" si="80"/>
        <v>#DIV/0!</v>
      </c>
      <c r="BE126" t="e">
        <f t="shared" si="81"/>
        <v>#DIV/0!</v>
      </c>
      <c r="BF126" t="e">
        <f t="shared" si="82"/>
        <v>#DIV/0!</v>
      </c>
      <c r="BG126" t="e">
        <f t="shared" si="83"/>
        <v>#DIV/0!</v>
      </c>
      <c r="BH126" t="e">
        <f t="shared" si="84"/>
        <v>#DIV/0!</v>
      </c>
      <c r="BI126" t="e">
        <f t="shared" si="85"/>
        <v>#DIV/0!</v>
      </c>
      <c r="BJ126" t="e">
        <f t="shared" si="86"/>
        <v>#DIV/0!</v>
      </c>
      <c r="BK126" t="e">
        <f t="shared" si="87"/>
        <v>#DIV/0!</v>
      </c>
      <c r="BL126">
        <f t="shared" si="88"/>
        <v>399.73399999999998</v>
      </c>
      <c r="BM126">
        <f t="shared" si="89"/>
        <v>336.97654198829241</v>
      </c>
      <c r="BN126">
        <f t="shared" si="90"/>
        <v>0.84300195126832445</v>
      </c>
      <c r="BO126">
        <f t="shared" si="91"/>
        <v>0.16539376594786612</v>
      </c>
      <c r="BP126">
        <v>6</v>
      </c>
      <c r="BQ126">
        <v>0.6</v>
      </c>
      <c r="BR126" t="s">
        <v>282</v>
      </c>
      <c r="BS126">
        <v>1659037368</v>
      </c>
      <c r="BT126">
        <v>382.14699999999999</v>
      </c>
      <c r="BU126">
        <v>400.08600000000001</v>
      </c>
      <c r="BV126">
        <v>41.987400000000001</v>
      </c>
      <c r="BW126">
        <v>25.003599999999999</v>
      </c>
      <c r="BX126">
        <v>381.37299999999999</v>
      </c>
      <c r="BY126">
        <v>41.839199999999998</v>
      </c>
      <c r="BZ126">
        <v>500.20600000000002</v>
      </c>
      <c r="CA126">
        <v>99.700199999999995</v>
      </c>
      <c r="CB126">
        <v>9.9844299999999997E-2</v>
      </c>
      <c r="CC126">
        <v>44.463099999999997</v>
      </c>
      <c r="CD126">
        <v>42.144100000000002</v>
      </c>
      <c r="CE126">
        <v>999.9</v>
      </c>
      <c r="CF126">
        <v>0</v>
      </c>
      <c r="CG126">
        <v>0</v>
      </c>
      <c r="CH126">
        <v>10003.1</v>
      </c>
      <c r="CI126">
        <v>0</v>
      </c>
      <c r="CJ126">
        <v>240.46299999999999</v>
      </c>
      <c r="CK126">
        <v>399.73399999999998</v>
      </c>
      <c r="CL126">
        <v>0.89993699999999999</v>
      </c>
      <c r="CM126">
        <v>0.100063</v>
      </c>
      <c r="CN126">
        <v>0</v>
      </c>
      <c r="CO126">
        <v>2.9136000000000002</v>
      </c>
      <c r="CP126">
        <v>0</v>
      </c>
      <c r="CQ126">
        <v>4358.83</v>
      </c>
      <c r="CR126">
        <v>3427.59</v>
      </c>
      <c r="CS126">
        <v>47.875</v>
      </c>
      <c r="CT126">
        <v>50.561999999999998</v>
      </c>
      <c r="CU126">
        <v>48.936999999999998</v>
      </c>
      <c r="CV126">
        <v>49.936999999999998</v>
      </c>
      <c r="CW126">
        <v>48.436999999999998</v>
      </c>
      <c r="CX126">
        <v>359.74</v>
      </c>
      <c r="CY126">
        <v>40</v>
      </c>
      <c r="CZ126">
        <v>0</v>
      </c>
      <c r="DA126">
        <v>1659037564.5</v>
      </c>
      <c r="DB126">
        <v>0</v>
      </c>
      <c r="DC126">
        <v>3.171008</v>
      </c>
      <c r="DD126">
        <v>-0.2126230646915333</v>
      </c>
      <c r="DE126">
        <v>-11.989230674105221</v>
      </c>
      <c r="DF126">
        <v>4362.8779999999997</v>
      </c>
      <c r="DG126">
        <v>15</v>
      </c>
      <c r="DH126">
        <v>1659037288.5</v>
      </c>
      <c r="DI126" t="s">
        <v>604</v>
      </c>
      <c r="DJ126">
        <v>1659037269</v>
      </c>
      <c r="DK126">
        <v>1659036810.5</v>
      </c>
      <c r="DL126">
        <v>109</v>
      </c>
      <c r="DM126">
        <v>-1.0980000000000001</v>
      </c>
      <c r="DN126">
        <v>4.0000000000000001E-3</v>
      </c>
      <c r="DO126">
        <v>0.75900000000000001</v>
      </c>
      <c r="DP126">
        <v>0.13300000000000001</v>
      </c>
      <c r="DQ126">
        <v>400</v>
      </c>
      <c r="DR126">
        <v>25</v>
      </c>
      <c r="DS126">
        <v>0.1</v>
      </c>
      <c r="DT126">
        <v>0.01</v>
      </c>
      <c r="DU126">
        <v>100</v>
      </c>
      <c r="DV126">
        <v>100</v>
      </c>
      <c r="DW126">
        <v>0.77400000000000002</v>
      </c>
      <c r="DX126">
        <v>0.1482</v>
      </c>
      <c r="DY126">
        <v>1.0645687169795921</v>
      </c>
      <c r="DZ126">
        <v>-6.7132856166521554E-4</v>
      </c>
      <c r="EA126">
        <v>-2.681329234238156E-7</v>
      </c>
      <c r="EB126">
        <v>8.1307759810197942E-11</v>
      </c>
      <c r="EC126">
        <v>0.14824786418376171</v>
      </c>
      <c r="ED126">
        <v>0</v>
      </c>
      <c r="EE126">
        <v>0</v>
      </c>
      <c r="EF126">
        <v>0</v>
      </c>
      <c r="EG126">
        <v>2</v>
      </c>
      <c r="EH126">
        <v>2028</v>
      </c>
      <c r="EI126">
        <v>2</v>
      </c>
      <c r="EJ126">
        <v>26</v>
      </c>
      <c r="EK126">
        <v>1.6</v>
      </c>
      <c r="EL126">
        <v>9.3000000000000007</v>
      </c>
      <c r="EM126">
        <v>1.09009</v>
      </c>
      <c r="EN126">
        <v>2.5402800000000001</v>
      </c>
      <c r="EO126">
        <v>1.39893</v>
      </c>
      <c r="EP126">
        <v>2.32422</v>
      </c>
      <c r="EQ126">
        <v>1.49902</v>
      </c>
      <c r="ER126">
        <v>2.4499499999999999</v>
      </c>
      <c r="ES126">
        <v>33.8735</v>
      </c>
      <c r="ET126">
        <v>15.8482</v>
      </c>
      <c r="EU126">
        <v>18</v>
      </c>
      <c r="EV126">
        <v>519.23900000000003</v>
      </c>
      <c r="EW126">
        <v>536.26300000000003</v>
      </c>
      <c r="EX126">
        <v>47.088200000000001</v>
      </c>
      <c r="EY126">
        <v>44.1922</v>
      </c>
      <c r="EZ126">
        <v>30.0002</v>
      </c>
      <c r="FA126">
        <v>43.921799999999998</v>
      </c>
      <c r="FB126">
        <v>43.845799999999997</v>
      </c>
      <c r="FC126">
        <v>21.815999999999999</v>
      </c>
      <c r="FD126">
        <v>0</v>
      </c>
      <c r="FE126">
        <v>100</v>
      </c>
      <c r="FF126">
        <v>46.970500000000001</v>
      </c>
      <c r="FG126">
        <v>400</v>
      </c>
      <c r="FH126">
        <v>54.561199999999999</v>
      </c>
      <c r="FI126">
        <v>97.873599999999996</v>
      </c>
      <c r="FJ126">
        <v>99.626999999999995</v>
      </c>
      <c r="FK126" s="1" t="s">
        <v>882</v>
      </c>
      <c r="FL126" s="1">
        <v>3</v>
      </c>
      <c r="FM126" s="1" t="s">
        <v>881</v>
      </c>
      <c r="FN126" s="1">
        <v>1</v>
      </c>
    </row>
    <row r="127" spans="1:170" x14ac:dyDescent="0.2">
      <c r="A127">
        <v>109</v>
      </c>
      <c r="B127">
        <v>1659037518.5</v>
      </c>
      <c r="C127">
        <v>18584</v>
      </c>
      <c r="D127" t="s">
        <v>605</v>
      </c>
      <c r="E127" t="s">
        <v>606</v>
      </c>
      <c r="F127" t="s">
        <v>280</v>
      </c>
      <c r="G127">
        <v>1659037518.5</v>
      </c>
      <c r="H127">
        <f t="shared" si="46"/>
        <v>1.4579105234851524E-2</v>
      </c>
      <c r="I127">
        <f t="shared" si="47"/>
        <v>14.579105234851523</v>
      </c>
      <c r="J127">
        <f t="shared" si="48"/>
        <v>9.8085685042369661</v>
      </c>
      <c r="K127">
        <f t="shared" si="49"/>
        <v>381.48099999999999</v>
      </c>
      <c r="L127">
        <f t="shared" si="50"/>
        <v>311.13779776798879</v>
      </c>
      <c r="M127">
        <f t="shared" si="51"/>
        <v>31.051156854445662</v>
      </c>
      <c r="N127">
        <f t="shared" si="52"/>
        <v>38.071319052093301</v>
      </c>
      <c r="O127">
        <f t="shared" si="53"/>
        <v>0.35662807308777222</v>
      </c>
      <c r="P127">
        <f t="shared" si="54"/>
        <v>2.9258023235517219</v>
      </c>
      <c r="Q127">
        <f t="shared" si="55"/>
        <v>0.33500404545006018</v>
      </c>
      <c r="R127">
        <f t="shared" si="56"/>
        <v>0.21121372361441457</v>
      </c>
      <c r="S127">
        <f t="shared" si="57"/>
        <v>66.159026610289487</v>
      </c>
      <c r="T127">
        <f t="shared" si="58"/>
        <v>41.038548825413983</v>
      </c>
      <c r="U127">
        <f t="shared" si="59"/>
        <v>41.991799999999998</v>
      </c>
      <c r="V127">
        <f t="shared" si="60"/>
        <v>8.2398561402512858</v>
      </c>
      <c r="W127">
        <f t="shared" si="61"/>
        <v>44.587345986569744</v>
      </c>
      <c r="X127">
        <f t="shared" si="62"/>
        <v>4.1666568275125799</v>
      </c>
      <c r="Y127">
        <f t="shared" si="63"/>
        <v>9.3449312474611705</v>
      </c>
      <c r="Z127">
        <f t="shared" si="64"/>
        <v>4.0731993127387058</v>
      </c>
      <c r="AA127">
        <f t="shared" si="65"/>
        <v>-642.93854085695216</v>
      </c>
      <c r="AB127">
        <f t="shared" si="66"/>
        <v>380.08031588829613</v>
      </c>
      <c r="AC127">
        <f t="shared" si="67"/>
        <v>32.82611586508726</v>
      </c>
      <c r="AD127">
        <f t="shared" si="68"/>
        <v>-163.8730824932793</v>
      </c>
      <c r="AE127">
        <v>0</v>
      </c>
      <c r="AF127">
        <v>0</v>
      </c>
      <c r="AG127">
        <f t="shared" si="69"/>
        <v>1</v>
      </c>
      <c r="AH127">
        <f t="shared" si="70"/>
        <v>0</v>
      </c>
      <c r="AI127">
        <f t="shared" si="71"/>
        <v>49869.718833783256</v>
      </c>
      <c r="AJ127" t="s">
        <v>281</v>
      </c>
      <c r="AK127" t="s">
        <v>281</v>
      </c>
      <c r="AL127">
        <v>0</v>
      </c>
      <c r="AM127">
        <v>0</v>
      </c>
      <c r="AN127" t="e">
        <f t="shared" si="72"/>
        <v>#DIV/0!</v>
      </c>
      <c r="AO127">
        <v>0</v>
      </c>
      <c r="AP127" t="s">
        <v>281</v>
      </c>
      <c r="AQ127" t="s">
        <v>281</v>
      </c>
      <c r="AR127">
        <v>0</v>
      </c>
      <c r="AS127">
        <v>0</v>
      </c>
      <c r="AT127" t="e">
        <f t="shared" si="73"/>
        <v>#DIV/0!</v>
      </c>
      <c r="AU127">
        <v>0.5</v>
      </c>
      <c r="AV127">
        <f t="shared" si="74"/>
        <v>337.21595700014996</v>
      </c>
      <c r="AW127">
        <f t="shared" si="75"/>
        <v>9.8085685042369661</v>
      </c>
      <c r="AX127" t="e">
        <f t="shared" si="76"/>
        <v>#DIV/0!</v>
      </c>
      <c r="AY127">
        <f t="shared" si="77"/>
        <v>2.9086904995520732E-2</v>
      </c>
      <c r="AZ127" t="e">
        <f t="shared" si="78"/>
        <v>#DIV/0!</v>
      </c>
      <c r="BA127" t="e">
        <f t="shared" si="79"/>
        <v>#DIV/0!</v>
      </c>
      <c r="BB127" t="s">
        <v>281</v>
      </c>
      <c r="BC127">
        <v>0</v>
      </c>
      <c r="BD127" t="e">
        <f t="shared" si="80"/>
        <v>#DIV/0!</v>
      </c>
      <c r="BE127" t="e">
        <f t="shared" si="81"/>
        <v>#DIV/0!</v>
      </c>
      <c r="BF127" t="e">
        <f t="shared" si="82"/>
        <v>#DIV/0!</v>
      </c>
      <c r="BG127" t="e">
        <f t="shared" si="83"/>
        <v>#DIV/0!</v>
      </c>
      <c r="BH127" t="e">
        <f t="shared" si="84"/>
        <v>#DIV/0!</v>
      </c>
      <c r="BI127" t="e">
        <f t="shared" si="85"/>
        <v>#DIV/0!</v>
      </c>
      <c r="BJ127" t="e">
        <f t="shared" si="86"/>
        <v>#DIV/0!</v>
      </c>
      <c r="BK127" t="e">
        <f t="shared" si="87"/>
        <v>#DIV/0!</v>
      </c>
      <c r="BL127">
        <f t="shared" si="88"/>
        <v>400.01900000000001</v>
      </c>
      <c r="BM127">
        <f t="shared" si="89"/>
        <v>337.21595700014996</v>
      </c>
      <c r="BN127">
        <f t="shared" si="90"/>
        <v>0.84299985000749955</v>
      </c>
      <c r="BO127">
        <f t="shared" si="91"/>
        <v>0.16538971051447426</v>
      </c>
      <c r="BP127">
        <v>6</v>
      </c>
      <c r="BQ127">
        <v>0.6</v>
      </c>
      <c r="BR127" t="s">
        <v>282</v>
      </c>
      <c r="BS127">
        <v>1659037518.5</v>
      </c>
      <c r="BT127">
        <v>381.48099999999999</v>
      </c>
      <c r="BU127">
        <v>399.91800000000001</v>
      </c>
      <c r="BV127">
        <v>41.750599999999999</v>
      </c>
      <c r="BW127">
        <v>24.992699999999999</v>
      </c>
      <c r="BX127">
        <v>380.63600000000002</v>
      </c>
      <c r="BY127">
        <v>41.610199999999999</v>
      </c>
      <c r="BZ127">
        <v>500.197</v>
      </c>
      <c r="CA127">
        <v>99.698800000000006</v>
      </c>
      <c r="CB127">
        <v>9.9929299999999999E-2</v>
      </c>
      <c r="CC127">
        <v>44.401400000000002</v>
      </c>
      <c r="CD127">
        <v>41.991799999999998</v>
      </c>
      <c r="CE127">
        <v>999.9</v>
      </c>
      <c r="CF127">
        <v>0</v>
      </c>
      <c r="CG127">
        <v>0</v>
      </c>
      <c r="CH127">
        <v>10008.799999999999</v>
      </c>
      <c r="CI127">
        <v>0</v>
      </c>
      <c r="CJ127">
        <v>240.52500000000001</v>
      </c>
      <c r="CK127">
        <v>400.01900000000001</v>
      </c>
      <c r="CL127">
        <v>0.90001399999999998</v>
      </c>
      <c r="CM127">
        <v>9.9985900000000003E-2</v>
      </c>
      <c r="CN127">
        <v>0</v>
      </c>
      <c r="CO127">
        <v>3.3868999999999998</v>
      </c>
      <c r="CP127">
        <v>0</v>
      </c>
      <c r="CQ127">
        <v>4314.3100000000004</v>
      </c>
      <c r="CR127">
        <v>3430.11</v>
      </c>
      <c r="CS127">
        <v>47.936999999999998</v>
      </c>
      <c r="CT127">
        <v>50.625</v>
      </c>
      <c r="CU127">
        <v>49</v>
      </c>
      <c r="CV127">
        <v>50.061999999999998</v>
      </c>
      <c r="CW127">
        <v>48.5</v>
      </c>
      <c r="CX127">
        <v>360.02</v>
      </c>
      <c r="CY127">
        <v>40</v>
      </c>
      <c r="CZ127">
        <v>0</v>
      </c>
      <c r="DA127">
        <v>1659037715.0999999</v>
      </c>
      <c r="DB127">
        <v>0</v>
      </c>
      <c r="DC127">
        <v>3.1931538461538458</v>
      </c>
      <c r="DD127">
        <v>0.73437948287956756</v>
      </c>
      <c r="DE127">
        <v>-15.67794871386333</v>
      </c>
      <c r="DF127">
        <v>4316.0715384615387</v>
      </c>
      <c r="DG127">
        <v>15</v>
      </c>
      <c r="DH127">
        <v>1659037438.5</v>
      </c>
      <c r="DI127" t="s">
        <v>607</v>
      </c>
      <c r="DJ127">
        <v>1659037420.5</v>
      </c>
      <c r="DK127">
        <v>1659037438.5</v>
      </c>
      <c r="DL127">
        <v>110</v>
      </c>
      <c r="DM127">
        <v>7.0999999999999994E-2</v>
      </c>
      <c r="DN127">
        <v>-8.0000000000000002E-3</v>
      </c>
      <c r="DO127">
        <v>0.83</v>
      </c>
      <c r="DP127">
        <v>0.124</v>
      </c>
      <c r="DQ127">
        <v>400</v>
      </c>
      <c r="DR127">
        <v>25</v>
      </c>
      <c r="DS127">
        <v>0.09</v>
      </c>
      <c r="DT127">
        <v>0.01</v>
      </c>
      <c r="DU127">
        <v>100</v>
      </c>
      <c r="DV127">
        <v>100</v>
      </c>
      <c r="DW127">
        <v>0.84499999999999997</v>
      </c>
      <c r="DX127">
        <v>0.1404</v>
      </c>
      <c r="DY127">
        <v>1.1351725153498211</v>
      </c>
      <c r="DZ127">
        <v>-6.7132856166521554E-4</v>
      </c>
      <c r="EA127">
        <v>-2.681329234238156E-7</v>
      </c>
      <c r="EB127">
        <v>8.1307759810197942E-11</v>
      </c>
      <c r="EC127">
        <v>0.14035948779955459</v>
      </c>
      <c r="ED127">
        <v>0</v>
      </c>
      <c r="EE127">
        <v>0</v>
      </c>
      <c r="EF127">
        <v>0</v>
      </c>
      <c r="EG127">
        <v>2</v>
      </c>
      <c r="EH127">
        <v>2028</v>
      </c>
      <c r="EI127">
        <v>2</v>
      </c>
      <c r="EJ127">
        <v>26</v>
      </c>
      <c r="EK127">
        <v>1.6</v>
      </c>
      <c r="EL127">
        <v>1.3</v>
      </c>
      <c r="EM127">
        <v>1.09131</v>
      </c>
      <c r="EN127">
        <v>2.5378400000000001</v>
      </c>
      <c r="EO127">
        <v>1.39893</v>
      </c>
      <c r="EP127">
        <v>2.32422</v>
      </c>
      <c r="EQ127">
        <v>1.49902</v>
      </c>
      <c r="ER127">
        <v>2.4267599999999998</v>
      </c>
      <c r="ES127">
        <v>33.850900000000003</v>
      </c>
      <c r="ET127">
        <v>15.8307</v>
      </c>
      <c r="EU127">
        <v>18</v>
      </c>
      <c r="EV127">
        <v>519.04999999999995</v>
      </c>
      <c r="EW127">
        <v>535.61800000000005</v>
      </c>
      <c r="EX127">
        <v>47.149000000000001</v>
      </c>
      <c r="EY127">
        <v>44.281599999999997</v>
      </c>
      <c r="EZ127">
        <v>30.000299999999999</v>
      </c>
      <c r="FA127">
        <v>43.986699999999999</v>
      </c>
      <c r="FB127">
        <v>43.908099999999997</v>
      </c>
      <c r="FC127">
        <v>21.821200000000001</v>
      </c>
      <c r="FD127">
        <v>0</v>
      </c>
      <c r="FE127">
        <v>100</v>
      </c>
      <c r="FF127">
        <v>47.131300000000003</v>
      </c>
      <c r="FG127">
        <v>400</v>
      </c>
      <c r="FH127">
        <v>54.561199999999999</v>
      </c>
      <c r="FI127">
        <v>97.849900000000005</v>
      </c>
      <c r="FJ127">
        <v>99.600200000000001</v>
      </c>
      <c r="FK127" s="1" t="s">
        <v>882</v>
      </c>
      <c r="FL127" s="1">
        <v>3</v>
      </c>
      <c r="FM127" s="1" t="s">
        <v>881</v>
      </c>
      <c r="FN127" s="1">
        <v>2</v>
      </c>
    </row>
    <row r="128" spans="1:170" x14ac:dyDescent="0.2">
      <c r="A128">
        <v>110</v>
      </c>
      <c r="B128">
        <v>1659037669</v>
      </c>
      <c r="C128">
        <v>18734.5</v>
      </c>
      <c r="D128" t="s">
        <v>608</v>
      </c>
      <c r="E128" t="s">
        <v>609</v>
      </c>
      <c r="F128" t="s">
        <v>280</v>
      </c>
      <c r="G128">
        <v>1659037669</v>
      </c>
      <c r="H128">
        <f t="shared" si="46"/>
        <v>1.5425555028156431E-2</v>
      </c>
      <c r="I128">
        <f t="shared" si="47"/>
        <v>15.425555028156431</v>
      </c>
      <c r="J128">
        <f t="shared" si="48"/>
        <v>7.0411226265203188</v>
      </c>
      <c r="K128">
        <f t="shared" si="49"/>
        <v>286.24400000000003</v>
      </c>
      <c r="L128">
        <f t="shared" si="50"/>
        <v>237.92356681221028</v>
      </c>
      <c r="M128">
        <f t="shared" si="51"/>
        <v>23.744278514381019</v>
      </c>
      <c r="N128">
        <f t="shared" si="52"/>
        <v>28.566557529944003</v>
      </c>
      <c r="O128">
        <f t="shared" si="53"/>
        <v>0.38914766717763782</v>
      </c>
      <c r="P128">
        <f t="shared" si="54"/>
        <v>2.92643446673629</v>
      </c>
      <c r="Q128">
        <f t="shared" si="55"/>
        <v>0.36355348125906617</v>
      </c>
      <c r="R128">
        <f t="shared" si="56"/>
        <v>0.22938350751870873</v>
      </c>
      <c r="S128">
        <f t="shared" si="57"/>
        <v>66.15575177710501</v>
      </c>
      <c r="T128">
        <f t="shared" si="58"/>
        <v>41.060349051306126</v>
      </c>
      <c r="U128">
        <f t="shared" si="59"/>
        <v>41.966799999999999</v>
      </c>
      <c r="V128">
        <f t="shared" si="60"/>
        <v>8.2290117008817436</v>
      </c>
      <c r="W128">
        <f t="shared" si="61"/>
        <v>45.023099389871909</v>
      </c>
      <c r="X128">
        <f t="shared" si="62"/>
        <v>4.2595351583615999</v>
      </c>
      <c r="Y128">
        <f t="shared" si="63"/>
        <v>9.460777281183347</v>
      </c>
      <c r="Z128">
        <f t="shared" si="64"/>
        <v>3.9694765425201437</v>
      </c>
      <c r="AA128">
        <f t="shared" si="65"/>
        <v>-680.26697674169861</v>
      </c>
      <c r="AB128">
        <f t="shared" si="66"/>
        <v>421.67170519615468</v>
      </c>
      <c r="AC128">
        <f t="shared" si="67"/>
        <v>36.447283743896044</v>
      </c>
      <c r="AD128">
        <f t="shared" si="68"/>
        <v>-155.99223602454288</v>
      </c>
      <c r="AE128">
        <v>0</v>
      </c>
      <c r="AF128">
        <v>0</v>
      </c>
      <c r="AG128">
        <f t="shared" si="69"/>
        <v>1</v>
      </c>
      <c r="AH128">
        <f t="shared" si="70"/>
        <v>0</v>
      </c>
      <c r="AI128">
        <f t="shared" si="71"/>
        <v>49849.550841841301</v>
      </c>
      <c r="AJ128" t="s">
        <v>281</v>
      </c>
      <c r="AK128" t="s">
        <v>281</v>
      </c>
      <c r="AL128">
        <v>0</v>
      </c>
      <c r="AM128">
        <v>0</v>
      </c>
      <c r="AN128" t="e">
        <f t="shared" si="72"/>
        <v>#DIV/0!</v>
      </c>
      <c r="AO128">
        <v>0</v>
      </c>
      <c r="AP128" t="s">
        <v>281</v>
      </c>
      <c r="AQ128" t="s">
        <v>281</v>
      </c>
      <c r="AR128">
        <v>0</v>
      </c>
      <c r="AS128">
        <v>0</v>
      </c>
      <c r="AT128" t="e">
        <f t="shared" si="73"/>
        <v>#DIV/0!</v>
      </c>
      <c r="AU128">
        <v>0.5</v>
      </c>
      <c r="AV128">
        <f t="shared" si="74"/>
        <v>337.20138599849997</v>
      </c>
      <c r="AW128">
        <f t="shared" si="75"/>
        <v>7.0411226265203188</v>
      </c>
      <c r="AX128" t="e">
        <f t="shared" si="76"/>
        <v>#DIV/0!</v>
      </c>
      <c r="AY128">
        <f t="shared" si="77"/>
        <v>2.0881060751487067E-2</v>
      </c>
      <c r="AZ128" t="e">
        <f t="shared" si="78"/>
        <v>#DIV/0!</v>
      </c>
      <c r="BA128" t="e">
        <f t="shared" si="79"/>
        <v>#DIV/0!</v>
      </c>
      <c r="BB128" t="s">
        <v>281</v>
      </c>
      <c r="BC128">
        <v>0</v>
      </c>
      <c r="BD128" t="e">
        <f t="shared" si="80"/>
        <v>#DIV/0!</v>
      </c>
      <c r="BE128" t="e">
        <f t="shared" si="81"/>
        <v>#DIV/0!</v>
      </c>
      <c r="BF128" t="e">
        <f t="shared" si="82"/>
        <v>#DIV/0!</v>
      </c>
      <c r="BG128" t="e">
        <f t="shared" si="83"/>
        <v>#DIV/0!</v>
      </c>
      <c r="BH128" t="e">
        <f t="shared" si="84"/>
        <v>#DIV/0!</v>
      </c>
      <c r="BI128" t="e">
        <f t="shared" si="85"/>
        <v>#DIV/0!</v>
      </c>
      <c r="BJ128" t="e">
        <f t="shared" si="86"/>
        <v>#DIV/0!</v>
      </c>
      <c r="BK128" t="e">
        <f t="shared" si="87"/>
        <v>#DIV/0!</v>
      </c>
      <c r="BL128">
        <f t="shared" si="88"/>
        <v>400.00200000000001</v>
      </c>
      <c r="BM128">
        <f t="shared" si="89"/>
        <v>337.20138599849997</v>
      </c>
      <c r="BN128">
        <f t="shared" si="90"/>
        <v>0.84299924999999998</v>
      </c>
      <c r="BO128">
        <f t="shared" si="91"/>
        <v>0.16538855250000001</v>
      </c>
      <c r="BP128">
        <v>6</v>
      </c>
      <c r="BQ128">
        <v>0.6</v>
      </c>
      <c r="BR128" t="s">
        <v>282</v>
      </c>
      <c r="BS128">
        <v>1659037669</v>
      </c>
      <c r="BT128">
        <v>286.24400000000003</v>
      </c>
      <c r="BU128">
        <v>299.98399999999998</v>
      </c>
      <c r="BV128">
        <v>42.681600000000003</v>
      </c>
      <c r="BW128">
        <v>24.9712</v>
      </c>
      <c r="BX128">
        <v>285.589</v>
      </c>
      <c r="BY128">
        <v>42.547699999999999</v>
      </c>
      <c r="BZ128">
        <v>500.28800000000001</v>
      </c>
      <c r="CA128">
        <v>99.697900000000004</v>
      </c>
      <c r="CB128">
        <v>0.100026</v>
      </c>
      <c r="CC128">
        <v>44.639499999999998</v>
      </c>
      <c r="CD128">
        <v>41.966799999999999</v>
      </c>
      <c r="CE128">
        <v>999.9</v>
      </c>
      <c r="CF128">
        <v>0</v>
      </c>
      <c r="CG128">
        <v>0</v>
      </c>
      <c r="CH128">
        <v>10012.5</v>
      </c>
      <c r="CI128">
        <v>0</v>
      </c>
      <c r="CJ128">
        <v>244.11799999999999</v>
      </c>
      <c r="CK128">
        <v>400.00200000000001</v>
      </c>
      <c r="CL128">
        <v>0.90001399999999998</v>
      </c>
      <c r="CM128">
        <v>9.9985900000000003E-2</v>
      </c>
      <c r="CN128">
        <v>0</v>
      </c>
      <c r="CO128">
        <v>3.2940999999999998</v>
      </c>
      <c r="CP128">
        <v>0</v>
      </c>
      <c r="CQ128">
        <v>4272.68</v>
      </c>
      <c r="CR128">
        <v>3429.96</v>
      </c>
      <c r="CS128">
        <v>48.061999999999998</v>
      </c>
      <c r="CT128">
        <v>50.75</v>
      </c>
      <c r="CU128">
        <v>49.061999999999998</v>
      </c>
      <c r="CV128">
        <v>50.186999999999998</v>
      </c>
      <c r="CW128">
        <v>48.625</v>
      </c>
      <c r="CX128">
        <v>360.01</v>
      </c>
      <c r="CY128">
        <v>39.99</v>
      </c>
      <c r="CZ128">
        <v>0</v>
      </c>
      <c r="DA128">
        <v>1659037865.7</v>
      </c>
      <c r="DB128">
        <v>0</v>
      </c>
      <c r="DC128">
        <v>3.18018</v>
      </c>
      <c r="DD128">
        <v>-0.53258462242896198</v>
      </c>
      <c r="DE128">
        <v>-9.1661538365530131</v>
      </c>
      <c r="DF128">
        <v>4274.2707999999993</v>
      </c>
      <c r="DG128">
        <v>15</v>
      </c>
      <c r="DH128">
        <v>1659037595.5</v>
      </c>
      <c r="DI128" t="s">
        <v>610</v>
      </c>
      <c r="DJ128">
        <v>1659037581.5</v>
      </c>
      <c r="DK128">
        <v>1659037595.5</v>
      </c>
      <c r="DL128">
        <v>111</v>
      </c>
      <c r="DM128">
        <v>-0.26800000000000002</v>
      </c>
      <c r="DN128">
        <v>-6.0000000000000001E-3</v>
      </c>
      <c r="DO128">
        <v>0.64400000000000002</v>
      </c>
      <c r="DP128">
        <v>0.11700000000000001</v>
      </c>
      <c r="DQ128">
        <v>300</v>
      </c>
      <c r="DR128">
        <v>25</v>
      </c>
      <c r="DS128">
        <v>0.14000000000000001</v>
      </c>
      <c r="DT128">
        <v>0.01</v>
      </c>
      <c r="DU128">
        <v>100</v>
      </c>
      <c r="DV128">
        <v>100</v>
      </c>
      <c r="DW128">
        <v>0.65500000000000003</v>
      </c>
      <c r="DX128">
        <v>0.13389999999999999</v>
      </c>
      <c r="DY128">
        <v>0.86692466685744407</v>
      </c>
      <c r="DZ128">
        <v>-6.7132856166521554E-4</v>
      </c>
      <c r="EA128">
        <v>-2.681329234238156E-7</v>
      </c>
      <c r="EB128">
        <v>8.1307759810197942E-11</v>
      </c>
      <c r="EC128">
        <v>0.13391738785928811</v>
      </c>
      <c r="ED128">
        <v>0</v>
      </c>
      <c r="EE128">
        <v>0</v>
      </c>
      <c r="EF128">
        <v>0</v>
      </c>
      <c r="EG128">
        <v>2</v>
      </c>
      <c r="EH128">
        <v>2028</v>
      </c>
      <c r="EI128">
        <v>2</v>
      </c>
      <c r="EJ128">
        <v>26</v>
      </c>
      <c r="EK128">
        <v>1.5</v>
      </c>
      <c r="EL128">
        <v>1.2</v>
      </c>
      <c r="EM128">
        <v>0.86792000000000002</v>
      </c>
      <c r="EN128">
        <v>2.5573700000000001</v>
      </c>
      <c r="EO128">
        <v>1.39893</v>
      </c>
      <c r="EP128">
        <v>2.32422</v>
      </c>
      <c r="EQ128">
        <v>1.49902</v>
      </c>
      <c r="ER128">
        <v>2.3120099999999999</v>
      </c>
      <c r="ES128">
        <v>33.8735</v>
      </c>
      <c r="ET128">
        <v>15.7781</v>
      </c>
      <c r="EU128">
        <v>18</v>
      </c>
      <c r="EV128">
        <v>519.68100000000004</v>
      </c>
      <c r="EW128">
        <v>535.09500000000003</v>
      </c>
      <c r="EX128">
        <v>47.8994</v>
      </c>
      <c r="EY128">
        <v>44.388100000000001</v>
      </c>
      <c r="EZ128">
        <v>30.000299999999999</v>
      </c>
      <c r="FA128">
        <v>44.084400000000002</v>
      </c>
      <c r="FB128">
        <v>44.002800000000001</v>
      </c>
      <c r="FC128">
        <v>17.371500000000001</v>
      </c>
      <c r="FD128">
        <v>0</v>
      </c>
      <c r="FE128">
        <v>100</v>
      </c>
      <c r="FF128">
        <v>47.905900000000003</v>
      </c>
      <c r="FG128">
        <v>300</v>
      </c>
      <c r="FH128">
        <v>54.561199999999999</v>
      </c>
      <c r="FI128">
        <v>97.83</v>
      </c>
      <c r="FJ128">
        <v>99.578999999999994</v>
      </c>
      <c r="FK128" s="1" t="s">
        <v>882</v>
      </c>
      <c r="FL128" s="1">
        <v>3</v>
      </c>
      <c r="FM128" s="1" t="s">
        <v>881</v>
      </c>
      <c r="FN128" s="1">
        <v>3</v>
      </c>
    </row>
    <row r="129" spans="1:170" x14ac:dyDescent="0.2">
      <c r="A129">
        <v>111</v>
      </c>
      <c r="B129">
        <v>1659037819.5</v>
      </c>
      <c r="C129">
        <v>18885</v>
      </c>
      <c r="D129" t="s">
        <v>611</v>
      </c>
      <c r="E129" t="s">
        <v>612</v>
      </c>
      <c r="F129" t="s">
        <v>280</v>
      </c>
      <c r="G129">
        <v>1659037819.5</v>
      </c>
      <c r="H129">
        <f t="shared" si="46"/>
        <v>1.654663713997136E-2</v>
      </c>
      <c r="I129">
        <f t="shared" si="47"/>
        <v>16.546637139971359</v>
      </c>
      <c r="J129">
        <f t="shared" si="48"/>
        <v>7.2921707183983928</v>
      </c>
      <c r="K129">
        <f t="shared" si="49"/>
        <v>285.56299999999999</v>
      </c>
      <c r="L129">
        <f t="shared" si="50"/>
        <v>239.67137309012196</v>
      </c>
      <c r="M129">
        <f t="shared" si="51"/>
        <v>23.918731121460553</v>
      </c>
      <c r="N129">
        <f t="shared" si="52"/>
        <v>28.498625126452996</v>
      </c>
      <c r="O129">
        <f t="shared" si="53"/>
        <v>0.43301116533746381</v>
      </c>
      <c r="P129">
        <f t="shared" si="54"/>
        <v>2.9210619278582985</v>
      </c>
      <c r="Q129">
        <f t="shared" si="55"/>
        <v>0.40151241951938377</v>
      </c>
      <c r="R129">
        <f t="shared" si="56"/>
        <v>0.253588787203679</v>
      </c>
      <c r="S129">
        <f t="shared" si="57"/>
        <v>66.151790722906711</v>
      </c>
      <c r="T129">
        <f t="shared" si="58"/>
        <v>41.072646504038033</v>
      </c>
      <c r="U129">
        <f t="shared" si="59"/>
        <v>41.989199999999997</v>
      </c>
      <c r="V129">
        <f t="shared" si="60"/>
        <v>8.238727742355989</v>
      </c>
      <c r="W129">
        <f t="shared" si="61"/>
        <v>45.633869728516771</v>
      </c>
      <c r="X129">
        <f t="shared" si="62"/>
        <v>4.3861134826468993</v>
      </c>
      <c r="Y129">
        <f t="shared" si="63"/>
        <v>9.6115308842765117</v>
      </c>
      <c r="Z129">
        <f t="shared" si="64"/>
        <v>3.8526142597090898</v>
      </c>
      <c r="AA129">
        <f t="shared" si="65"/>
        <v>-729.70669787273698</v>
      </c>
      <c r="AB129">
        <f t="shared" si="66"/>
        <v>465.57473129154539</v>
      </c>
      <c r="AC129">
        <f t="shared" si="67"/>
        <v>40.379064876947453</v>
      </c>
      <c r="AD129">
        <f t="shared" si="68"/>
        <v>-157.60111098133746</v>
      </c>
      <c r="AE129">
        <v>0</v>
      </c>
      <c r="AF129">
        <v>0</v>
      </c>
      <c r="AG129">
        <f t="shared" si="69"/>
        <v>1</v>
      </c>
      <c r="AH129">
        <f t="shared" si="70"/>
        <v>0</v>
      </c>
      <c r="AI129">
        <f t="shared" si="71"/>
        <v>49655.312627123698</v>
      </c>
      <c r="AJ129" t="s">
        <v>281</v>
      </c>
      <c r="AK129" t="s">
        <v>281</v>
      </c>
      <c r="AL129">
        <v>0</v>
      </c>
      <c r="AM129">
        <v>0</v>
      </c>
      <c r="AN129" t="e">
        <f t="shared" si="72"/>
        <v>#DIV/0!</v>
      </c>
      <c r="AO129">
        <v>0</v>
      </c>
      <c r="AP129" t="s">
        <v>281</v>
      </c>
      <c r="AQ129" t="s">
        <v>281</v>
      </c>
      <c r="AR129">
        <v>0</v>
      </c>
      <c r="AS129">
        <v>0</v>
      </c>
      <c r="AT129" t="e">
        <f t="shared" si="73"/>
        <v>#DIV/0!</v>
      </c>
      <c r="AU129">
        <v>0.5</v>
      </c>
      <c r="AV129">
        <f t="shared" si="74"/>
        <v>337.18040099632469</v>
      </c>
      <c r="AW129">
        <f t="shared" si="75"/>
        <v>7.2921707183983928</v>
      </c>
      <c r="AX129" t="e">
        <f t="shared" si="76"/>
        <v>#DIV/0!</v>
      </c>
      <c r="AY129">
        <f t="shared" si="77"/>
        <v>2.1626911578641484E-2</v>
      </c>
      <c r="AZ129" t="e">
        <f t="shared" si="78"/>
        <v>#DIV/0!</v>
      </c>
      <c r="BA129" t="e">
        <f t="shared" si="79"/>
        <v>#DIV/0!</v>
      </c>
      <c r="BB129" t="s">
        <v>281</v>
      </c>
      <c r="BC129">
        <v>0</v>
      </c>
      <c r="BD129" t="e">
        <f t="shared" si="80"/>
        <v>#DIV/0!</v>
      </c>
      <c r="BE129" t="e">
        <f t="shared" si="81"/>
        <v>#DIV/0!</v>
      </c>
      <c r="BF129" t="e">
        <f t="shared" si="82"/>
        <v>#DIV/0!</v>
      </c>
      <c r="BG129" t="e">
        <f t="shared" si="83"/>
        <v>#DIV/0!</v>
      </c>
      <c r="BH129" t="e">
        <f t="shared" si="84"/>
        <v>#DIV/0!</v>
      </c>
      <c r="BI129" t="e">
        <f t="shared" si="85"/>
        <v>#DIV/0!</v>
      </c>
      <c r="BJ129" t="e">
        <f t="shared" si="86"/>
        <v>#DIV/0!</v>
      </c>
      <c r="BK129" t="e">
        <f t="shared" si="87"/>
        <v>#DIV/0!</v>
      </c>
      <c r="BL129">
        <f t="shared" si="88"/>
        <v>399.97699999999998</v>
      </c>
      <c r="BM129">
        <f t="shared" si="89"/>
        <v>337.18040099632469</v>
      </c>
      <c r="BN129">
        <f t="shared" si="90"/>
        <v>0.842999474960622</v>
      </c>
      <c r="BO129">
        <f t="shared" si="91"/>
        <v>0.16538898667400054</v>
      </c>
      <c r="BP129">
        <v>6</v>
      </c>
      <c r="BQ129">
        <v>0.6</v>
      </c>
      <c r="BR129" t="s">
        <v>282</v>
      </c>
      <c r="BS129">
        <v>1659037819.5</v>
      </c>
      <c r="BT129">
        <v>285.56299999999999</v>
      </c>
      <c r="BU129">
        <v>299.97500000000002</v>
      </c>
      <c r="BV129">
        <v>43.9499</v>
      </c>
      <c r="BW129">
        <v>24.978100000000001</v>
      </c>
      <c r="BX129">
        <v>284.93700000000001</v>
      </c>
      <c r="BY129">
        <v>43.816000000000003</v>
      </c>
      <c r="BZ129">
        <v>500.303</v>
      </c>
      <c r="CA129">
        <v>99.697599999999994</v>
      </c>
      <c r="CB129">
        <v>0.10043100000000001</v>
      </c>
      <c r="CC129">
        <v>44.945599999999999</v>
      </c>
      <c r="CD129">
        <v>41.989199999999997</v>
      </c>
      <c r="CE129">
        <v>999.9</v>
      </c>
      <c r="CF129">
        <v>0</v>
      </c>
      <c r="CG129">
        <v>0</v>
      </c>
      <c r="CH129">
        <v>9981.8799999999992</v>
      </c>
      <c r="CI129">
        <v>0</v>
      </c>
      <c r="CJ129">
        <v>239.52</v>
      </c>
      <c r="CK129">
        <v>399.97699999999998</v>
      </c>
      <c r="CL129">
        <v>0.90001299999999995</v>
      </c>
      <c r="CM129">
        <v>9.9986599999999995E-2</v>
      </c>
      <c r="CN129">
        <v>0</v>
      </c>
      <c r="CO129">
        <v>3.1758000000000002</v>
      </c>
      <c r="CP129">
        <v>0</v>
      </c>
      <c r="CQ129">
        <v>4249.25</v>
      </c>
      <c r="CR129">
        <v>3429.75</v>
      </c>
      <c r="CS129">
        <v>48.125</v>
      </c>
      <c r="CT129">
        <v>50.811999999999998</v>
      </c>
      <c r="CU129">
        <v>49.186999999999998</v>
      </c>
      <c r="CV129">
        <v>50.186999999999998</v>
      </c>
      <c r="CW129">
        <v>48.75</v>
      </c>
      <c r="CX129">
        <v>359.98</v>
      </c>
      <c r="CY129">
        <v>39.99</v>
      </c>
      <c r="CZ129">
        <v>0</v>
      </c>
      <c r="DA129">
        <v>1659038015.7</v>
      </c>
      <c r="DB129">
        <v>0</v>
      </c>
      <c r="DC129">
        <v>3.16784</v>
      </c>
      <c r="DD129">
        <v>0.45993846509089742</v>
      </c>
      <c r="DE129">
        <v>-5.6169230919595128</v>
      </c>
      <c r="DF129">
        <v>4250.4771999999994</v>
      </c>
      <c r="DG129">
        <v>15</v>
      </c>
      <c r="DH129">
        <v>1659037740</v>
      </c>
      <c r="DI129" t="s">
        <v>613</v>
      </c>
      <c r="DJ129">
        <v>1659037717.5</v>
      </c>
      <c r="DK129">
        <v>1659037595.5</v>
      </c>
      <c r="DL129">
        <v>112</v>
      </c>
      <c r="DM129">
        <v>-0.03</v>
      </c>
      <c r="DN129">
        <v>-6.0000000000000001E-3</v>
      </c>
      <c r="DO129">
        <v>0.61399999999999999</v>
      </c>
      <c r="DP129">
        <v>0.11700000000000001</v>
      </c>
      <c r="DQ129">
        <v>300</v>
      </c>
      <c r="DR129">
        <v>25</v>
      </c>
      <c r="DS129">
        <v>0.14000000000000001</v>
      </c>
      <c r="DT129">
        <v>0.01</v>
      </c>
      <c r="DU129">
        <v>100</v>
      </c>
      <c r="DV129">
        <v>100</v>
      </c>
      <c r="DW129">
        <v>0.626</v>
      </c>
      <c r="DX129">
        <v>0.13389999999999999</v>
      </c>
      <c r="DY129">
        <v>0.83674152498022958</v>
      </c>
      <c r="DZ129">
        <v>-6.7132856166521554E-4</v>
      </c>
      <c r="EA129">
        <v>-2.681329234238156E-7</v>
      </c>
      <c r="EB129">
        <v>8.1307759810197942E-11</v>
      </c>
      <c r="EC129">
        <v>0.13391738785928811</v>
      </c>
      <c r="ED129">
        <v>0</v>
      </c>
      <c r="EE129">
        <v>0</v>
      </c>
      <c r="EF129">
        <v>0</v>
      </c>
      <c r="EG129">
        <v>2</v>
      </c>
      <c r="EH129">
        <v>2028</v>
      </c>
      <c r="EI129">
        <v>2</v>
      </c>
      <c r="EJ129">
        <v>26</v>
      </c>
      <c r="EK129">
        <v>1.7</v>
      </c>
      <c r="EL129">
        <v>3.7</v>
      </c>
      <c r="EM129">
        <v>0.86792000000000002</v>
      </c>
      <c r="EN129">
        <v>2.5366200000000001</v>
      </c>
      <c r="EO129">
        <v>1.39893</v>
      </c>
      <c r="EP129">
        <v>2.32422</v>
      </c>
      <c r="EQ129">
        <v>1.49902</v>
      </c>
      <c r="ER129">
        <v>2.3962400000000001</v>
      </c>
      <c r="ES129">
        <v>33.896099999999997</v>
      </c>
      <c r="ET129">
        <v>15.7606</v>
      </c>
      <c r="EU129">
        <v>18</v>
      </c>
      <c r="EV129">
        <v>520.51199999999994</v>
      </c>
      <c r="EW129">
        <v>534.98</v>
      </c>
      <c r="EX129">
        <v>48.678600000000003</v>
      </c>
      <c r="EY129">
        <v>44.466200000000001</v>
      </c>
      <c r="EZ129">
        <v>30.000299999999999</v>
      </c>
      <c r="FA129">
        <v>44.1631</v>
      </c>
      <c r="FB129">
        <v>44.076999999999998</v>
      </c>
      <c r="FC129">
        <v>17.3736</v>
      </c>
      <c r="FD129">
        <v>0</v>
      </c>
      <c r="FE129">
        <v>100</v>
      </c>
      <c r="FF129">
        <v>48.683</v>
      </c>
      <c r="FG129">
        <v>300</v>
      </c>
      <c r="FH129">
        <v>54.561199999999999</v>
      </c>
      <c r="FI129">
        <v>97.817599999999999</v>
      </c>
      <c r="FJ129">
        <v>99.564899999999994</v>
      </c>
      <c r="FK129" s="1" t="s">
        <v>882</v>
      </c>
      <c r="FL129" s="1">
        <v>3</v>
      </c>
      <c r="FM129" s="1" t="s">
        <v>881</v>
      </c>
      <c r="FN129" s="1">
        <v>4</v>
      </c>
    </row>
    <row r="130" spans="1:170" x14ac:dyDescent="0.2">
      <c r="A130">
        <v>112</v>
      </c>
      <c r="B130">
        <v>1659037970.0999999</v>
      </c>
      <c r="C130">
        <v>19035.599999904629</v>
      </c>
      <c r="D130" t="s">
        <v>614</v>
      </c>
      <c r="E130" t="s">
        <v>615</v>
      </c>
      <c r="F130" t="s">
        <v>280</v>
      </c>
      <c r="G130">
        <v>1659037970.0999999</v>
      </c>
      <c r="H130">
        <f t="shared" si="46"/>
        <v>1.7399965909457357E-2</v>
      </c>
      <c r="I130">
        <f t="shared" si="47"/>
        <v>17.399965909457357</v>
      </c>
      <c r="J130">
        <f t="shared" si="48"/>
        <v>3.5853875755320206</v>
      </c>
      <c r="K130">
        <f t="shared" si="49"/>
        <v>191.71100000000001</v>
      </c>
      <c r="L130">
        <f t="shared" si="50"/>
        <v>167.27039571050651</v>
      </c>
      <c r="M130">
        <f t="shared" si="51"/>
        <v>16.694353062300387</v>
      </c>
      <c r="N130">
        <f t="shared" si="52"/>
        <v>19.133637523436803</v>
      </c>
      <c r="O130">
        <f t="shared" si="53"/>
        <v>0.47120838966225975</v>
      </c>
      <c r="P130">
        <f t="shared" si="54"/>
        <v>2.9278723008250567</v>
      </c>
      <c r="Q130">
        <f t="shared" si="55"/>
        <v>0.43423502971480488</v>
      </c>
      <c r="R130">
        <f t="shared" si="56"/>
        <v>0.27448255860686666</v>
      </c>
      <c r="S130">
        <f t="shared" si="57"/>
        <v>66.19991922202513</v>
      </c>
      <c r="T130">
        <f t="shared" si="58"/>
        <v>41.033766285552247</v>
      </c>
      <c r="U130">
        <f t="shared" si="59"/>
        <v>41.9587</v>
      </c>
      <c r="V130">
        <f t="shared" si="60"/>
        <v>8.225500754063642</v>
      </c>
      <c r="W130">
        <f t="shared" si="61"/>
        <v>46.209992237935644</v>
      </c>
      <c r="X130">
        <f t="shared" si="62"/>
        <v>4.4808667406003204</v>
      </c>
      <c r="Y130">
        <f t="shared" si="63"/>
        <v>9.6967485247093297</v>
      </c>
      <c r="Z130">
        <f t="shared" si="64"/>
        <v>3.7446340134633216</v>
      </c>
      <c r="AA130">
        <f t="shared" si="65"/>
        <v>-767.33849660706937</v>
      </c>
      <c r="AB130">
        <f t="shared" si="66"/>
        <v>498.49803652555789</v>
      </c>
      <c r="AC130">
        <f t="shared" si="67"/>
        <v>43.162825769980572</v>
      </c>
      <c r="AD130">
        <f t="shared" si="68"/>
        <v>-159.47771508950581</v>
      </c>
      <c r="AE130">
        <v>0</v>
      </c>
      <c r="AF130">
        <v>0</v>
      </c>
      <c r="AG130">
        <f t="shared" si="69"/>
        <v>1</v>
      </c>
      <c r="AH130">
        <f t="shared" si="70"/>
        <v>0</v>
      </c>
      <c r="AI130">
        <f t="shared" si="71"/>
        <v>49814.04964058131</v>
      </c>
      <c r="AJ130" t="s">
        <v>281</v>
      </c>
      <c r="AK130" t="s">
        <v>281</v>
      </c>
      <c r="AL130">
        <v>0</v>
      </c>
      <c r="AM130">
        <v>0</v>
      </c>
      <c r="AN130" t="e">
        <f t="shared" si="72"/>
        <v>#DIV/0!</v>
      </c>
      <c r="AO130">
        <v>0</v>
      </c>
      <c r="AP130" t="s">
        <v>281</v>
      </c>
      <c r="AQ130" t="s">
        <v>281</v>
      </c>
      <c r="AR130">
        <v>0</v>
      </c>
      <c r="AS130">
        <v>0</v>
      </c>
      <c r="AT130" t="e">
        <f t="shared" si="73"/>
        <v>#DIV/0!</v>
      </c>
      <c r="AU130">
        <v>0.5</v>
      </c>
      <c r="AV130">
        <f t="shared" si="74"/>
        <v>337.4257140010493</v>
      </c>
      <c r="AW130">
        <f t="shared" si="75"/>
        <v>3.5853875755320206</v>
      </c>
      <c r="AX130" t="e">
        <f t="shared" si="76"/>
        <v>#DIV/0!</v>
      </c>
      <c r="AY130">
        <f t="shared" si="77"/>
        <v>1.062570938360931E-2</v>
      </c>
      <c r="AZ130" t="e">
        <f t="shared" si="78"/>
        <v>#DIV/0!</v>
      </c>
      <c r="BA130" t="e">
        <f t="shared" si="79"/>
        <v>#DIV/0!</v>
      </c>
      <c r="BB130" t="s">
        <v>281</v>
      </c>
      <c r="BC130">
        <v>0</v>
      </c>
      <c r="BD130" t="e">
        <f t="shared" si="80"/>
        <v>#DIV/0!</v>
      </c>
      <c r="BE130" t="e">
        <f t="shared" si="81"/>
        <v>#DIV/0!</v>
      </c>
      <c r="BF130" t="e">
        <f t="shared" si="82"/>
        <v>#DIV/0!</v>
      </c>
      <c r="BG130" t="e">
        <f t="shared" si="83"/>
        <v>#DIV/0!</v>
      </c>
      <c r="BH130" t="e">
        <f t="shared" si="84"/>
        <v>#DIV/0!</v>
      </c>
      <c r="BI130" t="e">
        <f t="shared" si="85"/>
        <v>#DIV/0!</v>
      </c>
      <c r="BJ130" t="e">
        <f t="shared" si="86"/>
        <v>#DIV/0!</v>
      </c>
      <c r="BK130" t="e">
        <f t="shared" si="87"/>
        <v>#DIV/0!</v>
      </c>
      <c r="BL130">
        <f t="shared" si="88"/>
        <v>400.26799999999997</v>
      </c>
      <c r="BM130">
        <f t="shared" si="89"/>
        <v>337.4257140010493</v>
      </c>
      <c r="BN130">
        <f t="shared" si="90"/>
        <v>0.842999475354136</v>
      </c>
      <c r="BO130">
        <f t="shared" si="91"/>
        <v>0.1653889874334824</v>
      </c>
      <c r="BP130">
        <v>6</v>
      </c>
      <c r="BQ130">
        <v>0.6</v>
      </c>
      <c r="BR130" t="s">
        <v>282</v>
      </c>
      <c r="BS130">
        <v>1659037970.0999999</v>
      </c>
      <c r="BT130">
        <v>191.71100000000001</v>
      </c>
      <c r="BU130">
        <v>200.012</v>
      </c>
      <c r="BV130">
        <v>44.8964</v>
      </c>
      <c r="BW130">
        <v>24.964400000000001</v>
      </c>
      <c r="BX130">
        <v>191.24600000000001</v>
      </c>
      <c r="BY130">
        <v>44.764800000000001</v>
      </c>
      <c r="BZ130">
        <v>500.26400000000001</v>
      </c>
      <c r="CA130">
        <v>99.704999999999998</v>
      </c>
      <c r="CB130">
        <v>9.9588800000000005E-2</v>
      </c>
      <c r="CC130">
        <v>45.116799999999998</v>
      </c>
      <c r="CD130">
        <v>41.9587</v>
      </c>
      <c r="CE130">
        <v>999.9</v>
      </c>
      <c r="CF130">
        <v>0</v>
      </c>
      <c r="CG130">
        <v>0</v>
      </c>
      <c r="CH130">
        <v>10020</v>
      </c>
      <c r="CI130">
        <v>0</v>
      </c>
      <c r="CJ130">
        <v>239.87</v>
      </c>
      <c r="CK130">
        <v>400.26799999999997</v>
      </c>
      <c r="CL130">
        <v>0.90002199999999999</v>
      </c>
      <c r="CM130">
        <v>9.9978200000000003E-2</v>
      </c>
      <c r="CN130">
        <v>0</v>
      </c>
      <c r="CO130">
        <v>3.2932999999999999</v>
      </c>
      <c r="CP130">
        <v>0</v>
      </c>
      <c r="CQ130">
        <v>4170.75</v>
      </c>
      <c r="CR130">
        <v>3432.25</v>
      </c>
      <c r="CS130">
        <v>48.186999999999998</v>
      </c>
      <c r="CT130">
        <v>50.875</v>
      </c>
      <c r="CU130">
        <v>49.186999999999998</v>
      </c>
      <c r="CV130">
        <v>50.25</v>
      </c>
      <c r="CW130">
        <v>48.811999999999998</v>
      </c>
      <c r="CX130">
        <v>360.25</v>
      </c>
      <c r="CY130">
        <v>40.020000000000003</v>
      </c>
      <c r="CZ130">
        <v>0</v>
      </c>
      <c r="DA130">
        <v>1659038166.3</v>
      </c>
      <c r="DB130">
        <v>0</v>
      </c>
      <c r="DC130">
        <v>3.1971192307692311</v>
      </c>
      <c r="DD130">
        <v>3.107349662990903E-2</v>
      </c>
      <c r="DE130">
        <v>-20.416068385959839</v>
      </c>
      <c r="DF130">
        <v>4169.7573076923081</v>
      </c>
      <c r="DG130">
        <v>15</v>
      </c>
      <c r="DH130">
        <v>1659037900.0999999</v>
      </c>
      <c r="DI130" t="s">
        <v>616</v>
      </c>
      <c r="DJ130">
        <v>1659037881.0999999</v>
      </c>
      <c r="DK130">
        <v>1659037900.0999999</v>
      </c>
      <c r="DL130">
        <v>113</v>
      </c>
      <c r="DM130">
        <v>-0.23400000000000001</v>
      </c>
      <c r="DN130">
        <v>-2E-3</v>
      </c>
      <c r="DO130">
        <v>0.45900000000000002</v>
      </c>
      <c r="DP130">
        <v>0.115</v>
      </c>
      <c r="DQ130">
        <v>200</v>
      </c>
      <c r="DR130">
        <v>25</v>
      </c>
      <c r="DS130">
        <v>0.18</v>
      </c>
      <c r="DT130">
        <v>0</v>
      </c>
      <c r="DU130">
        <v>100</v>
      </c>
      <c r="DV130">
        <v>100</v>
      </c>
      <c r="DW130">
        <v>0.46500000000000002</v>
      </c>
      <c r="DX130">
        <v>0.13159999999999999</v>
      </c>
      <c r="DY130">
        <v>0.60268692827871539</v>
      </c>
      <c r="DZ130">
        <v>-6.7132856166521554E-4</v>
      </c>
      <c r="EA130">
        <v>-2.681329234238156E-7</v>
      </c>
      <c r="EB130">
        <v>8.1307759810197942E-11</v>
      </c>
      <c r="EC130">
        <v>0.13162500958272419</v>
      </c>
      <c r="ED130">
        <v>0</v>
      </c>
      <c r="EE130">
        <v>0</v>
      </c>
      <c r="EF130">
        <v>0</v>
      </c>
      <c r="EG130">
        <v>2</v>
      </c>
      <c r="EH130">
        <v>2028</v>
      </c>
      <c r="EI130">
        <v>2</v>
      </c>
      <c r="EJ130">
        <v>26</v>
      </c>
      <c r="EK130">
        <v>1.5</v>
      </c>
      <c r="EL130">
        <v>1.2</v>
      </c>
      <c r="EM130">
        <v>0.63598600000000005</v>
      </c>
      <c r="EN130">
        <v>2.5537100000000001</v>
      </c>
      <c r="EO130">
        <v>1.39893</v>
      </c>
      <c r="EP130">
        <v>2.32422</v>
      </c>
      <c r="EQ130">
        <v>1.49902</v>
      </c>
      <c r="ER130">
        <v>2.4035600000000001</v>
      </c>
      <c r="ES130">
        <v>33.941299999999998</v>
      </c>
      <c r="ET130">
        <v>15.7606</v>
      </c>
      <c r="EU130">
        <v>18</v>
      </c>
      <c r="EV130">
        <v>520.82100000000003</v>
      </c>
      <c r="EW130">
        <v>534.86900000000003</v>
      </c>
      <c r="EX130">
        <v>48.972700000000003</v>
      </c>
      <c r="EY130">
        <v>44.524999999999999</v>
      </c>
      <c r="EZ130">
        <v>30.000299999999999</v>
      </c>
      <c r="FA130">
        <v>44.22</v>
      </c>
      <c r="FB130">
        <v>44.136099999999999</v>
      </c>
      <c r="FC130">
        <v>12.726800000000001</v>
      </c>
      <c r="FD130">
        <v>0</v>
      </c>
      <c r="FE130">
        <v>100</v>
      </c>
      <c r="FF130">
        <v>48.988500000000002</v>
      </c>
      <c r="FG130">
        <v>200</v>
      </c>
      <c r="FH130">
        <v>54.561199999999999</v>
      </c>
      <c r="FI130">
        <v>97.806200000000004</v>
      </c>
      <c r="FJ130">
        <v>99.558199999999999</v>
      </c>
      <c r="FK130" s="1" t="s">
        <v>882</v>
      </c>
      <c r="FL130" s="1">
        <v>3</v>
      </c>
      <c r="FM130" s="1" t="s">
        <v>881</v>
      </c>
      <c r="FN130" s="1">
        <v>5</v>
      </c>
    </row>
    <row r="131" spans="1:170" x14ac:dyDescent="0.2">
      <c r="A131">
        <v>113</v>
      </c>
      <c r="B131">
        <v>1659038120.5999999</v>
      </c>
      <c r="C131">
        <v>19186.099999904629</v>
      </c>
      <c r="D131" t="s">
        <v>617</v>
      </c>
      <c r="E131" t="s">
        <v>618</v>
      </c>
      <c r="F131" t="s">
        <v>280</v>
      </c>
      <c r="G131">
        <v>1659038120.5999999</v>
      </c>
      <c r="H131">
        <f t="shared" si="46"/>
        <v>1.8063912485671001E-2</v>
      </c>
      <c r="I131">
        <f t="shared" si="47"/>
        <v>18.063912485671</v>
      </c>
      <c r="J131">
        <f t="shared" si="48"/>
        <v>3.657799873176792</v>
      </c>
      <c r="K131">
        <f t="shared" si="49"/>
        <v>191.464</v>
      </c>
      <c r="L131">
        <f t="shared" si="50"/>
        <v>167.64801521213067</v>
      </c>
      <c r="M131">
        <f t="shared" si="51"/>
        <v>16.730788421294768</v>
      </c>
      <c r="N131">
        <f t="shared" si="52"/>
        <v>19.107555017824001</v>
      </c>
      <c r="O131">
        <f t="shared" si="53"/>
        <v>0.49956656712999575</v>
      </c>
      <c r="P131">
        <f t="shared" si="54"/>
        <v>2.9215970312181345</v>
      </c>
      <c r="Q131">
        <f t="shared" si="55"/>
        <v>0.45813200107635865</v>
      </c>
      <c r="R131">
        <f t="shared" si="56"/>
        <v>0.28977528925717139</v>
      </c>
      <c r="S131">
        <f t="shared" si="57"/>
        <v>66.144307177818064</v>
      </c>
      <c r="T131">
        <f t="shared" si="58"/>
        <v>41.006226918777038</v>
      </c>
      <c r="U131">
        <f t="shared" si="59"/>
        <v>41.986800000000002</v>
      </c>
      <c r="V131">
        <f t="shared" si="60"/>
        <v>8.2376862630515788</v>
      </c>
      <c r="W131">
        <f t="shared" si="61"/>
        <v>46.609518652694611</v>
      </c>
      <c r="X131">
        <f t="shared" si="62"/>
        <v>4.5549399684720004</v>
      </c>
      <c r="Y131">
        <f t="shared" si="63"/>
        <v>9.772553118200177</v>
      </c>
      <c r="Z131">
        <f t="shared" si="64"/>
        <v>3.6827462945795784</v>
      </c>
      <c r="AA131">
        <f t="shared" si="65"/>
        <v>-796.61854061809117</v>
      </c>
      <c r="AB131">
        <f t="shared" si="66"/>
        <v>516.81898736924143</v>
      </c>
      <c r="AC131">
        <f t="shared" si="67"/>
        <v>44.883477488617253</v>
      </c>
      <c r="AD131">
        <f t="shared" si="68"/>
        <v>-168.77176858241444</v>
      </c>
      <c r="AE131">
        <v>0</v>
      </c>
      <c r="AF131">
        <v>0</v>
      </c>
      <c r="AG131">
        <f t="shared" si="69"/>
        <v>1</v>
      </c>
      <c r="AH131">
        <f t="shared" si="70"/>
        <v>0</v>
      </c>
      <c r="AI131">
        <f t="shared" si="71"/>
        <v>49619.541485728558</v>
      </c>
      <c r="AJ131" t="s">
        <v>281</v>
      </c>
      <c r="AK131" t="s">
        <v>281</v>
      </c>
      <c r="AL131">
        <v>0</v>
      </c>
      <c r="AM131">
        <v>0</v>
      </c>
      <c r="AN131" t="e">
        <f t="shared" si="72"/>
        <v>#DIV/0!</v>
      </c>
      <c r="AO131">
        <v>0</v>
      </c>
      <c r="AP131" t="s">
        <v>281</v>
      </c>
      <c r="AQ131" t="s">
        <v>281</v>
      </c>
      <c r="AR131">
        <v>0</v>
      </c>
      <c r="AS131">
        <v>0</v>
      </c>
      <c r="AT131" t="e">
        <f t="shared" si="73"/>
        <v>#DIV/0!</v>
      </c>
      <c r="AU131">
        <v>0.5</v>
      </c>
      <c r="AV131">
        <f t="shared" si="74"/>
        <v>337.13562900405083</v>
      </c>
      <c r="AW131">
        <f t="shared" si="75"/>
        <v>3.657799873176792</v>
      </c>
      <c r="AX131" t="e">
        <f t="shared" si="76"/>
        <v>#DIV/0!</v>
      </c>
      <c r="AY131">
        <f t="shared" si="77"/>
        <v>1.084963901318434E-2</v>
      </c>
      <c r="AZ131" t="e">
        <f t="shared" si="78"/>
        <v>#DIV/0!</v>
      </c>
      <c r="BA131" t="e">
        <f t="shared" si="79"/>
        <v>#DIV/0!</v>
      </c>
      <c r="BB131" t="s">
        <v>281</v>
      </c>
      <c r="BC131">
        <v>0</v>
      </c>
      <c r="BD131" t="e">
        <f t="shared" si="80"/>
        <v>#DIV/0!</v>
      </c>
      <c r="BE131" t="e">
        <f t="shared" si="81"/>
        <v>#DIV/0!</v>
      </c>
      <c r="BF131" t="e">
        <f t="shared" si="82"/>
        <v>#DIV/0!</v>
      </c>
      <c r="BG131" t="e">
        <f t="shared" si="83"/>
        <v>#DIV/0!</v>
      </c>
      <c r="BH131" t="e">
        <f t="shared" si="84"/>
        <v>#DIV/0!</v>
      </c>
      <c r="BI131" t="e">
        <f t="shared" si="85"/>
        <v>#DIV/0!</v>
      </c>
      <c r="BJ131" t="e">
        <f t="shared" si="86"/>
        <v>#DIV/0!</v>
      </c>
      <c r="BK131" t="e">
        <f t="shared" si="87"/>
        <v>#DIV/0!</v>
      </c>
      <c r="BL131">
        <f t="shared" si="88"/>
        <v>399.923</v>
      </c>
      <c r="BM131">
        <f t="shared" si="89"/>
        <v>337.13562900405083</v>
      </c>
      <c r="BN131">
        <f t="shared" si="90"/>
        <v>0.84300135027005407</v>
      </c>
      <c r="BO131">
        <f t="shared" si="91"/>
        <v>0.16539260602120423</v>
      </c>
      <c r="BP131">
        <v>6</v>
      </c>
      <c r="BQ131">
        <v>0.6</v>
      </c>
      <c r="BR131" t="s">
        <v>282</v>
      </c>
      <c r="BS131">
        <v>1659038120.5999999</v>
      </c>
      <c r="BT131">
        <v>191.464</v>
      </c>
      <c r="BU131">
        <v>199.99799999999999</v>
      </c>
      <c r="BV131">
        <v>45.642000000000003</v>
      </c>
      <c r="BW131">
        <v>24.968399999999999</v>
      </c>
      <c r="BX131">
        <v>190.96799999999999</v>
      </c>
      <c r="BY131">
        <v>45.509399999999999</v>
      </c>
      <c r="BZ131">
        <v>500.33199999999999</v>
      </c>
      <c r="CA131">
        <v>99.696899999999999</v>
      </c>
      <c r="CB131">
        <v>0.100216</v>
      </c>
      <c r="CC131">
        <v>45.268000000000001</v>
      </c>
      <c r="CD131">
        <v>41.986800000000002</v>
      </c>
      <c r="CE131">
        <v>999.9</v>
      </c>
      <c r="CF131">
        <v>0</v>
      </c>
      <c r="CG131">
        <v>0</v>
      </c>
      <c r="CH131">
        <v>9985</v>
      </c>
      <c r="CI131">
        <v>0</v>
      </c>
      <c r="CJ131">
        <v>239.26300000000001</v>
      </c>
      <c r="CK131">
        <v>399.923</v>
      </c>
      <c r="CL131">
        <v>0.89994399999999997</v>
      </c>
      <c r="CM131">
        <v>0.10005600000000001</v>
      </c>
      <c r="CN131">
        <v>0</v>
      </c>
      <c r="CO131">
        <v>3.1139000000000001</v>
      </c>
      <c r="CP131">
        <v>0</v>
      </c>
      <c r="CQ131">
        <v>4137.18</v>
      </c>
      <c r="CR131">
        <v>3429.22</v>
      </c>
      <c r="CS131">
        <v>48.25</v>
      </c>
      <c r="CT131">
        <v>50.875</v>
      </c>
      <c r="CU131">
        <v>49.25</v>
      </c>
      <c r="CV131">
        <v>50.311999999999998</v>
      </c>
      <c r="CW131">
        <v>48.875</v>
      </c>
      <c r="CX131">
        <v>359.91</v>
      </c>
      <c r="CY131">
        <v>40.01</v>
      </c>
      <c r="CZ131">
        <v>0</v>
      </c>
      <c r="DA131">
        <v>1659038316.9000001</v>
      </c>
      <c r="DB131">
        <v>0</v>
      </c>
      <c r="DC131">
        <v>3.1839439999999999</v>
      </c>
      <c r="DD131">
        <v>-0.43551538172832538</v>
      </c>
      <c r="DE131">
        <v>-7.7161537196765373</v>
      </c>
      <c r="DF131">
        <v>4138.6743999999999</v>
      </c>
      <c r="DG131">
        <v>15</v>
      </c>
      <c r="DH131">
        <v>1659038041.0999999</v>
      </c>
      <c r="DI131" t="s">
        <v>619</v>
      </c>
      <c r="DJ131">
        <v>1659038021.5999999</v>
      </c>
      <c r="DK131">
        <v>1659038041.0999999</v>
      </c>
      <c r="DL131">
        <v>114</v>
      </c>
      <c r="DM131">
        <v>0.03</v>
      </c>
      <c r="DN131">
        <v>1E-3</v>
      </c>
      <c r="DO131">
        <v>0.48899999999999999</v>
      </c>
      <c r="DP131">
        <v>0.11600000000000001</v>
      </c>
      <c r="DQ131">
        <v>200</v>
      </c>
      <c r="DR131">
        <v>25</v>
      </c>
      <c r="DS131">
        <v>0.18</v>
      </c>
      <c r="DT131">
        <v>0.01</v>
      </c>
      <c r="DU131">
        <v>100</v>
      </c>
      <c r="DV131">
        <v>100</v>
      </c>
      <c r="DW131">
        <v>0.496</v>
      </c>
      <c r="DX131">
        <v>0.1326</v>
      </c>
      <c r="DY131">
        <v>0.63300682452328882</v>
      </c>
      <c r="DZ131">
        <v>-6.7132856166521554E-4</v>
      </c>
      <c r="EA131">
        <v>-2.681329234238156E-7</v>
      </c>
      <c r="EB131">
        <v>8.1307759810197942E-11</v>
      </c>
      <c r="EC131">
        <v>0.1325320210444719</v>
      </c>
      <c r="ED131">
        <v>0</v>
      </c>
      <c r="EE131">
        <v>0</v>
      </c>
      <c r="EF131">
        <v>0</v>
      </c>
      <c r="EG131">
        <v>2</v>
      </c>
      <c r="EH131">
        <v>2028</v>
      </c>
      <c r="EI131">
        <v>2</v>
      </c>
      <c r="EJ131">
        <v>26</v>
      </c>
      <c r="EK131">
        <v>1.6</v>
      </c>
      <c r="EL131">
        <v>1.3</v>
      </c>
      <c r="EM131">
        <v>0.63598600000000005</v>
      </c>
      <c r="EN131">
        <v>2.5537100000000001</v>
      </c>
      <c r="EO131">
        <v>1.39893</v>
      </c>
      <c r="EP131">
        <v>2.32544</v>
      </c>
      <c r="EQ131">
        <v>1.49902</v>
      </c>
      <c r="ER131">
        <v>2.4560499999999998</v>
      </c>
      <c r="ES131">
        <v>33.941299999999998</v>
      </c>
      <c r="ET131">
        <v>15.7431</v>
      </c>
      <c r="EU131">
        <v>18</v>
      </c>
      <c r="EV131">
        <v>521.26700000000005</v>
      </c>
      <c r="EW131">
        <v>534.83299999999997</v>
      </c>
      <c r="EX131">
        <v>49.107700000000001</v>
      </c>
      <c r="EY131">
        <v>44.575699999999998</v>
      </c>
      <c r="EZ131">
        <v>30.0002</v>
      </c>
      <c r="FA131">
        <v>44.271599999999999</v>
      </c>
      <c r="FB131">
        <v>44.186900000000001</v>
      </c>
      <c r="FC131">
        <v>12.7288</v>
      </c>
      <c r="FD131">
        <v>0</v>
      </c>
      <c r="FE131">
        <v>100</v>
      </c>
      <c r="FF131">
        <v>49.107500000000002</v>
      </c>
      <c r="FG131">
        <v>200</v>
      </c>
      <c r="FH131">
        <v>54.561199999999999</v>
      </c>
      <c r="FI131">
        <v>97.801000000000002</v>
      </c>
      <c r="FJ131">
        <v>99.5505</v>
      </c>
      <c r="FK131" s="1" t="s">
        <v>882</v>
      </c>
      <c r="FL131" s="1">
        <v>3</v>
      </c>
      <c r="FM131" s="1" t="s">
        <v>881</v>
      </c>
      <c r="FN131" s="1">
        <v>6</v>
      </c>
    </row>
    <row r="132" spans="1:170" x14ac:dyDescent="0.2">
      <c r="A132">
        <v>114</v>
      </c>
      <c r="B132">
        <v>1659038271.0999999</v>
      </c>
      <c r="C132">
        <v>19336.599999904629</v>
      </c>
      <c r="D132" t="s">
        <v>620</v>
      </c>
      <c r="E132" t="s">
        <v>621</v>
      </c>
      <c r="F132" t="s">
        <v>280</v>
      </c>
      <c r="G132">
        <v>1659038271.0999999</v>
      </c>
      <c r="H132">
        <f t="shared" si="46"/>
        <v>1.8566366190044935E-2</v>
      </c>
      <c r="I132">
        <f t="shared" si="47"/>
        <v>18.566366190044935</v>
      </c>
      <c r="J132">
        <f t="shared" si="48"/>
        <v>-0.94439381895182273</v>
      </c>
      <c r="K132">
        <f t="shared" si="49"/>
        <v>98.893600000000006</v>
      </c>
      <c r="L132">
        <f t="shared" si="50"/>
        <v>96.038919780116956</v>
      </c>
      <c r="M132">
        <f t="shared" si="51"/>
        <v>9.5844586370486784</v>
      </c>
      <c r="N132">
        <f t="shared" si="52"/>
        <v>9.8693490184910413</v>
      </c>
      <c r="O132">
        <f t="shared" si="53"/>
        <v>0.52427511156946205</v>
      </c>
      <c r="P132">
        <f t="shared" si="54"/>
        <v>2.9277456580606875</v>
      </c>
      <c r="Q132">
        <f t="shared" si="55"/>
        <v>0.4789220291772292</v>
      </c>
      <c r="R132">
        <f t="shared" si="56"/>
        <v>0.30308139150399549</v>
      </c>
      <c r="S132">
        <f t="shared" si="57"/>
        <v>66.140015358243517</v>
      </c>
      <c r="T132">
        <f t="shared" si="58"/>
        <v>40.970685149280804</v>
      </c>
      <c r="U132">
        <f t="shared" si="59"/>
        <v>41.968200000000003</v>
      </c>
      <c r="V132">
        <f t="shared" si="60"/>
        <v>8.2296186626901893</v>
      </c>
      <c r="W132">
        <f t="shared" si="61"/>
        <v>46.963313073825688</v>
      </c>
      <c r="X132">
        <f t="shared" si="62"/>
        <v>4.6096335586357196</v>
      </c>
      <c r="Y132">
        <f t="shared" si="63"/>
        <v>9.8153926052649609</v>
      </c>
      <c r="Z132">
        <f t="shared" si="64"/>
        <v>3.6199851040544697</v>
      </c>
      <c r="AA132">
        <f t="shared" si="65"/>
        <v>-818.77674898098167</v>
      </c>
      <c r="AB132">
        <f t="shared" si="66"/>
        <v>534.25894383550622</v>
      </c>
      <c r="AC132">
        <f t="shared" si="67"/>
        <v>46.315265657343069</v>
      </c>
      <c r="AD132">
        <f t="shared" si="68"/>
        <v>-172.06252412988886</v>
      </c>
      <c r="AE132">
        <v>0</v>
      </c>
      <c r="AF132">
        <v>0</v>
      </c>
      <c r="AG132">
        <f t="shared" si="69"/>
        <v>1</v>
      </c>
      <c r="AH132">
        <f t="shared" si="70"/>
        <v>0</v>
      </c>
      <c r="AI132">
        <f t="shared" si="71"/>
        <v>49773.495866259662</v>
      </c>
      <c r="AJ132" t="s">
        <v>281</v>
      </c>
      <c r="AK132" t="s">
        <v>281</v>
      </c>
      <c r="AL132">
        <v>0</v>
      </c>
      <c r="AM132">
        <v>0</v>
      </c>
      <c r="AN132" t="e">
        <f t="shared" si="72"/>
        <v>#DIV/0!</v>
      </c>
      <c r="AO132">
        <v>0</v>
      </c>
      <c r="AP132" t="s">
        <v>281</v>
      </c>
      <c r="AQ132" t="s">
        <v>281</v>
      </c>
      <c r="AR132">
        <v>0</v>
      </c>
      <c r="AS132">
        <v>0</v>
      </c>
      <c r="AT132" t="e">
        <f t="shared" si="73"/>
        <v>#DIV/0!</v>
      </c>
      <c r="AU132">
        <v>0.5</v>
      </c>
      <c r="AV132">
        <f t="shared" si="74"/>
        <v>337.1129580094526</v>
      </c>
      <c r="AW132">
        <f t="shared" si="75"/>
        <v>-0.94439381895182273</v>
      </c>
      <c r="AX132" t="e">
        <f t="shared" si="76"/>
        <v>#DIV/0!</v>
      </c>
      <c r="AY132">
        <f t="shared" si="77"/>
        <v>-2.8014165475221575E-3</v>
      </c>
      <c r="AZ132" t="e">
        <f t="shared" si="78"/>
        <v>#DIV/0!</v>
      </c>
      <c r="BA132" t="e">
        <f t="shared" si="79"/>
        <v>#DIV/0!</v>
      </c>
      <c r="BB132" t="s">
        <v>281</v>
      </c>
      <c r="BC132">
        <v>0</v>
      </c>
      <c r="BD132" t="e">
        <f t="shared" si="80"/>
        <v>#DIV/0!</v>
      </c>
      <c r="BE132" t="e">
        <f t="shared" si="81"/>
        <v>#DIV/0!</v>
      </c>
      <c r="BF132" t="e">
        <f t="shared" si="82"/>
        <v>#DIV/0!</v>
      </c>
      <c r="BG132" t="e">
        <f t="shared" si="83"/>
        <v>#DIV/0!</v>
      </c>
      <c r="BH132" t="e">
        <f t="shared" si="84"/>
        <v>#DIV/0!</v>
      </c>
      <c r="BI132" t="e">
        <f t="shared" si="85"/>
        <v>#DIV/0!</v>
      </c>
      <c r="BJ132" t="e">
        <f t="shared" si="86"/>
        <v>#DIV/0!</v>
      </c>
      <c r="BK132" t="e">
        <f t="shared" si="87"/>
        <v>#DIV/0!</v>
      </c>
      <c r="BL132">
        <f t="shared" si="88"/>
        <v>399.89600000000002</v>
      </c>
      <c r="BM132">
        <f t="shared" si="89"/>
        <v>337.1129580094526</v>
      </c>
      <c r="BN132">
        <f t="shared" si="90"/>
        <v>0.84300157543324417</v>
      </c>
      <c r="BO132">
        <f t="shared" si="91"/>
        <v>0.16539304058616119</v>
      </c>
      <c r="BP132">
        <v>6</v>
      </c>
      <c r="BQ132">
        <v>0.6</v>
      </c>
      <c r="BR132" t="s">
        <v>282</v>
      </c>
      <c r="BS132">
        <v>1659038271.0999999</v>
      </c>
      <c r="BT132">
        <v>98.893600000000006</v>
      </c>
      <c r="BU132">
        <v>99.963099999999997</v>
      </c>
      <c r="BV132">
        <v>46.189799999999998</v>
      </c>
      <c r="BW132">
        <v>24.95</v>
      </c>
      <c r="BX132">
        <v>98.549599999999998</v>
      </c>
      <c r="BY132">
        <v>46.061</v>
      </c>
      <c r="BZ132">
        <v>500.25299999999999</v>
      </c>
      <c r="CA132">
        <v>99.697800000000001</v>
      </c>
      <c r="CB132">
        <v>9.9851400000000007E-2</v>
      </c>
      <c r="CC132">
        <v>45.353000000000002</v>
      </c>
      <c r="CD132">
        <v>41.968200000000003</v>
      </c>
      <c r="CE132">
        <v>999.9</v>
      </c>
      <c r="CF132">
        <v>0</v>
      </c>
      <c r="CG132">
        <v>0</v>
      </c>
      <c r="CH132">
        <v>10020</v>
      </c>
      <c r="CI132">
        <v>0</v>
      </c>
      <c r="CJ132">
        <v>239.41499999999999</v>
      </c>
      <c r="CK132">
        <v>399.89600000000002</v>
      </c>
      <c r="CL132">
        <v>0.89994399999999997</v>
      </c>
      <c r="CM132">
        <v>0.10005600000000001</v>
      </c>
      <c r="CN132">
        <v>0</v>
      </c>
      <c r="CO132">
        <v>3.1890999999999998</v>
      </c>
      <c r="CP132">
        <v>0</v>
      </c>
      <c r="CQ132">
        <v>4038.64</v>
      </c>
      <c r="CR132">
        <v>3428.99</v>
      </c>
      <c r="CS132">
        <v>48.25</v>
      </c>
      <c r="CT132">
        <v>50.936999999999998</v>
      </c>
      <c r="CU132">
        <v>49.311999999999998</v>
      </c>
      <c r="CV132">
        <v>50.375</v>
      </c>
      <c r="CW132">
        <v>48.936999999999998</v>
      </c>
      <c r="CX132">
        <v>359.88</v>
      </c>
      <c r="CY132">
        <v>40.01</v>
      </c>
      <c r="CZ132">
        <v>0</v>
      </c>
      <c r="DA132">
        <v>1659038467.5</v>
      </c>
      <c r="DB132">
        <v>0</v>
      </c>
      <c r="DC132">
        <v>3.1543038461538448</v>
      </c>
      <c r="DD132">
        <v>-0.42210940624543031</v>
      </c>
      <c r="DE132">
        <v>-52.634187931928928</v>
      </c>
      <c r="DF132">
        <v>4045.688846153846</v>
      </c>
      <c r="DG132">
        <v>15</v>
      </c>
      <c r="DH132">
        <v>1659038204.5999999</v>
      </c>
      <c r="DI132" t="s">
        <v>622</v>
      </c>
      <c r="DJ132">
        <v>1659038187.0999999</v>
      </c>
      <c r="DK132">
        <v>1659038204.5999999</v>
      </c>
      <c r="DL132">
        <v>115</v>
      </c>
      <c r="DM132">
        <v>-0.22</v>
      </c>
      <c r="DN132">
        <v>-4.0000000000000001E-3</v>
      </c>
      <c r="DO132">
        <v>0.34300000000000003</v>
      </c>
      <c r="DP132">
        <v>0.112</v>
      </c>
      <c r="DQ132">
        <v>100</v>
      </c>
      <c r="DR132">
        <v>25</v>
      </c>
      <c r="DS132">
        <v>0.32</v>
      </c>
      <c r="DT132">
        <v>0.01</v>
      </c>
      <c r="DU132">
        <v>100</v>
      </c>
      <c r="DV132">
        <v>100</v>
      </c>
      <c r="DW132">
        <v>0.34399999999999997</v>
      </c>
      <c r="DX132">
        <v>0.1288</v>
      </c>
      <c r="DY132">
        <v>0.41267551150326748</v>
      </c>
      <c r="DZ132">
        <v>-6.7132856166521554E-4</v>
      </c>
      <c r="EA132">
        <v>-2.681329234238156E-7</v>
      </c>
      <c r="EB132">
        <v>8.1307759810197942E-11</v>
      </c>
      <c r="EC132">
        <v>0.1287898516693447</v>
      </c>
      <c r="ED132">
        <v>0</v>
      </c>
      <c r="EE132">
        <v>0</v>
      </c>
      <c r="EF132">
        <v>0</v>
      </c>
      <c r="EG132">
        <v>2</v>
      </c>
      <c r="EH132">
        <v>2028</v>
      </c>
      <c r="EI132">
        <v>2</v>
      </c>
      <c r="EJ132">
        <v>26</v>
      </c>
      <c r="EK132">
        <v>1.4</v>
      </c>
      <c r="EL132">
        <v>1.1000000000000001</v>
      </c>
      <c r="EM132">
        <v>0.39550800000000003</v>
      </c>
      <c r="EN132">
        <v>2.5695800000000002</v>
      </c>
      <c r="EO132">
        <v>1.39893</v>
      </c>
      <c r="EP132">
        <v>2.32422</v>
      </c>
      <c r="EQ132">
        <v>1.49902</v>
      </c>
      <c r="ER132">
        <v>2.34619</v>
      </c>
      <c r="ES132">
        <v>33.918700000000001</v>
      </c>
      <c r="ET132">
        <v>15.7081</v>
      </c>
      <c r="EU132">
        <v>18</v>
      </c>
      <c r="EV132">
        <v>521.60599999999999</v>
      </c>
      <c r="EW132">
        <v>534.76800000000003</v>
      </c>
      <c r="EX132">
        <v>49.063200000000002</v>
      </c>
      <c r="EY132">
        <v>44.609200000000001</v>
      </c>
      <c r="EZ132">
        <v>30.0001</v>
      </c>
      <c r="FA132">
        <v>44.304600000000001</v>
      </c>
      <c r="FB132">
        <v>44.217799999999997</v>
      </c>
      <c r="FC132">
        <v>7.92936</v>
      </c>
      <c r="FD132">
        <v>0</v>
      </c>
      <c r="FE132">
        <v>100</v>
      </c>
      <c r="FF132">
        <v>49.069600000000001</v>
      </c>
      <c r="FG132">
        <v>100</v>
      </c>
      <c r="FH132">
        <v>54.561199999999999</v>
      </c>
      <c r="FI132">
        <v>97.798299999999998</v>
      </c>
      <c r="FJ132">
        <v>99.543899999999994</v>
      </c>
      <c r="FK132" s="1" t="s">
        <v>882</v>
      </c>
      <c r="FL132" s="1">
        <v>3</v>
      </c>
      <c r="FM132" s="1" t="s">
        <v>881</v>
      </c>
      <c r="FN132" s="1">
        <v>7</v>
      </c>
    </row>
    <row r="133" spans="1:170" x14ac:dyDescent="0.2">
      <c r="A133">
        <v>115</v>
      </c>
      <c r="B133">
        <v>1659038421.5999999</v>
      </c>
      <c r="C133">
        <v>19487.099999904629</v>
      </c>
      <c r="D133" t="s">
        <v>623</v>
      </c>
      <c r="E133" t="s">
        <v>624</v>
      </c>
      <c r="F133" t="s">
        <v>280</v>
      </c>
      <c r="G133">
        <v>1659038421.5999999</v>
      </c>
      <c r="H133">
        <f t="shared" si="46"/>
        <v>1.8937782394706268E-2</v>
      </c>
      <c r="I133">
        <f t="shared" si="47"/>
        <v>18.937782394706268</v>
      </c>
      <c r="J133">
        <f t="shared" si="48"/>
        <v>-0.87439278224073125</v>
      </c>
      <c r="K133">
        <f t="shared" si="49"/>
        <v>98.819100000000006</v>
      </c>
      <c r="L133">
        <f t="shared" si="50"/>
        <v>95.722184465857922</v>
      </c>
      <c r="M133">
        <f t="shared" si="51"/>
        <v>9.5534392855485422</v>
      </c>
      <c r="N133">
        <f t="shared" si="52"/>
        <v>9.8625232736855999</v>
      </c>
      <c r="O133">
        <f t="shared" si="53"/>
        <v>0.54201228808880653</v>
      </c>
      <c r="P133">
        <f t="shared" si="54"/>
        <v>2.9188641271585025</v>
      </c>
      <c r="Q133">
        <f t="shared" si="55"/>
        <v>0.49355294817629108</v>
      </c>
      <c r="R133">
        <f t="shared" si="56"/>
        <v>0.31247138098904348</v>
      </c>
      <c r="S133">
        <f t="shared" si="57"/>
        <v>66.130075053620104</v>
      </c>
      <c r="T133">
        <f t="shared" si="58"/>
        <v>40.942008601257584</v>
      </c>
      <c r="U133">
        <f t="shared" si="59"/>
        <v>41.976500000000001</v>
      </c>
      <c r="V133">
        <f t="shared" si="60"/>
        <v>8.2332178752902223</v>
      </c>
      <c r="W133">
        <f t="shared" si="61"/>
        <v>47.191587042177865</v>
      </c>
      <c r="X133">
        <f t="shared" si="62"/>
        <v>4.6508977471263995</v>
      </c>
      <c r="Y133">
        <f t="shared" si="63"/>
        <v>9.8553535463209183</v>
      </c>
      <c r="Z133">
        <f t="shared" si="64"/>
        <v>3.5823201281638228</v>
      </c>
      <c r="AA133">
        <f t="shared" si="65"/>
        <v>-835.15620360654646</v>
      </c>
      <c r="AB133">
        <f t="shared" si="66"/>
        <v>543.7637096561524</v>
      </c>
      <c r="AC133">
        <f t="shared" si="67"/>
        <v>47.302287976077501</v>
      </c>
      <c r="AD133">
        <f t="shared" si="68"/>
        <v>-177.96013092069643</v>
      </c>
      <c r="AE133">
        <v>0</v>
      </c>
      <c r="AF133">
        <v>0</v>
      </c>
      <c r="AG133">
        <f t="shared" si="69"/>
        <v>1</v>
      </c>
      <c r="AH133">
        <f t="shared" si="70"/>
        <v>0</v>
      </c>
      <c r="AI133">
        <f t="shared" si="71"/>
        <v>49519.903653186338</v>
      </c>
      <c r="AJ133" t="s">
        <v>281</v>
      </c>
      <c r="AK133" t="s">
        <v>281</v>
      </c>
      <c r="AL133">
        <v>0</v>
      </c>
      <c r="AM133">
        <v>0</v>
      </c>
      <c r="AN133" t="e">
        <f t="shared" si="72"/>
        <v>#DIV/0!</v>
      </c>
      <c r="AO133">
        <v>0</v>
      </c>
      <c r="AP133" t="s">
        <v>281</v>
      </c>
      <c r="AQ133" t="s">
        <v>281</v>
      </c>
      <c r="AR133">
        <v>0</v>
      </c>
      <c r="AS133">
        <v>0</v>
      </c>
      <c r="AT133" t="e">
        <f t="shared" si="73"/>
        <v>#DIV/0!</v>
      </c>
      <c r="AU133">
        <v>0.5</v>
      </c>
      <c r="AV133">
        <f t="shared" si="74"/>
        <v>337.06918500187567</v>
      </c>
      <c r="AW133">
        <f t="shared" si="75"/>
        <v>-0.87439278224073125</v>
      </c>
      <c r="AX133" t="e">
        <f t="shared" si="76"/>
        <v>#DIV/0!</v>
      </c>
      <c r="AY133">
        <f t="shared" si="77"/>
        <v>-2.594104774768615E-3</v>
      </c>
      <c r="AZ133" t="e">
        <f t="shared" si="78"/>
        <v>#DIV/0!</v>
      </c>
      <c r="BA133" t="e">
        <f t="shared" si="79"/>
        <v>#DIV/0!</v>
      </c>
      <c r="BB133" t="s">
        <v>281</v>
      </c>
      <c r="BC133">
        <v>0</v>
      </c>
      <c r="BD133" t="e">
        <f t="shared" si="80"/>
        <v>#DIV/0!</v>
      </c>
      <c r="BE133" t="e">
        <f t="shared" si="81"/>
        <v>#DIV/0!</v>
      </c>
      <c r="BF133" t="e">
        <f t="shared" si="82"/>
        <v>#DIV/0!</v>
      </c>
      <c r="BG133" t="e">
        <f t="shared" si="83"/>
        <v>#DIV/0!</v>
      </c>
      <c r="BH133" t="e">
        <f t="shared" si="84"/>
        <v>#DIV/0!</v>
      </c>
      <c r="BI133" t="e">
        <f t="shared" si="85"/>
        <v>#DIV/0!</v>
      </c>
      <c r="BJ133" t="e">
        <f t="shared" si="86"/>
        <v>#DIV/0!</v>
      </c>
      <c r="BK133" t="e">
        <f t="shared" si="87"/>
        <v>#DIV/0!</v>
      </c>
      <c r="BL133">
        <f t="shared" si="88"/>
        <v>399.84500000000003</v>
      </c>
      <c r="BM133">
        <f t="shared" si="89"/>
        <v>337.06918500187567</v>
      </c>
      <c r="BN133">
        <f t="shared" si="90"/>
        <v>0.84299962485932212</v>
      </c>
      <c r="BO133">
        <f t="shared" si="91"/>
        <v>0.1653892759784919</v>
      </c>
      <c r="BP133">
        <v>6</v>
      </c>
      <c r="BQ133">
        <v>0.6</v>
      </c>
      <c r="BR133" t="s">
        <v>282</v>
      </c>
      <c r="BS133">
        <v>1659038421.5999999</v>
      </c>
      <c r="BT133">
        <v>98.819100000000006</v>
      </c>
      <c r="BU133">
        <v>100.015</v>
      </c>
      <c r="BV133">
        <v>46.6004</v>
      </c>
      <c r="BW133">
        <v>24.9436</v>
      </c>
      <c r="BX133">
        <v>98.450599999999994</v>
      </c>
      <c r="BY133">
        <v>46.474200000000003</v>
      </c>
      <c r="BZ133">
        <v>500.22</v>
      </c>
      <c r="CA133">
        <v>99.703699999999998</v>
      </c>
      <c r="CB133">
        <v>0.100116</v>
      </c>
      <c r="CC133">
        <v>45.432000000000002</v>
      </c>
      <c r="CD133">
        <v>41.976500000000001</v>
      </c>
      <c r="CE133">
        <v>999.9</v>
      </c>
      <c r="CF133">
        <v>0</v>
      </c>
      <c r="CG133">
        <v>0</v>
      </c>
      <c r="CH133">
        <v>9968.75</v>
      </c>
      <c r="CI133">
        <v>0</v>
      </c>
      <c r="CJ133">
        <v>239.53899999999999</v>
      </c>
      <c r="CK133">
        <v>399.84500000000003</v>
      </c>
      <c r="CL133">
        <v>0.90001299999999995</v>
      </c>
      <c r="CM133">
        <v>9.9986599999999995E-2</v>
      </c>
      <c r="CN133">
        <v>0</v>
      </c>
      <c r="CO133">
        <v>2.9346000000000001</v>
      </c>
      <c r="CP133">
        <v>0</v>
      </c>
      <c r="CQ133">
        <v>3967.83</v>
      </c>
      <c r="CR133">
        <v>3428.62</v>
      </c>
      <c r="CS133">
        <v>48.311999999999998</v>
      </c>
      <c r="CT133">
        <v>50.936999999999998</v>
      </c>
      <c r="CU133">
        <v>49.375</v>
      </c>
      <c r="CV133">
        <v>50.436999999999998</v>
      </c>
      <c r="CW133">
        <v>49</v>
      </c>
      <c r="CX133">
        <v>359.87</v>
      </c>
      <c r="CY133">
        <v>39.979999999999997</v>
      </c>
      <c r="CZ133">
        <v>0</v>
      </c>
      <c r="DA133">
        <v>1659038618.0999999</v>
      </c>
      <c r="DB133">
        <v>0</v>
      </c>
      <c r="DC133">
        <v>3.2150880000000002</v>
      </c>
      <c r="DD133">
        <v>0.11239231681271269</v>
      </c>
      <c r="DE133">
        <v>-13.146923192542531</v>
      </c>
      <c r="DF133">
        <v>3971.1487999999999</v>
      </c>
      <c r="DG133">
        <v>15</v>
      </c>
      <c r="DH133">
        <v>1659038337.0999999</v>
      </c>
      <c r="DI133" t="s">
        <v>625</v>
      </c>
      <c r="DJ133">
        <v>1659038321.5999999</v>
      </c>
      <c r="DK133">
        <v>1659038337.0999999</v>
      </c>
      <c r="DL133">
        <v>116</v>
      </c>
      <c r="DM133">
        <v>2.4E-2</v>
      </c>
      <c r="DN133">
        <v>-3.0000000000000001E-3</v>
      </c>
      <c r="DO133">
        <v>0.36799999999999999</v>
      </c>
      <c r="DP133">
        <v>0.109</v>
      </c>
      <c r="DQ133">
        <v>100</v>
      </c>
      <c r="DR133">
        <v>25</v>
      </c>
      <c r="DS133">
        <v>0.38</v>
      </c>
      <c r="DT133">
        <v>0.01</v>
      </c>
      <c r="DU133">
        <v>100</v>
      </c>
      <c r="DV133">
        <v>100</v>
      </c>
      <c r="DW133">
        <v>0.36899999999999999</v>
      </c>
      <c r="DX133">
        <v>0.12620000000000001</v>
      </c>
      <c r="DY133">
        <v>0.43715183505868638</v>
      </c>
      <c r="DZ133">
        <v>-6.7132856166521554E-4</v>
      </c>
      <c r="EA133">
        <v>-2.681329234238156E-7</v>
      </c>
      <c r="EB133">
        <v>8.1307759810197942E-11</v>
      </c>
      <c r="EC133">
        <v>0.12627041481825729</v>
      </c>
      <c r="ED133">
        <v>0</v>
      </c>
      <c r="EE133">
        <v>0</v>
      </c>
      <c r="EF133">
        <v>0</v>
      </c>
      <c r="EG133">
        <v>2</v>
      </c>
      <c r="EH133">
        <v>2028</v>
      </c>
      <c r="EI133">
        <v>2</v>
      </c>
      <c r="EJ133">
        <v>26</v>
      </c>
      <c r="EK133">
        <v>1.7</v>
      </c>
      <c r="EL133">
        <v>1.4</v>
      </c>
      <c r="EM133">
        <v>0.396729</v>
      </c>
      <c r="EN133">
        <v>2.5769000000000002</v>
      </c>
      <c r="EO133">
        <v>1.39893</v>
      </c>
      <c r="EP133">
        <v>2.32544</v>
      </c>
      <c r="EQ133">
        <v>1.49902</v>
      </c>
      <c r="ER133">
        <v>2.2802699999999998</v>
      </c>
      <c r="ES133">
        <v>33.896099999999997</v>
      </c>
      <c r="ET133">
        <v>15.6731</v>
      </c>
      <c r="EU133">
        <v>18</v>
      </c>
      <c r="EV133">
        <v>521.79</v>
      </c>
      <c r="EW133">
        <v>534.88400000000001</v>
      </c>
      <c r="EX133">
        <v>49.1873</v>
      </c>
      <c r="EY133">
        <v>44.640099999999997</v>
      </c>
      <c r="EZ133">
        <v>30</v>
      </c>
      <c r="FA133">
        <v>44.337499999999999</v>
      </c>
      <c r="FB133">
        <v>44.249600000000001</v>
      </c>
      <c r="FC133">
        <v>7.92936</v>
      </c>
      <c r="FD133">
        <v>0</v>
      </c>
      <c r="FE133">
        <v>100</v>
      </c>
      <c r="FF133">
        <v>49.185400000000001</v>
      </c>
      <c r="FG133">
        <v>100</v>
      </c>
      <c r="FH133">
        <v>54.561199999999999</v>
      </c>
      <c r="FI133">
        <v>97.790899999999993</v>
      </c>
      <c r="FJ133">
        <v>99.542699999999996</v>
      </c>
      <c r="FK133" s="1" t="s">
        <v>882</v>
      </c>
      <c r="FL133" s="1">
        <v>3</v>
      </c>
      <c r="FM133" s="1" t="s">
        <v>881</v>
      </c>
      <c r="FN133" s="1">
        <v>8</v>
      </c>
    </row>
    <row r="134" spans="1:170" x14ac:dyDescent="0.2">
      <c r="A134">
        <v>116</v>
      </c>
      <c r="B134">
        <v>1659038572.0999999</v>
      </c>
      <c r="C134">
        <v>19637.599999904629</v>
      </c>
      <c r="D134" t="s">
        <v>626</v>
      </c>
      <c r="E134" t="s">
        <v>627</v>
      </c>
      <c r="F134" t="s">
        <v>280</v>
      </c>
      <c r="G134">
        <v>1659038572.0999999</v>
      </c>
      <c r="H134">
        <f t="shared" si="46"/>
        <v>1.9277347121542564E-2</v>
      </c>
      <c r="I134">
        <f t="shared" si="47"/>
        <v>19.277347121542565</v>
      </c>
      <c r="J134">
        <f t="shared" si="48"/>
        <v>-3.3050716960118018</v>
      </c>
      <c r="K134">
        <f t="shared" si="49"/>
        <v>52.731900000000003</v>
      </c>
      <c r="L134">
        <f t="shared" si="50"/>
        <v>59.655861708747437</v>
      </c>
      <c r="M134">
        <f t="shared" si="51"/>
        <v>5.9539457254094463</v>
      </c>
      <c r="N134">
        <f t="shared" si="52"/>
        <v>5.2629006036414605</v>
      </c>
      <c r="O134">
        <f t="shared" si="53"/>
        <v>0.55775095669336172</v>
      </c>
      <c r="P134">
        <f t="shared" si="54"/>
        <v>2.925913095809507</v>
      </c>
      <c r="Q134">
        <f t="shared" si="55"/>
        <v>0.50668672452307961</v>
      </c>
      <c r="R134">
        <f t="shared" si="56"/>
        <v>0.32088605369791401</v>
      </c>
      <c r="S134">
        <f t="shared" si="57"/>
        <v>66.127544610434427</v>
      </c>
      <c r="T134">
        <f t="shared" si="58"/>
        <v>40.942065630171392</v>
      </c>
      <c r="U134">
        <f t="shared" si="59"/>
        <v>41.988599999999998</v>
      </c>
      <c r="V134">
        <f t="shared" si="60"/>
        <v>8.2384673618425683</v>
      </c>
      <c r="W134">
        <f t="shared" si="61"/>
        <v>47.371685648048455</v>
      </c>
      <c r="X134">
        <f t="shared" si="62"/>
        <v>4.6871861719209011</v>
      </c>
      <c r="Y134">
        <f t="shared" si="63"/>
        <v>9.8944888867681584</v>
      </c>
      <c r="Z134">
        <f t="shared" si="64"/>
        <v>3.5512811899216672</v>
      </c>
      <c r="AA134">
        <f t="shared" si="65"/>
        <v>-850.13100806002706</v>
      </c>
      <c r="AB134">
        <f t="shared" si="66"/>
        <v>555.33010132432355</v>
      </c>
      <c r="AC134">
        <f t="shared" si="67"/>
        <v>48.212488944731469</v>
      </c>
      <c r="AD134">
        <f t="shared" si="68"/>
        <v>-180.46087318053765</v>
      </c>
      <c r="AE134">
        <v>0</v>
      </c>
      <c r="AF134">
        <v>0</v>
      </c>
      <c r="AG134">
        <f t="shared" si="69"/>
        <v>1</v>
      </c>
      <c r="AH134">
        <f t="shared" si="70"/>
        <v>0</v>
      </c>
      <c r="AI134">
        <f t="shared" si="71"/>
        <v>49699.423964300884</v>
      </c>
      <c r="AJ134" t="s">
        <v>281</v>
      </c>
      <c r="AK134" t="s">
        <v>281</v>
      </c>
      <c r="AL134">
        <v>0</v>
      </c>
      <c r="AM134">
        <v>0</v>
      </c>
      <c r="AN134" t="e">
        <f t="shared" si="72"/>
        <v>#DIV/0!</v>
      </c>
      <c r="AO134">
        <v>0</v>
      </c>
      <c r="AP134" t="s">
        <v>281</v>
      </c>
      <c r="AQ134" t="s">
        <v>281</v>
      </c>
      <c r="AR134">
        <v>0</v>
      </c>
      <c r="AS134">
        <v>0</v>
      </c>
      <c r="AT134" t="e">
        <f t="shared" si="73"/>
        <v>#DIV/0!</v>
      </c>
      <c r="AU134">
        <v>0.5</v>
      </c>
      <c r="AV134">
        <f t="shared" si="74"/>
        <v>337.05575700022507</v>
      </c>
      <c r="AW134">
        <f t="shared" si="75"/>
        <v>-3.3050716960118018</v>
      </c>
      <c r="AX134" t="e">
        <f t="shared" si="76"/>
        <v>#DIV/0!</v>
      </c>
      <c r="AY134">
        <f t="shared" si="77"/>
        <v>-9.8057120442823203E-3</v>
      </c>
      <c r="AZ134" t="e">
        <f t="shared" si="78"/>
        <v>#DIV/0!</v>
      </c>
      <c r="BA134" t="e">
        <f t="shared" si="79"/>
        <v>#DIV/0!</v>
      </c>
      <c r="BB134" t="s">
        <v>281</v>
      </c>
      <c r="BC134">
        <v>0</v>
      </c>
      <c r="BD134" t="e">
        <f t="shared" si="80"/>
        <v>#DIV/0!</v>
      </c>
      <c r="BE134" t="e">
        <f t="shared" si="81"/>
        <v>#DIV/0!</v>
      </c>
      <c r="BF134" t="e">
        <f t="shared" si="82"/>
        <v>#DIV/0!</v>
      </c>
      <c r="BG134" t="e">
        <f t="shared" si="83"/>
        <v>#DIV/0!</v>
      </c>
      <c r="BH134" t="e">
        <f t="shared" si="84"/>
        <v>#DIV/0!</v>
      </c>
      <c r="BI134" t="e">
        <f t="shared" si="85"/>
        <v>#DIV/0!</v>
      </c>
      <c r="BJ134" t="e">
        <f t="shared" si="86"/>
        <v>#DIV/0!</v>
      </c>
      <c r="BK134" t="e">
        <f t="shared" si="87"/>
        <v>#DIV/0!</v>
      </c>
      <c r="BL134">
        <f t="shared" si="88"/>
        <v>399.82900000000001</v>
      </c>
      <c r="BM134">
        <f t="shared" si="89"/>
        <v>337.05575700022507</v>
      </c>
      <c r="BN134">
        <f t="shared" si="90"/>
        <v>0.8429997749043342</v>
      </c>
      <c r="BO134">
        <f t="shared" si="91"/>
        <v>0.16538956556536527</v>
      </c>
      <c r="BP134">
        <v>6</v>
      </c>
      <c r="BQ134">
        <v>0.6</v>
      </c>
      <c r="BR134" t="s">
        <v>282</v>
      </c>
      <c r="BS134">
        <v>1659038572.0999999</v>
      </c>
      <c r="BT134">
        <v>52.731900000000003</v>
      </c>
      <c r="BU134">
        <v>49.986699999999999</v>
      </c>
      <c r="BV134">
        <v>46.963500000000003</v>
      </c>
      <c r="BW134">
        <v>24.9255</v>
      </c>
      <c r="BX134">
        <v>52.328800000000001</v>
      </c>
      <c r="BY134">
        <v>46.835900000000002</v>
      </c>
      <c r="BZ134">
        <v>500.19099999999997</v>
      </c>
      <c r="CA134">
        <v>99.705100000000002</v>
      </c>
      <c r="CB134">
        <v>9.9773399999999998E-2</v>
      </c>
      <c r="CC134">
        <v>45.509099999999997</v>
      </c>
      <c r="CD134">
        <v>41.988599999999998</v>
      </c>
      <c r="CE134">
        <v>999.9</v>
      </c>
      <c r="CF134">
        <v>0</v>
      </c>
      <c r="CG134">
        <v>0</v>
      </c>
      <c r="CH134">
        <v>10008.799999999999</v>
      </c>
      <c r="CI134">
        <v>0</v>
      </c>
      <c r="CJ134">
        <v>239.84100000000001</v>
      </c>
      <c r="CK134">
        <v>399.82900000000001</v>
      </c>
      <c r="CL134">
        <v>0.90001399999999998</v>
      </c>
      <c r="CM134">
        <v>9.9985900000000003E-2</v>
      </c>
      <c r="CN134">
        <v>0</v>
      </c>
      <c r="CO134">
        <v>3.1995</v>
      </c>
      <c r="CP134">
        <v>0</v>
      </c>
      <c r="CQ134">
        <v>3957.72</v>
      </c>
      <c r="CR134">
        <v>3428.48</v>
      </c>
      <c r="CS134">
        <v>48.375</v>
      </c>
      <c r="CT134">
        <v>51</v>
      </c>
      <c r="CU134">
        <v>49.375</v>
      </c>
      <c r="CV134">
        <v>50.436999999999998</v>
      </c>
      <c r="CW134">
        <v>49</v>
      </c>
      <c r="CX134">
        <v>359.85</v>
      </c>
      <c r="CY134">
        <v>39.979999999999997</v>
      </c>
      <c r="CZ134">
        <v>0</v>
      </c>
      <c r="DA134">
        <v>1659038768.7</v>
      </c>
      <c r="DB134">
        <v>0</v>
      </c>
      <c r="DC134">
        <v>3.1502769230769232</v>
      </c>
      <c r="DD134">
        <v>5.5569230347642017E-2</v>
      </c>
      <c r="DE134">
        <v>-16.98153853339538</v>
      </c>
      <c r="DF134">
        <v>3961.456538461538</v>
      </c>
      <c r="DG134">
        <v>15</v>
      </c>
      <c r="DH134">
        <v>1659038503.0999999</v>
      </c>
      <c r="DI134" t="s">
        <v>628</v>
      </c>
      <c r="DJ134">
        <v>1659038486.5999999</v>
      </c>
      <c r="DK134">
        <v>1659038503.0999999</v>
      </c>
      <c r="DL134">
        <v>117</v>
      </c>
      <c r="DM134">
        <v>2E-3</v>
      </c>
      <c r="DN134">
        <v>1E-3</v>
      </c>
      <c r="DO134">
        <v>0.40500000000000003</v>
      </c>
      <c r="DP134">
        <v>0.111</v>
      </c>
      <c r="DQ134">
        <v>50</v>
      </c>
      <c r="DR134">
        <v>25</v>
      </c>
      <c r="DS134">
        <v>0.24</v>
      </c>
      <c r="DT134">
        <v>0.02</v>
      </c>
      <c r="DU134">
        <v>100</v>
      </c>
      <c r="DV134">
        <v>100</v>
      </c>
      <c r="DW134">
        <v>0.40300000000000002</v>
      </c>
      <c r="DX134">
        <v>0.12759999999999999</v>
      </c>
      <c r="DY134">
        <v>0.43897908221456661</v>
      </c>
      <c r="DZ134">
        <v>-6.7132856166521554E-4</v>
      </c>
      <c r="EA134">
        <v>-2.681329234238156E-7</v>
      </c>
      <c r="EB134">
        <v>8.1307759810197942E-11</v>
      </c>
      <c r="EC134">
        <v>0.1276500950139377</v>
      </c>
      <c r="ED134">
        <v>0</v>
      </c>
      <c r="EE134">
        <v>0</v>
      </c>
      <c r="EF134">
        <v>0</v>
      </c>
      <c r="EG134">
        <v>2</v>
      </c>
      <c r="EH134">
        <v>2028</v>
      </c>
      <c r="EI134">
        <v>2</v>
      </c>
      <c r="EJ134">
        <v>26</v>
      </c>
      <c r="EK134">
        <v>1.4</v>
      </c>
      <c r="EL134">
        <v>1.1000000000000001</v>
      </c>
      <c r="EM134">
        <v>0.27587899999999999</v>
      </c>
      <c r="EN134">
        <v>2.5866699999999998</v>
      </c>
      <c r="EO134">
        <v>1.39893</v>
      </c>
      <c r="EP134">
        <v>2.32422</v>
      </c>
      <c r="EQ134">
        <v>1.49902</v>
      </c>
      <c r="ER134">
        <v>2.2424300000000001</v>
      </c>
      <c r="ES134">
        <v>33.896099999999997</v>
      </c>
      <c r="ET134">
        <v>15.629300000000001</v>
      </c>
      <c r="EU134">
        <v>18</v>
      </c>
      <c r="EV134">
        <v>521.89099999999996</v>
      </c>
      <c r="EW134">
        <v>534.87599999999998</v>
      </c>
      <c r="EX134">
        <v>49.438099999999999</v>
      </c>
      <c r="EY134">
        <v>44.671399999999998</v>
      </c>
      <c r="EZ134">
        <v>30</v>
      </c>
      <c r="FA134">
        <v>44.365699999999997</v>
      </c>
      <c r="FB134">
        <v>44.277700000000003</v>
      </c>
      <c r="FC134">
        <v>5.5331299999999999</v>
      </c>
      <c r="FD134">
        <v>0</v>
      </c>
      <c r="FE134">
        <v>100</v>
      </c>
      <c r="FF134">
        <v>49.453299999999999</v>
      </c>
      <c r="FG134">
        <v>50</v>
      </c>
      <c r="FH134">
        <v>54.561199999999999</v>
      </c>
      <c r="FI134">
        <v>97.788799999999995</v>
      </c>
      <c r="FJ134">
        <v>99.538499999999999</v>
      </c>
      <c r="FK134" s="1" t="s">
        <v>882</v>
      </c>
      <c r="FL134" s="1">
        <v>3</v>
      </c>
      <c r="FM134" s="1" t="s">
        <v>881</v>
      </c>
      <c r="FN134" s="1">
        <v>9</v>
      </c>
    </row>
    <row r="135" spans="1:170" x14ac:dyDescent="0.2">
      <c r="A135">
        <v>117</v>
      </c>
      <c r="B135">
        <v>1659038722.5999999</v>
      </c>
      <c r="C135">
        <v>19788.099999904629</v>
      </c>
      <c r="D135" t="s">
        <v>629</v>
      </c>
      <c r="E135" t="s">
        <v>630</v>
      </c>
      <c r="F135" t="s">
        <v>280</v>
      </c>
      <c r="G135">
        <v>1659038722.5999999</v>
      </c>
      <c r="H135">
        <f t="shared" si="46"/>
        <v>1.9578991180311648E-2</v>
      </c>
      <c r="I135">
        <f t="shared" si="47"/>
        <v>19.578991180311647</v>
      </c>
      <c r="J135">
        <f t="shared" si="48"/>
        <v>-3.1770318100287045</v>
      </c>
      <c r="K135">
        <f t="shared" si="49"/>
        <v>52.572299999999998</v>
      </c>
      <c r="L135">
        <f t="shared" si="50"/>
        <v>58.919374857411626</v>
      </c>
      <c r="M135">
        <f t="shared" si="51"/>
        <v>5.8805196768456689</v>
      </c>
      <c r="N135">
        <f t="shared" si="52"/>
        <v>5.2470421716999001</v>
      </c>
      <c r="O135">
        <f t="shared" si="53"/>
        <v>0.57236796435964454</v>
      </c>
      <c r="P135">
        <f t="shared" si="54"/>
        <v>2.9232950360122611</v>
      </c>
      <c r="Q135">
        <f t="shared" si="55"/>
        <v>0.51868321580886323</v>
      </c>
      <c r="R135">
        <f t="shared" si="56"/>
        <v>0.32858987762490316</v>
      </c>
      <c r="S135">
        <f t="shared" si="57"/>
        <v>66.132142819139673</v>
      </c>
      <c r="T135">
        <f t="shared" si="58"/>
        <v>40.95150117989941</v>
      </c>
      <c r="U135">
        <f t="shared" si="59"/>
        <v>41.9983</v>
      </c>
      <c r="V135">
        <f t="shared" si="60"/>
        <v>8.2426777204269932</v>
      </c>
      <c r="W135">
        <f t="shared" si="61"/>
        <v>47.481251159430968</v>
      </c>
      <c r="X135">
        <f t="shared" si="62"/>
        <v>4.7198956964978001</v>
      </c>
      <c r="Y135">
        <f t="shared" si="63"/>
        <v>9.9405461761095779</v>
      </c>
      <c r="Z135">
        <f t="shared" si="64"/>
        <v>3.5227820239291932</v>
      </c>
      <c r="AA135">
        <f t="shared" si="65"/>
        <v>-863.43351105174372</v>
      </c>
      <c r="AB135">
        <f t="shared" si="66"/>
        <v>567.55157595175251</v>
      </c>
      <c r="AC135">
        <f t="shared" si="67"/>
        <v>49.341110194691375</v>
      </c>
      <c r="AD135">
        <f t="shared" si="68"/>
        <v>-180.40868208616018</v>
      </c>
      <c r="AE135">
        <v>0</v>
      </c>
      <c r="AF135">
        <v>0</v>
      </c>
      <c r="AG135">
        <f t="shared" si="69"/>
        <v>1</v>
      </c>
      <c r="AH135">
        <f t="shared" si="70"/>
        <v>0</v>
      </c>
      <c r="AI135">
        <f t="shared" si="71"/>
        <v>49614.212570794094</v>
      </c>
      <c r="AJ135" t="s">
        <v>281</v>
      </c>
      <c r="AK135" t="s">
        <v>281</v>
      </c>
      <c r="AL135">
        <v>0</v>
      </c>
      <c r="AM135">
        <v>0</v>
      </c>
      <c r="AN135" t="e">
        <f t="shared" si="72"/>
        <v>#DIV/0!</v>
      </c>
      <c r="AO135">
        <v>0</v>
      </c>
      <c r="AP135" t="s">
        <v>281</v>
      </c>
      <c r="AQ135" t="s">
        <v>281</v>
      </c>
      <c r="AR135">
        <v>0</v>
      </c>
      <c r="AS135">
        <v>0</v>
      </c>
      <c r="AT135" t="e">
        <f t="shared" si="73"/>
        <v>#DIV/0!</v>
      </c>
      <c r="AU135">
        <v>0.5</v>
      </c>
      <c r="AV135">
        <f t="shared" si="74"/>
        <v>337.07177099437291</v>
      </c>
      <c r="AW135">
        <f t="shared" si="75"/>
        <v>-3.1770318100287045</v>
      </c>
      <c r="AX135" t="e">
        <f t="shared" si="76"/>
        <v>#DIV/0!</v>
      </c>
      <c r="AY135">
        <f t="shared" si="77"/>
        <v>-9.425386767501636E-3</v>
      </c>
      <c r="AZ135" t="e">
        <f t="shared" si="78"/>
        <v>#DIV/0!</v>
      </c>
      <c r="BA135" t="e">
        <f t="shared" si="79"/>
        <v>#DIV/0!</v>
      </c>
      <c r="BB135" t="s">
        <v>281</v>
      </c>
      <c r="BC135">
        <v>0</v>
      </c>
      <c r="BD135" t="e">
        <f t="shared" si="80"/>
        <v>#DIV/0!</v>
      </c>
      <c r="BE135" t="e">
        <f t="shared" si="81"/>
        <v>#DIV/0!</v>
      </c>
      <c r="BF135" t="e">
        <f t="shared" si="82"/>
        <v>#DIV/0!</v>
      </c>
      <c r="BG135" t="e">
        <f t="shared" si="83"/>
        <v>#DIV/0!</v>
      </c>
      <c r="BH135" t="e">
        <f t="shared" si="84"/>
        <v>#DIV/0!</v>
      </c>
      <c r="BI135" t="e">
        <f t="shared" si="85"/>
        <v>#DIV/0!</v>
      </c>
      <c r="BJ135" t="e">
        <f t="shared" si="86"/>
        <v>#DIV/0!</v>
      </c>
      <c r="BK135" t="e">
        <f t="shared" si="87"/>
        <v>#DIV/0!</v>
      </c>
      <c r="BL135">
        <f t="shared" si="88"/>
        <v>399.84699999999998</v>
      </c>
      <c r="BM135">
        <f t="shared" si="89"/>
        <v>337.07177099437291</v>
      </c>
      <c r="BN135">
        <f t="shared" si="90"/>
        <v>0.8430018757033888</v>
      </c>
      <c r="BO135">
        <f t="shared" si="91"/>
        <v>0.16539362010754033</v>
      </c>
      <c r="BP135">
        <v>6</v>
      </c>
      <c r="BQ135">
        <v>0.6</v>
      </c>
      <c r="BR135" t="s">
        <v>282</v>
      </c>
      <c r="BS135">
        <v>1659038722.5999999</v>
      </c>
      <c r="BT135">
        <v>52.572299999999998</v>
      </c>
      <c r="BU135">
        <v>49.996499999999997</v>
      </c>
      <c r="BV135">
        <v>47.290599999999998</v>
      </c>
      <c r="BW135">
        <v>24.919599999999999</v>
      </c>
      <c r="BX135">
        <v>52.182499999999997</v>
      </c>
      <c r="BY135">
        <v>47.161900000000003</v>
      </c>
      <c r="BZ135">
        <v>500.28399999999999</v>
      </c>
      <c r="CA135">
        <v>99.706199999999995</v>
      </c>
      <c r="CB135">
        <v>0.100013</v>
      </c>
      <c r="CC135">
        <v>45.599499999999999</v>
      </c>
      <c r="CD135">
        <v>41.9983</v>
      </c>
      <c r="CE135">
        <v>999.9</v>
      </c>
      <c r="CF135">
        <v>0</v>
      </c>
      <c r="CG135">
        <v>0</v>
      </c>
      <c r="CH135">
        <v>9993.75</v>
      </c>
      <c r="CI135">
        <v>0</v>
      </c>
      <c r="CJ135">
        <v>239.87799999999999</v>
      </c>
      <c r="CK135">
        <v>399.84699999999998</v>
      </c>
      <c r="CL135">
        <v>0.89994399999999997</v>
      </c>
      <c r="CM135">
        <v>0.10005600000000001</v>
      </c>
      <c r="CN135">
        <v>0</v>
      </c>
      <c r="CO135">
        <v>3.1778</v>
      </c>
      <c r="CP135">
        <v>0</v>
      </c>
      <c r="CQ135">
        <v>3947.41</v>
      </c>
      <c r="CR135">
        <v>3428.57</v>
      </c>
      <c r="CS135">
        <v>48.436999999999998</v>
      </c>
      <c r="CT135">
        <v>51.061999999999998</v>
      </c>
      <c r="CU135">
        <v>49.436999999999998</v>
      </c>
      <c r="CV135">
        <v>50.5</v>
      </c>
      <c r="CW135">
        <v>49.061999999999998</v>
      </c>
      <c r="CX135">
        <v>359.84</v>
      </c>
      <c r="CY135">
        <v>40.01</v>
      </c>
      <c r="CZ135">
        <v>0</v>
      </c>
      <c r="DA135">
        <v>1659038919.3</v>
      </c>
      <c r="DB135">
        <v>0</v>
      </c>
      <c r="DC135">
        <v>3.1602999999999999</v>
      </c>
      <c r="DD135">
        <v>0.44570000550594502</v>
      </c>
      <c r="DE135">
        <v>-3.5938460233707099</v>
      </c>
      <c r="DF135">
        <v>3949.0720000000001</v>
      </c>
      <c r="DG135">
        <v>15</v>
      </c>
      <c r="DH135">
        <v>1659038643.0999999</v>
      </c>
      <c r="DI135" t="s">
        <v>631</v>
      </c>
      <c r="DJ135">
        <v>1659038625.5999999</v>
      </c>
      <c r="DK135">
        <v>1659038643.0999999</v>
      </c>
      <c r="DL135">
        <v>118</v>
      </c>
      <c r="DM135">
        <v>-1.2999999999999999E-2</v>
      </c>
      <c r="DN135">
        <v>1E-3</v>
      </c>
      <c r="DO135">
        <v>0.39200000000000002</v>
      </c>
      <c r="DP135">
        <v>0.111</v>
      </c>
      <c r="DQ135">
        <v>50</v>
      </c>
      <c r="DR135">
        <v>25</v>
      </c>
      <c r="DS135">
        <v>0.3</v>
      </c>
      <c r="DT135">
        <v>0.01</v>
      </c>
      <c r="DU135">
        <v>100</v>
      </c>
      <c r="DV135">
        <v>100</v>
      </c>
      <c r="DW135">
        <v>0.39</v>
      </c>
      <c r="DX135">
        <v>0.12870000000000001</v>
      </c>
      <c r="DY135">
        <v>0.42561713298899301</v>
      </c>
      <c r="DZ135">
        <v>-6.7132856166521554E-4</v>
      </c>
      <c r="EA135">
        <v>-2.681329234238156E-7</v>
      </c>
      <c r="EB135">
        <v>8.1307759810197942E-11</v>
      </c>
      <c r="EC135">
        <v>0.12867896380425731</v>
      </c>
      <c r="ED135">
        <v>0</v>
      </c>
      <c r="EE135">
        <v>0</v>
      </c>
      <c r="EF135">
        <v>0</v>
      </c>
      <c r="EG135">
        <v>2</v>
      </c>
      <c r="EH135">
        <v>2028</v>
      </c>
      <c r="EI135">
        <v>2</v>
      </c>
      <c r="EJ135">
        <v>26</v>
      </c>
      <c r="EK135">
        <v>1.6</v>
      </c>
      <c r="EL135">
        <v>1.3</v>
      </c>
      <c r="EM135">
        <v>0.27587899999999999</v>
      </c>
      <c r="EN135">
        <v>2.5671400000000002</v>
      </c>
      <c r="EO135">
        <v>1.39893</v>
      </c>
      <c r="EP135">
        <v>2.32544</v>
      </c>
      <c r="EQ135">
        <v>1.49902</v>
      </c>
      <c r="ER135">
        <v>2.47437</v>
      </c>
      <c r="ES135">
        <v>33.8735</v>
      </c>
      <c r="ET135">
        <v>15.603</v>
      </c>
      <c r="EU135">
        <v>18</v>
      </c>
      <c r="EV135">
        <v>522.03399999999999</v>
      </c>
      <c r="EW135">
        <v>534.48299999999995</v>
      </c>
      <c r="EX135">
        <v>49.5242</v>
      </c>
      <c r="EY135">
        <v>44.719299999999997</v>
      </c>
      <c r="EZ135">
        <v>30.0002</v>
      </c>
      <c r="FA135">
        <v>44.408299999999997</v>
      </c>
      <c r="FB135">
        <v>44.324599999999997</v>
      </c>
      <c r="FC135">
        <v>5.53315</v>
      </c>
      <c r="FD135">
        <v>0</v>
      </c>
      <c r="FE135">
        <v>100</v>
      </c>
      <c r="FF135">
        <v>49.526000000000003</v>
      </c>
      <c r="FG135">
        <v>50</v>
      </c>
      <c r="FH135">
        <v>54.561199999999999</v>
      </c>
      <c r="FI135">
        <v>97.785700000000006</v>
      </c>
      <c r="FJ135">
        <v>99.529799999999994</v>
      </c>
      <c r="FK135" s="1" t="s">
        <v>882</v>
      </c>
      <c r="FL135" s="1">
        <v>3</v>
      </c>
      <c r="FM135" s="1" t="s">
        <v>881</v>
      </c>
      <c r="FN135" s="1">
        <v>10</v>
      </c>
    </row>
    <row r="136" spans="1:170" x14ac:dyDescent="0.2">
      <c r="A136">
        <v>118</v>
      </c>
      <c r="B136">
        <v>1659038873.0999999</v>
      </c>
      <c r="C136">
        <v>19938.599999904629</v>
      </c>
      <c r="D136" t="s">
        <v>632</v>
      </c>
      <c r="E136" t="s">
        <v>633</v>
      </c>
      <c r="F136" t="s">
        <v>280</v>
      </c>
      <c r="G136">
        <v>1659038873.0999999</v>
      </c>
      <c r="H136">
        <f t="shared" si="46"/>
        <v>1.97824831478298E-2</v>
      </c>
      <c r="I136">
        <f t="shared" si="47"/>
        <v>19.782483147829801</v>
      </c>
      <c r="J136">
        <f t="shared" si="48"/>
        <v>-5.7030325365921017</v>
      </c>
      <c r="K136">
        <f t="shared" si="49"/>
        <v>2.7864599999999999</v>
      </c>
      <c r="L136">
        <f t="shared" si="50"/>
        <v>19.208055804115563</v>
      </c>
      <c r="M136">
        <f t="shared" si="51"/>
        <v>1.9169229562099801</v>
      </c>
      <c r="N136">
        <f t="shared" si="52"/>
        <v>0.27808275835060803</v>
      </c>
      <c r="O136">
        <f t="shared" si="53"/>
        <v>0.58275768335482903</v>
      </c>
      <c r="P136">
        <f t="shared" si="54"/>
        <v>2.9209671916146744</v>
      </c>
      <c r="Q136">
        <f t="shared" si="55"/>
        <v>0.52716512843222074</v>
      </c>
      <c r="R136">
        <f t="shared" si="56"/>
        <v>0.33404058490451582</v>
      </c>
      <c r="S136">
        <f t="shared" si="57"/>
        <v>66.183025032636934</v>
      </c>
      <c r="T136">
        <f t="shared" si="58"/>
        <v>40.935984627111836</v>
      </c>
      <c r="U136">
        <f t="shared" si="59"/>
        <v>41.998899999999999</v>
      </c>
      <c r="V136">
        <f t="shared" si="60"/>
        <v>8.2429382161502271</v>
      </c>
      <c r="W136">
        <f t="shared" si="61"/>
        <v>47.601569258996001</v>
      </c>
      <c r="X136">
        <f t="shared" si="62"/>
        <v>4.7415362736587205</v>
      </c>
      <c r="Y136">
        <f t="shared" si="63"/>
        <v>9.9608822723058434</v>
      </c>
      <c r="Z136">
        <f t="shared" si="64"/>
        <v>3.5014019424915066</v>
      </c>
      <c r="AA136">
        <f t="shared" si="65"/>
        <v>-872.40750681929421</v>
      </c>
      <c r="AB136">
        <f t="shared" si="66"/>
        <v>573.27265704625609</v>
      </c>
      <c r="AC136">
        <f t="shared" si="67"/>
        <v>49.887777833261396</v>
      </c>
      <c r="AD136">
        <f t="shared" si="68"/>
        <v>-183.06404690713975</v>
      </c>
      <c r="AE136">
        <v>0</v>
      </c>
      <c r="AF136">
        <v>0</v>
      </c>
      <c r="AG136">
        <f t="shared" si="69"/>
        <v>1</v>
      </c>
      <c r="AH136">
        <f t="shared" si="70"/>
        <v>0</v>
      </c>
      <c r="AI136">
        <f t="shared" si="71"/>
        <v>49544.656076215964</v>
      </c>
      <c r="AJ136" t="s">
        <v>281</v>
      </c>
      <c r="AK136" t="s">
        <v>281</v>
      </c>
      <c r="AL136">
        <v>0</v>
      </c>
      <c r="AM136">
        <v>0</v>
      </c>
      <c r="AN136" t="e">
        <f t="shared" si="72"/>
        <v>#DIV/0!</v>
      </c>
      <c r="AO136">
        <v>0</v>
      </c>
      <c r="AP136" t="s">
        <v>281</v>
      </c>
      <c r="AQ136" t="s">
        <v>281</v>
      </c>
      <c r="AR136">
        <v>0</v>
      </c>
      <c r="AS136">
        <v>0</v>
      </c>
      <c r="AT136" t="e">
        <f t="shared" si="73"/>
        <v>#DIV/0!</v>
      </c>
      <c r="AU136">
        <v>0.5</v>
      </c>
      <c r="AV136">
        <f t="shared" si="74"/>
        <v>337.33138499100357</v>
      </c>
      <c r="AW136">
        <f t="shared" si="75"/>
        <v>-5.7030325365921017</v>
      </c>
      <c r="AX136" t="e">
        <f t="shared" si="76"/>
        <v>#DIV/0!</v>
      </c>
      <c r="AY136">
        <f t="shared" si="77"/>
        <v>-1.6906320580707894E-2</v>
      </c>
      <c r="AZ136" t="e">
        <f t="shared" si="78"/>
        <v>#DIV/0!</v>
      </c>
      <c r="BA136" t="e">
        <f t="shared" si="79"/>
        <v>#DIV/0!</v>
      </c>
      <c r="BB136" t="s">
        <v>281</v>
      </c>
      <c r="BC136">
        <v>0</v>
      </c>
      <c r="BD136" t="e">
        <f t="shared" si="80"/>
        <v>#DIV/0!</v>
      </c>
      <c r="BE136" t="e">
        <f t="shared" si="81"/>
        <v>#DIV/0!</v>
      </c>
      <c r="BF136" t="e">
        <f t="shared" si="82"/>
        <v>#DIV/0!</v>
      </c>
      <c r="BG136" t="e">
        <f t="shared" si="83"/>
        <v>#DIV/0!</v>
      </c>
      <c r="BH136" t="e">
        <f t="shared" si="84"/>
        <v>#DIV/0!</v>
      </c>
      <c r="BI136" t="e">
        <f t="shared" si="85"/>
        <v>#DIV/0!</v>
      </c>
      <c r="BJ136" t="e">
        <f t="shared" si="86"/>
        <v>#DIV/0!</v>
      </c>
      <c r="BK136" t="e">
        <f t="shared" si="87"/>
        <v>#DIV/0!</v>
      </c>
      <c r="BL136">
        <f t="shared" si="88"/>
        <v>400.15499999999997</v>
      </c>
      <c r="BM136">
        <f t="shared" si="89"/>
        <v>337.33138499100357</v>
      </c>
      <c r="BN136">
        <f t="shared" si="90"/>
        <v>0.84300179928028784</v>
      </c>
      <c r="BO136">
        <f t="shared" si="91"/>
        <v>0.16539347261095561</v>
      </c>
      <c r="BP136">
        <v>6</v>
      </c>
      <c r="BQ136">
        <v>0.6</v>
      </c>
      <c r="BR136" t="s">
        <v>282</v>
      </c>
      <c r="BS136">
        <v>1659038873.0999999</v>
      </c>
      <c r="BT136">
        <v>2.7864599999999999</v>
      </c>
      <c r="BU136">
        <v>-3.9899200000000001</v>
      </c>
      <c r="BV136">
        <v>47.511400000000002</v>
      </c>
      <c r="BW136">
        <v>24.904</v>
      </c>
      <c r="BX136">
        <v>2.35107</v>
      </c>
      <c r="BY136">
        <v>47.3857</v>
      </c>
      <c r="BZ136">
        <v>500.08199999999999</v>
      </c>
      <c r="CA136">
        <v>99.698499999999996</v>
      </c>
      <c r="CB136">
        <v>9.9364800000000003E-2</v>
      </c>
      <c r="CC136">
        <v>45.639299999999999</v>
      </c>
      <c r="CD136">
        <v>41.998899999999999</v>
      </c>
      <c r="CE136">
        <v>999.9</v>
      </c>
      <c r="CF136">
        <v>0</v>
      </c>
      <c r="CG136">
        <v>0</v>
      </c>
      <c r="CH136">
        <v>9981.25</v>
      </c>
      <c r="CI136">
        <v>0</v>
      </c>
      <c r="CJ136">
        <v>239.92500000000001</v>
      </c>
      <c r="CK136">
        <v>400.15499999999997</v>
      </c>
      <c r="CL136">
        <v>0.89994399999999997</v>
      </c>
      <c r="CM136">
        <v>0.10005600000000001</v>
      </c>
      <c r="CN136">
        <v>0</v>
      </c>
      <c r="CO136">
        <v>3.4514999999999998</v>
      </c>
      <c r="CP136">
        <v>0</v>
      </c>
      <c r="CQ136">
        <v>4071.32</v>
      </c>
      <c r="CR136">
        <v>3431.21</v>
      </c>
      <c r="CS136">
        <v>48.5</v>
      </c>
      <c r="CT136">
        <v>51.125</v>
      </c>
      <c r="CU136">
        <v>49.5</v>
      </c>
      <c r="CV136">
        <v>50.561999999999998</v>
      </c>
      <c r="CW136">
        <v>49.125</v>
      </c>
      <c r="CX136">
        <v>360.12</v>
      </c>
      <c r="CY136">
        <v>40.04</v>
      </c>
      <c r="CZ136">
        <v>0</v>
      </c>
      <c r="DA136">
        <v>1659039069.3</v>
      </c>
      <c r="DB136">
        <v>0</v>
      </c>
      <c r="DC136">
        <v>3.1373039999999999</v>
      </c>
      <c r="DD136">
        <v>0.29593845127343271</v>
      </c>
      <c r="DE136">
        <v>27.104615335914559</v>
      </c>
      <c r="DF136">
        <v>4066.41</v>
      </c>
      <c r="DG136">
        <v>15</v>
      </c>
      <c r="DH136">
        <v>1659038793.5999999</v>
      </c>
      <c r="DI136" t="s">
        <v>634</v>
      </c>
      <c r="DJ136">
        <v>1659038779.5999999</v>
      </c>
      <c r="DK136">
        <v>1659038793.5999999</v>
      </c>
      <c r="DL136">
        <v>119</v>
      </c>
      <c r="DM136">
        <v>1.0999999999999999E-2</v>
      </c>
      <c r="DN136">
        <v>-3.0000000000000001E-3</v>
      </c>
      <c r="DO136">
        <v>0.44</v>
      </c>
      <c r="DP136">
        <v>0.108</v>
      </c>
      <c r="DQ136">
        <v>-4</v>
      </c>
      <c r="DR136">
        <v>25</v>
      </c>
      <c r="DS136">
        <v>0.19</v>
      </c>
      <c r="DT136">
        <v>0.01</v>
      </c>
      <c r="DU136">
        <v>100</v>
      </c>
      <c r="DV136">
        <v>100</v>
      </c>
      <c r="DW136">
        <v>0.435</v>
      </c>
      <c r="DX136">
        <v>0.12570000000000001</v>
      </c>
      <c r="DY136">
        <v>0.43697044829729992</v>
      </c>
      <c r="DZ136">
        <v>-6.7132856166521554E-4</v>
      </c>
      <c r="EA136">
        <v>-2.681329234238156E-7</v>
      </c>
      <c r="EB136">
        <v>8.1307759810197942E-11</v>
      </c>
      <c r="EC136">
        <v>0.12563969213547771</v>
      </c>
      <c r="ED136">
        <v>0</v>
      </c>
      <c r="EE136">
        <v>0</v>
      </c>
      <c r="EF136">
        <v>0</v>
      </c>
      <c r="EG136">
        <v>2</v>
      </c>
      <c r="EH136">
        <v>2028</v>
      </c>
      <c r="EI136">
        <v>2</v>
      </c>
      <c r="EJ136">
        <v>26</v>
      </c>
      <c r="EK136">
        <v>1.6</v>
      </c>
      <c r="EL136">
        <v>1.3</v>
      </c>
      <c r="EM136">
        <v>3.1738299999999997E-2</v>
      </c>
      <c r="EN136">
        <v>4.99878</v>
      </c>
      <c r="EO136">
        <v>1.39893</v>
      </c>
      <c r="EP136">
        <v>2.32422</v>
      </c>
      <c r="EQ136">
        <v>1.49902</v>
      </c>
      <c r="ER136">
        <v>2.49756</v>
      </c>
      <c r="ES136">
        <v>33.941299999999998</v>
      </c>
      <c r="ET136">
        <v>15.5242</v>
      </c>
      <c r="EU136">
        <v>18</v>
      </c>
      <c r="EV136">
        <v>522.18799999999999</v>
      </c>
      <c r="EW136">
        <v>534.45600000000002</v>
      </c>
      <c r="EX136">
        <v>49.548099999999998</v>
      </c>
      <c r="EY136">
        <v>44.777000000000001</v>
      </c>
      <c r="EZ136">
        <v>30.000399999999999</v>
      </c>
      <c r="FA136">
        <v>44.460299999999997</v>
      </c>
      <c r="FB136">
        <v>44.371600000000001</v>
      </c>
      <c r="FC136">
        <v>0</v>
      </c>
      <c r="FD136">
        <v>0</v>
      </c>
      <c r="FE136">
        <v>100</v>
      </c>
      <c r="FF136">
        <v>49.5505</v>
      </c>
      <c r="FG136">
        <v>0</v>
      </c>
      <c r="FH136">
        <v>54.561199999999999</v>
      </c>
      <c r="FI136">
        <v>97.775499999999994</v>
      </c>
      <c r="FJ136">
        <v>99.515299999999996</v>
      </c>
      <c r="FK136" s="1" t="s">
        <v>882</v>
      </c>
      <c r="FL136" s="1">
        <v>3</v>
      </c>
      <c r="FM136" s="1" t="s">
        <v>881</v>
      </c>
      <c r="FN136" s="1">
        <v>11</v>
      </c>
    </row>
    <row r="137" spans="1:170" x14ac:dyDescent="0.2">
      <c r="A137">
        <v>119</v>
      </c>
      <c r="B137">
        <v>1659039023.5999999</v>
      </c>
      <c r="C137">
        <v>20089.099999904629</v>
      </c>
      <c r="D137" t="s">
        <v>635</v>
      </c>
      <c r="E137" t="s">
        <v>636</v>
      </c>
      <c r="F137" t="s">
        <v>280</v>
      </c>
      <c r="G137">
        <v>1659039023.5999999</v>
      </c>
      <c r="H137">
        <f t="shared" si="46"/>
        <v>1.989376409882157E-2</v>
      </c>
      <c r="I137">
        <f t="shared" si="47"/>
        <v>19.89376409882157</v>
      </c>
      <c r="J137">
        <f t="shared" si="48"/>
        <v>10.808977052492075</v>
      </c>
      <c r="K137">
        <f t="shared" si="49"/>
        <v>378.13499999999999</v>
      </c>
      <c r="L137">
        <f t="shared" si="50"/>
        <v>325.45394833410006</v>
      </c>
      <c r="M137">
        <f t="shared" si="51"/>
        <v>32.483711709309219</v>
      </c>
      <c r="N137">
        <f t="shared" si="52"/>
        <v>37.741832262517498</v>
      </c>
      <c r="O137">
        <f t="shared" si="53"/>
        <v>0.59026909874816957</v>
      </c>
      <c r="P137">
        <f t="shared" si="54"/>
        <v>2.9249043235911074</v>
      </c>
      <c r="Q137">
        <f t="shared" si="55"/>
        <v>0.53337626367195834</v>
      </c>
      <c r="R137">
        <f t="shared" si="56"/>
        <v>0.33802463636782354</v>
      </c>
      <c r="S137">
        <f t="shared" si="57"/>
        <v>66.127933570426677</v>
      </c>
      <c r="T137">
        <f t="shared" si="58"/>
        <v>40.94801321999833</v>
      </c>
      <c r="U137">
        <f t="shared" si="59"/>
        <v>41.989899999999999</v>
      </c>
      <c r="V137">
        <f t="shared" si="60"/>
        <v>8.239031528627061</v>
      </c>
      <c r="W137">
        <f t="shared" si="61"/>
        <v>47.688257778626394</v>
      </c>
      <c r="X137">
        <f t="shared" si="62"/>
        <v>4.75871370726375</v>
      </c>
      <c r="Y137">
        <f t="shared" si="63"/>
        <v>9.9787954706883397</v>
      </c>
      <c r="Z137">
        <f t="shared" si="64"/>
        <v>3.480317821363311</v>
      </c>
      <c r="AA137">
        <f t="shared" si="65"/>
        <v>-877.31499675803127</v>
      </c>
      <c r="AB137">
        <f t="shared" si="66"/>
        <v>580.98361091220488</v>
      </c>
      <c r="AC137">
        <f t="shared" si="67"/>
        <v>50.497006636585446</v>
      </c>
      <c r="AD137">
        <f t="shared" si="68"/>
        <v>-179.70644563881422</v>
      </c>
      <c r="AE137">
        <v>0</v>
      </c>
      <c r="AF137">
        <v>0</v>
      </c>
      <c r="AG137">
        <f t="shared" si="69"/>
        <v>1</v>
      </c>
      <c r="AH137">
        <f t="shared" si="70"/>
        <v>0</v>
      </c>
      <c r="AI137">
        <f t="shared" si="71"/>
        <v>49646.363524942979</v>
      </c>
      <c r="AJ137" t="s">
        <v>281</v>
      </c>
      <c r="AK137" t="s">
        <v>281</v>
      </c>
      <c r="AL137">
        <v>0</v>
      </c>
      <c r="AM137">
        <v>0</v>
      </c>
      <c r="AN137" t="e">
        <f t="shared" si="72"/>
        <v>#DIV/0!</v>
      </c>
      <c r="AO137">
        <v>0</v>
      </c>
      <c r="AP137" t="s">
        <v>281</v>
      </c>
      <c r="AQ137" t="s">
        <v>281</v>
      </c>
      <c r="AR137">
        <v>0</v>
      </c>
      <c r="AS137">
        <v>0</v>
      </c>
      <c r="AT137" t="e">
        <f t="shared" si="73"/>
        <v>#DIV/0!</v>
      </c>
      <c r="AU137">
        <v>0.5</v>
      </c>
      <c r="AV137">
        <f t="shared" si="74"/>
        <v>337.05217200540238</v>
      </c>
      <c r="AW137">
        <f t="shared" si="75"/>
        <v>10.808977052492075</v>
      </c>
      <c r="AX137" t="e">
        <f t="shared" si="76"/>
        <v>#DIV/0!</v>
      </c>
      <c r="AY137">
        <f t="shared" si="77"/>
        <v>3.2069151158945285E-2</v>
      </c>
      <c r="AZ137" t="e">
        <f t="shared" si="78"/>
        <v>#DIV/0!</v>
      </c>
      <c r="BA137" t="e">
        <f t="shared" si="79"/>
        <v>#DIV/0!</v>
      </c>
      <c r="BB137" t="s">
        <v>281</v>
      </c>
      <c r="BC137">
        <v>0</v>
      </c>
      <c r="BD137" t="e">
        <f t="shared" si="80"/>
        <v>#DIV/0!</v>
      </c>
      <c r="BE137" t="e">
        <f t="shared" si="81"/>
        <v>#DIV/0!</v>
      </c>
      <c r="BF137" t="e">
        <f t="shared" si="82"/>
        <v>#DIV/0!</v>
      </c>
      <c r="BG137" t="e">
        <f t="shared" si="83"/>
        <v>#DIV/0!</v>
      </c>
      <c r="BH137" t="e">
        <f t="shared" si="84"/>
        <v>#DIV/0!</v>
      </c>
      <c r="BI137" t="e">
        <f t="shared" si="85"/>
        <v>#DIV/0!</v>
      </c>
      <c r="BJ137" t="e">
        <f t="shared" si="86"/>
        <v>#DIV/0!</v>
      </c>
      <c r="BK137" t="e">
        <f t="shared" si="87"/>
        <v>#DIV/0!</v>
      </c>
      <c r="BL137">
        <f t="shared" si="88"/>
        <v>399.82400000000001</v>
      </c>
      <c r="BM137">
        <f t="shared" si="89"/>
        <v>337.05217200540238</v>
      </c>
      <c r="BN137">
        <f t="shared" si="90"/>
        <v>0.84300135060777337</v>
      </c>
      <c r="BO137">
        <f t="shared" si="91"/>
        <v>0.16539260667300282</v>
      </c>
      <c r="BP137">
        <v>6</v>
      </c>
      <c r="BQ137">
        <v>0.6</v>
      </c>
      <c r="BR137" t="s">
        <v>282</v>
      </c>
      <c r="BS137">
        <v>1659039023.5999999</v>
      </c>
      <c r="BT137">
        <v>378.13499999999999</v>
      </c>
      <c r="BU137">
        <v>400.12299999999999</v>
      </c>
      <c r="BV137">
        <v>47.677500000000002</v>
      </c>
      <c r="BW137">
        <v>24.953299999999999</v>
      </c>
      <c r="BX137">
        <v>377.31599999999997</v>
      </c>
      <c r="BY137">
        <v>47.5456</v>
      </c>
      <c r="BZ137">
        <v>500.22300000000001</v>
      </c>
      <c r="CA137">
        <v>99.710499999999996</v>
      </c>
      <c r="CB137">
        <v>9.9970500000000004E-2</v>
      </c>
      <c r="CC137">
        <v>45.674300000000002</v>
      </c>
      <c r="CD137">
        <v>41.989899999999999</v>
      </c>
      <c r="CE137">
        <v>999.9</v>
      </c>
      <c r="CF137">
        <v>0</v>
      </c>
      <c r="CG137">
        <v>0</v>
      </c>
      <c r="CH137">
        <v>10002.5</v>
      </c>
      <c r="CI137">
        <v>0</v>
      </c>
      <c r="CJ137">
        <v>239.89699999999999</v>
      </c>
      <c r="CK137">
        <v>399.82400000000001</v>
      </c>
      <c r="CL137">
        <v>0.89994399999999997</v>
      </c>
      <c r="CM137">
        <v>0.10005600000000001</v>
      </c>
      <c r="CN137">
        <v>0</v>
      </c>
      <c r="CO137">
        <v>2.89</v>
      </c>
      <c r="CP137">
        <v>0</v>
      </c>
      <c r="CQ137">
        <v>4116.32</v>
      </c>
      <c r="CR137">
        <v>3428.37</v>
      </c>
      <c r="CS137">
        <v>48.5</v>
      </c>
      <c r="CT137">
        <v>51.125</v>
      </c>
      <c r="CU137">
        <v>49.5</v>
      </c>
      <c r="CV137">
        <v>50.561999999999998</v>
      </c>
      <c r="CW137">
        <v>49.125</v>
      </c>
      <c r="CX137">
        <v>359.82</v>
      </c>
      <c r="CY137">
        <v>40</v>
      </c>
      <c r="CZ137">
        <v>0</v>
      </c>
      <c r="DA137">
        <v>1659039219.9000001</v>
      </c>
      <c r="DB137">
        <v>0</v>
      </c>
      <c r="DC137">
        <v>3.1937576923076918</v>
      </c>
      <c r="DD137">
        <v>-0.35462221234811031</v>
      </c>
      <c r="DE137">
        <v>21.59555546780609</v>
      </c>
      <c r="DF137">
        <v>4114.8534615384606</v>
      </c>
      <c r="DG137">
        <v>15</v>
      </c>
      <c r="DH137">
        <v>1659038981.0999999</v>
      </c>
      <c r="DI137" t="s">
        <v>637</v>
      </c>
      <c r="DJ137">
        <v>1659038961.5999999</v>
      </c>
      <c r="DK137">
        <v>1659038981.0999999</v>
      </c>
      <c r="DL137">
        <v>120</v>
      </c>
      <c r="DM137">
        <v>0.66900000000000004</v>
      </c>
      <c r="DN137">
        <v>6.0000000000000001E-3</v>
      </c>
      <c r="DO137">
        <v>0.8</v>
      </c>
      <c r="DP137">
        <v>0.115</v>
      </c>
      <c r="DQ137">
        <v>401</v>
      </c>
      <c r="DR137">
        <v>25</v>
      </c>
      <c r="DS137">
        <v>0.14000000000000001</v>
      </c>
      <c r="DT137">
        <v>0.01</v>
      </c>
      <c r="DU137">
        <v>100</v>
      </c>
      <c r="DV137">
        <v>100</v>
      </c>
      <c r="DW137">
        <v>0.81899999999999995</v>
      </c>
      <c r="DX137">
        <v>0.13189999999999999</v>
      </c>
      <c r="DY137">
        <v>1.106257484136518</v>
      </c>
      <c r="DZ137">
        <v>-6.7132856166521554E-4</v>
      </c>
      <c r="EA137">
        <v>-2.681329234238156E-7</v>
      </c>
      <c r="EB137">
        <v>8.1307759810197942E-11</v>
      </c>
      <c r="EC137">
        <v>0.1318929851817332</v>
      </c>
      <c r="ED137">
        <v>0</v>
      </c>
      <c r="EE137">
        <v>0</v>
      </c>
      <c r="EF137">
        <v>0</v>
      </c>
      <c r="EG137">
        <v>2</v>
      </c>
      <c r="EH137">
        <v>2028</v>
      </c>
      <c r="EI137">
        <v>2</v>
      </c>
      <c r="EJ137">
        <v>26</v>
      </c>
      <c r="EK137">
        <v>1</v>
      </c>
      <c r="EL137">
        <v>0.7</v>
      </c>
      <c r="EM137">
        <v>1.09619</v>
      </c>
      <c r="EN137">
        <v>2.5598100000000001</v>
      </c>
      <c r="EO137">
        <v>1.39893</v>
      </c>
      <c r="EP137">
        <v>2.32544</v>
      </c>
      <c r="EQ137">
        <v>1.49902</v>
      </c>
      <c r="ER137">
        <v>2.48047</v>
      </c>
      <c r="ES137">
        <v>33.963900000000002</v>
      </c>
      <c r="ET137">
        <v>15.480399999999999</v>
      </c>
      <c r="EU137">
        <v>18</v>
      </c>
      <c r="EV137">
        <v>522.27700000000004</v>
      </c>
      <c r="EW137">
        <v>535.13099999999997</v>
      </c>
      <c r="EX137">
        <v>49.6599</v>
      </c>
      <c r="EY137">
        <v>44.821599999999997</v>
      </c>
      <c r="EZ137">
        <v>30.000299999999999</v>
      </c>
      <c r="FA137">
        <v>44.5077</v>
      </c>
      <c r="FB137">
        <v>44.414200000000001</v>
      </c>
      <c r="FC137">
        <v>21.924600000000002</v>
      </c>
      <c r="FD137">
        <v>0</v>
      </c>
      <c r="FE137">
        <v>100</v>
      </c>
      <c r="FF137">
        <v>49.667400000000001</v>
      </c>
      <c r="FG137">
        <v>400</v>
      </c>
      <c r="FH137">
        <v>54.561199999999999</v>
      </c>
      <c r="FI137">
        <v>97.766599999999997</v>
      </c>
      <c r="FJ137">
        <v>99.512</v>
      </c>
      <c r="FK137" s="1" t="s">
        <v>882</v>
      </c>
      <c r="FL137" s="1">
        <v>3</v>
      </c>
      <c r="FM137" s="1" t="s">
        <v>881</v>
      </c>
      <c r="FN137" s="1">
        <v>12</v>
      </c>
    </row>
    <row r="138" spans="1:170" x14ac:dyDescent="0.2">
      <c r="A138">
        <v>120</v>
      </c>
      <c r="B138">
        <v>1659039174.0999999</v>
      </c>
      <c r="C138">
        <v>20239.599999904629</v>
      </c>
      <c r="D138" t="s">
        <v>638</v>
      </c>
      <c r="E138" t="s">
        <v>639</v>
      </c>
      <c r="F138" t="s">
        <v>280</v>
      </c>
      <c r="G138">
        <v>1659039174.0999999</v>
      </c>
      <c r="H138">
        <f t="shared" si="46"/>
        <v>1.9885351333198784E-2</v>
      </c>
      <c r="I138">
        <f t="shared" si="47"/>
        <v>19.885351333198784</v>
      </c>
      <c r="J138">
        <f t="shared" si="48"/>
        <v>11.091161523010179</v>
      </c>
      <c r="K138">
        <f t="shared" si="49"/>
        <v>377.74299999999999</v>
      </c>
      <c r="L138">
        <f t="shared" si="50"/>
        <v>324.16241046650543</v>
      </c>
      <c r="M138">
        <f t="shared" si="51"/>
        <v>32.353833623549946</v>
      </c>
      <c r="N138">
        <f t="shared" si="52"/>
        <v>37.701577295383004</v>
      </c>
      <c r="O138">
        <f t="shared" si="53"/>
        <v>0.58889440648836933</v>
      </c>
      <c r="P138">
        <f t="shared" si="54"/>
        <v>2.9192557483140993</v>
      </c>
      <c r="Q138">
        <f t="shared" si="55"/>
        <v>0.53215441451806378</v>
      </c>
      <c r="R138">
        <f t="shared" si="56"/>
        <v>0.3372486104620771</v>
      </c>
      <c r="S138">
        <f t="shared" si="57"/>
        <v>66.179361275064338</v>
      </c>
      <c r="T138">
        <f t="shared" si="58"/>
        <v>40.947999546702626</v>
      </c>
      <c r="U138">
        <f t="shared" si="59"/>
        <v>42.000500000000002</v>
      </c>
      <c r="V138">
        <f t="shared" si="60"/>
        <v>8.2436329062595295</v>
      </c>
      <c r="W138">
        <f t="shared" si="61"/>
        <v>47.656292067269149</v>
      </c>
      <c r="X138">
        <f t="shared" si="62"/>
        <v>4.7569642749334005</v>
      </c>
      <c r="Y138">
        <f t="shared" si="63"/>
        <v>9.9818178640896296</v>
      </c>
      <c r="Z138">
        <f t="shared" si="64"/>
        <v>3.486668631326129</v>
      </c>
      <c r="AA138">
        <f t="shared" si="65"/>
        <v>-876.94399379406639</v>
      </c>
      <c r="AB138">
        <f t="shared" si="66"/>
        <v>579.12191564867237</v>
      </c>
      <c r="AC138">
        <f t="shared" si="67"/>
        <v>50.436525510216939</v>
      </c>
      <c r="AD138">
        <f t="shared" si="68"/>
        <v>-181.20619136011271</v>
      </c>
      <c r="AE138">
        <v>0</v>
      </c>
      <c r="AF138">
        <v>0</v>
      </c>
      <c r="AG138">
        <f t="shared" si="69"/>
        <v>1</v>
      </c>
      <c r="AH138">
        <f t="shared" si="70"/>
        <v>0</v>
      </c>
      <c r="AI138">
        <f t="shared" si="71"/>
        <v>49492.032041779014</v>
      </c>
      <c r="AJ138" t="s">
        <v>281</v>
      </c>
      <c r="AK138" t="s">
        <v>281</v>
      </c>
      <c r="AL138">
        <v>0</v>
      </c>
      <c r="AM138">
        <v>0</v>
      </c>
      <c r="AN138" t="e">
        <f t="shared" si="72"/>
        <v>#DIV/0!</v>
      </c>
      <c r="AO138">
        <v>0</v>
      </c>
      <c r="AP138" t="s">
        <v>281</v>
      </c>
      <c r="AQ138" t="s">
        <v>281</v>
      </c>
      <c r="AR138">
        <v>0</v>
      </c>
      <c r="AS138">
        <v>0</v>
      </c>
      <c r="AT138" t="e">
        <f t="shared" si="73"/>
        <v>#DIV/0!</v>
      </c>
      <c r="AU138">
        <v>0.5</v>
      </c>
      <c r="AV138">
        <f t="shared" si="74"/>
        <v>337.32039900262396</v>
      </c>
      <c r="AW138">
        <f t="shared" si="75"/>
        <v>11.091161523010179</v>
      </c>
      <c r="AX138" t="e">
        <f t="shared" si="76"/>
        <v>#DIV/0!</v>
      </c>
      <c r="AY138">
        <f t="shared" si="77"/>
        <v>3.288019804258533E-2</v>
      </c>
      <c r="AZ138" t="e">
        <f t="shared" si="78"/>
        <v>#DIV/0!</v>
      </c>
      <c r="BA138" t="e">
        <f t="shared" si="79"/>
        <v>#DIV/0!</v>
      </c>
      <c r="BB138" t="s">
        <v>281</v>
      </c>
      <c r="BC138">
        <v>0</v>
      </c>
      <c r="BD138" t="e">
        <f t="shared" si="80"/>
        <v>#DIV/0!</v>
      </c>
      <c r="BE138" t="e">
        <f t="shared" si="81"/>
        <v>#DIV/0!</v>
      </c>
      <c r="BF138" t="e">
        <f t="shared" si="82"/>
        <v>#DIV/0!</v>
      </c>
      <c r="BG138" t="e">
        <f t="shared" si="83"/>
        <v>#DIV/0!</v>
      </c>
      <c r="BH138" t="e">
        <f t="shared" si="84"/>
        <v>#DIV/0!</v>
      </c>
      <c r="BI138" t="e">
        <f t="shared" si="85"/>
        <v>#DIV/0!</v>
      </c>
      <c r="BJ138" t="e">
        <f t="shared" si="86"/>
        <v>#DIV/0!</v>
      </c>
      <c r="BK138" t="e">
        <f t="shared" si="87"/>
        <v>#DIV/0!</v>
      </c>
      <c r="BL138">
        <f t="shared" si="88"/>
        <v>400.14299999999997</v>
      </c>
      <c r="BM138">
        <f t="shared" si="89"/>
        <v>337.32039900262396</v>
      </c>
      <c r="BN138">
        <f t="shared" si="90"/>
        <v>0.84299962514057225</v>
      </c>
      <c r="BO138">
        <f t="shared" si="91"/>
        <v>0.1653892765213045</v>
      </c>
      <c r="BP138">
        <v>6</v>
      </c>
      <c r="BQ138">
        <v>0.6</v>
      </c>
      <c r="BR138" t="s">
        <v>282</v>
      </c>
      <c r="BS138">
        <v>1659039174.0999999</v>
      </c>
      <c r="BT138">
        <v>377.74299999999999</v>
      </c>
      <c r="BU138">
        <v>400.05799999999999</v>
      </c>
      <c r="BV138">
        <v>47.6614</v>
      </c>
      <c r="BW138">
        <v>24.944700000000001</v>
      </c>
      <c r="BX138">
        <v>376.93700000000001</v>
      </c>
      <c r="BY138">
        <v>47.533200000000001</v>
      </c>
      <c r="BZ138">
        <v>500.185</v>
      </c>
      <c r="CA138">
        <v>99.707300000000004</v>
      </c>
      <c r="CB138">
        <v>0.10018100000000001</v>
      </c>
      <c r="CC138">
        <v>45.680199999999999</v>
      </c>
      <c r="CD138">
        <v>42.000500000000002</v>
      </c>
      <c r="CE138">
        <v>999.9</v>
      </c>
      <c r="CF138">
        <v>0</v>
      </c>
      <c r="CG138">
        <v>0</v>
      </c>
      <c r="CH138">
        <v>9970.6200000000008</v>
      </c>
      <c r="CI138">
        <v>0</v>
      </c>
      <c r="CJ138">
        <v>239.57900000000001</v>
      </c>
      <c r="CK138">
        <v>400.14299999999997</v>
      </c>
      <c r="CL138">
        <v>0.90002199999999999</v>
      </c>
      <c r="CM138">
        <v>9.9978200000000003E-2</v>
      </c>
      <c r="CN138">
        <v>0</v>
      </c>
      <c r="CO138">
        <v>3.3159000000000001</v>
      </c>
      <c r="CP138">
        <v>0</v>
      </c>
      <c r="CQ138">
        <v>4166.82</v>
      </c>
      <c r="CR138">
        <v>3431.18</v>
      </c>
      <c r="CS138">
        <v>48.5</v>
      </c>
      <c r="CT138">
        <v>51.125</v>
      </c>
      <c r="CU138">
        <v>49.5</v>
      </c>
      <c r="CV138">
        <v>50.561999999999998</v>
      </c>
      <c r="CW138">
        <v>49.125</v>
      </c>
      <c r="CX138">
        <v>360.14</v>
      </c>
      <c r="CY138">
        <v>40.01</v>
      </c>
      <c r="CZ138">
        <v>0</v>
      </c>
      <c r="DA138">
        <v>1659039370.5</v>
      </c>
      <c r="DB138">
        <v>0</v>
      </c>
      <c r="DC138">
        <v>3.2324079999999999</v>
      </c>
      <c r="DD138">
        <v>-0.96276154155500815</v>
      </c>
      <c r="DE138">
        <v>16.56692310659237</v>
      </c>
      <c r="DF138">
        <v>4163.5708000000004</v>
      </c>
      <c r="DG138">
        <v>15</v>
      </c>
      <c r="DH138">
        <v>1659039090.0999999</v>
      </c>
      <c r="DI138" t="s">
        <v>640</v>
      </c>
      <c r="DJ138">
        <v>1659039071.0999999</v>
      </c>
      <c r="DK138">
        <v>1659039090.0999999</v>
      </c>
      <c r="DL138">
        <v>121</v>
      </c>
      <c r="DM138">
        <v>-1.4E-2</v>
      </c>
      <c r="DN138">
        <v>-4.0000000000000001E-3</v>
      </c>
      <c r="DO138">
        <v>0.78700000000000003</v>
      </c>
      <c r="DP138">
        <v>0.111</v>
      </c>
      <c r="DQ138">
        <v>400</v>
      </c>
      <c r="DR138">
        <v>25</v>
      </c>
      <c r="DS138">
        <v>0.14000000000000001</v>
      </c>
      <c r="DT138">
        <v>0.01</v>
      </c>
      <c r="DU138">
        <v>100</v>
      </c>
      <c r="DV138">
        <v>100</v>
      </c>
      <c r="DW138">
        <v>0.80600000000000005</v>
      </c>
      <c r="DX138">
        <v>0.12820000000000001</v>
      </c>
      <c r="DY138">
        <v>1.0924675788811651</v>
      </c>
      <c r="DZ138">
        <v>-6.7132856166521554E-4</v>
      </c>
      <c r="EA138">
        <v>-2.681329234238156E-7</v>
      </c>
      <c r="EB138">
        <v>8.1307759810197942E-11</v>
      </c>
      <c r="EC138">
        <v>0.128192372601723</v>
      </c>
      <c r="ED138">
        <v>0</v>
      </c>
      <c r="EE138">
        <v>0</v>
      </c>
      <c r="EF138">
        <v>0</v>
      </c>
      <c r="EG138">
        <v>2</v>
      </c>
      <c r="EH138">
        <v>2028</v>
      </c>
      <c r="EI138">
        <v>2</v>
      </c>
      <c r="EJ138">
        <v>26</v>
      </c>
      <c r="EK138">
        <v>1.7</v>
      </c>
      <c r="EL138">
        <v>1.4</v>
      </c>
      <c r="EM138">
        <v>1.09253</v>
      </c>
      <c r="EN138">
        <v>2.5390600000000001</v>
      </c>
      <c r="EO138">
        <v>1.39893</v>
      </c>
      <c r="EP138">
        <v>2.32544</v>
      </c>
      <c r="EQ138">
        <v>1.49902</v>
      </c>
      <c r="ER138">
        <v>2.4865699999999999</v>
      </c>
      <c r="ES138">
        <v>33.963900000000002</v>
      </c>
      <c r="ET138">
        <v>15.427899999999999</v>
      </c>
      <c r="EU138">
        <v>18</v>
      </c>
      <c r="EV138">
        <v>522.25</v>
      </c>
      <c r="EW138">
        <v>535.20899999999995</v>
      </c>
      <c r="EX138">
        <v>49.670099999999998</v>
      </c>
      <c r="EY138">
        <v>44.839700000000001</v>
      </c>
      <c r="EZ138">
        <v>30</v>
      </c>
      <c r="FA138">
        <v>44.521900000000002</v>
      </c>
      <c r="FB138">
        <v>44.4328</v>
      </c>
      <c r="FC138">
        <v>21.855499999999999</v>
      </c>
      <c r="FD138">
        <v>0</v>
      </c>
      <c r="FE138">
        <v>100</v>
      </c>
      <c r="FF138">
        <v>49.680900000000001</v>
      </c>
      <c r="FG138">
        <v>400</v>
      </c>
      <c r="FH138">
        <v>54.561199999999999</v>
      </c>
      <c r="FI138">
        <v>97.764200000000002</v>
      </c>
      <c r="FJ138">
        <v>99.508399999999995</v>
      </c>
      <c r="FK138" s="1" t="s">
        <v>882</v>
      </c>
      <c r="FL138" s="1">
        <v>3</v>
      </c>
      <c r="FM138" s="1" t="s">
        <v>881</v>
      </c>
      <c r="FN138" s="1">
        <v>13</v>
      </c>
    </row>
    <row r="139" spans="1:170" x14ac:dyDescent="0.2">
      <c r="A139">
        <v>121</v>
      </c>
      <c r="B139">
        <v>1659039324.5999999</v>
      </c>
      <c r="C139">
        <v>20390.099999904629</v>
      </c>
      <c r="D139" t="s">
        <v>641</v>
      </c>
      <c r="E139" t="s">
        <v>642</v>
      </c>
      <c r="F139" t="s">
        <v>280</v>
      </c>
      <c r="G139">
        <v>1659039324.5999999</v>
      </c>
      <c r="H139">
        <f t="shared" si="46"/>
        <v>1.9754004602427742E-2</v>
      </c>
      <c r="I139">
        <f t="shared" si="47"/>
        <v>19.754004602427742</v>
      </c>
      <c r="J139">
        <f t="shared" si="48"/>
        <v>11.142576262867461</v>
      </c>
      <c r="K139">
        <f t="shared" si="49"/>
        <v>377.72800000000001</v>
      </c>
      <c r="L139">
        <f t="shared" si="50"/>
        <v>323.5109109739393</v>
      </c>
      <c r="M139">
        <f t="shared" si="51"/>
        <v>32.289192137242736</v>
      </c>
      <c r="N139">
        <f t="shared" si="52"/>
        <v>37.700527413120007</v>
      </c>
      <c r="O139">
        <f t="shared" si="53"/>
        <v>0.58125853673959327</v>
      </c>
      <c r="P139">
        <f t="shared" si="54"/>
        <v>2.9224603980359145</v>
      </c>
      <c r="Q139">
        <f t="shared" si="55"/>
        <v>0.52596292553630519</v>
      </c>
      <c r="R139">
        <f t="shared" si="56"/>
        <v>0.33326604074174149</v>
      </c>
      <c r="S139">
        <f t="shared" si="57"/>
        <v>66.132638999999998</v>
      </c>
      <c r="T139">
        <f t="shared" si="58"/>
        <v>40.976834965237025</v>
      </c>
      <c r="U139">
        <f t="shared" si="59"/>
        <v>42.005699999999997</v>
      </c>
      <c r="V139">
        <f t="shared" si="60"/>
        <v>8.2458909992049207</v>
      </c>
      <c r="W139">
        <f t="shared" si="61"/>
        <v>47.521095451374286</v>
      </c>
      <c r="X139">
        <f t="shared" si="62"/>
        <v>4.7411810708955002</v>
      </c>
      <c r="Y139">
        <f t="shared" si="63"/>
        <v>9.9770028991585207</v>
      </c>
      <c r="Z139">
        <f t="shared" si="64"/>
        <v>3.5047099283094205</v>
      </c>
      <c r="AA139">
        <f t="shared" si="65"/>
        <v>-871.15160296706335</v>
      </c>
      <c r="AB139">
        <f t="shared" si="66"/>
        <v>577.45734101621167</v>
      </c>
      <c r="AC139">
        <f t="shared" si="67"/>
        <v>50.235395485297971</v>
      </c>
      <c r="AD139">
        <f t="shared" si="68"/>
        <v>-177.32622746555376</v>
      </c>
      <c r="AE139">
        <v>0</v>
      </c>
      <c r="AF139">
        <v>0</v>
      </c>
      <c r="AG139">
        <f t="shared" si="69"/>
        <v>1</v>
      </c>
      <c r="AH139">
        <f t="shared" si="70"/>
        <v>0</v>
      </c>
      <c r="AI139">
        <f t="shared" si="71"/>
        <v>49580.497004446515</v>
      </c>
      <c r="AJ139" t="s">
        <v>281</v>
      </c>
      <c r="AK139" t="s">
        <v>281</v>
      </c>
      <c r="AL139">
        <v>0</v>
      </c>
      <c r="AM139">
        <v>0</v>
      </c>
      <c r="AN139" t="e">
        <f t="shared" si="72"/>
        <v>#DIV/0!</v>
      </c>
      <c r="AO139">
        <v>0</v>
      </c>
      <c r="AP139" t="s">
        <v>281</v>
      </c>
      <c r="AQ139" t="s">
        <v>281</v>
      </c>
      <c r="AR139">
        <v>0</v>
      </c>
      <c r="AS139">
        <v>0</v>
      </c>
      <c r="AT139" t="e">
        <f t="shared" si="73"/>
        <v>#DIV/0!</v>
      </c>
      <c r="AU139">
        <v>0.5</v>
      </c>
      <c r="AV139">
        <f t="shared" si="74"/>
        <v>337.07430000000005</v>
      </c>
      <c r="AW139">
        <f t="shared" si="75"/>
        <v>11.142576262867461</v>
      </c>
      <c r="AX139" t="e">
        <f t="shared" si="76"/>
        <v>#DIV/0!</v>
      </c>
      <c r="AY139">
        <f t="shared" si="77"/>
        <v>3.3056736342306312E-2</v>
      </c>
      <c r="AZ139" t="e">
        <f t="shared" si="78"/>
        <v>#DIV/0!</v>
      </c>
      <c r="BA139" t="e">
        <f t="shared" si="79"/>
        <v>#DIV/0!</v>
      </c>
      <c r="BB139" t="s">
        <v>281</v>
      </c>
      <c r="BC139">
        <v>0</v>
      </c>
      <c r="BD139" t="e">
        <f t="shared" si="80"/>
        <v>#DIV/0!</v>
      </c>
      <c r="BE139" t="e">
        <f t="shared" si="81"/>
        <v>#DIV/0!</v>
      </c>
      <c r="BF139" t="e">
        <f t="shared" si="82"/>
        <v>#DIV/0!</v>
      </c>
      <c r="BG139" t="e">
        <f t="shared" si="83"/>
        <v>#DIV/0!</v>
      </c>
      <c r="BH139" t="e">
        <f t="shared" si="84"/>
        <v>#DIV/0!</v>
      </c>
      <c r="BI139" t="e">
        <f t="shared" si="85"/>
        <v>#DIV/0!</v>
      </c>
      <c r="BJ139" t="e">
        <f t="shared" si="86"/>
        <v>#DIV/0!</v>
      </c>
      <c r="BK139" t="e">
        <f t="shared" si="87"/>
        <v>#DIV/0!</v>
      </c>
      <c r="BL139">
        <f t="shared" si="88"/>
        <v>399.85</v>
      </c>
      <c r="BM139">
        <f t="shared" si="89"/>
        <v>337.07430000000005</v>
      </c>
      <c r="BN139">
        <f t="shared" si="90"/>
        <v>0.8430018757033888</v>
      </c>
      <c r="BO139">
        <f t="shared" si="91"/>
        <v>0.16539362010754033</v>
      </c>
      <c r="BP139">
        <v>6</v>
      </c>
      <c r="BQ139">
        <v>0.6</v>
      </c>
      <c r="BR139" t="s">
        <v>282</v>
      </c>
      <c r="BS139">
        <v>1659039324.5999999</v>
      </c>
      <c r="BT139">
        <v>377.72800000000001</v>
      </c>
      <c r="BU139">
        <v>400.04399999999998</v>
      </c>
      <c r="BV139">
        <v>47.502699999999997</v>
      </c>
      <c r="BW139">
        <v>24.9331</v>
      </c>
      <c r="BX139">
        <v>376.94</v>
      </c>
      <c r="BY139">
        <v>47.376100000000001</v>
      </c>
      <c r="BZ139">
        <v>500.20299999999997</v>
      </c>
      <c r="CA139">
        <v>99.708600000000004</v>
      </c>
      <c r="CB139">
        <v>0.100065</v>
      </c>
      <c r="CC139">
        <v>45.6708</v>
      </c>
      <c r="CD139">
        <v>42.005699999999997</v>
      </c>
      <c r="CE139">
        <v>999.9</v>
      </c>
      <c r="CF139">
        <v>0</v>
      </c>
      <c r="CG139">
        <v>0</v>
      </c>
      <c r="CH139">
        <v>9988.75</v>
      </c>
      <c r="CI139">
        <v>0</v>
      </c>
      <c r="CJ139">
        <v>239.26300000000001</v>
      </c>
      <c r="CK139">
        <v>399.85</v>
      </c>
      <c r="CL139">
        <v>0.89994399999999997</v>
      </c>
      <c r="CM139">
        <v>0.10005600000000001</v>
      </c>
      <c r="CN139">
        <v>0</v>
      </c>
      <c r="CO139">
        <v>3.2360000000000002</v>
      </c>
      <c r="CP139">
        <v>0</v>
      </c>
      <c r="CQ139">
        <v>4187.47</v>
      </c>
      <c r="CR139">
        <v>3428.59</v>
      </c>
      <c r="CS139">
        <v>48.436999999999998</v>
      </c>
      <c r="CT139">
        <v>51.061999999999998</v>
      </c>
      <c r="CU139">
        <v>49.5</v>
      </c>
      <c r="CV139">
        <v>50.561999999999998</v>
      </c>
      <c r="CW139">
        <v>49.125</v>
      </c>
      <c r="CX139">
        <v>359.84</v>
      </c>
      <c r="CY139">
        <v>40.01</v>
      </c>
      <c r="CZ139">
        <v>0</v>
      </c>
      <c r="DA139">
        <v>1659039521.0999999</v>
      </c>
      <c r="DB139">
        <v>0</v>
      </c>
      <c r="DC139">
        <v>3.204365384615385</v>
      </c>
      <c r="DD139">
        <v>-0.37883419510045918</v>
      </c>
      <c r="DE139">
        <v>7.6765811310975174</v>
      </c>
      <c r="DF139">
        <v>4188.2392307692317</v>
      </c>
      <c r="DG139">
        <v>15</v>
      </c>
      <c r="DH139">
        <v>1659039236.5999999</v>
      </c>
      <c r="DI139" t="s">
        <v>643</v>
      </c>
      <c r="DJ139">
        <v>1659039223.5999999</v>
      </c>
      <c r="DK139">
        <v>1659039236.5999999</v>
      </c>
      <c r="DL139">
        <v>122</v>
      </c>
      <c r="DM139">
        <v>-1.7999999999999999E-2</v>
      </c>
      <c r="DN139">
        <v>-2E-3</v>
      </c>
      <c r="DO139">
        <v>0.76900000000000002</v>
      </c>
      <c r="DP139">
        <v>0.11</v>
      </c>
      <c r="DQ139">
        <v>400</v>
      </c>
      <c r="DR139">
        <v>25</v>
      </c>
      <c r="DS139">
        <v>0.13</v>
      </c>
      <c r="DT139">
        <v>0</v>
      </c>
      <c r="DU139">
        <v>100</v>
      </c>
      <c r="DV139">
        <v>100</v>
      </c>
      <c r="DW139">
        <v>0.78800000000000003</v>
      </c>
      <c r="DX139">
        <v>0.12659999999999999</v>
      </c>
      <c r="DY139">
        <v>1.074865827515098</v>
      </c>
      <c r="DZ139">
        <v>-6.7132856166521554E-4</v>
      </c>
      <c r="EA139">
        <v>-2.681329234238156E-7</v>
      </c>
      <c r="EB139">
        <v>8.1307759810197942E-11</v>
      </c>
      <c r="EC139">
        <v>0.12653901837308901</v>
      </c>
      <c r="ED139">
        <v>0</v>
      </c>
      <c r="EE139">
        <v>0</v>
      </c>
      <c r="EF139">
        <v>0</v>
      </c>
      <c r="EG139">
        <v>2</v>
      </c>
      <c r="EH139">
        <v>2028</v>
      </c>
      <c r="EI139">
        <v>2</v>
      </c>
      <c r="EJ139">
        <v>26</v>
      </c>
      <c r="EK139">
        <v>1.7</v>
      </c>
      <c r="EL139">
        <v>1.5</v>
      </c>
      <c r="EM139">
        <v>1.09131</v>
      </c>
      <c r="EN139">
        <v>2.5415000000000001</v>
      </c>
      <c r="EO139">
        <v>1.39893</v>
      </c>
      <c r="EP139">
        <v>2.32544</v>
      </c>
      <c r="EQ139">
        <v>1.49902</v>
      </c>
      <c r="ER139">
        <v>2.4731399999999999</v>
      </c>
      <c r="ES139">
        <v>33.963900000000002</v>
      </c>
      <c r="ET139">
        <v>15.3666</v>
      </c>
      <c r="EU139">
        <v>18</v>
      </c>
      <c r="EV139">
        <v>522.25400000000002</v>
      </c>
      <c r="EW139">
        <v>535.51800000000003</v>
      </c>
      <c r="EX139">
        <v>49.672199999999997</v>
      </c>
      <c r="EY139">
        <v>44.83</v>
      </c>
      <c r="EZ139">
        <v>29.9999</v>
      </c>
      <c r="FA139">
        <v>44.517200000000003</v>
      </c>
      <c r="FB139">
        <v>44.4328</v>
      </c>
      <c r="FC139">
        <v>21.838999999999999</v>
      </c>
      <c r="FD139">
        <v>0</v>
      </c>
      <c r="FE139">
        <v>100</v>
      </c>
      <c r="FF139">
        <v>49.653799999999997</v>
      </c>
      <c r="FG139">
        <v>400</v>
      </c>
      <c r="FH139">
        <v>54.561199999999999</v>
      </c>
      <c r="FI139">
        <v>97.769599999999997</v>
      </c>
      <c r="FJ139">
        <v>99.512100000000004</v>
      </c>
      <c r="FK139" s="1" t="s">
        <v>882</v>
      </c>
      <c r="FL139" s="1">
        <v>3</v>
      </c>
      <c r="FM139" s="1" t="s">
        <v>881</v>
      </c>
      <c r="FN139" s="1">
        <v>14</v>
      </c>
    </row>
    <row r="140" spans="1:170" x14ac:dyDescent="0.2">
      <c r="A140">
        <v>122</v>
      </c>
      <c r="B140">
        <v>1659039475.0999999</v>
      </c>
      <c r="C140">
        <v>20540.599999904629</v>
      </c>
      <c r="D140" t="s">
        <v>644</v>
      </c>
      <c r="E140" t="s">
        <v>645</v>
      </c>
      <c r="F140" t="s">
        <v>280</v>
      </c>
      <c r="G140">
        <v>1659039475.0999999</v>
      </c>
      <c r="H140">
        <f t="shared" si="46"/>
        <v>1.9519260003609172E-2</v>
      </c>
      <c r="I140">
        <f t="shared" si="47"/>
        <v>19.519260003609173</v>
      </c>
      <c r="J140">
        <f t="shared" si="48"/>
        <v>11.002379312742518</v>
      </c>
      <c r="K140">
        <f t="shared" si="49"/>
        <v>377.95600000000002</v>
      </c>
      <c r="L140">
        <f t="shared" si="50"/>
        <v>323.31748155477942</v>
      </c>
      <c r="M140">
        <f t="shared" si="51"/>
        <v>32.270453821315279</v>
      </c>
      <c r="N140">
        <f t="shared" si="52"/>
        <v>37.723947328293605</v>
      </c>
      <c r="O140">
        <f t="shared" si="53"/>
        <v>0.56860370060441368</v>
      </c>
      <c r="P140">
        <f t="shared" si="54"/>
        <v>2.9262182178664005</v>
      </c>
      <c r="Q140">
        <f t="shared" si="55"/>
        <v>0.51563642979961233</v>
      </c>
      <c r="R140">
        <f t="shared" si="56"/>
        <v>0.32662944623374168</v>
      </c>
      <c r="S140">
        <f t="shared" si="57"/>
        <v>66.126883052172161</v>
      </c>
      <c r="T140">
        <f t="shared" si="58"/>
        <v>40.994762422336507</v>
      </c>
      <c r="U140">
        <f t="shared" si="59"/>
        <v>42.011000000000003</v>
      </c>
      <c r="V140">
        <f t="shared" si="60"/>
        <v>8.248193068075258</v>
      </c>
      <c r="W140">
        <f t="shared" si="61"/>
        <v>47.377204424019823</v>
      </c>
      <c r="X140">
        <f t="shared" si="62"/>
        <v>4.7152638520693202</v>
      </c>
      <c r="Y140">
        <f t="shared" si="63"/>
        <v>9.9526004317779524</v>
      </c>
      <c r="Z140">
        <f t="shared" si="64"/>
        <v>3.5329292160059378</v>
      </c>
      <c r="AA140">
        <f t="shared" si="65"/>
        <v>-860.79936615916449</v>
      </c>
      <c r="AB140">
        <f t="shared" si="66"/>
        <v>569.83867076820343</v>
      </c>
      <c r="AC140">
        <f t="shared" si="67"/>
        <v>49.498970528967774</v>
      </c>
      <c r="AD140">
        <f t="shared" si="68"/>
        <v>-175.33484180982111</v>
      </c>
      <c r="AE140">
        <v>0</v>
      </c>
      <c r="AF140">
        <v>0</v>
      </c>
      <c r="AG140">
        <f t="shared" si="69"/>
        <v>1</v>
      </c>
      <c r="AH140">
        <f t="shared" si="70"/>
        <v>0</v>
      </c>
      <c r="AI140">
        <f t="shared" si="71"/>
        <v>49690.044818422102</v>
      </c>
      <c r="AJ140" t="s">
        <v>281</v>
      </c>
      <c r="AK140" t="s">
        <v>281</v>
      </c>
      <c r="AL140">
        <v>0</v>
      </c>
      <c r="AM140">
        <v>0</v>
      </c>
      <c r="AN140" t="e">
        <f t="shared" si="72"/>
        <v>#DIV/0!</v>
      </c>
      <c r="AO140">
        <v>0</v>
      </c>
      <c r="AP140" t="s">
        <v>281</v>
      </c>
      <c r="AQ140" t="s">
        <v>281</v>
      </c>
      <c r="AR140">
        <v>0</v>
      </c>
      <c r="AS140">
        <v>0</v>
      </c>
      <c r="AT140" t="e">
        <f t="shared" si="73"/>
        <v>#DIV/0!</v>
      </c>
      <c r="AU140">
        <v>0.5</v>
      </c>
      <c r="AV140">
        <f t="shared" si="74"/>
        <v>337.0523850011254</v>
      </c>
      <c r="AW140">
        <f t="shared" si="75"/>
        <v>11.002379312742518</v>
      </c>
      <c r="AX140" t="e">
        <f t="shared" si="76"/>
        <v>#DIV/0!</v>
      </c>
      <c r="AY140">
        <f t="shared" si="77"/>
        <v>3.2642935645465859E-2</v>
      </c>
      <c r="AZ140" t="e">
        <f t="shared" si="78"/>
        <v>#DIV/0!</v>
      </c>
      <c r="BA140" t="e">
        <f t="shared" si="79"/>
        <v>#DIV/0!</v>
      </c>
      <c r="BB140" t="s">
        <v>281</v>
      </c>
      <c r="BC140">
        <v>0</v>
      </c>
      <c r="BD140" t="e">
        <f t="shared" si="80"/>
        <v>#DIV/0!</v>
      </c>
      <c r="BE140" t="e">
        <f t="shared" si="81"/>
        <v>#DIV/0!</v>
      </c>
      <c r="BF140" t="e">
        <f t="shared" si="82"/>
        <v>#DIV/0!</v>
      </c>
      <c r="BG140" t="e">
        <f t="shared" si="83"/>
        <v>#DIV/0!</v>
      </c>
      <c r="BH140" t="e">
        <f t="shared" si="84"/>
        <v>#DIV/0!</v>
      </c>
      <c r="BI140" t="e">
        <f t="shared" si="85"/>
        <v>#DIV/0!</v>
      </c>
      <c r="BJ140" t="e">
        <f t="shared" si="86"/>
        <v>#DIV/0!</v>
      </c>
      <c r="BK140" t="e">
        <f t="shared" si="87"/>
        <v>#DIV/0!</v>
      </c>
      <c r="BL140">
        <f t="shared" si="88"/>
        <v>399.82499999999999</v>
      </c>
      <c r="BM140">
        <f t="shared" si="89"/>
        <v>337.0523850011254</v>
      </c>
      <c r="BN140">
        <f t="shared" si="90"/>
        <v>0.8429997749043342</v>
      </c>
      <c r="BO140">
        <f t="shared" si="91"/>
        <v>0.16538956556536527</v>
      </c>
      <c r="BP140">
        <v>6</v>
      </c>
      <c r="BQ140">
        <v>0.6</v>
      </c>
      <c r="BR140" t="s">
        <v>282</v>
      </c>
      <c r="BS140">
        <v>1659039475.0999999</v>
      </c>
      <c r="BT140">
        <v>377.95600000000002</v>
      </c>
      <c r="BU140">
        <v>400.00400000000002</v>
      </c>
      <c r="BV140">
        <v>47.242199999999997</v>
      </c>
      <c r="BW140">
        <v>24.933499999999999</v>
      </c>
      <c r="BX140">
        <v>377.17500000000001</v>
      </c>
      <c r="BY140">
        <v>47.111699999999999</v>
      </c>
      <c r="BZ140">
        <v>500.17599999999999</v>
      </c>
      <c r="CA140">
        <v>99.710499999999996</v>
      </c>
      <c r="CB140">
        <v>9.9920599999999998E-2</v>
      </c>
      <c r="CC140">
        <v>45.623100000000001</v>
      </c>
      <c r="CD140">
        <v>42.011000000000003</v>
      </c>
      <c r="CE140">
        <v>999.9</v>
      </c>
      <c r="CF140">
        <v>0</v>
      </c>
      <c r="CG140">
        <v>0</v>
      </c>
      <c r="CH140">
        <v>10010</v>
      </c>
      <c r="CI140">
        <v>0</v>
      </c>
      <c r="CJ140">
        <v>239.00200000000001</v>
      </c>
      <c r="CK140">
        <v>399.82499999999999</v>
      </c>
      <c r="CL140">
        <v>0.90001299999999995</v>
      </c>
      <c r="CM140">
        <v>9.9986699999999998E-2</v>
      </c>
      <c r="CN140">
        <v>0</v>
      </c>
      <c r="CO140">
        <v>2.9973000000000001</v>
      </c>
      <c r="CP140">
        <v>0</v>
      </c>
      <c r="CQ140">
        <v>4197.8999999999996</v>
      </c>
      <c r="CR140">
        <v>3428.45</v>
      </c>
      <c r="CS140">
        <v>48.436999999999998</v>
      </c>
      <c r="CT140">
        <v>51</v>
      </c>
      <c r="CU140">
        <v>49.436999999999998</v>
      </c>
      <c r="CV140">
        <v>50.5</v>
      </c>
      <c r="CW140">
        <v>49.061999999999998</v>
      </c>
      <c r="CX140">
        <v>359.85</v>
      </c>
      <c r="CY140">
        <v>39.979999999999997</v>
      </c>
      <c r="CZ140">
        <v>0</v>
      </c>
      <c r="DA140">
        <v>1659039671.7</v>
      </c>
      <c r="DB140">
        <v>0</v>
      </c>
      <c r="DC140">
        <v>3.1337120000000001</v>
      </c>
      <c r="DD140">
        <v>-0.13334615625172849</v>
      </c>
      <c r="DE140">
        <v>6.9761536836669142</v>
      </c>
      <c r="DF140">
        <v>4199.5092000000004</v>
      </c>
      <c r="DG140">
        <v>15</v>
      </c>
      <c r="DH140">
        <v>1659039395.5999999</v>
      </c>
      <c r="DI140" t="s">
        <v>646</v>
      </c>
      <c r="DJ140">
        <v>1659039382.0999999</v>
      </c>
      <c r="DK140">
        <v>1659039395.5999999</v>
      </c>
      <c r="DL140">
        <v>123</v>
      </c>
      <c r="DM140">
        <v>-7.0000000000000001E-3</v>
      </c>
      <c r="DN140">
        <v>4.0000000000000001E-3</v>
      </c>
      <c r="DO140">
        <v>0.76200000000000001</v>
      </c>
      <c r="DP140">
        <v>0.113</v>
      </c>
      <c r="DQ140">
        <v>400</v>
      </c>
      <c r="DR140">
        <v>25</v>
      </c>
      <c r="DS140">
        <v>7.0000000000000007E-2</v>
      </c>
      <c r="DT140">
        <v>0.01</v>
      </c>
      <c r="DU140">
        <v>100</v>
      </c>
      <c r="DV140">
        <v>100</v>
      </c>
      <c r="DW140">
        <v>0.78100000000000003</v>
      </c>
      <c r="DX140">
        <v>0.1305</v>
      </c>
      <c r="DY140">
        <v>1.068189818163519</v>
      </c>
      <c r="DZ140">
        <v>-6.7132856166521554E-4</v>
      </c>
      <c r="EA140">
        <v>-2.681329234238156E-7</v>
      </c>
      <c r="EB140">
        <v>8.1307759810197942E-11</v>
      </c>
      <c r="EC140">
        <v>0.13044584063409001</v>
      </c>
      <c r="ED140">
        <v>0</v>
      </c>
      <c r="EE140">
        <v>0</v>
      </c>
      <c r="EF140">
        <v>0</v>
      </c>
      <c r="EG140">
        <v>2</v>
      </c>
      <c r="EH140">
        <v>2028</v>
      </c>
      <c r="EI140">
        <v>2</v>
      </c>
      <c r="EJ140">
        <v>26</v>
      </c>
      <c r="EK140">
        <v>1.6</v>
      </c>
      <c r="EL140">
        <v>1.3</v>
      </c>
      <c r="EM140">
        <v>1.09131</v>
      </c>
      <c r="EN140">
        <v>2.5561500000000001</v>
      </c>
      <c r="EO140">
        <v>1.39893</v>
      </c>
      <c r="EP140">
        <v>2.32544</v>
      </c>
      <c r="EQ140">
        <v>1.49902</v>
      </c>
      <c r="ER140">
        <v>2.48291</v>
      </c>
      <c r="ES140">
        <v>33.941299999999998</v>
      </c>
      <c r="ET140">
        <v>15.3141</v>
      </c>
      <c r="EU140">
        <v>18</v>
      </c>
      <c r="EV140">
        <v>522.12800000000004</v>
      </c>
      <c r="EW140">
        <v>535.44399999999996</v>
      </c>
      <c r="EX140">
        <v>49.578499999999998</v>
      </c>
      <c r="EY140">
        <v>44.801099999999998</v>
      </c>
      <c r="EZ140">
        <v>29.9999</v>
      </c>
      <c r="FA140">
        <v>44.4983</v>
      </c>
      <c r="FB140">
        <v>44.409300000000002</v>
      </c>
      <c r="FC140">
        <v>21.833400000000001</v>
      </c>
      <c r="FD140">
        <v>0</v>
      </c>
      <c r="FE140">
        <v>100</v>
      </c>
      <c r="FF140">
        <v>49.581699999999998</v>
      </c>
      <c r="FG140">
        <v>400</v>
      </c>
      <c r="FH140">
        <v>54.561199999999999</v>
      </c>
      <c r="FI140">
        <v>97.772800000000004</v>
      </c>
      <c r="FJ140">
        <v>99.517399999999995</v>
      </c>
      <c r="FK140" s="1" t="s">
        <v>882</v>
      </c>
      <c r="FL140" s="1">
        <v>3</v>
      </c>
      <c r="FM140" s="1" t="s">
        <v>881</v>
      </c>
      <c r="FN140" s="1">
        <v>15</v>
      </c>
    </row>
    <row r="141" spans="1:170" x14ac:dyDescent="0.2">
      <c r="A141">
        <v>123</v>
      </c>
      <c r="B141">
        <v>1659039625.5999999</v>
      </c>
      <c r="C141">
        <v>20691.099999904629</v>
      </c>
      <c r="D141" t="s">
        <v>647</v>
      </c>
      <c r="E141" t="s">
        <v>648</v>
      </c>
      <c r="F141" t="s">
        <v>280</v>
      </c>
      <c r="G141">
        <v>1659039625.5999999</v>
      </c>
      <c r="H141">
        <f t="shared" si="46"/>
        <v>1.8975672506498269E-2</v>
      </c>
      <c r="I141">
        <f t="shared" si="47"/>
        <v>18.97567250649827</v>
      </c>
      <c r="J141">
        <f t="shared" si="48"/>
        <v>15.580135927393973</v>
      </c>
      <c r="K141">
        <f t="shared" si="49"/>
        <v>568.38499999999999</v>
      </c>
      <c r="L141">
        <f t="shared" si="50"/>
        <v>486.37606165359529</v>
      </c>
      <c r="M141">
        <f t="shared" si="51"/>
        <v>48.542486620371669</v>
      </c>
      <c r="N141">
        <f t="shared" si="52"/>
        <v>56.727342139158502</v>
      </c>
      <c r="O141">
        <f t="shared" si="53"/>
        <v>0.54103451003590208</v>
      </c>
      <c r="P141">
        <f t="shared" si="54"/>
        <v>2.9259025462753128</v>
      </c>
      <c r="Q141">
        <f t="shared" si="55"/>
        <v>0.4928470822992414</v>
      </c>
      <c r="R141">
        <f t="shared" si="56"/>
        <v>0.31200911367228124</v>
      </c>
      <c r="S141">
        <f t="shared" si="57"/>
        <v>66.129306</v>
      </c>
      <c r="T141">
        <f t="shared" si="58"/>
        <v>41.040631611891889</v>
      </c>
      <c r="U141">
        <f t="shared" si="59"/>
        <v>42.016800000000003</v>
      </c>
      <c r="V141">
        <f t="shared" si="60"/>
        <v>8.2507129508929964</v>
      </c>
      <c r="W141">
        <f t="shared" si="61"/>
        <v>47.01085182913328</v>
      </c>
      <c r="X141">
        <f t="shared" si="62"/>
        <v>4.6565055253872307</v>
      </c>
      <c r="Y141">
        <f t="shared" si="63"/>
        <v>9.9051715597749048</v>
      </c>
      <c r="Z141">
        <f t="shared" si="64"/>
        <v>3.5942074255057657</v>
      </c>
      <c r="AA141">
        <f t="shared" si="65"/>
        <v>-836.82715753657374</v>
      </c>
      <c r="AB141">
        <f t="shared" si="66"/>
        <v>554.19236199417514</v>
      </c>
      <c r="AC141">
        <f t="shared" si="67"/>
        <v>48.125091222581808</v>
      </c>
      <c r="AD141">
        <f t="shared" si="68"/>
        <v>-168.38039831981678</v>
      </c>
      <c r="AE141">
        <v>0</v>
      </c>
      <c r="AF141">
        <v>0</v>
      </c>
      <c r="AG141">
        <f t="shared" si="69"/>
        <v>1</v>
      </c>
      <c r="AH141">
        <f t="shared" si="70"/>
        <v>0</v>
      </c>
      <c r="AI141">
        <f t="shared" si="71"/>
        <v>49695.84833004995</v>
      </c>
      <c r="AJ141" t="s">
        <v>281</v>
      </c>
      <c r="AK141" t="s">
        <v>281</v>
      </c>
      <c r="AL141">
        <v>0</v>
      </c>
      <c r="AM141">
        <v>0</v>
      </c>
      <c r="AN141" t="e">
        <f t="shared" si="72"/>
        <v>#DIV/0!</v>
      </c>
      <c r="AO141">
        <v>0</v>
      </c>
      <c r="AP141" t="s">
        <v>281</v>
      </c>
      <c r="AQ141" t="s">
        <v>281</v>
      </c>
      <c r="AR141">
        <v>0</v>
      </c>
      <c r="AS141">
        <v>0</v>
      </c>
      <c r="AT141" t="e">
        <f t="shared" si="73"/>
        <v>#DIV/0!</v>
      </c>
      <c r="AU141">
        <v>0.5</v>
      </c>
      <c r="AV141">
        <f t="shared" si="74"/>
        <v>337.06499999999994</v>
      </c>
      <c r="AW141">
        <f t="shared" si="75"/>
        <v>15.580135927393973</v>
      </c>
      <c r="AX141" t="e">
        <f t="shared" si="76"/>
        <v>#DIV/0!</v>
      </c>
      <c r="AY141">
        <f t="shared" si="77"/>
        <v>4.6222941947084317E-2</v>
      </c>
      <c r="AZ141" t="e">
        <f t="shared" si="78"/>
        <v>#DIV/0!</v>
      </c>
      <c r="BA141" t="e">
        <f t="shared" si="79"/>
        <v>#DIV/0!</v>
      </c>
      <c r="BB141" t="s">
        <v>281</v>
      </c>
      <c r="BC141">
        <v>0</v>
      </c>
      <c r="BD141" t="e">
        <f t="shared" si="80"/>
        <v>#DIV/0!</v>
      </c>
      <c r="BE141" t="e">
        <f t="shared" si="81"/>
        <v>#DIV/0!</v>
      </c>
      <c r="BF141" t="e">
        <f t="shared" si="82"/>
        <v>#DIV/0!</v>
      </c>
      <c r="BG141" t="e">
        <f t="shared" si="83"/>
        <v>#DIV/0!</v>
      </c>
      <c r="BH141" t="e">
        <f t="shared" si="84"/>
        <v>#DIV/0!</v>
      </c>
      <c r="BI141" t="e">
        <f t="shared" si="85"/>
        <v>#DIV/0!</v>
      </c>
      <c r="BJ141" t="e">
        <f t="shared" si="86"/>
        <v>#DIV/0!</v>
      </c>
      <c r="BK141" t="e">
        <f t="shared" si="87"/>
        <v>#DIV/0!</v>
      </c>
      <c r="BL141">
        <f t="shared" si="88"/>
        <v>399.84</v>
      </c>
      <c r="BM141">
        <f t="shared" si="89"/>
        <v>337.06499999999994</v>
      </c>
      <c r="BN141">
        <f t="shared" si="90"/>
        <v>0.84299969987995182</v>
      </c>
      <c r="BO141">
        <f t="shared" si="91"/>
        <v>0.16538942076830732</v>
      </c>
      <c r="BP141">
        <v>6</v>
      </c>
      <c r="BQ141">
        <v>0.6</v>
      </c>
      <c r="BR141" t="s">
        <v>282</v>
      </c>
      <c r="BS141">
        <v>1659039625.5999999</v>
      </c>
      <c r="BT141">
        <v>568.38499999999999</v>
      </c>
      <c r="BU141">
        <v>600.00800000000004</v>
      </c>
      <c r="BV141">
        <v>46.656300000000002</v>
      </c>
      <c r="BW141">
        <v>24.9587</v>
      </c>
      <c r="BX141">
        <v>567.65899999999999</v>
      </c>
      <c r="BY141">
        <v>46.5259</v>
      </c>
      <c r="BZ141">
        <v>500.24900000000002</v>
      </c>
      <c r="CA141">
        <v>99.704499999999996</v>
      </c>
      <c r="CB141">
        <v>9.9932099999999996E-2</v>
      </c>
      <c r="CC141">
        <v>45.530099999999997</v>
      </c>
      <c r="CD141">
        <v>42.016800000000003</v>
      </c>
      <c r="CE141">
        <v>999.9</v>
      </c>
      <c r="CF141">
        <v>0</v>
      </c>
      <c r="CG141">
        <v>0</v>
      </c>
      <c r="CH141">
        <v>10008.799999999999</v>
      </c>
      <c r="CI141">
        <v>0</v>
      </c>
      <c r="CJ141">
        <v>238.84100000000001</v>
      </c>
      <c r="CK141">
        <v>399.84</v>
      </c>
      <c r="CL141">
        <v>0.90001399999999998</v>
      </c>
      <c r="CM141">
        <v>9.9985900000000003E-2</v>
      </c>
      <c r="CN141">
        <v>0</v>
      </c>
      <c r="CO141">
        <v>2.9514</v>
      </c>
      <c r="CP141">
        <v>0</v>
      </c>
      <c r="CQ141">
        <v>4147.22</v>
      </c>
      <c r="CR141">
        <v>3428.57</v>
      </c>
      <c r="CS141">
        <v>48.375</v>
      </c>
      <c r="CT141">
        <v>51</v>
      </c>
      <c r="CU141">
        <v>49.375</v>
      </c>
      <c r="CV141">
        <v>50.436999999999998</v>
      </c>
      <c r="CW141">
        <v>49</v>
      </c>
      <c r="CX141">
        <v>359.86</v>
      </c>
      <c r="CY141">
        <v>39.979999999999997</v>
      </c>
      <c r="CZ141">
        <v>0</v>
      </c>
      <c r="DA141">
        <v>1659039822.3</v>
      </c>
      <c r="DB141">
        <v>0</v>
      </c>
      <c r="DC141">
        <v>3.1409461538461541</v>
      </c>
      <c r="DD141">
        <v>0.20682393378640909</v>
      </c>
      <c r="DE141">
        <v>-1.256068428903655</v>
      </c>
      <c r="DF141">
        <v>4148.8638461538467</v>
      </c>
      <c r="DG141">
        <v>15</v>
      </c>
      <c r="DH141">
        <v>1659039556.5999999</v>
      </c>
      <c r="DI141" t="s">
        <v>649</v>
      </c>
      <c r="DJ141">
        <v>1659039552.5999999</v>
      </c>
      <c r="DK141">
        <v>1659039395.5999999</v>
      </c>
      <c r="DL141">
        <v>124</v>
      </c>
      <c r="DM141">
        <v>0.11</v>
      </c>
      <c r="DN141">
        <v>4.0000000000000001E-3</v>
      </c>
      <c r="DO141">
        <v>0.69699999999999995</v>
      </c>
      <c r="DP141">
        <v>0.113</v>
      </c>
      <c r="DQ141">
        <v>600</v>
      </c>
      <c r="DR141">
        <v>25</v>
      </c>
      <c r="DS141">
        <v>0.06</v>
      </c>
      <c r="DT141">
        <v>0.01</v>
      </c>
      <c r="DU141">
        <v>100</v>
      </c>
      <c r="DV141">
        <v>100</v>
      </c>
      <c r="DW141">
        <v>0.72599999999999998</v>
      </c>
      <c r="DX141">
        <v>0.13039999999999999</v>
      </c>
      <c r="DY141">
        <v>1.178253657547438</v>
      </c>
      <c r="DZ141">
        <v>-6.7132856166521554E-4</v>
      </c>
      <c r="EA141">
        <v>-2.681329234238156E-7</v>
      </c>
      <c r="EB141">
        <v>8.1307759810197942E-11</v>
      </c>
      <c r="EC141">
        <v>0.13044584063409001</v>
      </c>
      <c r="ED141">
        <v>0</v>
      </c>
      <c r="EE141">
        <v>0</v>
      </c>
      <c r="EF141">
        <v>0</v>
      </c>
      <c r="EG141">
        <v>2</v>
      </c>
      <c r="EH141">
        <v>2028</v>
      </c>
      <c r="EI141">
        <v>2</v>
      </c>
      <c r="EJ141">
        <v>26</v>
      </c>
      <c r="EK141">
        <v>1.2</v>
      </c>
      <c r="EL141">
        <v>3.8</v>
      </c>
      <c r="EM141">
        <v>1.5112300000000001</v>
      </c>
      <c r="EN141">
        <v>2.5561500000000001</v>
      </c>
      <c r="EO141">
        <v>1.39893</v>
      </c>
      <c r="EP141">
        <v>2.32544</v>
      </c>
      <c r="EQ141">
        <v>1.49902</v>
      </c>
      <c r="ER141">
        <v>2.48291</v>
      </c>
      <c r="ES141">
        <v>33.941299999999998</v>
      </c>
      <c r="ET141">
        <v>15.2615</v>
      </c>
      <c r="EU141">
        <v>18</v>
      </c>
      <c r="EV141">
        <v>521.83199999999999</v>
      </c>
      <c r="EW141">
        <v>536.08199999999999</v>
      </c>
      <c r="EX141">
        <v>49.2258</v>
      </c>
      <c r="EY141">
        <v>44.777000000000001</v>
      </c>
      <c r="EZ141">
        <v>29.9999</v>
      </c>
      <c r="FA141">
        <v>44.474499999999999</v>
      </c>
      <c r="FB141">
        <v>44.387799999999999</v>
      </c>
      <c r="FC141">
        <v>30.230399999999999</v>
      </c>
      <c r="FD141">
        <v>0</v>
      </c>
      <c r="FE141">
        <v>100</v>
      </c>
      <c r="FF141">
        <v>49.2164</v>
      </c>
      <c r="FG141">
        <v>600</v>
      </c>
      <c r="FH141">
        <v>54.561199999999999</v>
      </c>
      <c r="FI141">
        <v>97.775099999999995</v>
      </c>
      <c r="FJ141">
        <v>99.523700000000005</v>
      </c>
      <c r="FK141" s="1" t="s">
        <v>882</v>
      </c>
      <c r="FL141" s="1">
        <v>3</v>
      </c>
      <c r="FM141" s="1" t="s">
        <v>881</v>
      </c>
      <c r="FN141" s="1">
        <v>16</v>
      </c>
    </row>
    <row r="142" spans="1:170" x14ac:dyDescent="0.2">
      <c r="A142">
        <v>124</v>
      </c>
      <c r="B142">
        <v>1659039776.5</v>
      </c>
      <c r="C142">
        <v>20842</v>
      </c>
      <c r="D142" t="s">
        <v>650</v>
      </c>
      <c r="E142" t="s">
        <v>651</v>
      </c>
      <c r="F142" t="s">
        <v>280</v>
      </c>
      <c r="G142">
        <v>1659039776.5</v>
      </c>
      <c r="H142">
        <f t="shared" si="46"/>
        <v>1.8456361559477663E-2</v>
      </c>
      <c r="I142">
        <f t="shared" si="47"/>
        <v>18.456361559477664</v>
      </c>
      <c r="J142">
        <f t="shared" si="48"/>
        <v>15.366766133035002</v>
      </c>
      <c r="K142">
        <f t="shared" si="49"/>
        <v>568.96299999999997</v>
      </c>
      <c r="L142">
        <f t="shared" si="50"/>
        <v>485.04114150491012</v>
      </c>
      <c r="M142">
        <f t="shared" si="51"/>
        <v>48.406920927498668</v>
      </c>
      <c r="N142">
        <f t="shared" si="52"/>
        <v>56.782290397511794</v>
      </c>
      <c r="O142">
        <f t="shared" si="53"/>
        <v>0.51667188789414875</v>
      </c>
      <c r="P142">
        <f t="shared" si="54"/>
        <v>2.9274482842970193</v>
      </c>
      <c r="Q142">
        <f t="shared" si="55"/>
        <v>0.47256283823166884</v>
      </c>
      <c r="R142">
        <f t="shared" si="56"/>
        <v>0.29900799795686001</v>
      </c>
      <c r="S142">
        <f t="shared" si="57"/>
        <v>66.134731180425646</v>
      </c>
      <c r="T142">
        <f t="shared" si="58"/>
        <v>41.075549792310035</v>
      </c>
      <c r="U142">
        <f t="shared" si="59"/>
        <v>42.005400000000002</v>
      </c>
      <c r="V142">
        <f t="shared" si="60"/>
        <v>8.2457607100566381</v>
      </c>
      <c r="W142">
        <f t="shared" si="61"/>
        <v>46.668508787128495</v>
      </c>
      <c r="X142">
        <f t="shared" si="62"/>
        <v>4.59882630485916</v>
      </c>
      <c r="Y142">
        <f t="shared" si="63"/>
        <v>9.854238809806473</v>
      </c>
      <c r="Z142">
        <f t="shared" si="64"/>
        <v>3.6469344051974781</v>
      </c>
      <c r="AA142">
        <f t="shared" si="65"/>
        <v>-813.92554477296494</v>
      </c>
      <c r="AB142">
        <f t="shared" si="66"/>
        <v>540.45453251270465</v>
      </c>
      <c r="AC142">
        <f t="shared" si="67"/>
        <v>46.882463620062737</v>
      </c>
      <c r="AD142">
        <f t="shared" si="68"/>
        <v>-160.45381745977193</v>
      </c>
      <c r="AE142">
        <v>0</v>
      </c>
      <c r="AF142">
        <v>0</v>
      </c>
      <c r="AG142">
        <f t="shared" si="69"/>
        <v>1</v>
      </c>
      <c r="AH142">
        <f t="shared" si="70"/>
        <v>0</v>
      </c>
      <c r="AI142">
        <f t="shared" si="71"/>
        <v>49753.443530651748</v>
      </c>
      <c r="AJ142" t="s">
        <v>281</v>
      </c>
      <c r="AK142" t="s">
        <v>281</v>
      </c>
      <c r="AL142">
        <v>0</v>
      </c>
      <c r="AM142">
        <v>0</v>
      </c>
      <c r="AN142" t="e">
        <f t="shared" si="72"/>
        <v>#DIV/0!</v>
      </c>
      <c r="AO142">
        <v>0</v>
      </c>
      <c r="AP142" t="s">
        <v>281</v>
      </c>
      <c r="AQ142" t="s">
        <v>281</v>
      </c>
      <c r="AR142">
        <v>0</v>
      </c>
      <c r="AS142">
        <v>0</v>
      </c>
      <c r="AT142" t="e">
        <f t="shared" si="73"/>
        <v>#DIV/0!</v>
      </c>
      <c r="AU142">
        <v>0.5</v>
      </c>
      <c r="AV142">
        <f t="shared" si="74"/>
        <v>337.08522900540191</v>
      </c>
      <c r="AW142">
        <f t="shared" si="75"/>
        <v>15.366766133035002</v>
      </c>
      <c r="AX142" t="e">
        <f t="shared" si="76"/>
        <v>#DIV/0!</v>
      </c>
      <c r="AY142">
        <f t="shared" si="77"/>
        <v>4.558718333157441E-2</v>
      </c>
      <c r="AZ142" t="e">
        <f t="shared" si="78"/>
        <v>#DIV/0!</v>
      </c>
      <c r="BA142" t="e">
        <f t="shared" si="79"/>
        <v>#DIV/0!</v>
      </c>
      <c r="BB142" t="s">
        <v>281</v>
      </c>
      <c r="BC142">
        <v>0</v>
      </c>
      <c r="BD142" t="e">
        <f t="shared" si="80"/>
        <v>#DIV/0!</v>
      </c>
      <c r="BE142" t="e">
        <f t="shared" si="81"/>
        <v>#DIV/0!</v>
      </c>
      <c r="BF142" t="e">
        <f t="shared" si="82"/>
        <v>#DIV/0!</v>
      </c>
      <c r="BG142" t="e">
        <f t="shared" si="83"/>
        <v>#DIV/0!</v>
      </c>
      <c r="BH142" t="e">
        <f t="shared" si="84"/>
        <v>#DIV/0!</v>
      </c>
      <c r="BI142" t="e">
        <f t="shared" si="85"/>
        <v>#DIV/0!</v>
      </c>
      <c r="BJ142" t="e">
        <f t="shared" si="86"/>
        <v>#DIV/0!</v>
      </c>
      <c r="BK142" t="e">
        <f t="shared" si="87"/>
        <v>#DIV/0!</v>
      </c>
      <c r="BL142">
        <f t="shared" si="88"/>
        <v>399.863</v>
      </c>
      <c r="BM142">
        <f t="shared" si="89"/>
        <v>337.08522900540191</v>
      </c>
      <c r="BN142">
        <f t="shared" si="90"/>
        <v>0.84300180063022057</v>
      </c>
      <c r="BO142">
        <f t="shared" si="91"/>
        <v>0.16539347521632572</v>
      </c>
      <c r="BP142">
        <v>6</v>
      </c>
      <c r="BQ142">
        <v>0.6</v>
      </c>
      <c r="BR142" t="s">
        <v>282</v>
      </c>
      <c r="BS142">
        <v>1659039776.5</v>
      </c>
      <c r="BT142">
        <v>568.96299999999997</v>
      </c>
      <c r="BU142">
        <v>599.98599999999999</v>
      </c>
      <c r="BV142">
        <v>46.080599999999997</v>
      </c>
      <c r="BW142">
        <v>24.966000000000001</v>
      </c>
      <c r="BX142">
        <v>568.13599999999997</v>
      </c>
      <c r="BY142">
        <v>45.947499999999998</v>
      </c>
      <c r="BZ142">
        <v>500.29500000000002</v>
      </c>
      <c r="CA142">
        <v>99.699799999999996</v>
      </c>
      <c r="CB142">
        <v>9.9818599999999993E-2</v>
      </c>
      <c r="CC142">
        <v>45.4298</v>
      </c>
      <c r="CD142">
        <v>42.005400000000002</v>
      </c>
      <c r="CE142">
        <v>999.9</v>
      </c>
      <c r="CF142">
        <v>0</v>
      </c>
      <c r="CG142">
        <v>0</v>
      </c>
      <c r="CH142">
        <v>10018.1</v>
      </c>
      <c r="CI142">
        <v>0</v>
      </c>
      <c r="CJ142">
        <v>238.87700000000001</v>
      </c>
      <c r="CK142">
        <v>399.863</v>
      </c>
      <c r="CL142">
        <v>0.89994399999999997</v>
      </c>
      <c r="CM142">
        <v>0.10005600000000001</v>
      </c>
      <c r="CN142">
        <v>0</v>
      </c>
      <c r="CO142">
        <v>3.1806000000000001</v>
      </c>
      <c r="CP142">
        <v>0</v>
      </c>
      <c r="CQ142">
        <v>4156.3599999999997</v>
      </c>
      <c r="CR142">
        <v>3428.71</v>
      </c>
      <c r="CS142">
        <v>48.311999999999998</v>
      </c>
      <c r="CT142">
        <v>50.936999999999998</v>
      </c>
      <c r="CU142">
        <v>49.311999999999998</v>
      </c>
      <c r="CV142">
        <v>50.375</v>
      </c>
      <c r="CW142">
        <v>48.936999999999998</v>
      </c>
      <c r="CX142">
        <v>359.85</v>
      </c>
      <c r="CY142">
        <v>40.01</v>
      </c>
      <c r="CZ142">
        <v>0</v>
      </c>
      <c r="DA142">
        <v>1659039972.9000001</v>
      </c>
      <c r="DB142">
        <v>0</v>
      </c>
      <c r="DC142">
        <v>3.1976199999999988</v>
      </c>
      <c r="DD142">
        <v>0.62583846919709807</v>
      </c>
      <c r="DE142">
        <v>5.590769111899724</v>
      </c>
      <c r="DF142">
        <v>4157.1204000000007</v>
      </c>
      <c r="DG142">
        <v>15</v>
      </c>
      <c r="DH142">
        <v>1659039693.5</v>
      </c>
      <c r="DI142" t="s">
        <v>652</v>
      </c>
      <c r="DJ142">
        <v>1659039676</v>
      </c>
      <c r="DK142">
        <v>1659039693.5</v>
      </c>
      <c r="DL142">
        <v>125</v>
      </c>
      <c r="DM142">
        <v>0.10199999999999999</v>
      </c>
      <c r="DN142">
        <v>3.0000000000000001E-3</v>
      </c>
      <c r="DO142">
        <v>0.79900000000000004</v>
      </c>
      <c r="DP142">
        <v>0.11600000000000001</v>
      </c>
      <c r="DQ142">
        <v>600</v>
      </c>
      <c r="DR142">
        <v>25</v>
      </c>
      <c r="DS142">
        <v>7.0000000000000007E-2</v>
      </c>
      <c r="DT142">
        <v>0.01</v>
      </c>
      <c r="DU142">
        <v>100</v>
      </c>
      <c r="DV142">
        <v>100</v>
      </c>
      <c r="DW142">
        <v>0.82699999999999996</v>
      </c>
      <c r="DX142">
        <v>0.1331</v>
      </c>
      <c r="DY142">
        <v>1.2801362005928949</v>
      </c>
      <c r="DZ142">
        <v>-6.7132856166521554E-4</v>
      </c>
      <c r="EA142">
        <v>-2.681329234238156E-7</v>
      </c>
      <c r="EB142">
        <v>8.1307759810197942E-11</v>
      </c>
      <c r="EC142">
        <v>0.1330382441385172</v>
      </c>
      <c r="ED142">
        <v>0</v>
      </c>
      <c r="EE142">
        <v>0</v>
      </c>
      <c r="EF142">
        <v>0</v>
      </c>
      <c r="EG142">
        <v>2</v>
      </c>
      <c r="EH142">
        <v>2028</v>
      </c>
      <c r="EI142">
        <v>2</v>
      </c>
      <c r="EJ142">
        <v>26</v>
      </c>
      <c r="EK142">
        <v>1.7</v>
      </c>
      <c r="EL142">
        <v>1.4</v>
      </c>
      <c r="EM142">
        <v>1.5112300000000001</v>
      </c>
      <c r="EN142">
        <v>2.5573700000000001</v>
      </c>
      <c r="EO142">
        <v>1.39893</v>
      </c>
      <c r="EP142">
        <v>2.32422</v>
      </c>
      <c r="EQ142">
        <v>1.49902</v>
      </c>
      <c r="ER142">
        <v>2.36694</v>
      </c>
      <c r="ES142">
        <v>33.941299999999998</v>
      </c>
      <c r="ET142">
        <v>15.2003</v>
      </c>
      <c r="EU142">
        <v>18</v>
      </c>
      <c r="EV142">
        <v>521.48800000000006</v>
      </c>
      <c r="EW142">
        <v>536.14599999999996</v>
      </c>
      <c r="EX142">
        <v>49.162999999999997</v>
      </c>
      <c r="EY142">
        <v>44.746000000000002</v>
      </c>
      <c r="EZ142">
        <v>29.9999</v>
      </c>
      <c r="FA142">
        <v>44.446100000000001</v>
      </c>
      <c r="FB142">
        <v>44.362200000000001</v>
      </c>
      <c r="FC142">
        <v>30.228100000000001</v>
      </c>
      <c r="FD142">
        <v>0</v>
      </c>
      <c r="FE142">
        <v>100</v>
      </c>
      <c r="FF142">
        <v>49.1511</v>
      </c>
      <c r="FG142">
        <v>600</v>
      </c>
      <c r="FH142">
        <v>54.561199999999999</v>
      </c>
      <c r="FI142">
        <v>97.778099999999995</v>
      </c>
      <c r="FJ142">
        <v>99.526499999999999</v>
      </c>
      <c r="FK142" s="1" t="s">
        <v>882</v>
      </c>
      <c r="FL142" s="1">
        <v>3</v>
      </c>
      <c r="FM142" s="1" t="s">
        <v>881</v>
      </c>
      <c r="FN142" s="1">
        <v>17</v>
      </c>
    </row>
    <row r="143" spans="1:170" x14ac:dyDescent="0.2">
      <c r="A143">
        <v>125</v>
      </c>
      <c r="B143">
        <v>1659039927</v>
      </c>
      <c r="C143">
        <v>20992.5</v>
      </c>
      <c r="D143" t="s">
        <v>653</v>
      </c>
      <c r="E143" t="s">
        <v>654</v>
      </c>
      <c r="F143" t="s">
        <v>280</v>
      </c>
      <c r="G143">
        <v>1659039927</v>
      </c>
      <c r="H143">
        <f t="shared" si="46"/>
        <v>1.793625619021786E-2</v>
      </c>
      <c r="I143">
        <f t="shared" si="47"/>
        <v>17.936256190217861</v>
      </c>
      <c r="J143">
        <f t="shared" si="48"/>
        <v>17.545846079339952</v>
      </c>
      <c r="K143">
        <f t="shared" si="49"/>
        <v>762.6</v>
      </c>
      <c r="L143">
        <f t="shared" si="50"/>
        <v>656.794685382897</v>
      </c>
      <c r="M143">
        <f t="shared" si="51"/>
        <v>65.54486490410838</v>
      </c>
      <c r="N143">
        <f t="shared" si="52"/>
        <v>76.103712603479991</v>
      </c>
      <c r="O143">
        <f t="shared" si="53"/>
        <v>0.4927556079762142</v>
      </c>
      <c r="P143">
        <f t="shared" si="54"/>
        <v>2.9268229473166834</v>
      </c>
      <c r="Q143">
        <f t="shared" si="55"/>
        <v>0.45246137300527656</v>
      </c>
      <c r="R143">
        <f t="shared" si="56"/>
        <v>0.28614025245265673</v>
      </c>
      <c r="S143">
        <f t="shared" si="57"/>
        <v>66.187564554791479</v>
      </c>
      <c r="T143">
        <f t="shared" si="58"/>
        <v>41.137355951679616</v>
      </c>
      <c r="U143">
        <f t="shared" si="59"/>
        <v>42.003500000000003</v>
      </c>
      <c r="V143">
        <f t="shared" si="60"/>
        <v>8.2449355868408762</v>
      </c>
      <c r="W143">
        <f t="shared" si="61"/>
        <v>46.264136655308256</v>
      </c>
      <c r="X143">
        <f t="shared" si="62"/>
        <v>4.5423617574106192</v>
      </c>
      <c r="Y143">
        <f t="shared" si="63"/>
        <v>9.8183216759313225</v>
      </c>
      <c r="Z143">
        <f t="shared" si="64"/>
        <v>3.702573829430257</v>
      </c>
      <c r="AA143">
        <f t="shared" si="65"/>
        <v>-790.98889798860762</v>
      </c>
      <c r="AB143">
        <f t="shared" si="66"/>
        <v>529.43573542201841</v>
      </c>
      <c r="AC143">
        <f t="shared" si="67"/>
        <v>45.920524115972128</v>
      </c>
      <c r="AD143">
        <f t="shared" si="68"/>
        <v>-149.44507389582566</v>
      </c>
      <c r="AE143">
        <v>0</v>
      </c>
      <c r="AF143">
        <v>0</v>
      </c>
      <c r="AG143">
        <f t="shared" si="69"/>
        <v>1</v>
      </c>
      <c r="AH143">
        <f t="shared" si="70"/>
        <v>0</v>
      </c>
      <c r="AI143">
        <f t="shared" si="71"/>
        <v>49747.430509897444</v>
      </c>
      <c r="AJ143" t="s">
        <v>281</v>
      </c>
      <c r="AK143" t="s">
        <v>281</v>
      </c>
      <c r="AL143">
        <v>0</v>
      </c>
      <c r="AM143">
        <v>0</v>
      </c>
      <c r="AN143" t="e">
        <f t="shared" si="72"/>
        <v>#DIV/0!</v>
      </c>
      <c r="AO143">
        <v>0</v>
      </c>
      <c r="AP143" t="s">
        <v>281</v>
      </c>
      <c r="AQ143" t="s">
        <v>281</v>
      </c>
      <c r="AR143">
        <v>0</v>
      </c>
      <c r="AS143">
        <v>0</v>
      </c>
      <c r="AT143" t="e">
        <f t="shared" si="73"/>
        <v>#DIV/0!</v>
      </c>
      <c r="AU143">
        <v>0.5</v>
      </c>
      <c r="AV143">
        <f t="shared" si="74"/>
        <v>337.3632719973013</v>
      </c>
      <c r="AW143">
        <f t="shared" si="75"/>
        <v>17.545846079339952</v>
      </c>
      <c r="AX143" t="e">
        <f t="shared" si="76"/>
        <v>#DIV/0!</v>
      </c>
      <c r="AY143">
        <f t="shared" si="77"/>
        <v>5.2008761876960657E-2</v>
      </c>
      <c r="AZ143" t="e">
        <f t="shared" si="78"/>
        <v>#DIV/0!</v>
      </c>
      <c r="BA143" t="e">
        <f t="shared" si="79"/>
        <v>#DIV/0!</v>
      </c>
      <c r="BB143" t="s">
        <v>281</v>
      </c>
      <c r="BC143">
        <v>0</v>
      </c>
      <c r="BD143" t="e">
        <f t="shared" si="80"/>
        <v>#DIV/0!</v>
      </c>
      <c r="BE143" t="e">
        <f t="shared" si="81"/>
        <v>#DIV/0!</v>
      </c>
      <c r="BF143" t="e">
        <f t="shared" si="82"/>
        <v>#DIV/0!</v>
      </c>
      <c r="BG143" t="e">
        <f t="shared" si="83"/>
        <v>#DIV/0!</v>
      </c>
      <c r="BH143" t="e">
        <f t="shared" si="84"/>
        <v>#DIV/0!</v>
      </c>
      <c r="BI143" t="e">
        <f t="shared" si="85"/>
        <v>#DIV/0!</v>
      </c>
      <c r="BJ143" t="e">
        <f t="shared" si="86"/>
        <v>#DIV/0!</v>
      </c>
      <c r="BK143" t="e">
        <f t="shared" si="87"/>
        <v>#DIV/0!</v>
      </c>
      <c r="BL143">
        <f t="shared" si="88"/>
        <v>400.19400000000002</v>
      </c>
      <c r="BM143">
        <f t="shared" si="89"/>
        <v>337.3632719973013</v>
      </c>
      <c r="BN143">
        <f t="shared" si="90"/>
        <v>0.84299932532047284</v>
      </c>
      <c r="BO143">
        <f t="shared" si="91"/>
        <v>0.16538869786851246</v>
      </c>
      <c r="BP143">
        <v>6</v>
      </c>
      <c r="BQ143">
        <v>0.6</v>
      </c>
      <c r="BR143" t="s">
        <v>282</v>
      </c>
      <c r="BS143">
        <v>1659039927</v>
      </c>
      <c r="BT143">
        <v>762.6</v>
      </c>
      <c r="BU143">
        <v>800.04600000000005</v>
      </c>
      <c r="BV143">
        <v>45.5169</v>
      </c>
      <c r="BW143">
        <v>24.985600000000002</v>
      </c>
      <c r="BX143">
        <v>761.447</v>
      </c>
      <c r="BY143">
        <v>45.382100000000001</v>
      </c>
      <c r="BZ143">
        <v>500.30500000000001</v>
      </c>
      <c r="CA143">
        <v>99.695099999999996</v>
      </c>
      <c r="CB143">
        <v>9.9959800000000001E-2</v>
      </c>
      <c r="CC143">
        <v>45.358800000000002</v>
      </c>
      <c r="CD143">
        <v>42.003500000000003</v>
      </c>
      <c r="CE143">
        <v>999.9</v>
      </c>
      <c r="CF143">
        <v>0</v>
      </c>
      <c r="CG143">
        <v>0</v>
      </c>
      <c r="CH143">
        <v>10015</v>
      </c>
      <c r="CI143">
        <v>0</v>
      </c>
      <c r="CJ143">
        <v>238.601</v>
      </c>
      <c r="CK143">
        <v>400.19400000000002</v>
      </c>
      <c r="CL143">
        <v>0.90002199999999999</v>
      </c>
      <c r="CM143">
        <v>9.9978200000000003E-2</v>
      </c>
      <c r="CN143">
        <v>0</v>
      </c>
      <c r="CO143">
        <v>3.1840000000000002</v>
      </c>
      <c r="CP143">
        <v>0</v>
      </c>
      <c r="CQ143">
        <v>4116.79</v>
      </c>
      <c r="CR143">
        <v>3431.62</v>
      </c>
      <c r="CS143">
        <v>48.311999999999998</v>
      </c>
      <c r="CT143">
        <v>50.875</v>
      </c>
      <c r="CU143">
        <v>49.25</v>
      </c>
      <c r="CV143">
        <v>50.375</v>
      </c>
      <c r="CW143">
        <v>48.936999999999998</v>
      </c>
      <c r="CX143">
        <v>360.18</v>
      </c>
      <c r="CY143">
        <v>40.01</v>
      </c>
      <c r="CZ143">
        <v>0</v>
      </c>
      <c r="DA143">
        <v>1659040123.5</v>
      </c>
      <c r="DB143">
        <v>0</v>
      </c>
      <c r="DC143">
        <v>3.2638230769230772</v>
      </c>
      <c r="DD143">
        <v>-1.17963761035495</v>
      </c>
      <c r="DE143">
        <v>4.623589754459319</v>
      </c>
      <c r="DF143">
        <v>4114.53923076923</v>
      </c>
      <c r="DG143">
        <v>15</v>
      </c>
      <c r="DH143">
        <v>1659039852</v>
      </c>
      <c r="DI143" t="s">
        <v>655</v>
      </c>
      <c r="DJ143">
        <v>1659039837</v>
      </c>
      <c r="DK143">
        <v>1659039852</v>
      </c>
      <c r="DL143">
        <v>126</v>
      </c>
      <c r="DM143">
        <v>0.503</v>
      </c>
      <c r="DN143">
        <v>2E-3</v>
      </c>
      <c r="DO143">
        <v>1.117</v>
      </c>
      <c r="DP143">
        <v>0.11799999999999999</v>
      </c>
      <c r="DQ143">
        <v>800</v>
      </c>
      <c r="DR143">
        <v>25</v>
      </c>
      <c r="DS143">
        <v>0.05</v>
      </c>
      <c r="DT143">
        <v>0</v>
      </c>
      <c r="DU143">
        <v>100</v>
      </c>
      <c r="DV143">
        <v>100</v>
      </c>
      <c r="DW143">
        <v>1.153</v>
      </c>
      <c r="DX143">
        <v>0.1348</v>
      </c>
      <c r="DY143">
        <v>1.7833889198505251</v>
      </c>
      <c r="DZ143">
        <v>-6.7132856166521554E-4</v>
      </c>
      <c r="EA143">
        <v>-2.681329234238156E-7</v>
      </c>
      <c r="EB143">
        <v>8.1307759810197942E-11</v>
      </c>
      <c r="EC143">
        <v>0.13473535278622609</v>
      </c>
      <c r="ED143">
        <v>0</v>
      </c>
      <c r="EE143">
        <v>0</v>
      </c>
      <c r="EF143">
        <v>0</v>
      </c>
      <c r="EG143">
        <v>2</v>
      </c>
      <c r="EH143">
        <v>2028</v>
      </c>
      <c r="EI143">
        <v>2</v>
      </c>
      <c r="EJ143">
        <v>26</v>
      </c>
      <c r="EK143">
        <v>1.5</v>
      </c>
      <c r="EL143">
        <v>1.2</v>
      </c>
      <c r="EM143">
        <v>1.9067400000000001</v>
      </c>
      <c r="EN143">
        <v>2.5488300000000002</v>
      </c>
      <c r="EO143">
        <v>1.39893</v>
      </c>
      <c r="EP143">
        <v>2.32544</v>
      </c>
      <c r="EQ143">
        <v>1.49902</v>
      </c>
      <c r="ER143">
        <v>2.4084500000000002</v>
      </c>
      <c r="ES143">
        <v>33.918700000000001</v>
      </c>
      <c r="ET143">
        <v>15.1652</v>
      </c>
      <c r="EU143">
        <v>18</v>
      </c>
      <c r="EV143">
        <v>521.31799999999998</v>
      </c>
      <c r="EW143">
        <v>536.63800000000003</v>
      </c>
      <c r="EX143">
        <v>49.050199999999997</v>
      </c>
      <c r="EY143">
        <v>44.714500000000001</v>
      </c>
      <c r="EZ143">
        <v>30.0001</v>
      </c>
      <c r="FA143">
        <v>44.417700000000004</v>
      </c>
      <c r="FB143">
        <v>44.334000000000003</v>
      </c>
      <c r="FC143">
        <v>38.131799999999998</v>
      </c>
      <c r="FD143">
        <v>0</v>
      </c>
      <c r="FE143">
        <v>100</v>
      </c>
      <c r="FF143">
        <v>49.038600000000002</v>
      </c>
      <c r="FG143">
        <v>800</v>
      </c>
      <c r="FH143">
        <v>54.561199999999999</v>
      </c>
      <c r="FI143">
        <v>97.783900000000003</v>
      </c>
      <c r="FJ143">
        <v>99.531599999999997</v>
      </c>
      <c r="FK143" s="1" t="s">
        <v>882</v>
      </c>
      <c r="FL143" s="1">
        <v>3</v>
      </c>
      <c r="FM143" s="1" t="s">
        <v>881</v>
      </c>
      <c r="FN143" s="1">
        <v>18</v>
      </c>
    </row>
    <row r="144" spans="1:170" x14ac:dyDescent="0.2">
      <c r="A144">
        <v>126</v>
      </c>
      <c r="B144">
        <v>1659040077.5</v>
      </c>
      <c r="C144">
        <v>21143</v>
      </c>
      <c r="D144" t="s">
        <v>656</v>
      </c>
      <c r="E144" t="s">
        <v>657</v>
      </c>
      <c r="F144" t="s">
        <v>280</v>
      </c>
      <c r="G144">
        <v>1659040077.5</v>
      </c>
      <c r="H144">
        <f t="shared" si="46"/>
        <v>1.740660553892294E-2</v>
      </c>
      <c r="I144">
        <f t="shared" si="47"/>
        <v>17.406605538922939</v>
      </c>
      <c r="J144">
        <f t="shared" si="48"/>
        <v>17.491721193521169</v>
      </c>
      <c r="K144">
        <f t="shared" si="49"/>
        <v>763.15899999999999</v>
      </c>
      <c r="L144">
        <f t="shared" si="50"/>
        <v>653.90655216321636</v>
      </c>
      <c r="M144">
        <f t="shared" si="51"/>
        <v>65.253925775718542</v>
      </c>
      <c r="N144">
        <f t="shared" si="52"/>
        <v>76.156326276788292</v>
      </c>
      <c r="O144">
        <f t="shared" si="53"/>
        <v>0.46847468294777889</v>
      </c>
      <c r="P144">
        <f t="shared" si="54"/>
        <v>2.9267508387284549</v>
      </c>
      <c r="Q144">
        <f t="shared" si="55"/>
        <v>0.43189881500239169</v>
      </c>
      <c r="R144">
        <f t="shared" si="56"/>
        <v>0.27299042107256238</v>
      </c>
      <c r="S144">
        <f t="shared" si="57"/>
        <v>66.139022999999995</v>
      </c>
      <c r="T144">
        <f t="shared" si="58"/>
        <v>41.209123240518572</v>
      </c>
      <c r="U144">
        <f t="shared" si="59"/>
        <v>42.009300000000003</v>
      </c>
      <c r="V144">
        <f t="shared" si="60"/>
        <v>8.2474546080177138</v>
      </c>
      <c r="W144">
        <f t="shared" si="61"/>
        <v>45.800731725301716</v>
      </c>
      <c r="X144">
        <f t="shared" si="62"/>
        <v>4.4821483560469799</v>
      </c>
      <c r="Y144">
        <f t="shared" si="63"/>
        <v>9.7861937729062625</v>
      </c>
      <c r="Z144">
        <f t="shared" si="64"/>
        <v>3.7653062519707339</v>
      </c>
      <c r="AA144">
        <f t="shared" si="65"/>
        <v>-767.63130426650162</v>
      </c>
      <c r="AB144">
        <f t="shared" si="66"/>
        <v>518.45649574255413</v>
      </c>
      <c r="AC144">
        <f t="shared" si="67"/>
        <v>44.956966180648728</v>
      </c>
      <c r="AD144">
        <f t="shared" si="68"/>
        <v>-138.07881934329873</v>
      </c>
      <c r="AE144">
        <v>0</v>
      </c>
      <c r="AF144">
        <v>0</v>
      </c>
      <c r="AG144">
        <f t="shared" si="69"/>
        <v>1</v>
      </c>
      <c r="AH144">
        <f t="shared" si="70"/>
        <v>0</v>
      </c>
      <c r="AI144">
        <f t="shared" si="71"/>
        <v>49755.34010891716</v>
      </c>
      <c r="AJ144" t="s">
        <v>281</v>
      </c>
      <c r="AK144" t="s">
        <v>281</v>
      </c>
      <c r="AL144">
        <v>0</v>
      </c>
      <c r="AM144">
        <v>0</v>
      </c>
      <c r="AN144" t="e">
        <f t="shared" si="72"/>
        <v>#DIV/0!</v>
      </c>
      <c r="AO144">
        <v>0</v>
      </c>
      <c r="AP144" t="s">
        <v>281</v>
      </c>
      <c r="AQ144" t="s">
        <v>281</v>
      </c>
      <c r="AR144">
        <v>0</v>
      </c>
      <c r="AS144">
        <v>0</v>
      </c>
      <c r="AT144" t="e">
        <f t="shared" si="73"/>
        <v>#DIV/0!</v>
      </c>
      <c r="AU144">
        <v>0.5</v>
      </c>
      <c r="AV144">
        <f t="shared" si="74"/>
        <v>337.10789999999997</v>
      </c>
      <c r="AW144">
        <f t="shared" si="75"/>
        <v>17.491721193521169</v>
      </c>
      <c r="AX144" t="e">
        <f t="shared" si="76"/>
        <v>#DIV/0!</v>
      </c>
      <c r="AY144">
        <f t="shared" si="77"/>
        <v>5.1887603920053996E-2</v>
      </c>
      <c r="AZ144" t="e">
        <f t="shared" si="78"/>
        <v>#DIV/0!</v>
      </c>
      <c r="BA144" t="e">
        <f t="shared" si="79"/>
        <v>#DIV/0!</v>
      </c>
      <c r="BB144" t="s">
        <v>281</v>
      </c>
      <c r="BC144">
        <v>0</v>
      </c>
      <c r="BD144" t="e">
        <f t="shared" si="80"/>
        <v>#DIV/0!</v>
      </c>
      <c r="BE144" t="e">
        <f t="shared" si="81"/>
        <v>#DIV/0!</v>
      </c>
      <c r="BF144" t="e">
        <f t="shared" si="82"/>
        <v>#DIV/0!</v>
      </c>
      <c r="BG144" t="e">
        <f t="shared" si="83"/>
        <v>#DIV/0!</v>
      </c>
      <c r="BH144" t="e">
        <f t="shared" si="84"/>
        <v>#DIV/0!</v>
      </c>
      <c r="BI144" t="e">
        <f t="shared" si="85"/>
        <v>#DIV/0!</v>
      </c>
      <c r="BJ144" t="e">
        <f t="shared" si="86"/>
        <v>#DIV/0!</v>
      </c>
      <c r="BK144" t="e">
        <f t="shared" si="87"/>
        <v>#DIV/0!</v>
      </c>
      <c r="BL144">
        <f t="shared" si="88"/>
        <v>399.89</v>
      </c>
      <c r="BM144">
        <f t="shared" si="89"/>
        <v>337.10789999999997</v>
      </c>
      <c r="BN144">
        <f t="shared" si="90"/>
        <v>0.84300157543324417</v>
      </c>
      <c r="BO144">
        <f t="shared" si="91"/>
        <v>0.16539304058616119</v>
      </c>
      <c r="BP144">
        <v>6</v>
      </c>
      <c r="BQ144">
        <v>0.6</v>
      </c>
      <c r="BR144" t="s">
        <v>282</v>
      </c>
      <c r="BS144">
        <v>1659040077.5</v>
      </c>
      <c r="BT144">
        <v>763.15899999999999</v>
      </c>
      <c r="BU144">
        <v>800.06500000000005</v>
      </c>
      <c r="BV144">
        <v>44.915399999999998</v>
      </c>
      <c r="BW144">
        <v>24.979099999999999</v>
      </c>
      <c r="BX144">
        <v>762.1</v>
      </c>
      <c r="BY144">
        <v>44.776699999999998</v>
      </c>
      <c r="BZ144">
        <v>500.33699999999999</v>
      </c>
      <c r="CA144">
        <v>99.691000000000003</v>
      </c>
      <c r="CB144">
        <v>9.9903699999999998E-2</v>
      </c>
      <c r="CC144">
        <v>45.295099999999998</v>
      </c>
      <c r="CD144">
        <v>42.009300000000003</v>
      </c>
      <c r="CE144">
        <v>999.9</v>
      </c>
      <c r="CF144">
        <v>0</v>
      </c>
      <c r="CG144">
        <v>0</v>
      </c>
      <c r="CH144">
        <v>10015</v>
      </c>
      <c r="CI144">
        <v>0</v>
      </c>
      <c r="CJ144">
        <v>238.53200000000001</v>
      </c>
      <c r="CK144">
        <v>399.89</v>
      </c>
      <c r="CL144">
        <v>0.89994499999999999</v>
      </c>
      <c r="CM144">
        <v>0.10005500000000001</v>
      </c>
      <c r="CN144">
        <v>0</v>
      </c>
      <c r="CO144">
        <v>3.5352000000000001</v>
      </c>
      <c r="CP144">
        <v>0</v>
      </c>
      <c r="CQ144">
        <v>4120.4799999999996</v>
      </c>
      <c r="CR144">
        <v>3428.94</v>
      </c>
      <c r="CS144">
        <v>48.25</v>
      </c>
      <c r="CT144">
        <v>50.811999999999998</v>
      </c>
      <c r="CU144">
        <v>49.25</v>
      </c>
      <c r="CV144">
        <v>50.25</v>
      </c>
      <c r="CW144">
        <v>48.875</v>
      </c>
      <c r="CX144">
        <v>359.88</v>
      </c>
      <c r="CY144">
        <v>40.01</v>
      </c>
      <c r="CZ144">
        <v>0</v>
      </c>
      <c r="DA144">
        <v>1659040274.0999999</v>
      </c>
      <c r="DB144">
        <v>0</v>
      </c>
      <c r="DC144">
        <v>3.206728</v>
      </c>
      <c r="DD144">
        <v>-0.39379232666429798</v>
      </c>
      <c r="DE144">
        <v>-3.5399999444959001</v>
      </c>
      <c r="DF144">
        <v>4121.2451999999994</v>
      </c>
      <c r="DG144">
        <v>15</v>
      </c>
      <c r="DH144">
        <v>1659039997.5</v>
      </c>
      <c r="DI144" t="s">
        <v>658</v>
      </c>
      <c r="DJ144">
        <v>1659039986</v>
      </c>
      <c r="DK144">
        <v>1659039997.5</v>
      </c>
      <c r="DL144">
        <v>127</v>
      </c>
      <c r="DM144">
        <v>-9.2999999999999999E-2</v>
      </c>
      <c r="DN144">
        <v>4.0000000000000001E-3</v>
      </c>
      <c r="DO144">
        <v>1.024</v>
      </c>
      <c r="DP144">
        <v>0.122</v>
      </c>
      <c r="DQ144">
        <v>800</v>
      </c>
      <c r="DR144">
        <v>25</v>
      </c>
      <c r="DS144">
        <v>0.1</v>
      </c>
      <c r="DT144">
        <v>0.01</v>
      </c>
      <c r="DU144">
        <v>100</v>
      </c>
      <c r="DV144">
        <v>100</v>
      </c>
      <c r="DW144">
        <v>1.0589999999999999</v>
      </c>
      <c r="DX144">
        <v>0.13869999999999999</v>
      </c>
      <c r="DY144">
        <v>1.6903326798361309</v>
      </c>
      <c r="DZ144">
        <v>-6.7132856166521554E-4</v>
      </c>
      <c r="EA144">
        <v>-2.681329234238156E-7</v>
      </c>
      <c r="EB144">
        <v>8.1307759810197942E-11</v>
      </c>
      <c r="EC144">
        <v>0.1386697183887575</v>
      </c>
      <c r="ED144">
        <v>0</v>
      </c>
      <c r="EE144">
        <v>0</v>
      </c>
      <c r="EF144">
        <v>0</v>
      </c>
      <c r="EG144">
        <v>2</v>
      </c>
      <c r="EH144">
        <v>2028</v>
      </c>
      <c r="EI144">
        <v>2</v>
      </c>
      <c r="EJ144">
        <v>26</v>
      </c>
      <c r="EK144">
        <v>1.5</v>
      </c>
      <c r="EL144">
        <v>1.3</v>
      </c>
      <c r="EM144">
        <v>1.9055200000000001</v>
      </c>
      <c r="EN144">
        <v>2.5500500000000001</v>
      </c>
      <c r="EO144">
        <v>1.39893</v>
      </c>
      <c r="EP144">
        <v>2.32422</v>
      </c>
      <c r="EQ144">
        <v>1.49902</v>
      </c>
      <c r="ER144">
        <v>2.36084</v>
      </c>
      <c r="ES144">
        <v>33.918700000000001</v>
      </c>
      <c r="ET144">
        <v>15.103899999999999</v>
      </c>
      <c r="EU144">
        <v>18</v>
      </c>
      <c r="EV144">
        <v>520.83900000000006</v>
      </c>
      <c r="EW144">
        <v>536.59199999999998</v>
      </c>
      <c r="EX144">
        <v>48.913699999999999</v>
      </c>
      <c r="EY144">
        <v>44.676200000000001</v>
      </c>
      <c r="EZ144">
        <v>30</v>
      </c>
      <c r="FA144">
        <v>44.384700000000002</v>
      </c>
      <c r="FB144">
        <v>44.301099999999998</v>
      </c>
      <c r="FC144">
        <v>38.129100000000001</v>
      </c>
      <c r="FD144">
        <v>0</v>
      </c>
      <c r="FE144">
        <v>100</v>
      </c>
      <c r="FF144">
        <v>48.916400000000003</v>
      </c>
      <c r="FG144">
        <v>800</v>
      </c>
      <c r="FH144">
        <v>54.561199999999999</v>
      </c>
      <c r="FI144">
        <v>97.791600000000003</v>
      </c>
      <c r="FJ144">
        <v>99.537899999999993</v>
      </c>
      <c r="FK144" s="1" t="s">
        <v>882</v>
      </c>
      <c r="FL144" s="1">
        <v>3</v>
      </c>
      <c r="FM144" s="1" t="s">
        <v>881</v>
      </c>
      <c r="FN144" s="1">
        <v>19</v>
      </c>
    </row>
    <row r="145" spans="1:170" x14ac:dyDescent="0.2">
      <c r="A145">
        <v>127</v>
      </c>
      <c r="B145">
        <v>1659040228</v>
      </c>
      <c r="C145">
        <v>21293.5</v>
      </c>
      <c r="D145" t="s">
        <v>659</v>
      </c>
      <c r="E145" t="s">
        <v>660</v>
      </c>
      <c r="F145" t="s">
        <v>280</v>
      </c>
      <c r="G145">
        <v>1659040228</v>
      </c>
      <c r="H145">
        <f t="shared" si="46"/>
        <v>1.6839544863356988E-2</v>
      </c>
      <c r="I145">
        <f t="shared" si="47"/>
        <v>16.839544863356988</v>
      </c>
      <c r="J145">
        <f t="shared" si="48"/>
        <v>18.806391923654314</v>
      </c>
      <c r="K145">
        <f t="shared" si="49"/>
        <v>958.03899999999999</v>
      </c>
      <c r="L145">
        <f t="shared" si="50"/>
        <v>827.82569034552341</v>
      </c>
      <c r="M145">
        <f t="shared" si="51"/>
        <v>82.60985073747554</v>
      </c>
      <c r="N145">
        <f t="shared" si="52"/>
        <v>95.604013880804914</v>
      </c>
      <c r="O145">
        <f t="shared" si="53"/>
        <v>0.44451553202755639</v>
      </c>
      <c r="P145">
        <f t="shared" si="54"/>
        <v>2.9230349297211902</v>
      </c>
      <c r="Q145">
        <f t="shared" si="55"/>
        <v>0.41140838369821764</v>
      </c>
      <c r="R145">
        <f t="shared" si="56"/>
        <v>0.25990404744289641</v>
      </c>
      <c r="S145">
        <f t="shared" si="57"/>
        <v>66.190094999999985</v>
      </c>
      <c r="T145">
        <f t="shared" si="58"/>
        <v>41.30002659577876</v>
      </c>
      <c r="U145">
        <f t="shared" si="59"/>
        <v>42.005800000000001</v>
      </c>
      <c r="V145">
        <f t="shared" si="60"/>
        <v>8.24593442931711</v>
      </c>
      <c r="W145">
        <f t="shared" si="61"/>
        <v>45.288475475645811</v>
      </c>
      <c r="X145">
        <f t="shared" si="62"/>
        <v>4.4205576254118002</v>
      </c>
      <c r="Y145">
        <f t="shared" si="63"/>
        <v>9.7608885681943196</v>
      </c>
      <c r="Z145">
        <f t="shared" si="64"/>
        <v>3.8253768039053098</v>
      </c>
      <c r="AA145">
        <f t="shared" si="65"/>
        <v>-742.62392847404317</v>
      </c>
      <c r="AB145">
        <f t="shared" si="66"/>
        <v>510.42318892572581</v>
      </c>
      <c r="AC145">
        <f t="shared" si="67"/>
        <v>44.305312477831791</v>
      </c>
      <c r="AD145">
        <f t="shared" si="68"/>
        <v>-121.70533207048555</v>
      </c>
      <c r="AE145">
        <v>0</v>
      </c>
      <c r="AF145">
        <v>0</v>
      </c>
      <c r="AG145">
        <f t="shared" si="69"/>
        <v>1</v>
      </c>
      <c r="AH145">
        <f t="shared" si="70"/>
        <v>0</v>
      </c>
      <c r="AI145">
        <f t="shared" si="71"/>
        <v>49662.137383026922</v>
      </c>
      <c r="AJ145" t="s">
        <v>281</v>
      </c>
      <c r="AK145" t="s">
        <v>281</v>
      </c>
      <c r="AL145">
        <v>0</v>
      </c>
      <c r="AM145">
        <v>0</v>
      </c>
      <c r="AN145" t="e">
        <f t="shared" si="72"/>
        <v>#DIV/0!</v>
      </c>
      <c r="AO145">
        <v>0</v>
      </c>
      <c r="AP145" t="s">
        <v>281</v>
      </c>
      <c r="AQ145" t="s">
        <v>281</v>
      </c>
      <c r="AR145">
        <v>0</v>
      </c>
      <c r="AS145">
        <v>0</v>
      </c>
      <c r="AT145" t="e">
        <f t="shared" si="73"/>
        <v>#DIV/0!</v>
      </c>
      <c r="AU145">
        <v>0.5</v>
      </c>
      <c r="AV145">
        <f t="shared" si="74"/>
        <v>337.37670000000003</v>
      </c>
      <c r="AW145">
        <f t="shared" si="75"/>
        <v>18.806391923654314</v>
      </c>
      <c r="AX145" t="e">
        <f t="shared" si="76"/>
        <v>#DIV/0!</v>
      </c>
      <c r="AY145">
        <f t="shared" si="77"/>
        <v>5.5743007515499182E-2</v>
      </c>
      <c r="AZ145" t="e">
        <f t="shared" si="78"/>
        <v>#DIV/0!</v>
      </c>
      <c r="BA145" t="e">
        <f t="shared" si="79"/>
        <v>#DIV/0!</v>
      </c>
      <c r="BB145" t="s">
        <v>281</v>
      </c>
      <c r="BC145">
        <v>0</v>
      </c>
      <c r="BD145" t="e">
        <f t="shared" si="80"/>
        <v>#DIV/0!</v>
      </c>
      <c r="BE145" t="e">
        <f t="shared" si="81"/>
        <v>#DIV/0!</v>
      </c>
      <c r="BF145" t="e">
        <f t="shared" si="82"/>
        <v>#DIV/0!</v>
      </c>
      <c r="BG145" t="e">
        <f t="shared" si="83"/>
        <v>#DIV/0!</v>
      </c>
      <c r="BH145" t="e">
        <f t="shared" si="84"/>
        <v>#DIV/0!</v>
      </c>
      <c r="BI145" t="e">
        <f t="shared" si="85"/>
        <v>#DIV/0!</v>
      </c>
      <c r="BJ145" t="e">
        <f t="shared" si="86"/>
        <v>#DIV/0!</v>
      </c>
      <c r="BK145" t="e">
        <f t="shared" si="87"/>
        <v>#DIV/0!</v>
      </c>
      <c r="BL145">
        <f t="shared" si="88"/>
        <v>400.21</v>
      </c>
      <c r="BM145">
        <f t="shared" si="89"/>
        <v>337.37670000000003</v>
      </c>
      <c r="BN145">
        <f t="shared" si="90"/>
        <v>0.84299917543289782</v>
      </c>
      <c r="BO145">
        <f t="shared" si="91"/>
        <v>0.16538840858549259</v>
      </c>
      <c r="BP145">
        <v>6</v>
      </c>
      <c r="BQ145">
        <v>0.6</v>
      </c>
      <c r="BR145" t="s">
        <v>282</v>
      </c>
      <c r="BS145">
        <v>1659040228</v>
      </c>
      <c r="BT145">
        <v>958.03899999999999</v>
      </c>
      <c r="BU145">
        <v>999.94600000000003</v>
      </c>
      <c r="BV145">
        <v>44.298000000000002</v>
      </c>
      <c r="BW145">
        <v>24.995000000000001</v>
      </c>
      <c r="BX145">
        <v>956.80200000000002</v>
      </c>
      <c r="BY145">
        <v>44.1569</v>
      </c>
      <c r="BZ145">
        <v>500.24099999999999</v>
      </c>
      <c r="CA145">
        <v>99.691400000000002</v>
      </c>
      <c r="CB145">
        <v>9.9959099999999995E-2</v>
      </c>
      <c r="CC145">
        <v>45.244799999999998</v>
      </c>
      <c r="CD145">
        <v>42.005800000000001</v>
      </c>
      <c r="CE145">
        <v>999.9</v>
      </c>
      <c r="CF145">
        <v>0</v>
      </c>
      <c r="CG145">
        <v>0</v>
      </c>
      <c r="CH145">
        <v>9993.75</v>
      </c>
      <c r="CI145">
        <v>0</v>
      </c>
      <c r="CJ145">
        <v>238.43600000000001</v>
      </c>
      <c r="CK145">
        <v>400.21</v>
      </c>
      <c r="CL145">
        <v>0.90002199999999999</v>
      </c>
      <c r="CM145">
        <v>9.9978200000000003E-2</v>
      </c>
      <c r="CN145">
        <v>0</v>
      </c>
      <c r="CO145">
        <v>3.1208999999999998</v>
      </c>
      <c r="CP145">
        <v>0</v>
      </c>
      <c r="CQ145">
        <v>4100.93</v>
      </c>
      <c r="CR145">
        <v>3431.75</v>
      </c>
      <c r="CS145">
        <v>48.186999999999998</v>
      </c>
      <c r="CT145">
        <v>50.811999999999998</v>
      </c>
      <c r="CU145">
        <v>49.186999999999998</v>
      </c>
      <c r="CV145">
        <v>50.25</v>
      </c>
      <c r="CW145">
        <v>48.811999999999998</v>
      </c>
      <c r="CX145">
        <v>360.2</v>
      </c>
      <c r="CY145">
        <v>40.01</v>
      </c>
      <c r="CZ145">
        <v>0</v>
      </c>
      <c r="DA145">
        <v>1659040424.7</v>
      </c>
      <c r="DB145">
        <v>0</v>
      </c>
      <c r="DC145">
        <v>3.2709423076923079</v>
      </c>
      <c r="DD145">
        <v>-5.4287184386593183E-2</v>
      </c>
      <c r="DE145">
        <v>4.123076913533529</v>
      </c>
      <c r="DF145">
        <v>4098.0784615384619</v>
      </c>
      <c r="DG145">
        <v>15</v>
      </c>
      <c r="DH145">
        <v>1659040155.5</v>
      </c>
      <c r="DI145" t="s">
        <v>661</v>
      </c>
      <c r="DJ145">
        <v>1659040142</v>
      </c>
      <c r="DK145">
        <v>1659040155.5</v>
      </c>
      <c r="DL145">
        <v>128</v>
      </c>
      <c r="DM145">
        <v>0.36199999999999999</v>
      </c>
      <c r="DN145">
        <v>3.0000000000000001E-3</v>
      </c>
      <c r="DO145">
        <v>1.196</v>
      </c>
      <c r="DP145">
        <v>0.125</v>
      </c>
      <c r="DQ145">
        <v>1000</v>
      </c>
      <c r="DR145">
        <v>25</v>
      </c>
      <c r="DS145">
        <v>0.08</v>
      </c>
      <c r="DT145">
        <v>0.01</v>
      </c>
      <c r="DU145">
        <v>100</v>
      </c>
      <c r="DV145">
        <v>100</v>
      </c>
      <c r="DW145">
        <v>1.2370000000000001</v>
      </c>
      <c r="DX145">
        <v>0.1411</v>
      </c>
      <c r="DY145">
        <v>2.053235043672057</v>
      </c>
      <c r="DZ145">
        <v>-6.7132856166521554E-4</v>
      </c>
      <c r="EA145">
        <v>-2.681329234238156E-7</v>
      </c>
      <c r="EB145">
        <v>8.1307759810197942E-11</v>
      </c>
      <c r="EC145">
        <v>0.1411700835322785</v>
      </c>
      <c r="ED145">
        <v>0</v>
      </c>
      <c r="EE145">
        <v>0</v>
      </c>
      <c r="EF145">
        <v>0</v>
      </c>
      <c r="EG145">
        <v>2</v>
      </c>
      <c r="EH145">
        <v>2028</v>
      </c>
      <c r="EI145">
        <v>2</v>
      </c>
      <c r="EJ145">
        <v>26</v>
      </c>
      <c r="EK145">
        <v>1.4</v>
      </c>
      <c r="EL145">
        <v>1.2</v>
      </c>
      <c r="EM145">
        <v>2.2839399999999999</v>
      </c>
      <c r="EN145">
        <v>2.5512700000000001</v>
      </c>
      <c r="EO145">
        <v>1.39893</v>
      </c>
      <c r="EP145">
        <v>2.32544</v>
      </c>
      <c r="EQ145">
        <v>1.49902</v>
      </c>
      <c r="ER145">
        <v>2.2802699999999998</v>
      </c>
      <c r="ES145">
        <v>33.918700000000001</v>
      </c>
      <c r="ET145">
        <v>15.051399999999999</v>
      </c>
      <c r="EU145">
        <v>18</v>
      </c>
      <c r="EV145">
        <v>520.80499999999995</v>
      </c>
      <c r="EW145">
        <v>537.15700000000004</v>
      </c>
      <c r="EX145">
        <v>48.8125</v>
      </c>
      <c r="EY145">
        <v>44.652200000000001</v>
      </c>
      <c r="EZ145">
        <v>30.0001</v>
      </c>
      <c r="FA145">
        <v>44.360999999999997</v>
      </c>
      <c r="FB145">
        <v>44.277700000000003</v>
      </c>
      <c r="FC145">
        <v>45.683599999999998</v>
      </c>
      <c r="FD145">
        <v>0</v>
      </c>
      <c r="FE145">
        <v>100</v>
      </c>
      <c r="FF145">
        <v>48.814700000000002</v>
      </c>
      <c r="FG145">
        <v>1000</v>
      </c>
      <c r="FH145">
        <v>54.561199999999999</v>
      </c>
      <c r="FI145">
        <v>97.792500000000004</v>
      </c>
      <c r="FJ145">
        <v>99.537899999999993</v>
      </c>
      <c r="FK145" s="1" t="s">
        <v>882</v>
      </c>
      <c r="FL145" s="1">
        <v>3</v>
      </c>
      <c r="FM145" s="1" t="s">
        <v>881</v>
      </c>
      <c r="FN145" s="1">
        <v>20</v>
      </c>
    </row>
    <row r="146" spans="1:170" x14ac:dyDescent="0.2">
      <c r="A146">
        <v>128</v>
      </c>
      <c r="B146">
        <v>1659040378.5</v>
      </c>
      <c r="C146">
        <v>21444</v>
      </c>
      <c r="D146" t="s">
        <v>662</v>
      </c>
      <c r="E146" t="s">
        <v>663</v>
      </c>
      <c r="F146" t="s">
        <v>280</v>
      </c>
      <c r="G146">
        <v>1659040378.5</v>
      </c>
      <c r="H146">
        <f t="shared" si="46"/>
        <v>1.6255354918736909E-2</v>
      </c>
      <c r="I146">
        <f t="shared" si="47"/>
        <v>16.255354918736909</v>
      </c>
      <c r="J146">
        <f t="shared" si="48"/>
        <v>18.958448103680521</v>
      </c>
      <c r="K146">
        <f t="shared" si="49"/>
        <v>958.64099999999996</v>
      </c>
      <c r="L146">
        <f t="shared" si="50"/>
        <v>823.26069767919273</v>
      </c>
      <c r="M146">
        <f t="shared" si="51"/>
        <v>82.149443301535698</v>
      </c>
      <c r="N146">
        <f t="shared" si="52"/>
        <v>95.658428366654988</v>
      </c>
      <c r="O146">
        <f t="shared" si="53"/>
        <v>0.42102586666372455</v>
      </c>
      <c r="P146">
        <f t="shared" si="54"/>
        <v>2.9244630702515932</v>
      </c>
      <c r="Q146">
        <f t="shared" si="55"/>
        <v>0.39121599201958362</v>
      </c>
      <c r="R146">
        <f t="shared" si="56"/>
        <v>0.24701651417111903</v>
      </c>
      <c r="S146">
        <f t="shared" si="57"/>
        <v>66.146755031179666</v>
      </c>
      <c r="T146">
        <f t="shared" si="58"/>
        <v>41.346113537744593</v>
      </c>
      <c r="U146">
        <f t="shared" si="59"/>
        <v>41.991399999999999</v>
      </c>
      <c r="V146">
        <f t="shared" si="60"/>
        <v>8.2396825318660394</v>
      </c>
      <c r="W146">
        <f t="shared" si="61"/>
        <v>44.861276377449279</v>
      </c>
      <c r="X146">
        <f t="shared" si="62"/>
        <v>4.355176097657</v>
      </c>
      <c r="Y146">
        <f t="shared" si="63"/>
        <v>9.708096713552818</v>
      </c>
      <c r="Z146">
        <f t="shared" si="64"/>
        <v>3.8845064342090394</v>
      </c>
      <c r="AA146">
        <f t="shared" si="65"/>
        <v>-716.86115191629767</v>
      </c>
      <c r="AB146">
        <f t="shared" si="66"/>
        <v>496.34094614593977</v>
      </c>
      <c r="AC146">
        <f t="shared" si="67"/>
        <v>43.037441969475829</v>
      </c>
      <c r="AD146">
        <f t="shared" si="68"/>
        <v>-111.33600876970246</v>
      </c>
      <c r="AE146">
        <v>0</v>
      </c>
      <c r="AF146">
        <v>0</v>
      </c>
      <c r="AG146">
        <f t="shared" si="69"/>
        <v>1</v>
      </c>
      <c r="AH146">
        <f t="shared" si="70"/>
        <v>0</v>
      </c>
      <c r="AI146">
        <f t="shared" si="71"/>
        <v>49717.301806777003</v>
      </c>
      <c r="AJ146" t="s">
        <v>281</v>
      </c>
      <c r="AK146" t="s">
        <v>281</v>
      </c>
      <c r="AL146">
        <v>0</v>
      </c>
      <c r="AM146">
        <v>0</v>
      </c>
      <c r="AN146" t="e">
        <f t="shared" si="72"/>
        <v>#DIV/0!</v>
      </c>
      <c r="AO146">
        <v>0</v>
      </c>
      <c r="AP146" t="s">
        <v>281</v>
      </c>
      <c r="AQ146" t="s">
        <v>281</v>
      </c>
      <c r="AR146">
        <v>0</v>
      </c>
      <c r="AS146">
        <v>0</v>
      </c>
      <c r="AT146" t="e">
        <f t="shared" si="73"/>
        <v>#DIV/0!</v>
      </c>
      <c r="AU146">
        <v>0.5</v>
      </c>
      <c r="AV146">
        <f t="shared" si="74"/>
        <v>337.14598499024856</v>
      </c>
      <c r="AW146">
        <f t="shared" si="75"/>
        <v>18.958448103680521</v>
      </c>
      <c r="AX146" t="e">
        <f t="shared" si="76"/>
        <v>#DIV/0!</v>
      </c>
      <c r="AY146">
        <f t="shared" si="77"/>
        <v>5.623216335863785E-2</v>
      </c>
      <c r="AZ146" t="e">
        <f t="shared" si="78"/>
        <v>#DIV/0!</v>
      </c>
      <c r="BA146" t="e">
        <f t="shared" si="79"/>
        <v>#DIV/0!</v>
      </c>
      <c r="BB146" t="s">
        <v>281</v>
      </c>
      <c r="BC146">
        <v>0</v>
      </c>
      <c r="BD146" t="e">
        <f t="shared" si="80"/>
        <v>#DIV/0!</v>
      </c>
      <c r="BE146" t="e">
        <f t="shared" si="81"/>
        <v>#DIV/0!</v>
      </c>
      <c r="BF146" t="e">
        <f t="shared" si="82"/>
        <v>#DIV/0!</v>
      </c>
      <c r="BG146" t="e">
        <f t="shared" si="83"/>
        <v>#DIV/0!</v>
      </c>
      <c r="BH146" t="e">
        <f t="shared" si="84"/>
        <v>#DIV/0!</v>
      </c>
      <c r="BI146" t="e">
        <f t="shared" si="85"/>
        <v>#DIV/0!</v>
      </c>
      <c r="BJ146" t="e">
        <f t="shared" si="86"/>
        <v>#DIV/0!</v>
      </c>
      <c r="BK146" t="e">
        <f t="shared" si="87"/>
        <v>#DIV/0!</v>
      </c>
      <c r="BL146">
        <f t="shared" si="88"/>
        <v>399.935</v>
      </c>
      <c r="BM146">
        <f t="shared" si="89"/>
        <v>337.14598499024856</v>
      </c>
      <c r="BN146">
        <f t="shared" si="90"/>
        <v>0.84300195029254388</v>
      </c>
      <c r="BO146">
        <f t="shared" si="91"/>
        <v>0.16539376406460968</v>
      </c>
      <c r="BP146">
        <v>6</v>
      </c>
      <c r="BQ146">
        <v>0.6</v>
      </c>
      <c r="BR146" t="s">
        <v>282</v>
      </c>
      <c r="BS146">
        <v>1659040378.5</v>
      </c>
      <c r="BT146">
        <v>958.64099999999996</v>
      </c>
      <c r="BU146">
        <v>1000.07</v>
      </c>
      <c r="BV146">
        <v>43.645400000000002</v>
      </c>
      <c r="BW146">
        <v>24.999700000000001</v>
      </c>
      <c r="BX146">
        <v>957.51</v>
      </c>
      <c r="BY146">
        <v>43.504199999999997</v>
      </c>
      <c r="BZ146">
        <v>500.25099999999998</v>
      </c>
      <c r="CA146">
        <v>99.685400000000001</v>
      </c>
      <c r="CB146">
        <v>0.10005500000000001</v>
      </c>
      <c r="CC146">
        <v>45.139499999999998</v>
      </c>
      <c r="CD146">
        <v>41.991399999999999</v>
      </c>
      <c r="CE146">
        <v>999.9</v>
      </c>
      <c r="CF146">
        <v>0</v>
      </c>
      <c r="CG146">
        <v>0</v>
      </c>
      <c r="CH146">
        <v>10002.5</v>
      </c>
      <c r="CI146">
        <v>0</v>
      </c>
      <c r="CJ146">
        <v>238.49100000000001</v>
      </c>
      <c r="CK146">
        <v>399.935</v>
      </c>
      <c r="CL146">
        <v>0.89994399999999997</v>
      </c>
      <c r="CM146">
        <v>0.10005600000000001</v>
      </c>
      <c r="CN146">
        <v>0</v>
      </c>
      <c r="CO146">
        <v>3.4447000000000001</v>
      </c>
      <c r="CP146">
        <v>0</v>
      </c>
      <c r="CQ146">
        <v>4106.29</v>
      </c>
      <c r="CR146">
        <v>3429.33</v>
      </c>
      <c r="CS146">
        <v>48.125</v>
      </c>
      <c r="CT146">
        <v>50.75</v>
      </c>
      <c r="CU146">
        <v>49.125</v>
      </c>
      <c r="CV146">
        <v>50.25</v>
      </c>
      <c r="CW146">
        <v>48.75</v>
      </c>
      <c r="CX146">
        <v>359.92</v>
      </c>
      <c r="CY146">
        <v>40.020000000000003</v>
      </c>
      <c r="CZ146">
        <v>0</v>
      </c>
      <c r="DA146">
        <v>1659040575.3</v>
      </c>
      <c r="DB146">
        <v>0</v>
      </c>
      <c r="DC146">
        <v>3.2606359999999999</v>
      </c>
      <c r="DD146">
        <v>1.1326538418899961</v>
      </c>
      <c r="DE146">
        <v>2.650769257885063</v>
      </c>
      <c r="DF146">
        <v>4106.0243999999993</v>
      </c>
      <c r="DG146">
        <v>15</v>
      </c>
      <c r="DH146">
        <v>1659040299</v>
      </c>
      <c r="DI146" t="s">
        <v>664</v>
      </c>
      <c r="DJ146">
        <v>1659040297.5</v>
      </c>
      <c r="DK146">
        <v>1659040155.5</v>
      </c>
      <c r="DL146">
        <v>129</v>
      </c>
      <c r="DM146">
        <v>-0.105</v>
      </c>
      <c r="DN146">
        <v>3.0000000000000001E-3</v>
      </c>
      <c r="DO146">
        <v>1.0900000000000001</v>
      </c>
      <c r="DP146">
        <v>0.125</v>
      </c>
      <c r="DQ146">
        <v>1000</v>
      </c>
      <c r="DR146">
        <v>25</v>
      </c>
      <c r="DS146">
        <v>0.04</v>
      </c>
      <c r="DT146">
        <v>0.01</v>
      </c>
      <c r="DU146">
        <v>100</v>
      </c>
      <c r="DV146">
        <v>100</v>
      </c>
      <c r="DW146">
        <v>1.131</v>
      </c>
      <c r="DX146">
        <v>0.14119999999999999</v>
      </c>
      <c r="DY146">
        <v>1.947719782467257</v>
      </c>
      <c r="DZ146">
        <v>-6.7132856166521554E-4</v>
      </c>
      <c r="EA146">
        <v>-2.681329234238156E-7</v>
      </c>
      <c r="EB146">
        <v>8.1307759810197942E-11</v>
      </c>
      <c r="EC146">
        <v>0.1411700835322785</v>
      </c>
      <c r="ED146">
        <v>0</v>
      </c>
      <c r="EE146">
        <v>0</v>
      </c>
      <c r="EF146">
        <v>0</v>
      </c>
      <c r="EG146">
        <v>2</v>
      </c>
      <c r="EH146">
        <v>2028</v>
      </c>
      <c r="EI146">
        <v>2</v>
      </c>
      <c r="EJ146">
        <v>26</v>
      </c>
      <c r="EK146">
        <v>1.4</v>
      </c>
      <c r="EL146">
        <v>3.7</v>
      </c>
      <c r="EM146">
        <v>2.2827099999999998</v>
      </c>
      <c r="EN146">
        <v>2.52563</v>
      </c>
      <c r="EO146">
        <v>1.39893</v>
      </c>
      <c r="EP146">
        <v>2.32544</v>
      </c>
      <c r="EQ146">
        <v>1.49902</v>
      </c>
      <c r="ER146">
        <v>2.4658199999999999</v>
      </c>
      <c r="ES146">
        <v>33.896099999999997</v>
      </c>
      <c r="ET146">
        <v>15.033899999999999</v>
      </c>
      <c r="EU146">
        <v>18</v>
      </c>
      <c r="EV146">
        <v>520.51</v>
      </c>
      <c r="EW146">
        <v>537.05899999999997</v>
      </c>
      <c r="EX146">
        <v>48.454099999999997</v>
      </c>
      <c r="EY146">
        <v>44.628300000000003</v>
      </c>
      <c r="EZ146">
        <v>30.0001</v>
      </c>
      <c r="FA146">
        <v>44.337499999999999</v>
      </c>
      <c r="FB146">
        <v>44.259</v>
      </c>
      <c r="FC146">
        <v>45.677999999999997</v>
      </c>
      <c r="FD146">
        <v>0</v>
      </c>
      <c r="FE146">
        <v>100</v>
      </c>
      <c r="FF146">
        <v>48.454300000000003</v>
      </c>
      <c r="FG146">
        <v>1000</v>
      </c>
      <c r="FH146">
        <v>54.561199999999999</v>
      </c>
      <c r="FI146">
        <v>97.796599999999998</v>
      </c>
      <c r="FJ146">
        <v>99.543000000000006</v>
      </c>
      <c r="FK146" s="1" t="s">
        <v>882</v>
      </c>
      <c r="FL146" s="1">
        <v>3</v>
      </c>
      <c r="FM146" s="1" t="s">
        <v>881</v>
      </c>
      <c r="FN146" s="1">
        <v>21</v>
      </c>
    </row>
    <row r="147" spans="1:170" x14ac:dyDescent="0.2">
      <c r="A147">
        <v>129</v>
      </c>
      <c r="B147">
        <v>1659040529</v>
      </c>
      <c r="C147">
        <v>21594.5</v>
      </c>
      <c r="D147" t="s">
        <v>665</v>
      </c>
      <c r="E147" t="s">
        <v>666</v>
      </c>
      <c r="F147" t="s">
        <v>280</v>
      </c>
      <c r="G147">
        <v>1659040529</v>
      </c>
      <c r="H147">
        <f t="shared" ref="H147:H210" si="92">(I147)/1000</f>
        <v>1.572468510434263E-2</v>
      </c>
      <c r="I147">
        <f t="shared" ref="I147:I210" si="93">1000*BZ147*AG147*(BV147-BW147)/(100*BP147*(1000-AG147*BV147))</f>
        <v>15.724685104342631</v>
      </c>
      <c r="J147">
        <f t="shared" ref="J147:J210" si="94">BZ147*AG147*(BU147-BT147*(1000-AG147*BW147)/(1000-AG147*BV147))/(100*BP147)</f>
        <v>19.545995787434457</v>
      </c>
      <c r="K147">
        <f t="shared" ref="K147:K210" si="95">BT147 - IF(AG147&gt;1, J147*BP147*100/(AI147*CH147), 0)</f>
        <v>1154.8399999999999</v>
      </c>
      <c r="L147">
        <f t="shared" ref="L147:L210" si="96">((R147-H147/2)*K147-J147)/(R147+H147/2)</f>
        <v>999.39740806743373</v>
      </c>
      <c r="M147">
        <f t="shared" ref="M147:M210" si="97">L147*(CA147+CB147)/1000</f>
        <v>99.716126636085704</v>
      </c>
      <c r="N147">
        <f t="shared" ref="N147:N210" si="98">(BT147 - IF(AG147&gt;1, J147*BP147*100/(AI147*CH147), 0))*(CA147+CB147)/1000</f>
        <v>115.22560570483999</v>
      </c>
      <c r="O147">
        <f t="shared" ref="O147:O210" si="99">2/((1/Q147-1/P147)+SIGN(Q147)*SQRT((1/Q147-1/P147)*(1/Q147-1/P147) + 4*BQ147/((BQ147+1)*(BQ147+1))*(2*1/Q147*1/P147-1/P147*1/P147)))</f>
        <v>0.39878141525834471</v>
      </c>
      <c r="P147">
        <f t="shared" ref="P147:P210" si="100">IF(LEFT(BR147,1)&lt;&gt;"0",IF(LEFT(BR147,1)="1",3,$B$7),$D$5+$E$5*(CH147*CA147/($K$5*1000))+$F$5*(CH147*CA147/($K$5*1000))*MAX(MIN(BP147,$J$5),$I$5)*MAX(MIN(BP147,$J$5),$I$5)+$G$5*MAX(MIN(BP147,$J$5),$I$5)*(CH147*CA147/($K$5*1000))+$H$5*(CH147*CA147/($K$5*1000))*(CH147*CA147/($K$5*1000)))</f>
        <v>2.9207912087022661</v>
      </c>
      <c r="Q147">
        <f t="shared" ref="Q147:Q210" si="101">H147*(1000-(1000*0.61365*EXP(17.502*U147/(240.97+U147))/(CA147+CB147)+BV147)/2)/(1000*0.61365*EXP(17.502*U147/(240.97+U147))/(CA147+CB147)-BV147)</f>
        <v>0.3719018452222323</v>
      </c>
      <c r="R147">
        <f t="shared" ref="R147:R210" si="102">1/((BQ147+1)/(O147/1.6)+1/(P147/1.37)) + BQ147/((BQ147+1)/(O147/1.6) + BQ147/(P147/1.37))</f>
        <v>0.23470625248059049</v>
      </c>
      <c r="S147">
        <f t="shared" ref="S147:S210" si="103">(BL147*BO147)</f>
        <v>66.14785485104639</v>
      </c>
      <c r="T147">
        <f t="shared" ref="T147:T210" si="104">(CC147+(S147+2*0.95*0.0000000567*(((CC147+$B$9)+273)^4-(CC147+273)^4)-44100*H147)/(1.84*29.3*P147+8*0.95*0.0000000567*(CC147+273)^3))</f>
        <v>41.382955886264114</v>
      </c>
      <c r="U147">
        <f t="shared" ref="U147:U210" si="105">($C$9*CD147+$D$9*CE147+$E$9*T147)</f>
        <v>42.015799999999999</v>
      </c>
      <c r="V147">
        <f t="shared" ref="V147:V210" si="106">0.61365*EXP(17.502*U147/(240.97+U147))</f>
        <v>8.2502784407914902</v>
      </c>
      <c r="W147">
        <f t="shared" ref="W147:W210" si="107">(X147/Y147*100)</f>
        <v>44.477575221847424</v>
      </c>
      <c r="X147">
        <f t="shared" ref="X147:X210" si="108">BV147*(CA147+CB147)/1000</f>
        <v>4.2968143611895</v>
      </c>
      <c r="Y147">
        <f t="shared" ref="Y147:Y210" si="109">0.61365*EXP(17.502*CC147/(240.97+CC147))</f>
        <v>9.660630867932074</v>
      </c>
      <c r="Z147">
        <f t="shared" ref="Z147:Z210" si="110">(V147-BV147*(CA147+CB147)/1000)</f>
        <v>3.9534640796019902</v>
      </c>
      <c r="AA147">
        <f t="shared" ref="AA147:AA210" si="111">(-H147*44100)</f>
        <v>-693.45861310150997</v>
      </c>
      <c r="AB147">
        <f t="shared" ref="AB147:AB210" si="112">2*29.3*P147*0.92*(CC147-U147)</f>
        <v>476.90060582607617</v>
      </c>
      <c r="AC147">
        <f t="shared" ref="AC147:AC210" si="113">2*0.95*0.0000000567*(((CC147+$B$9)+273)^4-(U147+273)^4)</f>
        <v>41.389821530913601</v>
      </c>
      <c r="AD147">
        <f t="shared" ref="AD147:AD210" si="114">S147+AC147+AA147+AB147</f>
        <v>-109.02033089347384</v>
      </c>
      <c r="AE147">
        <v>0</v>
      </c>
      <c r="AF147">
        <v>0</v>
      </c>
      <c r="AG147">
        <f t="shared" ref="AG147:AG210" si="115">IF(AE147*$H$15&gt;=AI147,1,(AI147/(AI147-AE147*$H$15)))</f>
        <v>1</v>
      </c>
      <c r="AH147">
        <f t="shared" ref="AH147:AH210" si="116">(AG147-1)*100</f>
        <v>0</v>
      </c>
      <c r="AI147">
        <f t="shared" ref="AI147:AI210" si="117">MAX(0,($B$15+$C$15*CH147)/(1+$D$15*CH147)*CA147/(CC147+273)*$E$15)</f>
        <v>49632.090460807754</v>
      </c>
      <c r="AJ147" t="s">
        <v>281</v>
      </c>
      <c r="AK147" t="s">
        <v>281</v>
      </c>
      <c r="AL147">
        <v>0</v>
      </c>
      <c r="AM147">
        <v>0</v>
      </c>
      <c r="AN147" t="e">
        <f t="shared" ref="AN147:AN210" si="118">1-AL147/AM147</f>
        <v>#DIV/0!</v>
      </c>
      <c r="AO147">
        <v>0</v>
      </c>
      <c r="AP147" t="s">
        <v>281</v>
      </c>
      <c r="AQ147" t="s">
        <v>281</v>
      </c>
      <c r="AR147">
        <v>0</v>
      </c>
      <c r="AS147">
        <v>0</v>
      </c>
      <c r="AT147" t="e">
        <f t="shared" ref="AT147:AT210" si="119">1-AR147/AS147</f>
        <v>#DIV/0!</v>
      </c>
      <c r="AU147">
        <v>0.5</v>
      </c>
      <c r="AV147">
        <f t="shared" ref="AV147:AV210" si="120">BM147</f>
        <v>337.15185598499818</v>
      </c>
      <c r="AW147">
        <f t="shared" ref="AW147:AW210" si="121">J147</f>
        <v>19.545995787434457</v>
      </c>
      <c r="AX147" t="e">
        <f t="shared" ref="AX147:AX210" si="122">AT147*AU147*AV147</f>
        <v>#DIV/0!</v>
      </c>
      <c r="AY147">
        <f t="shared" ref="AY147:AY210" si="123">(AW147-AO147)/AV147</f>
        <v>5.7973863825635207E-2</v>
      </c>
      <c r="AZ147" t="e">
        <f t="shared" ref="AZ147:AZ210" si="124">(AM147-AS147)/AS147</f>
        <v>#DIV/0!</v>
      </c>
      <c r="BA147" t="e">
        <f t="shared" ref="BA147:BA210" si="125">AL147/(AN147+AL147/AS147)</f>
        <v>#DIV/0!</v>
      </c>
      <c r="BB147" t="s">
        <v>281</v>
      </c>
      <c r="BC147">
        <v>0</v>
      </c>
      <c r="BD147" t="e">
        <f t="shared" ref="BD147:BD210" si="126">IF(BC147&lt;&gt;0, BC147, BA147)</f>
        <v>#DIV/0!</v>
      </c>
      <c r="BE147" t="e">
        <f t="shared" ref="BE147:BE210" si="127">1-BD147/AS147</f>
        <v>#DIV/0!</v>
      </c>
      <c r="BF147" t="e">
        <f t="shared" ref="BF147:BF210" si="128">(AS147-AR147)/(AS147-BD147)</f>
        <v>#DIV/0!</v>
      </c>
      <c r="BG147" t="e">
        <f t="shared" ref="BG147:BG210" si="129">(AM147-AS147)/(AM147-BD147)</f>
        <v>#DIV/0!</v>
      </c>
      <c r="BH147" t="e">
        <f t="shared" ref="BH147:BH210" si="130">(AS147-AR147)/(AS147-AL147)</f>
        <v>#DIV/0!</v>
      </c>
      <c r="BI147" t="e">
        <f t="shared" ref="BI147:BI210" si="131">(AM147-AS147)/(AM147-AL147)</f>
        <v>#DIV/0!</v>
      </c>
      <c r="BJ147" t="e">
        <f t="shared" ref="BJ147:BJ210" si="132">(BF147*BD147/AR147)</f>
        <v>#DIV/0!</v>
      </c>
      <c r="BK147" t="e">
        <f t="shared" ref="BK147:BK210" si="133">(1-BJ147)</f>
        <v>#DIV/0!</v>
      </c>
      <c r="BL147">
        <f t="shared" ref="BL147:BL210" si="134">$B$13*CI147+$C$13*CJ147+$F$13*CK147*(1-CN147)</f>
        <v>399.94200000000001</v>
      </c>
      <c r="BM147">
        <f t="shared" ref="BM147:BM210" si="135">BL147*BN147</f>
        <v>337.15185598499818</v>
      </c>
      <c r="BN147">
        <f t="shared" ref="BN147:BN210" si="136">($B$13*$D$11+$C$13*$D$11+$F$13*((CX147+CP147)/MAX(CX147+CP147+CY147, 0.1)*$I$11+CY147/MAX(CX147+CP147+CY147, 0.1)*$J$11))/($B$13+$C$13+$F$13)</f>
        <v>0.8430018752344044</v>
      </c>
      <c r="BO147">
        <f t="shared" ref="BO147:BO210" si="137">($B$13*$K$11+$C$13*$K$11+$F$13*((CX147+CP147)/MAX(CX147+CP147+CY147, 0.1)*$P$11+CY147/MAX(CX147+CP147+CY147, 0.1)*$Q$11))/($B$13+$C$13+$F$13)</f>
        <v>0.16539361920240031</v>
      </c>
      <c r="BP147">
        <v>6</v>
      </c>
      <c r="BQ147">
        <v>0.6</v>
      </c>
      <c r="BR147" t="s">
        <v>282</v>
      </c>
      <c r="BS147">
        <v>1659040529</v>
      </c>
      <c r="BT147">
        <v>1154.8399999999999</v>
      </c>
      <c r="BU147">
        <v>1200.06</v>
      </c>
      <c r="BV147">
        <v>43.064500000000002</v>
      </c>
      <c r="BW147">
        <v>25.0181</v>
      </c>
      <c r="BX147">
        <v>1153.5899999999999</v>
      </c>
      <c r="BY147">
        <v>42.919800000000002</v>
      </c>
      <c r="BZ147">
        <v>500.29399999999998</v>
      </c>
      <c r="CA147">
        <v>99.676000000000002</v>
      </c>
      <c r="CB147">
        <v>0.10025100000000001</v>
      </c>
      <c r="CC147">
        <v>45.044400000000003</v>
      </c>
      <c r="CD147">
        <v>42.015799999999999</v>
      </c>
      <c r="CE147">
        <v>999.9</v>
      </c>
      <c r="CF147">
        <v>0</v>
      </c>
      <c r="CG147">
        <v>0</v>
      </c>
      <c r="CH147">
        <v>9982.5</v>
      </c>
      <c r="CI147">
        <v>0</v>
      </c>
      <c r="CJ147">
        <v>238.38</v>
      </c>
      <c r="CK147">
        <v>399.94200000000001</v>
      </c>
      <c r="CL147">
        <v>0.89994499999999999</v>
      </c>
      <c r="CM147">
        <v>0.10005500000000001</v>
      </c>
      <c r="CN147">
        <v>0</v>
      </c>
      <c r="CO147">
        <v>3.6758999999999999</v>
      </c>
      <c r="CP147">
        <v>0</v>
      </c>
      <c r="CQ147">
        <v>4092.9</v>
      </c>
      <c r="CR147">
        <v>3429.38</v>
      </c>
      <c r="CS147">
        <v>48.125</v>
      </c>
      <c r="CT147">
        <v>50.75</v>
      </c>
      <c r="CU147">
        <v>49.125</v>
      </c>
      <c r="CV147">
        <v>50.186999999999998</v>
      </c>
      <c r="CW147">
        <v>48.75</v>
      </c>
      <c r="CX147">
        <v>359.93</v>
      </c>
      <c r="CY147">
        <v>40.020000000000003</v>
      </c>
      <c r="CZ147">
        <v>0</v>
      </c>
      <c r="DA147">
        <v>1659040725.3</v>
      </c>
      <c r="DB147">
        <v>0</v>
      </c>
      <c r="DC147">
        <v>3.2326679999999999</v>
      </c>
      <c r="DD147">
        <v>-0.3983153847490043</v>
      </c>
      <c r="DE147">
        <v>4.6746153413120908</v>
      </c>
      <c r="DF147">
        <v>4093.3655999999992</v>
      </c>
      <c r="DG147">
        <v>15</v>
      </c>
      <c r="DH147">
        <v>1659040455.5</v>
      </c>
      <c r="DI147" t="s">
        <v>667</v>
      </c>
      <c r="DJ147">
        <v>1659040444</v>
      </c>
      <c r="DK147">
        <v>1659040455.5</v>
      </c>
      <c r="DL147">
        <v>130</v>
      </c>
      <c r="DM147">
        <v>0.308</v>
      </c>
      <c r="DN147">
        <v>4.0000000000000001E-3</v>
      </c>
      <c r="DO147">
        <v>1.2050000000000001</v>
      </c>
      <c r="DP147">
        <v>0.129</v>
      </c>
      <c r="DQ147">
        <v>1200</v>
      </c>
      <c r="DR147">
        <v>25</v>
      </c>
      <c r="DS147">
        <v>0.09</v>
      </c>
      <c r="DT147">
        <v>0.01</v>
      </c>
      <c r="DU147">
        <v>100</v>
      </c>
      <c r="DV147">
        <v>100</v>
      </c>
      <c r="DW147">
        <v>1.25</v>
      </c>
      <c r="DX147">
        <v>0.1447</v>
      </c>
      <c r="DY147">
        <v>2.2547244247502611</v>
      </c>
      <c r="DZ147">
        <v>-6.7132856166521554E-4</v>
      </c>
      <c r="EA147">
        <v>-2.681329234238156E-7</v>
      </c>
      <c r="EB147">
        <v>8.1307759810197942E-11</v>
      </c>
      <c r="EC147">
        <v>0.14476133361698371</v>
      </c>
      <c r="ED147">
        <v>0</v>
      </c>
      <c r="EE147">
        <v>0</v>
      </c>
      <c r="EF147">
        <v>0</v>
      </c>
      <c r="EG147">
        <v>2</v>
      </c>
      <c r="EH147">
        <v>2028</v>
      </c>
      <c r="EI147">
        <v>2</v>
      </c>
      <c r="EJ147">
        <v>26</v>
      </c>
      <c r="EK147">
        <v>1.4</v>
      </c>
      <c r="EL147">
        <v>1.2</v>
      </c>
      <c r="EM147">
        <v>2.6464799999999999</v>
      </c>
      <c r="EN147">
        <v>2.5439500000000002</v>
      </c>
      <c r="EO147">
        <v>1.39893</v>
      </c>
      <c r="EP147">
        <v>2.32544</v>
      </c>
      <c r="EQ147">
        <v>1.49902</v>
      </c>
      <c r="ER147">
        <v>2.35229</v>
      </c>
      <c r="ES147">
        <v>33.896099999999997</v>
      </c>
      <c r="ET147">
        <v>14.9901</v>
      </c>
      <c r="EU147">
        <v>18</v>
      </c>
      <c r="EV147">
        <v>520.16099999999994</v>
      </c>
      <c r="EW147">
        <v>537.702</v>
      </c>
      <c r="EX147">
        <v>48.280700000000003</v>
      </c>
      <c r="EY147">
        <v>44.604300000000002</v>
      </c>
      <c r="EZ147">
        <v>30</v>
      </c>
      <c r="FA147">
        <v>44.3187</v>
      </c>
      <c r="FB147">
        <v>44.235599999999998</v>
      </c>
      <c r="FC147">
        <v>52.943800000000003</v>
      </c>
      <c r="FD147">
        <v>0</v>
      </c>
      <c r="FE147">
        <v>100</v>
      </c>
      <c r="FF147">
        <v>48.270200000000003</v>
      </c>
      <c r="FG147">
        <v>1200</v>
      </c>
      <c r="FH147">
        <v>54.561199999999999</v>
      </c>
      <c r="FI147">
        <v>97.796999999999997</v>
      </c>
      <c r="FJ147">
        <v>99.542599999999993</v>
      </c>
      <c r="FK147" s="1" t="s">
        <v>882</v>
      </c>
      <c r="FL147" s="1">
        <v>3</v>
      </c>
      <c r="FM147" s="1" t="s">
        <v>881</v>
      </c>
      <c r="FN147" s="1">
        <v>22</v>
      </c>
    </row>
    <row r="148" spans="1:170" x14ac:dyDescent="0.2">
      <c r="A148">
        <v>130</v>
      </c>
      <c r="B148">
        <v>1659040679.5</v>
      </c>
      <c r="C148">
        <v>21745</v>
      </c>
      <c r="D148" t="s">
        <v>668</v>
      </c>
      <c r="E148" t="s">
        <v>669</v>
      </c>
      <c r="F148" t="s">
        <v>280</v>
      </c>
      <c r="G148">
        <v>1659040679.5</v>
      </c>
      <c r="H148">
        <f t="shared" si="92"/>
        <v>1.5283456840141247E-2</v>
      </c>
      <c r="I148">
        <f t="shared" si="93"/>
        <v>15.283456840141247</v>
      </c>
      <c r="J148">
        <f t="shared" si="94"/>
        <v>19.360059779238075</v>
      </c>
      <c r="K148">
        <f t="shared" si="95"/>
        <v>1155.57</v>
      </c>
      <c r="L148">
        <f t="shared" si="96"/>
        <v>996.78393386573794</v>
      </c>
      <c r="M148">
        <f t="shared" si="97"/>
        <v>99.444120255381264</v>
      </c>
      <c r="N148">
        <f t="shared" si="98"/>
        <v>115.28540753847</v>
      </c>
      <c r="O148">
        <f t="shared" si="99"/>
        <v>0.38219259175899106</v>
      </c>
      <c r="P148">
        <f t="shared" si="100"/>
        <v>2.9257472683831658</v>
      </c>
      <c r="Q148">
        <f t="shared" si="101"/>
        <v>0.35746928396217575</v>
      </c>
      <c r="R148">
        <f t="shared" si="102"/>
        <v>0.22550948504154861</v>
      </c>
      <c r="S148">
        <f t="shared" si="103"/>
        <v>66.142652999999996</v>
      </c>
      <c r="T148">
        <f t="shared" si="104"/>
        <v>41.390020572393759</v>
      </c>
      <c r="U148">
        <f t="shared" si="105"/>
        <v>42.002899999999997</v>
      </c>
      <c r="V148">
        <f t="shared" si="106"/>
        <v>8.2446750364672141</v>
      </c>
      <c r="W148">
        <f t="shared" si="107"/>
        <v>44.208499303896751</v>
      </c>
      <c r="X148">
        <f t="shared" si="108"/>
        <v>4.2462864841758998</v>
      </c>
      <c r="Y148">
        <f t="shared" si="109"/>
        <v>9.6051360056042689</v>
      </c>
      <c r="Z148">
        <f t="shared" si="110"/>
        <v>3.9983885522913143</v>
      </c>
      <c r="AA148">
        <f t="shared" si="111"/>
        <v>-674.00044665022904</v>
      </c>
      <c r="AB148">
        <f t="shared" si="112"/>
        <v>462.12581155055807</v>
      </c>
      <c r="AC148">
        <f t="shared" si="113"/>
        <v>40.015893187975934</v>
      </c>
      <c r="AD148">
        <f t="shared" si="114"/>
        <v>-105.71608891169501</v>
      </c>
      <c r="AE148">
        <v>0</v>
      </c>
      <c r="AF148">
        <v>0</v>
      </c>
      <c r="AG148">
        <f t="shared" si="115"/>
        <v>1</v>
      </c>
      <c r="AH148">
        <f t="shared" si="116"/>
        <v>0</v>
      </c>
      <c r="AI148">
        <f t="shared" si="117"/>
        <v>49784.183585364357</v>
      </c>
      <c r="AJ148" t="s">
        <v>281</v>
      </c>
      <c r="AK148" t="s">
        <v>281</v>
      </c>
      <c r="AL148">
        <v>0</v>
      </c>
      <c r="AM148">
        <v>0</v>
      </c>
      <c r="AN148" t="e">
        <f t="shared" si="118"/>
        <v>#DIV/0!</v>
      </c>
      <c r="AO148">
        <v>0</v>
      </c>
      <c r="AP148" t="s">
        <v>281</v>
      </c>
      <c r="AQ148" t="s">
        <v>281</v>
      </c>
      <c r="AR148">
        <v>0</v>
      </c>
      <c r="AS148">
        <v>0</v>
      </c>
      <c r="AT148" t="e">
        <f t="shared" si="119"/>
        <v>#DIV/0!</v>
      </c>
      <c r="AU148">
        <v>0.5</v>
      </c>
      <c r="AV148">
        <f t="shared" si="120"/>
        <v>337.13249999999999</v>
      </c>
      <c r="AW148">
        <f t="shared" si="121"/>
        <v>19.360059779238075</v>
      </c>
      <c r="AX148" t="e">
        <f t="shared" si="122"/>
        <v>#DIV/0!</v>
      </c>
      <c r="AY148">
        <f t="shared" si="123"/>
        <v>5.742567026091544E-2</v>
      </c>
      <c r="AZ148" t="e">
        <f t="shared" si="124"/>
        <v>#DIV/0!</v>
      </c>
      <c r="BA148" t="e">
        <f t="shared" si="125"/>
        <v>#DIV/0!</v>
      </c>
      <c r="BB148" t="s">
        <v>281</v>
      </c>
      <c r="BC148">
        <v>0</v>
      </c>
      <c r="BD148" t="e">
        <f t="shared" si="126"/>
        <v>#DIV/0!</v>
      </c>
      <c r="BE148" t="e">
        <f t="shared" si="127"/>
        <v>#DIV/0!</v>
      </c>
      <c r="BF148" t="e">
        <f t="shared" si="128"/>
        <v>#DIV/0!</v>
      </c>
      <c r="BG148" t="e">
        <f t="shared" si="129"/>
        <v>#DIV/0!</v>
      </c>
      <c r="BH148" t="e">
        <f t="shared" si="130"/>
        <v>#DIV/0!</v>
      </c>
      <c r="BI148" t="e">
        <f t="shared" si="131"/>
        <v>#DIV/0!</v>
      </c>
      <c r="BJ148" t="e">
        <f t="shared" si="132"/>
        <v>#DIV/0!</v>
      </c>
      <c r="BK148" t="e">
        <f t="shared" si="133"/>
        <v>#DIV/0!</v>
      </c>
      <c r="BL148">
        <f t="shared" si="134"/>
        <v>399.92</v>
      </c>
      <c r="BM148">
        <f t="shared" si="135"/>
        <v>337.13249999999999</v>
      </c>
      <c r="BN148">
        <f t="shared" si="136"/>
        <v>0.84299984996999389</v>
      </c>
      <c r="BO148">
        <f t="shared" si="137"/>
        <v>0.16538971044208839</v>
      </c>
      <c r="BP148">
        <v>6</v>
      </c>
      <c r="BQ148">
        <v>0.6</v>
      </c>
      <c r="BR148" t="s">
        <v>282</v>
      </c>
      <c r="BS148">
        <v>1659040679.5</v>
      </c>
      <c r="BT148">
        <v>1155.57</v>
      </c>
      <c r="BU148">
        <v>1199.97</v>
      </c>
      <c r="BV148">
        <v>42.562899999999999</v>
      </c>
      <c r="BW148">
        <v>25.013400000000001</v>
      </c>
      <c r="BX148">
        <v>1154.31</v>
      </c>
      <c r="BY148">
        <v>42.419600000000003</v>
      </c>
      <c r="BZ148">
        <v>500.286</v>
      </c>
      <c r="CA148">
        <v>99.6648</v>
      </c>
      <c r="CB148">
        <v>0.100171</v>
      </c>
      <c r="CC148">
        <v>44.932699999999997</v>
      </c>
      <c r="CD148">
        <v>42.002899999999997</v>
      </c>
      <c r="CE148">
        <v>999.9</v>
      </c>
      <c r="CF148">
        <v>0</v>
      </c>
      <c r="CG148">
        <v>0</v>
      </c>
      <c r="CH148">
        <v>10011.9</v>
      </c>
      <c r="CI148">
        <v>0</v>
      </c>
      <c r="CJ148">
        <v>238.46299999999999</v>
      </c>
      <c r="CK148">
        <v>399.92</v>
      </c>
      <c r="CL148">
        <v>0.90001399999999998</v>
      </c>
      <c r="CM148">
        <v>9.9985900000000003E-2</v>
      </c>
      <c r="CN148">
        <v>0</v>
      </c>
      <c r="CO148">
        <v>3.3955000000000002</v>
      </c>
      <c r="CP148">
        <v>0</v>
      </c>
      <c r="CQ148">
        <v>4098.59</v>
      </c>
      <c r="CR148">
        <v>3429.26</v>
      </c>
      <c r="CS148">
        <v>48.125</v>
      </c>
      <c r="CT148">
        <v>50.75</v>
      </c>
      <c r="CU148">
        <v>49.125</v>
      </c>
      <c r="CV148">
        <v>50.186999999999998</v>
      </c>
      <c r="CW148">
        <v>48.686999999999998</v>
      </c>
      <c r="CX148">
        <v>359.93</v>
      </c>
      <c r="CY148">
        <v>39.99</v>
      </c>
      <c r="CZ148">
        <v>0</v>
      </c>
      <c r="DA148">
        <v>1659040875.9000001</v>
      </c>
      <c r="DB148">
        <v>0</v>
      </c>
      <c r="DC148">
        <v>3.2764153846153841</v>
      </c>
      <c r="DD148">
        <v>0.51585640418370848</v>
      </c>
      <c r="DE148">
        <v>0.84034183451557476</v>
      </c>
      <c r="DF148">
        <v>4099.7569230769232</v>
      </c>
      <c r="DG148">
        <v>15</v>
      </c>
      <c r="DH148">
        <v>1659040595</v>
      </c>
      <c r="DI148" t="s">
        <v>670</v>
      </c>
      <c r="DJ148">
        <v>1659040584.5</v>
      </c>
      <c r="DK148">
        <v>1659040595</v>
      </c>
      <c r="DL148">
        <v>131</v>
      </c>
      <c r="DM148">
        <v>7.0000000000000001E-3</v>
      </c>
      <c r="DN148">
        <v>-1E-3</v>
      </c>
      <c r="DO148">
        <v>1.2130000000000001</v>
      </c>
      <c r="DP148">
        <v>0.127</v>
      </c>
      <c r="DQ148">
        <v>1200</v>
      </c>
      <c r="DR148">
        <v>25</v>
      </c>
      <c r="DS148">
        <v>7.0000000000000007E-2</v>
      </c>
      <c r="DT148">
        <v>0.01</v>
      </c>
      <c r="DU148">
        <v>100</v>
      </c>
      <c r="DV148">
        <v>100</v>
      </c>
      <c r="DW148">
        <v>1.26</v>
      </c>
      <c r="DX148">
        <v>0.14330000000000001</v>
      </c>
      <c r="DY148">
        <v>2.2634425100403019</v>
      </c>
      <c r="DZ148">
        <v>-6.7132856166521554E-4</v>
      </c>
      <c r="EA148">
        <v>-2.681329234238156E-7</v>
      </c>
      <c r="EB148">
        <v>8.1307759810197942E-11</v>
      </c>
      <c r="EC148">
        <v>0.14328657257059871</v>
      </c>
      <c r="ED148">
        <v>0</v>
      </c>
      <c r="EE148">
        <v>0</v>
      </c>
      <c r="EF148">
        <v>0</v>
      </c>
      <c r="EG148">
        <v>2</v>
      </c>
      <c r="EH148">
        <v>2028</v>
      </c>
      <c r="EI148">
        <v>2</v>
      </c>
      <c r="EJ148">
        <v>26</v>
      </c>
      <c r="EK148">
        <v>1.6</v>
      </c>
      <c r="EL148">
        <v>1.4</v>
      </c>
      <c r="EM148">
        <v>2.6452599999999999</v>
      </c>
      <c r="EN148">
        <v>2.52319</v>
      </c>
      <c r="EO148">
        <v>1.39893</v>
      </c>
      <c r="EP148">
        <v>2.32544</v>
      </c>
      <c r="EQ148">
        <v>1.49902</v>
      </c>
      <c r="ER148">
        <v>2.49268</v>
      </c>
      <c r="ES148">
        <v>33.896099999999997</v>
      </c>
      <c r="ET148">
        <v>14.9551</v>
      </c>
      <c r="EU148">
        <v>18</v>
      </c>
      <c r="EV148">
        <v>519.94799999999998</v>
      </c>
      <c r="EW148">
        <v>537.58000000000004</v>
      </c>
      <c r="EX148">
        <v>48.037300000000002</v>
      </c>
      <c r="EY148">
        <v>44.586199999999998</v>
      </c>
      <c r="EZ148">
        <v>30</v>
      </c>
      <c r="FA148">
        <v>44.304600000000001</v>
      </c>
      <c r="FB148">
        <v>44.221499999999999</v>
      </c>
      <c r="FC148">
        <v>52.939900000000002</v>
      </c>
      <c r="FD148">
        <v>0</v>
      </c>
      <c r="FE148">
        <v>100</v>
      </c>
      <c r="FF148">
        <v>48.028199999999998</v>
      </c>
      <c r="FG148">
        <v>1200</v>
      </c>
      <c r="FH148">
        <v>54.561199999999999</v>
      </c>
      <c r="FI148">
        <v>97.804199999999994</v>
      </c>
      <c r="FJ148">
        <v>99.54</v>
      </c>
      <c r="FK148" s="1" t="s">
        <v>882</v>
      </c>
      <c r="FL148" s="1">
        <v>3</v>
      </c>
      <c r="FM148" s="1" t="s">
        <v>881</v>
      </c>
      <c r="FN148" s="1">
        <v>23</v>
      </c>
    </row>
    <row r="149" spans="1:170" x14ac:dyDescent="0.2">
      <c r="A149">
        <v>131</v>
      </c>
      <c r="B149">
        <v>1659042156.0999999</v>
      </c>
      <c r="C149">
        <v>23221.599999904629</v>
      </c>
      <c r="D149" t="s">
        <v>671</v>
      </c>
      <c r="E149" t="s">
        <v>672</v>
      </c>
      <c r="F149" t="s">
        <v>280</v>
      </c>
      <c r="G149">
        <v>1659042156.0999999</v>
      </c>
      <c r="H149">
        <f t="shared" si="92"/>
        <v>1.1724391385806745E-2</v>
      </c>
      <c r="I149">
        <f t="shared" si="93"/>
        <v>11.724391385806745</v>
      </c>
      <c r="J149">
        <f t="shared" si="94"/>
        <v>9.4586695616891969</v>
      </c>
      <c r="K149">
        <f t="shared" si="95"/>
        <v>383.30799999999999</v>
      </c>
      <c r="L149">
        <f t="shared" si="96"/>
        <v>297.23994215876127</v>
      </c>
      <c r="M149">
        <f t="shared" si="97"/>
        <v>29.65175718169305</v>
      </c>
      <c r="N149">
        <f t="shared" si="98"/>
        <v>38.237646189991999</v>
      </c>
      <c r="O149">
        <f t="shared" si="99"/>
        <v>0.26010240159056269</v>
      </c>
      <c r="P149">
        <f t="shared" si="100"/>
        <v>2.9222076023625667</v>
      </c>
      <c r="Q149">
        <f t="shared" si="101"/>
        <v>0.24838495133695898</v>
      </c>
      <c r="R149">
        <f t="shared" si="102"/>
        <v>0.15625047333858821</v>
      </c>
      <c r="S149">
        <f t="shared" si="103"/>
        <v>66.13222539217206</v>
      </c>
      <c r="T149">
        <f t="shared" si="104"/>
        <v>41.11141172100406</v>
      </c>
      <c r="U149">
        <f t="shared" si="105"/>
        <v>42.037799999999997</v>
      </c>
      <c r="V149">
        <f t="shared" si="106"/>
        <v>8.2598422409499062</v>
      </c>
      <c r="W149">
        <f t="shared" si="107"/>
        <v>42.478505784409698</v>
      </c>
      <c r="X149">
        <f t="shared" si="108"/>
        <v>3.8365534630660005</v>
      </c>
      <c r="Y149">
        <f t="shared" si="109"/>
        <v>9.0317523938755819</v>
      </c>
      <c r="Z149">
        <f t="shared" si="110"/>
        <v>4.4232887778839061</v>
      </c>
      <c r="AA149">
        <f t="shared" si="111"/>
        <v>-517.04566011407746</v>
      </c>
      <c r="AB149">
        <f t="shared" si="112"/>
        <v>268.90853582775503</v>
      </c>
      <c r="AC149">
        <f t="shared" si="113"/>
        <v>23.185725438710261</v>
      </c>
      <c r="AD149">
        <f t="shared" si="114"/>
        <v>-158.81917345544014</v>
      </c>
      <c r="AE149">
        <v>0</v>
      </c>
      <c r="AF149">
        <v>0</v>
      </c>
      <c r="AG149">
        <f t="shared" si="115"/>
        <v>1</v>
      </c>
      <c r="AH149">
        <f t="shared" si="116"/>
        <v>0</v>
      </c>
      <c r="AI149">
        <f t="shared" si="117"/>
        <v>49874.033940232744</v>
      </c>
      <c r="AJ149" t="s">
        <v>281</v>
      </c>
      <c r="AK149" t="s">
        <v>281</v>
      </c>
      <c r="AL149">
        <v>0</v>
      </c>
      <c r="AM149">
        <v>0</v>
      </c>
      <c r="AN149" t="e">
        <f t="shared" si="118"/>
        <v>#DIV/0!</v>
      </c>
      <c r="AO149">
        <v>0</v>
      </c>
      <c r="AP149" t="s">
        <v>281</v>
      </c>
      <c r="AQ149" t="s">
        <v>281</v>
      </c>
      <c r="AR149">
        <v>0</v>
      </c>
      <c r="AS149">
        <v>0</v>
      </c>
      <c r="AT149" t="e">
        <f t="shared" si="119"/>
        <v>#DIV/0!</v>
      </c>
      <c r="AU149">
        <v>0.5</v>
      </c>
      <c r="AV149">
        <f t="shared" si="120"/>
        <v>337.07484300112537</v>
      </c>
      <c r="AW149">
        <f t="shared" si="121"/>
        <v>9.4586695616891969</v>
      </c>
      <c r="AX149" t="e">
        <f t="shared" si="122"/>
        <v>#DIV/0!</v>
      </c>
      <c r="AY149">
        <f t="shared" si="123"/>
        <v>2.8061036764044766E-2</v>
      </c>
      <c r="AZ149" t="e">
        <f t="shared" si="124"/>
        <v>#DIV/0!</v>
      </c>
      <c r="BA149" t="e">
        <f t="shared" si="125"/>
        <v>#DIV/0!</v>
      </c>
      <c r="BB149" t="s">
        <v>281</v>
      </c>
      <c r="BC149">
        <v>0</v>
      </c>
      <c r="BD149" t="e">
        <f t="shared" si="126"/>
        <v>#DIV/0!</v>
      </c>
      <c r="BE149" t="e">
        <f t="shared" si="127"/>
        <v>#DIV/0!</v>
      </c>
      <c r="BF149" t="e">
        <f t="shared" si="128"/>
        <v>#DIV/0!</v>
      </c>
      <c r="BG149" t="e">
        <f t="shared" si="129"/>
        <v>#DIV/0!</v>
      </c>
      <c r="BH149" t="e">
        <f t="shared" si="130"/>
        <v>#DIV/0!</v>
      </c>
      <c r="BI149" t="e">
        <f t="shared" si="131"/>
        <v>#DIV/0!</v>
      </c>
      <c r="BJ149" t="e">
        <f t="shared" si="132"/>
        <v>#DIV/0!</v>
      </c>
      <c r="BK149" t="e">
        <f t="shared" si="133"/>
        <v>#DIV/0!</v>
      </c>
      <c r="BL149">
        <f t="shared" si="134"/>
        <v>399.851</v>
      </c>
      <c r="BM149">
        <f t="shared" si="135"/>
        <v>337.07484300112537</v>
      </c>
      <c r="BN149">
        <f t="shared" si="136"/>
        <v>0.8430011254220332</v>
      </c>
      <c r="BO149">
        <f t="shared" si="137"/>
        <v>0.1653921720645242</v>
      </c>
      <c r="BP149">
        <v>6</v>
      </c>
      <c r="BQ149">
        <v>0.6</v>
      </c>
      <c r="BR149" t="s">
        <v>282</v>
      </c>
      <c r="BS149">
        <v>1659042156.0999999</v>
      </c>
      <c r="BT149">
        <v>383.30799999999999</v>
      </c>
      <c r="BU149">
        <v>400.04300000000001</v>
      </c>
      <c r="BV149">
        <v>38.459000000000003</v>
      </c>
      <c r="BW149">
        <v>24.9375</v>
      </c>
      <c r="BX149">
        <v>382.536</v>
      </c>
      <c r="BY149">
        <v>38.320300000000003</v>
      </c>
      <c r="BZ149">
        <v>500.24700000000001</v>
      </c>
      <c r="CA149">
        <v>99.656800000000004</v>
      </c>
      <c r="CB149">
        <v>0.100174</v>
      </c>
      <c r="CC149">
        <v>43.744700000000002</v>
      </c>
      <c r="CD149">
        <v>42.037799999999997</v>
      </c>
      <c r="CE149">
        <v>999.9</v>
      </c>
      <c r="CF149">
        <v>0</v>
      </c>
      <c r="CG149">
        <v>0</v>
      </c>
      <c r="CH149">
        <v>9992.5</v>
      </c>
      <c r="CI149">
        <v>0</v>
      </c>
      <c r="CJ149">
        <v>240.67500000000001</v>
      </c>
      <c r="CK149">
        <v>399.851</v>
      </c>
      <c r="CL149">
        <v>0.89996699999999996</v>
      </c>
      <c r="CM149">
        <v>0.100033</v>
      </c>
      <c r="CN149">
        <v>0</v>
      </c>
      <c r="CO149">
        <v>3.4001000000000001</v>
      </c>
      <c r="CP149">
        <v>0</v>
      </c>
      <c r="CQ149">
        <v>4179.93</v>
      </c>
      <c r="CR149">
        <v>3428.63</v>
      </c>
      <c r="CS149">
        <v>48.061999999999998</v>
      </c>
      <c r="CT149">
        <v>50.75</v>
      </c>
      <c r="CU149">
        <v>49.125</v>
      </c>
      <c r="CV149">
        <v>50.125</v>
      </c>
      <c r="CW149">
        <v>48.625</v>
      </c>
      <c r="CX149">
        <v>359.85</v>
      </c>
      <c r="CY149">
        <v>40</v>
      </c>
      <c r="CZ149">
        <v>0</v>
      </c>
      <c r="DA149">
        <v>1659042352.5</v>
      </c>
      <c r="DB149">
        <v>0</v>
      </c>
      <c r="DC149">
        <v>3.2025760000000001</v>
      </c>
      <c r="DD149">
        <v>0.84293076199526973</v>
      </c>
      <c r="DE149">
        <v>-11.051538468419819</v>
      </c>
      <c r="DF149">
        <v>4182.2175999999999</v>
      </c>
      <c r="DG149">
        <v>15</v>
      </c>
      <c r="DH149">
        <v>1659042074.5999999</v>
      </c>
      <c r="DI149" t="s">
        <v>673</v>
      </c>
      <c r="DJ149">
        <v>1659042054.0999999</v>
      </c>
      <c r="DK149">
        <v>1659042074.5999999</v>
      </c>
      <c r="DL149">
        <v>132</v>
      </c>
      <c r="DM149">
        <v>-1.2</v>
      </c>
      <c r="DN149">
        <v>-5.0000000000000001E-3</v>
      </c>
      <c r="DO149">
        <v>0.75800000000000001</v>
      </c>
      <c r="DP149">
        <v>0.122</v>
      </c>
      <c r="DQ149">
        <v>400</v>
      </c>
      <c r="DR149">
        <v>25</v>
      </c>
      <c r="DS149">
        <v>0.19</v>
      </c>
      <c r="DT149">
        <v>0.01</v>
      </c>
      <c r="DU149">
        <v>100</v>
      </c>
      <c r="DV149">
        <v>100</v>
      </c>
      <c r="DW149">
        <v>0.77200000000000002</v>
      </c>
      <c r="DX149">
        <v>0.13869999999999999</v>
      </c>
      <c r="DY149">
        <v>1.063799458260309</v>
      </c>
      <c r="DZ149">
        <v>-6.7132856166521554E-4</v>
      </c>
      <c r="EA149">
        <v>-2.681329234238156E-7</v>
      </c>
      <c r="EB149">
        <v>8.1307759810197942E-11</v>
      </c>
      <c r="EC149">
        <v>0.13870872030947631</v>
      </c>
      <c r="ED149">
        <v>0</v>
      </c>
      <c r="EE149">
        <v>0</v>
      </c>
      <c r="EF149">
        <v>0</v>
      </c>
      <c r="EG149">
        <v>2</v>
      </c>
      <c r="EH149">
        <v>2028</v>
      </c>
      <c r="EI149">
        <v>2</v>
      </c>
      <c r="EJ149">
        <v>26</v>
      </c>
      <c r="EK149">
        <v>1.7</v>
      </c>
      <c r="EL149">
        <v>1.4</v>
      </c>
      <c r="EM149">
        <v>1.08887</v>
      </c>
      <c r="EN149">
        <v>2.5354000000000001</v>
      </c>
      <c r="EO149">
        <v>1.39893</v>
      </c>
      <c r="EP149">
        <v>2.32544</v>
      </c>
      <c r="EQ149">
        <v>1.49902</v>
      </c>
      <c r="ER149">
        <v>2.4731399999999999</v>
      </c>
      <c r="ES149">
        <v>33.828299999999999</v>
      </c>
      <c r="ET149">
        <v>14.5786</v>
      </c>
      <c r="EU149">
        <v>18</v>
      </c>
      <c r="EV149">
        <v>509.34</v>
      </c>
      <c r="EW149">
        <v>536.29600000000005</v>
      </c>
      <c r="EX149">
        <v>44.728900000000003</v>
      </c>
      <c r="EY149">
        <v>44.534700000000001</v>
      </c>
      <c r="EZ149">
        <v>30.0001</v>
      </c>
      <c r="FA149">
        <v>44.248199999999997</v>
      </c>
      <c r="FB149">
        <v>44.170200000000001</v>
      </c>
      <c r="FC149">
        <v>21.784400000000002</v>
      </c>
      <c r="FD149">
        <v>0</v>
      </c>
      <c r="FE149">
        <v>100</v>
      </c>
      <c r="FF149">
        <v>44.693199999999997</v>
      </c>
      <c r="FG149">
        <v>400</v>
      </c>
      <c r="FH149">
        <v>54.561199999999999</v>
      </c>
      <c r="FI149">
        <v>97.817499999999995</v>
      </c>
      <c r="FJ149">
        <v>99.553600000000003</v>
      </c>
      <c r="FK149" s="1" t="s">
        <v>884</v>
      </c>
      <c r="FL149" s="1">
        <v>3</v>
      </c>
      <c r="FM149" s="1" t="s">
        <v>881</v>
      </c>
      <c r="FN149" s="1">
        <v>1</v>
      </c>
    </row>
    <row r="150" spans="1:170" x14ac:dyDescent="0.2">
      <c r="A150">
        <v>132</v>
      </c>
      <c r="B150">
        <v>1659042306.5999999</v>
      </c>
      <c r="C150">
        <v>23372.099999904629</v>
      </c>
      <c r="D150" t="s">
        <v>674</v>
      </c>
      <c r="E150" t="s">
        <v>675</v>
      </c>
      <c r="F150" t="s">
        <v>280</v>
      </c>
      <c r="G150">
        <v>1659042306.5999999</v>
      </c>
      <c r="H150">
        <f t="shared" si="92"/>
        <v>1.2273146330145434E-2</v>
      </c>
      <c r="I150">
        <f t="shared" si="93"/>
        <v>12.273146330145433</v>
      </c>
      <c r="J150">
        <f t="shared" si="94"/>
        <v>10.117800643960141</v>
      </c>
      <c r="K150">
        <f t="shared" si="95"/>
        <v>382.22500000000002</v>
      </c>
      <c r="L150">
        <f t="shared" si="96"/>
        <v>296.67472597355817</v>
      </c>
      <c r="M150">
        <f t="shared" si="97"/>
        <v>29.593463497197529</v>
      </c>
      <c r="N150">
        <f t="shared" si="98"/>
        <v>38.127149348827501</v>
      </c>
      <c r="O150">
        <f t="shared" si="99"/>
        <v>0.2786970657079702</v>
      </c>
      <c r="P150">
        <f t="shared" si="100"/>
        <v>2.9251665672274441</v>
      </c>
      <c r="Q150">
        <f t="shared" si="101"/>
        <v>0.26530250248170845</v>
      </c>
      <c r="R150">
        <f t="shared" si="102"/>
        <v>0.1669651984952126</v>
      </c>
      <c r="S150">
        <f t="shared" si="103"/>
        <v>66.126420130426951</v>
      </c>
      <c r="T150">
        <f t="shared" si="104"/>
        <v>40.898479014987686</v>
      </c>
      <c r="U150">
        <f t="shared" si="105"/>
        <v>41.975499999999997</v>
      </c>
      <c r="V150">
        <f t="shared" si="106"/>
        <v>8.2327841630201917</v>
      </c>
      <c r="W150">
        <f t="shared" si="107"/>
        <v>43.334702120803826</v>
      </c>
      <c r="X150">
        <f t="shared" si="108"/>
        <v>3.8988395493056101</v>
      </c>
      <c r="Y150">
        <f t="shared" si="109"/>
        <v>8.9970378437974361</v>
      </c>
      <c r="Z150">
        <f t="shared" si="110"/>
        <v>4.3339446137145821</v>
      </c>
      <c r="AA150">
        <f t="shared" si="111"/>
        <v>-541.24575315941365</v>
      </c>
      <c r="AB150">
        <f t="shared" si="112"/>
        <v>267.33571836915479</v>
      </c>
      <c r="AC150">
        <f t="shared" si="113"/>
        <v>23.011895820972626</v>
      </c>
      <c r="AD150">
        <f t="shared" si="114"/>
        <v>-184.77171883885927</v>
      </c>
      <c r="AE150">
        <v>0</v>
      </c>
      <c r="AF150">
        <v>0</v>
      </c>
      <c r="AG150">
        <f t="shared" si="115"/>
        <v>1</v>
      </c>
      <c r="AH150">
        <f t="shared" si="116"/>
        <v>0</v>
      </c>
      <c r="AI150">
        <f t="shared" si="117"/>
        <v>49966.418925157275</v>
      </c>
      <c r="AJ150" t="s">
        <v>281</v>
      </c>
      <c r="AK150" t="s">
        <v>281</v>
      </c>
      <c r="AL150">
        <v>0</v>
      </c>
      <c r="AM150">
        <v>0</v>
      </c>
      <c r="AN150" t="e">
        <f t="shared" si="118"/>
        <v>#DIV/0!</v>
      </c>
      <c r="AO150">
        <v>0</v>
      </c>
      <c r="AP150" t="s">
        <v>281</v>
      </c>
      <c r="AQ150" t="s">
        <v>281</v>
      </c>
      <c r="AR150">
        <v>0</v>
      </c>
      <c r="AS150">
        <v>0</v>
      </c>
      <c r="AT150" t="e">
        <f t="shared" si="119"/>
        <v>#DIV/0!</v>
      </c>
      <c r="AU150">
        <v>0.5</v>
      </c>
      <c r="AV150">
        <f t="shared" si="120"/>
        <v>337.04684400540253</v>
      </c>
      <c r="AW150">
        <f t="shared" si="121"/>
        <v>10.117800643960141</v>
      </c>
      <c r="AX150" t="e">
        <f t="shared" si="122"/>
        <v>#DIV/0!</v>
      </c>
      <c r="AY150">
        <f t="shared" si="123"/>
        <v>3.001897458442887E-2</v>
      </c>
      <c r="AZ150" t="e">
        <f t="shared" si="124"/>
        <v>#DIV/0!</v>
      </c>
      <c r="BA150" t="e">
        <f t="shared" si="125"/>
        <v>#DIV/0!</v>
      </c>
      <c r="BB150" t="s">
        <v>281</v>
      </c>
      <c r="BC150">
        <v>0</v>
      </c>
      <c r="BD150" t="e">
        <f t="shared" si="126"/>
        <v>#DIV/0!</v>
      </c>
      <c r="BE150" t="e">
        <f t="shared" si="127"/>
        <v>#DIV/0!</v>
      </c>
      <c r="BF150" t="e">
        <f t="shared" si="128"/>
        <v>#DIV/0!</v>
      </c>
      <c r="BG150" t="e">
        <f t="shared" si="129"/>
        <v>#DIV/0!</v>
      </c>
      <c r="BH150" t="e">
        <f t="shared" si="130"/>
        <v>#DIV/0!</v>
      </c>
      <c r="BI150" t="e">
        <f t="shared" si="131"/>
        <v>#DIV/0!</v>
      </c>
      <c r="BJ150" t="e">
        <f t="shared" si="132"/>
        <v>#DIV/0!</v>
      </c>
      <c r="BK150" t="e">
        <f t="shared" si="133"/>
        <v>#DIV/0!</v>
      </c>
      <c r="BL150">
        <f t="shared" si="134"/>
        <v>399.81799999999998</v>
      </c>
      <c r="BM150">
        <f t="shared" si="135"/>
        <v>337.04684400540253</v>
      </c>
      <c r="BN150">
        <f t="shared" si="136"/>
        <v>0.84300067532077738</v>
      </c>
      <c r="BO150">
        <f t="shared" si="137"/>
        <v>0.16539130336910032</v>
      </c>
      <c r="BP150">
        <v>6</v>
      </c>
      <c r="BQ150">
        <v>0.6</v>
      </c>
      <c r="BR150" t="s">
        <v>282</v>
      </c>
      <c r="BS150">
        <v>1659042306.5999999</v>
      </c>
      <c r="BT150">
        <v>382.22500000000002</v>
      </c>
      <c r="BU150">
        <v>399.99</v>
      </c>
      <c r="BV150">
        <v>39.085900000000002</v>
      </c>
      <c r="BW150">
        <v>24.938300000000002</v>
      </c>
      <c r="BX150">
        <v>381.43599999999998</v>
      </c>
      <c r="BY150">
        <v>38.947400000000002</v>
      </c>
      <c r="BZ150">
        <v>500.16</v>
      </c>
      <c r="CA150">
        <v>99.650700000000001</v>
      </c>
      <c r="CB150">
        <v>9.9837899999999993E-2</v>
      </c>
      <c r="CC150">
        <v>43.670699999999997</v>
      </c>
      <c r="CD150">
        <v>41.975499999999997</v>
      </c>
      <c r="CE150">
        <v>999.9</v>
      </c>
      <c r="CF150">
        <v>0</v>
      </c>
      <c r="CG150">
        <v>0</v>
      </c>
      <c r="CH150">
        <v>10010</v>
      </c>
      <c r="CI150">
        <v>0</v>
      </c>
      <c r="CJ150">
        <v>240.46199999999999</v>
      </c>
      <c r="CK150">
        <v>399.81799999999998</v>
      </c>
      <c r="CL150">
        <v>0.89996699999999996</v>
      </c>
      <c r="CM150">
        <v>0.100033</v>
      </c>
      <c r="CN150">
        <v>0</v>
      </c>
      <c r="CO150">
        <v>2.6301999999999999</v>
      </c>
      <c r="CP150">
        <v>0</v>
      </c>
      <c r="CQ150">
        <v>4169.8599999999997</v>
      </c>
      <c r="CR150">
        <v>3428.34</v>
      </c>
      <c r="CS150">
        <v>48.186999999999998</v>
      </c>
      <c r="CT150">
        <v>50.875</v>
      </c>
      <c r="CU150">
        <v>49.25</v>
      </c>
      <c r="CV150">
        <v>50.311999999999998</v>
      </c>
      <c r="CW150">
        <v>48.686999999999998</v>
      </c>
      <c r="CX150">
        <v>359.82</v>
      </c>
      <c r="CY150">
        <v>39.99</v>
      </c>
      <c r="CZ150">
        <v>0</v>
      </c>
      <c r="DA150">
        <v>1659042503.0999999</v>
      </c>
      <c r="DB150">
        <v>0</v>
      </c>
      <c r="DC150">
        <v>3.1784192307692312</v>
      </c>
      <c r="DD150">
        <v>-0.2273743654015366</v>
      </c>
      <c r="DE150">
        <v>-8.5825642035358047</v>
      </c>
      <c r="DF150">
        <v>4172.3653846153838</v>
      </c>
      <c r="DG150">
        <v>15</v>
      </c>
      <c r="DH150">
        <v>1659042219.5999999</v>
      </c>
      <c r="DI150" t="s">
        <v>676</v>
      </c>
      <c r="DJ150">
        <v>1659042210.0999999</v>
      </c>
      <c r="DK150">
        <v>1659042219.5999999</v>
      </c>
      <c r="DL150">
        <v>133</v>
      </c>
      <c r="DM150">
        <v>1.6E-2</v>
      </c>
      <c r="DN150">
        <v>0</v>
      </c>
      <c r="DO150">
        <v>0.77400000000000002</v>
      </c>
      <c r="DP150">
        <v>0.121</v>
      </c>
      <c r="DQ150">
        <v>400</v>
      </c>
      <c r="DR150">
        <v>25</v>
      </c>
      <c r="DS150">
        <v>0.06</v>
      </c>
      <c r="DT150">
        <v>0.01</v>
      </c>
      <c r="DU150">
        <v>100</v>
      </c>
      <c r="DV150">
        <v>100</v>
      </c>
      <c r="DW150">
        <v>0.78900000000000003</v>
      </c>
      <c r="DX150">
        <v>0.13850000000000001</v>
      </c>
      <c r="DY150">
        <v>1.079999257624698</v>
      </c>
      <c r="DZ150">
        <v>-6.7132856166521554E-4</v>
      </c>
      <c r="EA150">
        <v>-2.681329234238156E-7</v>
      </c>
      <c r="EB150">
        <v>8.1307759810197942E-11</v>
      </c>
      <c r="EC150">
        <v>0.13850000000000001</v>
      </c>
      <c r="ED150">
        <v>0</v>
      </c>
      <c r="EE150">
        <v>0</v>
      </c>
      <c r="EF150">
        <v>0</v>
      </c>
      <c r="EG150">
        <v>2</v>
      </c>
      <c r="EH150">
        <v>2028</v>
      </c>
      <c r="EI150">
        <v>2</v>
      </c>
      <c r="EJ150">
        <v>26</v>
      </c>
      <c r="EK150">
        <v>1.6</v>
      </c>
      <c r="EL150">
        <v>1.4</v>
      </c>
      <c r="EM150">
        <v>1.08887</v>
      </c>
      <c r="EN150">
        <v>2.5402800000000001</v>
      </c>
      <c r="EO150">
        <v>1.39893</v>
      </c>
      <c r="EP150">
        <v>2.32544</v>
      </c>
      <c r="EQ150">
        <v>1.49902</v>
      </c>
      <c r="ER150">
        <v>2.4401899999999999</v>
      </c>
      <c r="ES150">
        <v>33.850900000000003</v>
      </c>
      <c r="ET150">
        <v>14.5261</v>
      </c>
      <c r="EU150">
        <v>18</v>
      </c>
      <c r="EV150">
        <v>509.46199999999999</v>
      </c>
      <c r="EW150">
        <v>535.77099999999996</v>
      </c>
      <c r="EX150">
        <v>44.883000000000003</v>
      </c>
      <c r="EY150">
        <v>44.599600000000002</v>
      </c>
      <c r="EZ150">
        <v>30.000299999999999</v>
      </c>
      <c r="FA150">
        <v>44.309199999999997</v>
      </c>
      <c r="FB150">
        <v>44.230899999999998</v>
      </c>
      <c r="FC150">
        <v>21.7849</v>
      </c>
      <c r="FD150">
        <v>0</v>
      </c>
      <c r="FE150">
        <v>100</v>
      </c>
      <c r="FF150">
        <v>44.883800000000001</v>
      </c>
      <c r="FG150">
        <v>400</v>
      </c>
      <c r="FH150">
        <v>54.561199999999999</v>
      </c>
      <c r="FI150">
        <v>97.798599999999993</v>
      </c>
      <c r="FJ150">
        <v>99.535200000000003</v>
      </c>
      <c r="FK150" s="1" t="s">
        <v>884</v>
      </c>
      <c r="FL150" s="1">
        <v>3</v>
      </c>
      <c r="FM150" s="1" t="s">
        <v>881</v>
      </c>
      <c r="FN150" s="1">
        <v>2</v>
      </c>
    </row>
    <row r="151" spans="1:170" x14ac:dyDescent="0.2">
      <c r="A151">
        <v>133</v>
      </c>
      <c r="B151">
        <v>1659042457.0999999</v>
      </c>
      <c r="C151">
        <v>23522.599999904629</v>
      </c>
      <c r="D151" t="s">
        <v>677</v>
      </c>
      <c r="E151" t="s">
        <v>678</v>
      </c>
      <c r="F151" t="s">
        <v>280</v>
      </c>
      <c r="G151">
        <v>1659042457.0999999</v>
      </c>
      <c r="H151">
        <f t="shared" si="92"/>
        <v>1.3280573918131483E-2</v>
      </c>
      <c r="I151">
        <f t="shared" si="93"/>
        <v>13.280573918131482</v>
      </c>
      <c r="J151">
        <f t="shared" si="94"/>
        <v>7.3437054959909451</v>
      </c>
      <c r="K151">
        <f t="shared" si="95"/>
        <v>286.61</v>
      </c>
      <c r="L151">
        <f t="shared" si="96"/>
        <v>228.62959233057734</v>
      </c>
      <c r="M151">
        <f t="shared" si="97"/>
        <v>22.806248805828098</v>
      </c>
      <c r="N151">
        <f t="shared" si="98"/>
        <v>28.589907822550007</v>
      </c>
      <c r="O151">
        <f t="shared" si="99"/>
        <v>0.31143997132354717</v>
      </c>
      <c r="P151">
        <f t="shared" si="100"/>
        <v>2.9210219924637686</v>
      </c>
      <c r="Q151">
        <f t="shared" si="101"/>
        <v>0.2947892737768924</v>
      </c>
      <c r="R151">
        <f t="shared" si="102"/>
        <v>0.18566692913087646</v>
      </c>
      <c r="S151">
        <f t="shared" si="103"/>
        <v>66.171050225788548</v>
      </c>
      <c r="T151">
        <f t="shared" si="104"/>
        <v>40.745709683502696</v>
      </c>
      <c r="U151">
        <f t="shared" si="105"/>
        <v>41.964599999999997</v>
      </c>
      <c r="V151">
        <f t="shared" si="106"/>
        <v>8.2280579820633619</v>
      </c>
      <c r="W151">
        <f t="shared" si="107"/>
        <v>44.313744962586398</v>
      </c>
      <c r="X151">
        <f t="shared" si="108"/>
        <v>4.0097891863080006</v>
      </c>
      <c r="Y151">
        <f t="shared" si="109"/>
        <v>9.0486353380726925</v>
      </c>
      <c r="Z151">
        <f t="shared" si="110"/>
        <v>4.2182687957553613</v>
      </c>
      <c r="AA151">
        <f t="shared" si="111"/>
        <v>-585.67330978959842</v>
      </c>
      <c r="AB151">
        <f t="shared" si="112"/>
        <v>285.98029798639578</v>
      </c>
      <c r="AC151">
        <f t="shared" si="113"/>
        <v>24.66334338013905</v>
      </c>
      <c r="AD151">
        <f t="shared" si="114"/>
        <v>-208.85861819727501</v>
      </c>
      <c r="AE151">
        <v>0</v>
      </c>
      <c r="AF151">
        <v>0</v>
      </c>
      <c r="AG151">
        <f t="shared" si="115"/>
        <v>1</v>
      </c>
      <c r="AH151">
        <f t="shared" si="116"/>
        <v>0</v>
      </c>
      <c r="AI151">
        <f t="shared" si="117"/>
        <v>49835.906687707648</v>
      </c>
      <c r="AJ151" t="s">
        <v>281</v>
      </c>
      <c r="AK151" t="s">
        <v>281</v>
      </c>
      <c r="AL151">
        <v>0</v>
      </c>
      <c r="AM151">
        <v>0</v>
      </c>
      <c r="AN151" t="e">
        <f t="shared" si="118"/>
        <v>#DIV/0!</v>
      </c>
      <c r="AO151">
        <v>0</v>
      </c>
      <c r="AP151" t="s">
        <v>281</v>
      </c>
      <c r="AQ151" t="s">
        <v>281</v>
      </c>
      <c r="AR151">
        <v>0</v>
      </c>
      <c r="AS151">
        <v>0</v>
      </c>
      <c r="AT151" t="e">
        <f t="shared" si="119"/>
        <v>#DIV/0!</v>
      </c>
      <c r="AU151">
        <v>0.5</v>
      </c>
      <c r="AV151">
        <f t="shared" si="120"/>
        <v>337.28201400299923</v>
      </c>
      <c r="AW151">
        <f t="shared" si="121"/>
        <v>7.3437054959909451</v>
      </c>
      <c r="AX151" t="e">
        <f t="shared" si="122"/>
        <v>#DIV/0!</v>
      </c>
      <c r="AY151">
        <f t="shared" si="123"/>
        <v>2.1773190360294879E-2</v>
      </c>
      <c r="AZ151" t="e">
        <f t="shared" si="124"/>
        <v>#DIV/0!</v>
      </c>
      <c r="BA151" t="e">
        <f t="shared" si="125"/>
        <v>#DIV/0!</v>
      </c>
      <c r="BB151" t="s">
        <v>281</v>
      </c>
      <c r="BC151">
        <v>0</v>
      </c>
      <c r="BD151" t="e">
        <f t="shared" si="126"/>
        <v>#DIV/0!</v>
      </c>
      <c r="BE151" t="e">
        <f t="shared" si="127"/>
        <v>#DIV/0!</v>
      </c>
      <c r="BF151" t="e">
        <f t="shared" si="128"/>
        <v>#DIV/0!</v>
      </c>
      <c r="BG151" t="e">
        <f t="shared" si="129"/>
        <v>#DIV/0!</v>
      </c>
      <c r="BH151" t="e">
        <f t="shared" si="130"/>
        <v>#DIV/0!</v>
      </c>
      <c r="BI151" t="e">
        <f t="shared" si="131"/>
        <v>#DIV/0!</v>
      </c>
      <c r="BJ151" t="e">
        <f t="shared" si="132"/>
        <v>#DIV/0!</v>
      </c>
      <c r="BK151" t="e">
        <f t="shared" si="133"/>
        <v>#DIV/0!</v>
      </c>
      <c r="BL151">
        <f t="shared" si="134"/>
        <v>400.09800000000001</v>
      </c>
      <c r="BM151">
        <f t="shared" si="135"/>
        <v>337.28201400299923</v>
      </c>
      <c r="BN151">
        <f t="shared" si="136"/>
        <v>0.8429985003749062</v>
      </c>
      <c r="BO151">
        <f t="shared" si="137"/>
        <v>0.1653871057235691</v>
      </c>
      <c r="BP151">
        <v>6</v>
      </c>
      <c r="BQ151">
        <v>0.6</v>
      </c>
      <c r="BR151" t="s">
        <v>282</v>
      </c>
      <c r="BS151">
        <v>1659042457.0999999</v>
      </c>
      <c r="BT151">
        <v>286.61</v>
      </c>
      <c r="BU151">
        <v>299.983</v>
      </c>
      <c r="BV151">
        <v>40.197600000000001</v>
      </c>
      <c r="BW151">
        <v>24.909600000000001</v>
      </c>
      <c r="BX151">
        <v>285.98099999999999</v>
      </c>
      <c r="BY151">
        <v>40.064300000000003</v>
      </c>
      <c r="BZ151">
        <v>500.26400000000001</v>
      </c>
      <c r="CA151">
        <v>99.651700000000005</v>
      </c>
      <c r="CB151">
        <v>0.100255</v>
      </c>
      <c r="CC151">
        <v>43.7806</v>
      </c>
      <c r="CD151">
        <v>41.964599999999997</v>
      </c>
      <c r="CE151">
        <v>999.9</v>
      </c>
      <c r="CF151">
        <v>0</v>
      </c>
      <c r="CG151">
        <v>0</v>
      </c>
      <c r="CH151">
        <v>9986.25</v>
      </c>
      <c r="CI151">
        <v>0</v>
      </c>
      <c r="CJ151">
        <v>240.97300000000001</v>
      </c>
      <c r="CK151">
        <v>400.09800000000001</v>
      </c>
      <c r="CL151">
        <v>0.90004499999999998</v>
      </c>
      <c r="CM151">
        <v>9.9955500000000003E-2</v>
      </c>
      <c r="CN151">
        <v>0</v>
      </c>
      <c r="CO151">
        <v>2.8896000000000002</v>
      </c>
      <c r="CP151">
        <v>0</v>
      </c>
      <c r="CQ151">
        <v>4123.43</v>
      </c>
      <c r="CR151">
        <v>3430.82</v>
      </c>
      <c r="CS151">
        <v>48.311999999999998</v>
      </c>
      <c r="CT151">
        <v>51.061999999999998</v>
      </c>
      <c r="CU151">
        <v>49.375</v>
      </c>
      <c r="CV151">
        <v>50.436999999999998</v>
      </c>
      <c r="CW151">
        <v>48.811999999999998</v>
      </c>
      <c r="CX151">
        <v>360.11</v>
      </c>
      <c r="CY151">
        <v>39.99</v>
      </c>
      <c r="CZ151">
        <v>0</v>
      </c>
      <c r="DA151">
        <v>1659042653.7</v>
      </c>
      <c r="DB151">
        <v>0</v>
      </c>
      <c r="DC151">
        <v>3.2369880000000002</v>
      </c>
      <c r="DD151">
        <v>-0.42870768697139983</v>
      </c>
      <c r="DE151">
        <v>-20.238461505740041</v>
      </c>
      <c r="DF151">
        <v>4124.0131999999994</v>
      </c>
      <c r="DG151">
        <v>15</v>
      </c>
      <c r="DH151">
        <v>1659042379.0999999</v>
      </c>
      <c r="DI151" t="s">
        <v>679</v>
      </c>
      <c r="DJ151">
        <v>1659042366.0999999</v>
      </c>
      <c r="DK151">
        <v>1659042379.0999999</v>
      </c>
      <c r="DL151">
        <v>134</v>
      </c>
      <c r="DM151">
        <v>-0.24</v>
      </c>
      <c r="DN151">
        <v>-5.0000000000000001E-3</v>
      </c>
      <c r="DO151">
        <v>0.61799999999999999</v>
      </c>
      <c r="DP151">
        <v>0.11600000000000001</v>
      </c>
      <c r="DQ151">
        <v>300</v>
      </c>
      <c r="DR151">
        <v>25</v>
      </c>
      <c r="DS151">
        <v>0.19</v>
      </c>
      <c r="DT151">
        <v>0.01</v>
      </c>
      <c r="DU151">
        <v>100</v>
      </c>
      <c r="DV151">
        <v>100</v>
      </c>
      <c r="DW151">
        <v>0.629</v>
      </c>
      <c r="DX151">
        <v>0.1333</v>
      </c>
      <c r="DY151">
        <v>0.84035780641122126</v>
      </c>
      <c r="DZ151">
        <v>-6.7132856166521554E-4</v>
      </c>
      <c r="EA151">
        <v>-2.681329234238156E-7</v>
      </c>
      <c r="EB151">
        <v>8.1307759810197942E-11</v>
      </c>
      <c r="EC151">
        <v>0.13336568515628269</v>
      </c>
      <c r="ED151">
        <v>0</v>
      </c>
      <c r="EE151">
        <v>0</v>
      </c>
      <c r="EF151">
        <v>0</v>
      </c>
      <c r="EG151">
        <v>2</v>
      </c>
      <c r="EH151">
        <v>2028</v>
      </c>
      <c r="EI151">
        <v>2</v>
      </c>
      <c r="EJ151">
        <v>26</v>
      </c>
      <c r="EK151">
        <v>1.5</v>
      </c>
      <c r="EL151">
        <v>1.3</v>
      </c>
      <c r="EM151">
        <v>0.866699</v>
      </c>
      <c r="EN151">
        <v>2.5439500000000002</v>
      </c>
      <c r="EO151">
        <v>1.39893</v>
      </c>
      <c r="EP151">
        <v>2.32544</v>
      </c>
      <c r="EQ151">
        <v>1.49902</v>
      </c>
      <c r="ER151">
        <v>2.4670399999999999</v>
      </c>
      <c r="ES151">
        <v>33.8735</v>
      </c>
      <c r="ET151">
        <v>14.4648</v>
      </c>
      <c r="EU151">
        <v>18</v>
      </c>
      <c r="EV151">
        <v>510.166</v>
      </c>
      <c r="EW151">
        <v>535.06299999999999</v>
      </c>
      <c r="EX151">
        <v>45.2639</v>
      </c>
      <c r="EY151">
        <v>44.695300000000003</v>
      </c>
      <c r="EZ151">
        <v>30.000399999999999</v>
      </c>
      <c r="FA151">
        <v>44.4026</v>
      </c>
      <c r="FB151">
        <v>44.322299999999998</v>
      </c>
      <c r="FC151">
        <v>17.346</v>
      </c>
      <c r="FD151">
        <v>0</v>
      </c>
      <c r="FE151">
        <v>100</v>
      </c>
      <c r="FF151">
        <v>45.285699999999999</v>
      </c>
      <c r="FG151">
        <v>300</v>
      </c>
      <c r="FH151">
        <v>54.561199999999999</v>
      </c>
      <c r="FI151">
        <v>97.777100000000004</v>
      </c>
      <c r="FJ151">
        <v>99.511700000000005</v>
      </c>
      <c r="FK151" s="1" t="s">
        <v>884</v>
      </c>
      <c r="FL151" s="1">
        <v>3</v>
      </c>
      <c r="FM151" s="1" t="s">
        <v>881</v>
      </c>
      <c r="FN151" s="1">
        <v>3</v>
      </c>
    </row>
    <row r="152" spans="1:170" x14ac:dyDescent="0.2">
      <c r="A152">
        <v>134</v>
      </c>
      <c r="B152">
        <v>1659042607.5999999</v>
      </c>
      <c r="C152">
        <v>23673.099999904629</v>
      </c>
      <c r="D152" t="s">
        <v>680</v>
      </c>
      <c r="E152" t="s">
        <v>681</v>
      </c>
      <c r="F152" t="s">
        <v>280</v>
      </c>
      <c r="G152">
        <v>1659042607.5999999</v>
      </c>
      <c r="H152">
        <f t="shared" si="92"/>
        <v>1.4316475396363602E-2</v>
      </c>
      <c r="I152">
        <f t="shared" si="93"/>
        <v>14.316475396363602</v>
      </c>
      <c r="J152">
        <f t="shared" si="94"/>
        <v>7.6770445931128979</v>
      </c>
      <c r="K152">
        <f t="shared" si="95"/>
        <v>285.81599999999997</v>
      </c>
      <c r="L152">
        <f t="shared" si="96"/>
        <v>230.41378248664572</v>
      </c>
      <c r="M152">
        <f t="shared" si="97"/>
        <v>22.986023825891003</v>
      </c>
      <c r="N152">
        <f t="shared" si="98"/>
        <v>28.512935792812797</v>
      </c>
      <c r="O152">
        <f t="shared" si="99"/>
        <v>0.34605380479051401</v>
      </c>
      <c r="P152">
        <f t="shared" si="100"/>
        <v>2.9256610803757681</v>
      </c>
      <c r="Q152">
        <f t="shared" si="101"/>
        <v>0.32565378519940436</v>
      </c>
      <c r="R152">
        <f t="shared" si="102"/>
        <v>0.20526868045113517</v>
      </c>
      <c r="S152">
        <f t="shared" si="103"/>
        <v>66.167527450419911</v>
      </c>
      <c r="T152">
        <f t="shared" si="104"/>
        <v>40.643225701906786</v>
      </c>
      <c r="U152">
        <f t="shared" si="105"/>
        <v>41.991</v>
      </c>
      <c r="V152">
        <f t="shared" si="106"/>
        <v>8.2395089266477939</v>
      </c>
      <c r="W152">
        <f t="shared" si="107"/>
        <v>45.218328859541998</v>
      </c>
      <c r="X152">
        <f t="shared" si="108"/>
        <v>4.1256447156926397</v>
      </c>
      <c r="Y152">
        <f t="shared" si="109"/>
        <v>9.1238327902559</v>
      </c>
      <c r="Z152">
        <f t="shared" si="110"/>
        <v>4.1138642109551542</v>
      </c>
      <c r="AA152">
        <f t="shared" si="111"/>
        <v>-631.35656497963487</v>
      </c>
      <c r="AB152">
        <f t="shared" si="112"/>
        <v>307.38079443397748</v>
      </c>
      <c r="AC152">
        <f t="shared" si="113"/>
        <v>26.490285255797492</v>
      </c>
      <c r="AD152">
        <f t="shared" si="114"/>
        <v>-231.31795783943994</v>
      </c>
      <c r="AE152">
        <v>0</v>
      </c>
      <c r="AF152">
        <v>0</v>
      </c>
      <c r="AG152">
        <f t="shared" si="115"/>
        <v>1</v>
      </c>
      <c r="AH152">
        <f t="shared" si="116"/>
        <v>0</v>
      </c>
      <c r="AI152">
        <f t="shared" si="117"/>
        <v>49937.69076383295</v>
      </c>
      <c r="AJ152" t="s">
        <v>281</v>
      </c>
      <c r="AK152" t="s">
        <v>281</v>
      </c>
      <c r="AL152">
        <v>0</v>
      </c>
      <c r="AM152">
        <v>0</v>
      </c>
      <c r="AN152" t="e">
        <f t="shared" si="118"/>
        <v>#DIV/0!</v>
      </c>
      <c r="AO152">
        <v>0</v>
      </c>
      <c r="AP152" t="s">
        <v>281</v>
      </c>
      <c r="AQ152" t="s">
        <v>281</v>
      </c>
      <c r="AR152">
        <v>0</v>
      </c>
      <c r="AS152">
        <v>0</v>
      </c>
      <c r="AT152" t="e">
        <f t="shared" si="119"/>
        <v>#DIV/0!</v>
      </c>
      <c r="AU152">
        <v>0.5</v>
      </c>
      <c r="AV152">
        <f t="shared" si="120"/>
        <v>337.26352800539888</v>
      </c>
      <c r="AW152">
        <f t="shared" si="121"/>
        <v>7.6770445931128979</v>
      </c>
      <c r="AX152" t="e">
        <f t="shared" si="122"/>
        <v>#DIV/0!</v>
      </c>
      <c r="AY152">
        <f t="shared" si="123"/>
        <v>2.276274769025723E-2</v>
      </c>
      <c r="AZ152" t="e">
        <f t="shared" si="124"/>
        <v>#DIV/0!</v>
      </c>
      <c r="BA152" t="e">
        <f t="shared" si="125"/>
        <v>#DIV/0!</v>
      </c>
      <c r="BB152" t="s">
        <v>281</v>
      </c>
      <c r="BC152">
        <v>0</v>
      </c>
      <c r="BD152" t="e">
        <f t="shared" si="126"/>
        <v>#DIV/0!</v>
      </c>
      <c r="BE152" t="e">
        <f t="shared" si="127"/>
        <v>#DIV/0!</v>
      </c>
      <c r="BF152" t="e">
        <f t="shared" si="128"/>
        <v>#DIV/0!</v>
      </c>
      <c r="BG152" t="e">
        <f t="shared" si="129"/>
        <v>#DIV/0!</v>
      </c>
      <c r="BH152" t="e">
        <f t="shared" si="130"/>
        <v>#DIV/0!</v>
      </c>
      <c r="BI152" t="e">
        <f t="shared" si="131"/>
        <v>#DIV/0!</v>
      </c>
      <c r="BJ152" t="e">
        <f t="shared" si="132"/>
        <v>#DIV/0!</v>
      </c>
      <c r="BK152" t="e">
        <f t="shared" si="133"/>
        <v>#DIV/0!</v>
      </c>
      <c r="BL152">
        <f t="shared" si="134"/>
        <v>400.07600000000002</v>
      </c>
      <c r="BM152">
        <f t="shared" si="135"/>
        <v>337.26352800539888</v>
      </c>
      <c r="BN152">
        <f t="shared" si="136"/>
        <v>0.84299865026994591</v>
      </c>
      <c r="BO152">
        <f t="shared" si="137"/>
        <v>0.16538739502099578</v>
      </c>
      <c r="BP152">
        <v>6</v>
      </c>
      <c r="BQ152">
        <v>0.6</v>
      </c>
      <c r="BR152" t="s">
        <v>282</v>
      </c>
      <c r="BS152">
        <v>1659042607.5999999</v>
      </c>
      <c r="BT152">
        <v>285.81599999999997</v>
      </c>
      <c r="BU152">
        <v>299.93099999999998</v>
      </c>
      <c r="BV152">
        <v>41.355800000000002</v>
      </c>
      <c r="BW152">
        <v>24.895499999999998</v>
      </c>
      <c r="BX152">
        <v>285.15800000000002</v>
      </c>
      <c r="BY152">
        <v>41.221400000000003</v>
      </c>
      <c r="BZ152">
        <v>500.27300000000002</v>
      </c>
      <c r="CA152">
        <v>99.659899999999993</v>
      </c>
      <c r="CB152">
        <v>9.98608E-2</v>
      </c>
      <c r="CC152">
        <v>43.939799999999998</v>
      </c>
      <c r="CD152">
        <v>41.991</v>
      </c>
      <c r="CE152">
        <v>999.9</v>
      </c>
      <c r="CF152">
        <v>0</v>
      </c>
      <c r="CG152">
        <v>0</v>
      </c>
      <c r="CH152">
        <v>10011.9</v>
      </c>
      <c r="CI152">
        <v>0</v>
      </c>
      <c r="CJ152">
        <v>240.489</v>
      </c>
      <c r="CK152">
        <v>400.07600000000002</v>
      </c>
      <c r="CL152">
        <v>0.90004499999999998</v>
      </c>
      <c r="CM152">
        <v>9.9955500000000003E-2</v>
      </c>
      <c r="CN152">
        <v>0</v>
      </c>
      <c r="CO152">
        <v>3.1135999999999999</v>
      </c>
      <c r="CP152">
        <v>0</v>
      </c>
      <c r="CQ152">
        <v>4100.8900000000003</v>
      </c>
      <c r="CR152">
        <v>3430.62</v>
      </c>
      <c r="CS152">
        <v>48.375</v>
      </c>
      <c r="CT152">
        <v>51.186999999999998</v>
      </c>
      <c r="CU152">
        <v>49.436999999999998</v>
      </c>
      <c r="CV152">
        <v>50.5</v>
      </c>
      <c r="CW152">
        <v>48.936999999999998</v>
      </c>
      <c r="CX152">
        <v>360.09</v>
      </c>
      <c r="CY152">
        <v>39.99</v>
      </c>
      <c r="CZ152">
        <v>0</v>
      </c>
      <c r="DA152">
        <v>1659042804.3</v>
      </c>
      <c r="DB152">
        <v>0</v>
      </c>
      <c r="DC152">
        <v>3.211184615384616</v>
      </c>
      <c r="DD152">
        <v>-0.32940171009436658</v>
      </c>
      <c r="DE152">
        <v>-1.9829148439353891E-2</v>
      </c>
      <c r="DF152">
        <v>4100.1792307692313</v>
      </c>
      <c r="DG152">
        <v>15</v>
      </c>
      <c r="DH152">
        <v>1659042520.5999999</v>
      </c>
      <c r="DI152" t="s">
        <v>682</v>
      </c>
      <c r="DJ152">
        <v>1659042505.0999999</v>
      </c>
      <c r="DK152">
        <v>1659042520.5999999</v>
      </c>
      <c r="DL152">
        <v>135</v>
      </c>
      <c r="DM152">
        <v>2.8000000000000001E-2</v>
      </c>
      <c r="DN152">
        <v>1E-3</v>
      </c>
      <c r="DO152">
        <v>0.64600000000000002</v>
      </c>
      <c r="DP152">
        <v>0.11700000000000001</v>
      </c>
      <c r="DQ152">
        <v>300</v>
      </c>
      <c r="DR152">
        <v>25</v>
      </c>
      <c r="DS152">
        <v>0.11</v>
      </c>
      <c r="DT152">
        <v>0.01</v>
      </c>
      <c r="DU152">
        <v>100</v>
      </c>
      <c r="DV152">
        <v>100</v>
      </c>
      <c r="DW152">
        <v>0.65800000000000003</v>
      </c>
      <c r="DX152">
        <v>0.13439999999999999</v>
      </c>
      <c r="DY152">
        <v>0.8685358458098501</v>
      </c>
      <c r="DZ152">
        <v>-6.7132856166521554E-4</v>
      </c>
      <c r="EA152">
        <v>-2.681329234238156E-7</v>
      </c>
      <c r="EB152">
        <v>8.1307759810197942E-11</v>
      </c>
      <c r="EC152">
        <v>0.13434851722911079</v>
      </c>
      <c r="ED152">
        <v>0</v>
      </c>
      <c r="EE152">
        <v>0</v>
      </c>
      <c r="EF152">
        <v>0</v>
      </c>
      <c r="EG152">
        <v>2</v>
      </c>
      <c r="EH152">
        <v>2028</v>
      </c>
      <c r="EI152">
        <v>2</v>
      </c>
      <c r="EJ152">
        <v>26</v>
      </c>
      <c r="EK152">
        <v>1.7</v>
      </c>
      <c r="EL152">
        <v>1.4</v>
      </c>
      <c r="EM152">
        <v>0.866699</v>
      </c>
      <c r="EN152">
        <v>2.5439500000000002</v>
      </c>
      <c r="EO152">
        <v>1.39893</v>
      </c>
      <c r="EP152">
        <v>2.32544</v>
      </c>
      <c r="EQ152">
        <v>1.49902</v>
      </c>
      <c r="ER152">
        <v>2.2729499999999998</v>
      </c>
      <c r="ES152">
        <v>33.963900000000002</v>
      </c>
      <c r="ET152">
        <v>14.3947</v>
      </c>
      <c r="EU152">
        <v>18</v>
      </c>
      <c r="EV152">
        <v>510.79300000000001</v>
      </c>
      <c r="EW152">
        <v>534.79300000000001</v>
      </c>
      <c r="EX152">
        <v>45.681199999999997</v>
      </c>
      <c r="EY152">
        <v>44.801099999999998</v>
      </c>
      <c r="EZ152">
        <v>30.000399999999999</v>
      </c>
      <c r="FA152">
        <v>44.505000000000003</v>
      </c>
      <c r="FB152">
        <v>44.423400000000001</v>
      </c>
      <c r="FC152">
        <v>17.348500000000001</v>
      </c>
      <c r="FD152">
        <v>0</v>
      </c>
      <c r="FE152">
        <v>100</v>
      </c>
      <c r="FF152">
        <v>45.685600000000001</v>
      </c>
      <c r="FG152">
        <v>300</v>
      </c>
      <c r="FH152">
        <v>54.561199999999999</v>
      </c>
      <c r="FI152">
        <v>97.755600000000001</v>
      </c>
      <c r="FJ152">
        <v>99.493899999999996</v>
      </c>
      <c r="FK152" s="1" t="s">
        <v>884</v>
      </c>
      <c r="FL152" s="1">
        <v>3</v>
      </c>
      <c r="FM152" s="1" t="s">
        <v>881</v>
      </c>
      <c r="FN152" s="1">
        <v>4</v>
      </c>
    </row>
    <row r="153" spans="1:170" x14ac:dyDescent="0.2">
      <c r="A153">
        <v>135</v>
      </c>
      <c r="B153">
        <v>1659042758.0999999</v>
      </c>
      <c r="C153">
        <v>23823.599999904629</v>
      </c>
      <c r="D153" t="s">
        <v>683</v>
      </c>
      <c r="E153" t="s">
        <v>684</v>
      </c>
      <c r="F153" t="s">
        <v>280</v>
      </c>
      <c r="G153">
        <v>1659042758.0999999</v>
      </c>
      <c r="H153">
        <f t="shared" si="92"/>
        <v>1.5112497438859424E-2</v>
      </c>
      <c r="I153">
        <f t="shared" si="93"/>
        <v>15.112497438859423</v>
      </c>
      <c r="J153">
        <f t="shared" si="94"/>
        <v>3.989689643601273</v>
      </c>
      <c r="K153">
        <f t="shared" si="95"/>
        <v>191.751</v>
      </c>
      <c r="L153">
        <f t="shared" si="96"/>
        <v>161.81188926131361</v>
      </c>
      <c r="M153">
        <f t="shared" si="97"/>
        <v>16.142878019606073</v>
      </c>
      <c r="N153">
        <f t="shared" si="98"/>
        <v>19.129700649737998</v>
      </c>
      <c r="O153">
        <f t="shared" si="99"/>
        <v>0.37680175258073423</v>
      </c>
      <c r="P153">
        <f t="shared" si="100"/>
        <v>2.9236346894172267</v>
      </c>
      <c r="Q153">
        <f t="shared" si="101"/>
        <v>0.35273178669766897</v>
      </c>
      <c r="R153">
        <f t="shared" si="102"/>
        <v>0.2224948773849994</v>
      </c>
      <c r="S153">
        <f t="shared" si="103"/>
        <v>66.168329999999983</v>
      </c>
      <c r="T153">
        <f t="shared" si="104"/>
        <v>40.517458832324998</v>
      </c>
      <c r="U153">
        <f t="shared" si="105"/>
        <v>41.9467</v>
      </c>
      <c r="V153">
        <f t="shared" si="106"/>
        <v>8.220301735412626</v>
      </c>
      <c r="W153">
        <f t="shared" si="107"/>
        <v>45.974953208573446</v>
      </c>
      <c r="X153">
        <f t="shared" si="108"/>
        <v>4.2123630560167991</v>
      </c>
      <c r="Y153">
        <f t="shared" si="109"/>
        <v>9.1622998220502243</v>
      </c>
      <c r="Z153">
        <f t="shared" si="110"/>
        <v>4.0079386793958269</v>
      </c>
      <c r="AA153">
        <f t="shared" si="111"/>
        <v>-666.46113705370055</v>
      </c>
      <c r="AB153">
        <f t="shared" si="112"/>
        <v>326.91755416087466</v>
      </c>
      <c r="AC153">
        <f t="shared" si="113"/>
        <v>28.198451967287724</v>
      </c>
      <c r="AD153">
        <f t="shared" si="114"/>
        <v>-245.1768009255382</v>
      </c>
      <c r="AE153">
        <v>0</v>
      </c>
      <c r="AF153">
        <v>0</v>
      </c>
      <c r="AG153">
        <f t="shared" si="115"/>
        <v>1</v>
      </c>
      <c r="AH153">
        <f t="shared" si="116"/>
        <v>0</v>
      </c>
      <c r="AI153">
        <f t="shared" si="117"/>
        <v>49869.675201103048</v>
      </c>
      <c r="AJ153" t="s">
        <v>281</v>
      </c>
      <c r="AK153" t="s">
        <v>281</v>
      </c>
      <c r="AL153">
        <v>0</v>
      </c>
      <c r="AM153">
        <v>0</v>
      </c>
      <c r="AN153" t="e">
        <f t="shared" si="118"/>
        <v>#DIV/0!</v>
      </c>
      <c r="AO153">
        <v>0</v>
      </c>
      <c r="AP153" t="s">
        <v>281</v>
      </c>
      <c r="AQ153" t="s">
        <v>281</v>
      </c>
      <c r="AR153">
        <v>0</v>
      </c>
      <c r="AS153">
        <v>0</v>
      </c>
      <c r="AT153" t="e">
        <f t="shared" si="119"/>
        <v>#DIV/0!</v>
      </c>
      <c r="AU153">
        <v>0.5</v>
      </c>
      <c r="AV153">
        <f t="shared" si="120"/>
        <v>337.25939999999997</v>
      </c>
      <c r="AW153">
        <f t="shared" si="121"/>
        <v>3.989689643601273</v>
      </c>
      <c r="AX153" t="e">
        <f t="shared" si="122"/>
        <v>#DIV/0!</v>
      </c>
      <c r="AY153">
        <f t="shared" si="123"/>
        <v>1.1829735935014038E-2</v>
      </c>
      <c r="AZ153" t="e">
        <f t="shared" si="124"/>
        <v>#DIV/0!</v>
      </c>
      <c r="BA153" t="e">
        <f t="shared" si="125"/>
        <v>#DIV/0!</v>
      </c>
      <c r="BB153" t="s">
        <v>281</v>
      </c>
      <c r="BC153">
        <v>0</v>
      </c>
      <c r="BD153" t="e">
        <f t="shared" si="126"/>
        <v>#DIV/0!</v>
      </c>
      <c r="BE153" t="e">
        <f t="shared" si="127"/>
        <v>#DIV/0!</v>
      </c>
      <c r="BF153" t="e">
        <f t="shared" si="128"/>
        <v>#DIV/0!</v>
      </c>
      <c r="BG153" t="e">
        <f t="shared" si="129"/>
        <v>#DIV/0!</v>
      </c>
      <c r="BH153" t="e">
        <f t="shared" si="130"/>
        <v>#DIV/0!</v>
      </c>
      <c r="BI153" t="e">
        <f t="shared" si="131"/>
        <v>#DIV/0!</v>
      </c>
      <c r="BJ153" t="e">
        <f t="shared" si="132"/>
        <v>#DIV/0!</v>
      </c>
      <c r="BK153" t="e">
        <f t="shared" si="133"/>
        <v>#DIV/0!</v>
      </c>
      <c r="BL153">
        <f t="shared" si="134"/>
        <v>400.07</v>
      </c>
      <c r="BM153">
        <f t="shared" si="135"/>
        <v>337.25939999999997</v>
      </c>
      <c r="BN153">
        <f t="shared" si="136"/>
        <v>0.84300097482940473</v>
      </c>
      <c r="BO153">
        <f t="shared" si="137"/>
        <v>0.16539188142075134</v>
      </c>
      <c r="BP153">
        <v>6</v>
      </c>
      <c r="BQ153">
        <v>0.6</v>
      </c>
      <c r="BR153" t="s">
        <v>282</v>
      </c>
      <c r="BS153">
        <v>1659042758.0999999</v>
      </c>
      <c r="BT153">
        <v>191.751</v>
      </c>
      <c r="BU153">
        <v>200.012</v>
      </c>
      <c r="BV153">
        <v>42.223599999999998</v>
      </c>
      <c r="BW153">
        <v>24.8628</v>
      </c>
      <c r="BX153">
        <v>191.26400000000001</v>
      </c>
      <c r="BY153">
        <v>42.090200000000003</v>
      </c>
      <c r="BZ153">
        <v>500.24400000000003</v>
      </c>
      <c r="CA153">
        <v>99.663200000000003</v>
      </c>
      <c r="CB153">
        <v>0.100038</v>
      </c>
      <c r="CC153">
        <v>44.020800000000001</v>
      </c>
      <c r="CD153">
        <v>41.9467</v>
      </c>
      <c r="CE153">
        <v>999.9</v>
      </c>
      <c r="CF153">
        <v>0</v>
      </c>
      <c r="CG153">
        <v>0</v>
      </c>
      <c r="CH153">
        <v>10000</v>
      </c>
      <c r="CI153">
        <v>0</v>
      </c>
      <c r="CJ153">
        <v>240.35300000000001</v>
      </c>
      <c r="CK153">
        <v>400.07</v>
      </c>
      <c r="CL153">
        <v>0.89996699999999996</v>
      </c>
      <c r="CM153">
        <v>0.100033</v>
      </c>
      <c r="CN153">
        <v>0</v>
      </c>
      <c r="CO153">
        <v>2.9741</v>
      </c>
      <c r="CP153">
        <v>0</v>
      </c>
      <c r="CQ153">
        <v>4010.91</v>
      </c>
      <c r="CR153">
        <v>3430.51</v>
      </c>
      <c r="CS153">
        <v>48.5</v>
      </c>
      <c r="CT153">
        <v>51.186999999999998</v>
      </c>
      <c r="CU153">
        <v>49.5</v>
      </c>
      <c r="CV153">
        <v>50.625</v>
      </c>
      <c r="CW153">
        <v>49</v>
      </c>
      <c r="CX153">
        <v>360.05</v>
      </c>
      <c r="CY153">
        <v>40.020000000000003</v>
      </c>
      <c r="CZ153">
        <v>0</v>
      </c>
      <c r="DA153">
        <v>1659042954.9000001</v>
      </c>
      <c r="DB153">
        <v>0</v>
      </c>
      <c r="DC153">
        <v>3.2280319999999989</v>
      </c>
      <c r="DD153">
        <v>-0.53358461304754057</v>
      </c>
      <c r="DE153">
        <v>-42.965384375167723</v>
      </c>
      <c r="DF153">
        <v>4015.6904</v>
      </c>
      <c r="DG153">
        <v>15</v>
      </c>
      <c r="DH153">
        <v>1659042692.5999999</v>
      </c>
      <c r="DI153" t="s">
        <v>685</v>
      </c>
      <c r="DJ153">
        <v>1659042676.5999999</v>
      </c>
      <c r="DK153">
        <v>1659042692.5999999</v>
      </c>
      <c r="DL153">
        <v>136</v>
      </c>
      <c r="DM153">
        <v>-0.24299999999999999</v>
      </c>
      <c r="DN153">
        <v>-1E-3</v>
      </c>
      <c r="DO153">
        <v>0.48099999999999998</v>
      </c>
      <c r="DP153">
        <v>0.115</v>
      </c>
      <c r="DQ153">
        <v>200</v>
      </c>
      <c r="DR153">
        <v>25</v>
      </c>
      <c r="DS153">
        <v>0.15</v>
      </c>
      <c r="DT153">
        <v>0.01</v>
      </c>
      <c r="DU153">
        <v>100</v>
      </c>
      <c r="DV153">
        <v>100</v>
      </c>
      <c r="DW153">
        <v>0.48699999999999999</v>
      </c>
      <c r="DX153">
        <v>0.13339999999999999</v>
      </c>
      <c r="DY153">
        <v>0.62512051470296182</v>
      </c>
      <c r="DZ153">
        <v>-6.7132856166521554E-4</v>
      </c>
      <c r="EA153">
        <v>-2.681329234238156E-7</v>
      </c>
      <c r="EB153">
        <v>8.1307759810197942E-11</v>
      </c>
      <c r="EC153">
        <v>0.13347853603166879</v>
      </c>
      <c r="ED153">
        <v>0</v>
      </c>
      <c r="EE153">
        <v>0</v>
      </c>
      <c r="EF153">
        <v>0</v>
      </c>
      <c r="EG153">
        <v>2</v>
      </c>
      <c r="EH153">
        <v>2028</v>
      </c>
      <c r="EI153">
        <v>2</v>
      </c>
      <c r="EJ153">
        <v>26</v>
      </c>
      <c r="EK153">
        <v>1.4</v>
      </c>
      <c r="EL153">
        <v>1.1000000000000001</v>
      </c>
      <c r="EM153">
        <v>0.63476600000000005</v>
      </c>
      <c r="EN153">
        <v>2.5500500000000001</v>
      </c>
      <c r="EO153">
        <v>1.39893</v>
      </c>
      <c r="EP153">
        <v>2.32544</v>
      </c>
      <c r="EQ153">
        <v>1.49902</v>
      </c>
      <c r="ER153">
        <v>2.4218799999999998</v>
      </c>
      <c r="ES153">
        <v>33.986499999999999</v>
      </c>
      <c r="ET153">
        <v>14.3422</v>
      </c>
      <c r="EU153">
        <v>18</v>
      </c>
      <c r="EV153">
        <v>511.524</v>
      </c>
      <c r="EW153">
        <v>534.39</v>
      </c>
      <c r="EX153">
        <v>46.088299999999997</v>
      </c>
      <c r="EY153">
        <v>44.9056</v>
      </c>
      <c r="EZ153">
        <v>30.000299999999999</v>
      </c>
      <c r="FA153">
        <v>44.607599999999998</v>
      </c>
      <c r="FB153">
        <v>44.522599999999997</v>
      </c>
      <c r="FC153">
        <v>12.708399999999999</v>
      </c>
      <c r="FD153">
        <v>0</v>
      </c>
      <c r="FE153">
        <v>100</v>
      </c>
      <c r="FF153">
        <v>46.119</v>
      </c>
      <c r="FG153">
        <v>200</v>
      </c>
      <c r="FH153">
        <v>54.561199999999999</v>
      </c>
      <c r="FI153">
        <v>97.739599999999996</v>
      </c>
      <c r="FJ153">
        <v>99.474599999999995</v>
      </c>
      <c r="FK153" s="1" t="s">
        <v>884</v>
      </c>
      <c r="FL153" s="1">
        <v>3</v>
      </c>
      <c r="FM153" s="1" t="s">
        <v>881</v>
      </c>
      <c r="FN153" s="1">
        <v>5</v>
      </c>
    </row>
    <row r="154" spans="1:170" x14ac:dyDescent="0.2">
      <c r="A154">
        <v>136</v>
      </c>
      <c r="B154">
        <v>1659042908.5999999</v>
      </c>
      <c r="C154">
        <v>23974.099999904629</v>
      </c>
      <c r="D154" t="s">
        <v>686</v>
      </c>
      <c r="E154" t="s">
        <v>687</v>
      </c>
      <c r="F154" t="s">
        <v>280</v>
      </c>
      <c r="G154">
        <v>1659042908.5999999</v>
      </c>
      <c r="H154">
        <f t="shared" si="92"/>
        <v>1.5802619023560879E-2</v>
      </c>
      <c r="I154">
        <f t="shared" si="93"/>
        <v>15.802619023560879</v>
      </c>
      <c r="J154">
        <f t="shared" si="94"/>
        <v>4.0748597807968396</v>
      </c>
      <c r="K154">
        <f t="shared" si="95"/>
        <v>191.46799999999999</v>
      </c>
      <c r="L154">
        <f t="shared" si="96"/>
        <v>162.6287448288976</v>
      </c>
      <c r="M154">
        <f t="shared" si="97"/>
        <v>16.224300977475654</v>
      </c>
      <c r="N154">
        <f t="shared" si="98"/>
        <v>19.101386183749998</v>
      </c>
      <c r="O154">
        <f t="shared" si="99"/>
        <v>0.40525653235375653</v>
      </c>
      <c r="P154">
        <f t="shared" si="100"/>
        <v>2.9245054320397985</v>
      </c>
      <c r="Q154">
        <f t="shared" si="101"/>
        <v>0.3775614191565973</v>
      </c>
      <c r="R154">
        <f t="shared" si="102"/>
        <v>0.23831016848488162</v>
      </c>
      <c r="S154">
        <f t="shared" si="103"/>
        <v>66.165327775368695</v>
      </c>
      <c r="T154">
        <f t="shared" si="104"/>
        <v>40.445624499578166</v>
      </c>
      <c r="U154">
        <f t="shared" si="105"/>
        <v>41.907400000000003</v>
      </c>
      <c r="V154">
        <f t="shared" si="106"/>
        <v>8.2032948615571541</v>
      </c>
      <c r="W154">
        <f t="shared" si="107"/>
        <v>46.560463060812445</v>
      </c>
      <c r="X154">
        <f t="shared" si="108"/>
        <v>4.2892123369062505</v>
      </c>
      <c r="Y154">
        <f t="shared" si="109"/>
        <v>9.2121341905558936</v>
      </c>
      <c r="Z154">
        <f t="shared" si="110"/>
        <v>3.9140825246509037</v>
      </c>
      <c r="AA154">
        <f t="shared" si="111"/>
        <v>-696.89549893903472</v>
      </c>
      <c r="AB154">
        <f t="shared" si="112"/>
        <v>349.68728134433832</v>
      </c>
      <c r="AC154">
        <f t="shared" si="113"/>
        <v>30.162866920804415</v>
      </c>
      <c r="AD154">
        <f t="shared" si="114"/>
        <v>-250.88002289852329</v>
      </c>
      <c r="AE154">
        <v>0</v>
      </c>
      <c r="AF154">
        <v>0</v>
      </c>
      <c r="AG154">
        <f t="shared" si="115"/>
        <v>1</v>
      </c>
      <c r="AH154">
        <f t="shared" si="116"/>
        <v>0</v>
      </c>
      <c r="AI154">
        <f t="shared" si="117"/>
        <v>49876.997929254125</v>
      </c>
      <c r="AJ154" t="s">
        <v>281</v>
      </c>
      <c r="AK154" t="s">
        <v>281</v>
      </c>
      <c r="AL154">
        <v>0</v>
      </c>
      <c r="AM154">
        <v>0</v>
      </c>
      <c r="AN154" t="e">
        <f t="shared" si="118"/>
        <v>#DIV/0!</v>
      </c>
      <c r="AO154">
        <v>0</v>
      </c>
      <c r="AP154" t="s">
        <v>281</v>
      </c>
      <c r="AQ154" t="s">
        <v>281</v>
      </c>
      <c r="AR154">
        <v>0</v>
      </c>
      <c r="AS154">
        <v>0</v>
      </c>
      <c r="AT154" t="e">
        <f t="shared" si="119"/>
        <v>#DIV/0!</v>
      </c>
      <c r="AU154">
        <v>0.5</v>
      </c>
      <c r="AV154">
        <f t="shared" si="120"/>
        <v>337.25178599760034</v>
      </c>
      <c r="AW154">
        <f t="shared" si="121"/>
        <v>4.0748597807968396</v>
      </c>
      <c r="AX154" t="e">
        <f t="shared" si="122"/>
        <v>#DIV/0!</v>
      </c>
      <c r="AY154">
        <f t="shared" si="123"/>
        <v>1.208254470393178E-2</v>
      </c>
      <c r="AZ154" t="e">
        <f t="shared" si="124"/>
        <v>#DIV/0!</v>
      </c>
      <c r="BA154" t="e">
        <f t="shared" si="125"/>
        <v>#DIV/0!</v>
      </c>
      <c r="BB154" t="s">
        <v>281</v>
      </c>
      <c r="BC154">
        <v>0</v>
      </c>
      <c r="BD154" t="e">
        <f t="shared" si="126"/>
        <v>#DIV/0!</v>
      </c>
      <c r="BE154" t="e">
        <f t="shared" si="127"/>
        <v>#DIV/0!</v>
      </c>
      <c r="BF154" t="e">
        <f t="shared" si="128"/>
        <v>#DIV/0!</v>
      </c>
      <c r="BG154" t="e">
        <f t="shared" si="129"/>
        <v>#DIV/0!</v>
      </c>
      <c r="BH154" t="e">
        <f t="shared" si="130"/>
        <v>#DIV/0!</v>
      </c>
      <c r="BI154" t="e">
        <f t="shared" si="131"/>
        <v>#DIV/0!</v>
      </c>
      <c r="BJ154" t="e">
        <f t="shared" si="132"/>
        <v>#DIV/0!</v>
      </c>
      <c r="BK154" t="e">
        <f t="shared" si="133"/>
        <v>#DIV/0!</v>
      </c>
      <c r="BL154">
        <f t="shared" si="134"/>
        <v>400.06200000000001</v>
      </c>
      <c r="BM154">
        <f t="shared" si="135"/>
        <v>337.25178599760034</v>
      </c>
      <c r="BN154">
        <f t="shared" si="136"/>
        <v>0.84299880017997297</v>
      </c>
      <c r="BO154">
        <f t="shared" si="137"/>
        <v>0.16538768434734788</v>
      </c>
      <c r="BP154">
        <v>6</v>
      </c>
      <c r="BQ154">
        <v>0.6</v>
      </c>
      <c r="BR154" t="s">
        <v>282</v>
      </c>
      <c r="BS154">
        <v>1659042908.5999999</v>
      </c>
      <c r="BT154">
        <v>191.46799999999999</v>
      </c>
      <c r="BU154">
        <v>199.98400000000001</v>
      </c>
      <c r="BV154">
        <v>42.994100000000003</v>
      </c>
      <c r="BW154">
        <v>24.856200000000001</v>
      </c>
      <c r="BX154">
        <v>190.98400000000001</v>
      </c>
      <c r="BY154">
        <v>42.862299999999998</v>
      </c>
      <c r="BZ154">
        <v>500.274</v>
      </c>
      <c r="CA154">
        <v>99.662899999999993</v>
      </c>
      <c r="CB154">
        <v>9.9912500000000001E-2</v>
      </c>
      <c r="CC154">
        <v>44.125300000000003</v>
      </c>
      <c r="CD154">
        <v>41.907400000000003</v>
      </c>
      <c r="CE154">
        <v>999.9</v>
      </c>
      <c r="CF154">
        <v>0</v>
      </c>
      <c r="CG154">
        <v>0</v>
      </c>
      <c r="CH154">
        <v>10005</v>
      </c>
      <c r="CI154">
        <v>0</v>
      </c>
      <c r="CJ154">
        <v>239.92500000000001</v>
      </c>
      <c r="CK154">
        <v>400.06200000000001</v>
      </c>
      <c r="CL154">
        <v>0.90004499999999998</v>
      </c>
      <c r="CM154">
        <v>9.9955500000000003E-2</v>
      </c>
      <c r="CN154">
        <v>0</v>
      </c>
      <c r="CO154">
        <v>3.5676999999999999</v>
      </c>
      <c r="CP154">
        <v>0</v>
      </c>
      <c r="CQ154">
        <v>3939.76</v>
      </c>
      <c r="CR154">
        <v>3430.5</v>
      </c>
      <c r="CS154">
        <v>48.5</v>
      </c>
      <c r="CT154">
        <v>51.186999999999998</v>
      </c>
      <c r="CU154">
        <v>49.5</v>
      </c>
      <c r="CV154">
        <v>50.561999999999998</v>
      </c>
      <c r="CW154">
        <v>49</v>
      </c>
      <c r="CX154">
        <v>360.07</v>
      </c>
      <c r="CY154">
        <v>39.99</v>
      </c>
      <c r="CZ154">
        <v>0</v>
      </c>
      <c r="DA154">
        <v>1659043104.9000001</v>
      </c>
      <c r="DB154">
        <v>0</v>
      </c>
      <c r="DC154">
        <v>3.219516</v>
      </c>
      <c r="DD154">
        <v>0.26777692543244969</v>
      </c>
      <c r="DE154">
        <v>-15.465384556736771</v>
      </c>
      <c r="DF154">
        <v>3941.4524000000001</v>
      </c>
      <c r="DG154">
        <v>15</v>
      </c>
      <c r="DH154">
        <v>1659042827.5999999</v>
      </c>
      <c r="DI154" t="s">
        <v>688</v>
      </c>
      <c r="DJ154">
        <v>1659042814.5999999</v>
      </c>
      <c r="DK154">
        <v>1659042827.5999999</v>
      </c>
      <c r="DL154">
        <v>137</v>
      </c>
      <c r="DM154">
        <v>-4.0000000000000001E-3</v>
      </c>
      <c r="DN154">
        <v>-2E-3</v>
      </c>
      <c r="DO154">
        <v>0.47699999999999998</v>
      </c>
      <c r="DP154">
        <v>0.114</v>
      </c>
      <c r="DQ154">
        <v>200</v>
      </c>
      <c r="DR154">
        <v>25</v>
      </c>
      <c r="DS154">
        <v>0.19</v>
      </c>
      <c r="DT154">
        <v>0.01</v>
      </c>
      <c r="DU154">
        <v>100</v>
      </c>
      <c r="DV154">
        <v>100</v>
      </c>
      <c r="DW154">
        <v>0.48399999999999999</v>
      </c>
      <c r="DX154">
        <v>0.1318</v>
      </c>
      <c r="DY154">
        <v>0.62072096620070483</v>
      </c>
      <c r="DZ154">
        <v>-6.7132856166521554E-4</v>
      </c>
      <c r="EA154">
        <v>-2.681329234238156E-7</v>
      </c>
      <c r="EB154">
        <v>8.1307759810197942E-11</v>
      </c>
      <c r="EC154">
        <v>0.1318102304879126</v>
      </c>
      <c r="ED154">
        <v>0</v>
      </c>
      <c r="EE154">
        <v>0</v>
      </c>
      <c r="EF154">
        <v>0</v>
      </c>
      <c r="EG154">
        <v>2</v>
      </c>
      <c r="EH154">
        <v>2028</v>
      </c>
      <c r="EI154">
        <v>2</v>
      </c>
      <c r="EJ154">
        <v>26</v>
      </c>
      <c r="EK154">
        <v>1.6</v>
      </c>
      <c r="EL154">
        <v>1.4</v>
      </c>
      <c r="EM154">
        <v>0.63476600000000005</v>
      </c>
      <c r="EN154">
        <v>2.5561500000000001</v>
      </c>
      <c r="EO154">
        <v>1.39893</v>
      </c>
      <c r="EP154">
        <v>2.32422</v>
      </c>
      <c r="EQ154">
        <v>1.49902</v>
      </c>
      <c r="ER154">
        <v>2.2570800000000002</v>
      </c>
      <c r="ES154">
        <v>34.031799999999997</v>
      </c>
      <c r="ET154">
        <v>14.280900000000001</v>
      </c>
      <c r="EU154">
        <v>18</v>
      </c>
      <c r="EV154">
        <v>512.048</v>
      </c>
      <c r="EW154">
        <v>534.327</v>
      </c>
      <c r="EX154">
        <v>46.010599999999997</v>
      </c>
      <c r="EY154">
        <v>44.959400000000002</v>
      </c>
      <c r="EZ154">
        <v>30.000399999999999</v>
      </c>
      <c r="FA154">
        <v>44.6648</v>
      </c>
      <c r="FB154">
        <v>44.583500000000001</v>
      </c>
      <c r="FC154">
        <v>12.711</v>
      </c>
      <c r="FD154">
        <v>0</v>
      </c>
      <c r="FE154">
        <v>100</v>
      </c>
      <c r="FF154">
        <v>46.0627</v>
      </c>
      <c r="FG154">
        <v>200</v>
      </c>
      <c r="FH154">
        <v>54.561199999999999</v>
      </c>
      <c r="FI154">
        <v>97.732399999999998</v>
      </c>
      <c r="FJ154">
        <v>99.468100000000007</v>
      </c>
      <c r="FK154" s="1" t="s">
        <v>884</v>
      </c>
      <c r="FL154" s="1">
        <v>3</v>
      </c>
      <c r="FM154" s="1" t="s">
        <v>881</v>
      </c>
      <c r="FN154" s="1">
        <v>6</v>
      </c>
    </row>
    <row r="155" spans="1:170" x14ac:dyDescent="0.2">
      <c r="A155">
        <v>137</v>
      </c>
      <c r="B155">
        <v>1659043059.0999999</v>
      </c>
      <c r="C155">
        <v>24124.599999904629</v>
      </c>
      <c r="D155" t="s">
        <v>689</v>
      </c>
      <c r="E155" t="s">
        <v>690</v>
      </c>
      <c r="F155" t="s">
        <v>280</v>
      </c>
      <c r="G155">
        <v>1659043059.0999999</v>
      </c>
      <c r="H155">
        <f t="shared" si="92"/>
        <v>1.6453259938370709E-2</v>
      </c>
      <c r="I155">
        <f t="shared" si="93"/>
        <v>16.45325993837071</v>
      </c>
      <c r="J155">
        <f t="shared" si="94"/>
        <v>-0.38767059615184563</v>
      </c>
      <c r="K155">
        <f t="shared" si="95"/>
        <v>98.494699999999995</v>
      </c>
      <c r="L155">
        <f t="shared" si="96"/>
        <v>93.741898323153592</v>
      </c>
      <c r="M155">
        <f t="shared" si="97"/>
        <v>9.3515763804409673</v>
      </c>
      <c r="N155">
        <f t="shared" si="98"/>
        <v>9.8257100250242999</v>
      </c>
      <c r="O155">
        <f t="shared" si="99"/>
        <v>0.42863935556012883</v>
      </c>
      <c r="P155">
        <f t="shared" si="100"/>
        <v>2.9188393207350414</v>
      </c>
      <c r="Q155">
        <f t="shared" si="101"/>
        <v>0.39772796814545969</v>
      </c>
      <c r="R155">
        <f t="shared" si="102"/>
        <v>0.25117580028707609</v>
      </c>
      <c r="S155">
        <f t="shared" si="103"/>
        <v>66.163070224341965</v>
      </c>
      <c r="T155">
        <f t="shared" si="104"/>
        <v>40.425697664837976</v>
      </c>
      <c r="U155">
        <f t="shared" si="105"/>
        <v>41.960099999999997</v>
      </c>
      <c r="V155">
        <f t="shared" si="106"/>
        <v>8.2261074916493815</v>
      </c>
      <c r="W155">
        <f t="shared" si="107"/>
        <v>46.948306606869458</v>
      </c>
      <c r="X155">
        <f t="shared" si="108"/>
        <v>4.3595978675765998</v>
      </c>
      <c r="Y155">
        <f t="shared" si="109"/>
        <v>9.2859533871637137</v>
      </c>
      <c r="Z155">
        <f t="shared" si="110"/>
        <v>3.8665096240727816</v>
      </c>
      <c r="AA155">
        <f t="shared" si="111"/>
        <v>-725.58876328214831</v>
      </c>
      <c r="AB155">
        <f t="shared" si="112"/>
        <v>364.93465544705214</v>
      </c>
      <c r="AC155">
        <f t="shared" si="113"/>
        <v>31.570135626394784</v>
      </c>
      <c r="AD155">
        <f t="shared" si="114"/>
        <v>-262.92090198435938</v>
      </c>
      <c r="AE155">
        <v>0</v>
      </c>
      <c r="AF155">
        <v>0</v>
      </c>
      <c r="AG155">
        <f t="shared" si="115"/>
        <v>1</v>
      </c>
      <c r="AH155">
        <f t="shared" si="116"/>
        <v>0</v>
      </c>
      <c r="AI155">
        <f t="shared" si="117"/>
        <v>49698.249736014885</v>
      </c>
      <c r="AJ155" t="s">
        <v>281</v>
      </c>
      <c r="AK155" t="s">
        <v>281</v>
      </c>
      <c r="AL155">
        <v>0</v>
      </c>
      <c r="AM155">
        <v>0</v>
      </c>
      <c r="AN155" t="e">
        <f t="shared" si="118"/>
        <v>#DIV/0!</v>
      </c>
      <c r="AO155">
        <v>0</v>
      </c>
      <c r="AP155" t="s">
        <v>281</v>
      </c>
      <c r="AQ155" t="s">
        <v>281</v>
      </c>
      <c r="AR155">
        <v>0</v>
      </c>
      <c r="AS155">
        <v>0</v>
      </c>
      <c r="AT155" t="e">
        <f t="shared" si="119"/>
        <v>#DIV/0!</v>
      </c>
      <c r="AU155">
        <v>0.5</v>
      </c>
      <c r="AV155">
        <f t="shared" si="120"/>
        <v>337.24001400224972</v>
      </c>
      <c r="AW155">
        <f t="shared" si="121"/>
        <v>-0.38767059615184563</v>
      </c>
      <c r="AX155" t="e">
        <f t="shared" si="122"/>
        <v>#DIV/0!</v>
      </c>
      <c r="AY155">
        <f t="shared" si="123"/>
        <v>-1.1495391414295798E-3</v>
      </c>
      <c r="AZ155" t="e">
        <f t="shared" si="124"/>
        <v>#DIV/0!</v>
      </c>
      <c r="BA155" t="e">
        <f t="shared" si="125"/>
        <v>#DIV/0!</v>
      </c>
      <c r="BB155" t="s">
        <v>281</v>
      </c>
      <c r="BC155">
        <v>0</v>
      </c>
      <c r="BD155" t="e">
        <f t="shared" si="126"/>
        <v>#DIV/0!</v>
      </c>
      <c r="BE155" t="e">
        <f t="shared" si="127"/>
        <v>#DIV/0!</v>
      </c>
      <c r="BF155" t="e">
        <f t="shared" si="128"/>
        <v>#DIV/0!</v>
      </c>
      <c r="BG155" t="e">
        <f t="shared" si="129"/>
        <v>#DIV/0!</v>
      </c>
      <c r="BH155" t="e">
        <f t="shared" si="130"/>
        <v>#DIV/0!</v>
      </c>
      <c r="BI155" t="e">
        <f t="shared" si="131"/>
        <v>#DIV/0!</v>
      </c>
      <c r="BJ155" t="e">
        <f t="shared" si="132"/>
        <v>#DIV/0!</v>
      </c>
      <c r="BK155" t="e">
        <f t="shared" si="133"/>
        <v>#DIV/0!</v>
      </c>
      <c r="BL155">
        <f t="shared" si="134"/>
        <v>400.048</v>
      </c>
      <c r="BM155">
        <f t="shared" si="135"/>
        <v>337.24001400224972</v>
      </c>
      <c r="BN155">
        <f t="shared" si="136"/>
        <v>0.84299887514060745</v>
      </c>
      <c r="BO155">
        <f t="shared" si="137"/>
        <v>0.16538782902137233</v>
      </c>
      <c r="BP155">
        <v>6</v>
      </c>
      <c r="BQ155">
        <v>0.6</v>
      </c>
      <c r="BR155" t="s">
        <v>282</v>
      </c>
      <c r="BS155">
        <v>1659043059.0999999</v>
      </c>
      <c r="BT155">
        <v>98.494699999999995</v>
      </c>
      <c r="BU155">
        <v>99.973399999999998</v>
      </c>
      <c r="BV155">
        <v>43.7014</v>
      </c>
      <c r="BW155">
        <v>24.830100000000002</v>
      </c>
      <c r="BX155">
        <v>98.111999999999995</v>
      </c>
      <c r="BY155">
        <v>43.573999999999998</v>
      </c>
      <c r="BZ155">
        <v>500.25900000000001</v>
      </c>
      <c r="CA155">
        <v>99.658600000000007</v>
      </c>
      <c r="CB155">
        <v>0.10016899999999999</v>
      </c>
      <c r="CC155">
        <v>44.279200000000003</v>
      </c>
      <c r="CD155">
        <v>41.960099999999997</v>
      </c>
      <c r="CE155">
        <v>999.9</v>
      </c>
      <c r="CF155">
        <v>0</v>
      </c>
      <c r="CG155">
        <v>0</v>
      </c>
      <c r="CH155">
        <v>9973.1200000000008</v>
      </c>
      <c r="CI155">
        <v>0</v>
      </c>
      <c r="CJ155">
        <v>239.53899999999999</v>
      </c>
      <c r="CK155">
        <v>400.048</v>
      </c>
      <c r="CL155">
        <v>0.90004499999999998</v>
      </c>
      <c r="CM155">
        <v>9.9955500000000003E-2</v>
      </c>
      <c r="CN155">
        <v>0</v>
      </c>
      <c r="CO155">
        <v>3.1461000000000001</v>
      </c>
      <c r="CP155">
        <v>0</v>
      </c>
      <c r="CQ155">
        <v>3785.6</v>
      </c>
      <c r="CR155">
        <v>3430.38</v>
      </c>
      <c r="CS155">
        <v>48.5</v>
      </c>
      <c r="CT155">
        <v>51.186999999999998</v>
      </c>
      <c r="CU155">
        <v>49.5</v>
      </c>
      <c r="CV155">
        <v>50.561999999999998</v>
      </c>
      <c r="CW155">
        <v>49</v>
      </c>
      <c r="CX155">
        <v>360.06</v>
      </c>
      <c r="CY155">
        <v>39.99</v>
      </c>
      <c r="CZ155">
        <v>0</v>
      </c>
      <c r="DA155">
        <v>1659043255.5</v>
      </c>
      <c r="DB155">
        <v>0</v>
      </c>
      <c r="DC155">
        <v>3.107911538461539</v>
      </c>
      <c r="DD155">
        <v>-0.13411623177672949</v>
      </c>
      <c r="DE155">
        <v>-55.514187961642989</v>
      </c>
      <c r="DF155">
        <v>3792.6203846153849</v>
      </c>
      <c r="DG155">
        <v>15</v>
      </c>
      <c r="DH155">
        <v>1659042987.0999999</v>
      </c>
      <c r="DI155" t="s">
        <v>691</v>
      </c>
      <c r="DJ155">
        <v>1659042977.0999999</v>
      </c>
      <c r="DK155">
        <v>1659042987.0999999</v>
      </c>
      <c r="DL155">
        <v>138</v>
      </c>
      <c r="DM155">
        <v>-0.17</v>
      </c>
      <c r="DN155">
        <v>-4.0000000000000001E-3</v>
      </c>
      <c r="DO155">
        <v>0.38200000000000001</v>
      </c>
      <c r="DP155">
        <v>0.109</v>
      </c>
      <c r="DQ155">
        <v>100</v>
      </c>
      <c r="DR155">
        <v>25</v>
      </c>
      <c r="DS155">
        <v>0.19</v>
      </c>
      <c r="DT155">
        <v>0.01</v>
      </c>
      <c r="DU155">
        <v>100</v>
      </c>
      <c r="DV155">
        <v>100</v>
      </c>
      <c r="DW155">
        <v>0.38300000000000001</v>
      </c>
      <c r="DX155">
        <v>0.12740000000000001</v>
      </c>
      <c r="DY155">
        <v>0.45110733684359788</v>
      </c>
      <c r="DZ155">
        <v>-6.7132856166521554E-4</v>
      </c>
      <c r="EA155">
        <v>-2.681329234238156E-7</v>
      </c>
      <c r="EB155">
        <v>8.1307759810197942E-11</v>
      </c>
      <c r="EC155">
        <v>0.12737865314365321</v>
      </c>
      <c r="ED155">
        <v>0</v>
      </c>
      <c r="EE155">
        <v>0</v>
      </c>
      <c r="EF155">
        <v>0</v>
      </c>
      <c r="EG155">
        <v>2</v>
      </c>
      <c r="EH155">
        <v>2028</v>
      </c>
      <c r="EI155">
        <v>2</v>
      </c>
      <c r="EJ155">
        <v>26</v>
      </c>
      <c r="EK155">
        <v>1.4</v>
      </c>
      <c r="EL155">
        <v>1.2</v>
      </c>
      <c r="EM155">
        <v>0.394287</v>
      </c>
      <c r="EN155">
        <v>2.5524900000000001</v>
      </c>
      <c r="EO155">
        <v>1.39893</v>
      </c>
      <c r="EP155">
        <v>2.32544</v>
      </c>
      <c r="EQ155">
        <v>1.49902</v>
      </c>
      <c r="ER155">
        <v>2.4658199999999999</v>
      </c>
      <c r="ES155">
        <v>34.0092</v>
      </c>
      <c r="ET155">
        <v>14.245900000000001</v>
      </c>
      <c r="EU155">
        <v>18</v>
      </c>
      <c r="EV155">
        <v>512.60900000000004</v>
      </c>
      <c r="EW155">
        <v>534.21</v>
      </c>
      <c r="EX155">
        <v>46.204000000000001</v>
      </c>
      <c r="EY155">
        <v>44.98</v>
      </c>
      <c r="EZ155">
        <v>29.9998</v>
      </c>
      <c r="FA155">
        <v>44.693399999999997</v>
      </c>
      <c r="FB155">
        <v>44.6128</v>
      </c>
      <c r="FC155">
        <v>7.915</v>
      </c>
      <c r="FD155">
        <v>0</v>
      </c>
      <c r="FE155">
        <v>100</v>
      </c>
      <c r="FF155">
        <v>46.302799999999998</v>
      </c>
      <c r="FG155">
        <v>100</v>
      </c>
      <c r="FH155">
        <v>54.561199999999999</v>
      </c>
      <c r="FI155">
        <v>97.731800000000007</v>
      </c>
      <c r="FJ155">
        <v>99.4636</v>
      </c>
      <c r="FK155" s="1" t="s">
        <v>884</v>
      </c>
      <c r="FL155" s="1">
        <v>3</v>
      </c>
      <c r="FM155" s="1" t="s">
        <v>881</v>
      </c>
      <c r="FN155" s="1">
        <v>7</v>
      </c>
    </row>
    <row r="156" spans="1:170" x14ac:dyDescent="0.2">
      <c r="A156">
        <v>138</v>
      </c>
      <c r="B156">
        <v>1659043210</v>
      </c>
      <c r="C156">
        <v>24275.5</v>
      </c>
      <c r="D156" t="s">
        <v>692</v>
      </c>
      <c r="E156" t="s">
        <v>693</v>
      </c>
      <c r="F156" t="s">
        <v>280</v>
      </c>
      <c r="G156">
        <v>1659043210</v>
      </c>
      <c r="H156">
        <f t="shared" si="92"/>
        <v>1.6957517998761999E-2</v>
      </c>
      <c r="I156">
        <f t="shared" si="93"/>
        <v>16.957517998761997</v>
      </c>
      <c r="J156">
        <f t="shared" si="94"/>
        <v>-0.36082156263254478</v>
      </c>
      <c r="K156">
        <f t="shared" si="95"/>
        <v>98.430800000000005</v>
      </c>
      <c r="L156">
        <f t="shared" si="96"/>
        <v>93.586419407121156</v>
      </c>
      <c r="M156">
        <f t="shared" si="97"/>
        <v>9.3359351145645757</v>
      </c>
      <c r="N156">
        <f t="shared" si="98"/>
        <v>9.8191977842114007</v>
      </c>
      <c r="O156">
        <f t="shared" si="99"/>
        <v>0.44755329490729162</v>
      </c>
      <c r="P156">
        <f t="shared" si="100"/>
        <v>2.9274759000437962</v>
      </c>
      <c r="Q156">
        <f t="shared" si="101"/>
        <v>0.41405685435219663</v>
      </c>
      <c r="R156">
        <f t="shared" si="102"/>
        <v>0.26159095887604822</v>
      </c>
      <c r="S156">
        <f t="shared" si="103"/>
        <v>66.110840467838287</v>
      </c>
      <c r="T156">
        <f t="shared" si="104"/>
        <v>40.443262817031446</v>
      </c>
      <c r="U156">
        <f t="shared" si="105"/>
        <v>41.997500000000002</v>
      </c>
      <c r="V156">
        <f t="shared" si="106"/>
        <v>8.2423304038833844</v>
      </c>
      <c r="W156">
        <f t="shared" si="107"/>
        <v>47.220545687994495</v>
      </c>
      <c r="X156">
        <f t="shared" si="108"/>
        <v>4.4160193743458001</v>
      </c>
      <c r="Y156">
        <f t="shared" si="109"/>
        <v>9.3519024611114201</v>
      </c>
      <c r="Z156">
        <f t="shared" si="110"/>
        <v>3.8263110295375844</v>
      </c>
      <c r="AA156">
        <f t="shared" si="111"/>
        <v>-747.82654374540414</v>
      </c>
      <c r="AB156">
        <f t="shared" si="112"/>
        <v>381.6708110128198</v>
      </c>
      <c r="AC156">
        <f t="shared" si="113"/>
        <v>32.947781321586625</v>
      </c>
      <c r="AD156">
        <f t="shared" si="114"/>
        <v>-267.09711094315941</v>
      </c>
      <c r="AE156">
        <v>0</v>
      </c>
      <c r="AF156">
        <v>0</v>
      </c>
      <c r="AG156">
        <f t="shared" si="115"/>
        <v>1</v>
      </c>
      <c r="AH156">
        <f t="shared" si="116"/>
        <v>0</v>
      </c>
      <c r="AI156">
        <f t="shared" si="117"/>
        <v>49912.262825881568</v>
      </c>
      <c r="AJ156" t="s">
        <v>281</v>
      </c>
      <c r="AK156" t="s">
        <v>281</v>
      </c>
      <c r="AL156">
        <v>0</v>
      </c>
      <c r="AM156">
        <v>0</v>
      </c>
      <c r="AN156" t="e">
        <f t="shared" si="118"/>
        <v>#DIV/0!</v>
      </c>
      <c r="AO156">
        <v>0</v>
      </c>
      <c r="AP156" t="s">
        <v>281</v>
      </c>
      <c r="AQ156" t="s">
        <v>281</v>
      </c>
      <c r="AR156">
        <v>0</v>
      </c>
      <c r="AS156">
        <v>0</v>
      </c>
      <c r="AT156" t="e">
        <f t="shared" si="119"/>
        <v>#DIV/0!</v>
      </c>
      <c r="AU156">
        <v>0.5</v>
      </c>
      <c r="AV156">
        <f t="shared" si="120"/>
        <v>336.96531298851727</v>
      </c>
      <c r="AW156">
        <f t="shared" si="121"/>
        <v>-0.36082156263254478</v>
      </c>
      <c r="AX156" t="e">
        <f t="shared" si="122"/>
        <v>#DIV/0!</v>
      </c>
      <c r="AY156">
        <f t="shared" si="123"/>
        <v>-1.0707973453779216E-3</v>
      </c>
      <c r="AZ156" t="e">
        <f t="shared" si="124"/>
        <v>#DIV/0!</v>
      </c>
      <c r="BA156" t="e">
        <f t="shared" si="125"/>
        <v>#DIV/0!</v>
      </c>
      <c r="BB156" t="s">
        <v>281</v>
      </c>
      <c r="BC156">
        <v>0</v>
      </c>
      <c r="BD156" t="e">
        <f t="shared" si="126"/>
        <v>#DIV/0!</v>
      </c>
      <c r="BE156" t="e">
        <f t="shared" si="127"/>
        <v>#DIV/0!</v>
      </c>
      <c r="BF156" t="e">
        <f t="shared" si="128"/>
        <v>#DIV/0!</v>
      </c>
      <c r="BG156" t="e">
        <f t="shared" si="129"/>
        <v>#DIV/0!</v>
      </c>
      <c r="BH156" t="e">
        <f t="shared" si="130"/>
        <v>#DIV/0!</v>
      </c>
      <c r="BI156" t="e">
        <f t="shared" si="131"/>
        <v>#DIV/0!</v>
      </c>
      <c r="BJ156" t="e">
        <f t="shared" si="132"/>
        <v>#DIV/0!</v>
      </c>
      <c r="BK156" t="e">
        <f t="shared" si="133"/>
        <v>#DIV/0!</v>
      </c>
      <c r="BL156">
        <f t="shared" si="134"/>
        <v>399.721</v>
      </c>
      <c r="BM156">
        <f t="shared" si="135"/>
        <v>336.96531298851727</v>
      </c>
      <c r="BN156">
        <f t="shared" si="136"/>
        <v>0.84300127586120632</v>
      </c>
      <c r="BO156">
        <f t="shared" si="137"/>
        <v>0.16539246241212818</v>
      </c>
      <c r="BP156">
        <v>6</v>
      </c>
      <c r="BQ156">
        <v>0.6</v>
      </c>
      <c r="BR156" t="s">
        <v>282</v>
      </c>
      <c r="BS156">
        <v>1659043210</v>
      </c>
      <c r="BT156">
        <v>98.430800000000005</v>
      </c>
      <c r="BU156">
        <v>100</v>
      </c>
      <c r="BV156">
        <v>44.267600000000002</v>
      </c>
      <c r="BW156">
        <v>24.8291</v>
      </c>
      <c r="BX156">
        <v>98.017700000000005</v>
      </c>
      <c r="BY156">
        <v>44.138199999999998</v>
      </c>
      <c r="BZ156">
        <v>500.25</v>
      </c>
      <c r="CA156">
        <v>99.657600000000002</v>
      </c>
      <c r="CB156">
        <v>9.9770499999999998E-2</v>
      </c>
      <c r="CC156">
        <v>44.415799999999997</v>
      </c>
      <c r="CD156">
        <v>41.997500000000002</v>
      </c>
      <c r="CE156">
        <v>999.9</v>
      </c>
      <c r="CF156">
        <v>0</v>
      </c>
      <c r="CG156">
        <v>0</v>
      </c>
      <c r="CH156">
        <v>10022.5</v>
      </c>
      <c r="CI156">
        <v>0</v>
      </c>
      <c r="CJ156">
        <v>239.09800000000001</v>
      </c>
      <c r="CK156">
        <v>399.721</v>
      </c>
      <c r="CL156">
        <v>0.89996699999999996</v>
      </c>
      <c r="CM156">
        <v>0.100033</v>
      </c>
      <c r="CN156">
        <v>0</v>
      </c>
      <c r="CO156">
        <v>3.2515000000000001</v>
      </c>
      <c r="CP156">
        <v>0</v>
      </c>
      <c r="CQ156">
        <v>3672.59</v>
      </c>
      <c r="CR156">
        <v>3427.51</v>
      </c>
      <c r="CS156">
        <v>48.436999999999998</v>
      </c>
      <c r="CT156">
        <v>51.125</v>
      </c>
      <c r="CU156">
        <v>49.5</v>
      </c>
      <c r="CV156">
        <v>50.5</v>
      </c>
      <c r="CW156">
        <v>49</v>
      </c>
      <c r="CX156">
        <v>359.74</v>
      </c>
      <c r="CY156">
        <v>39.99</v>
      </c>
      <c r="CZ156">
        <v>0</v>
      </c>
      <c r="DA156">
        <v>1659043406.7</v>
      </c>
      <c r="DB156">
        <v>0</v>
      </c>
      <c r="DC156">
        <v>3.1489538461538471</v>
      </c>
      <c r="DD156">
        <v>-0.37380511704797997</v>
      </c>
      <c r="DE156">
        <v>-35.79452999760332</v>
      </c>
      <c r="DF156">
        <v>3679.6788461538458</v>
      </c>
      <c r="DG156">
        <v>15</v>
      </c>
      <c r="DH156">
        <v>1659043126.5999999</v>
      </c>
      <c r="DI156" t="s">
        <v>694</v>
      </c>
      <c r="DJ156">
        <v>1659043119.5999999</v>
      </c>
      <c r="DK156">
        <v>1659043126.5999999</v>
      </c>
      <c r="DL156">
        <v>139</v>
      </c>
      <c r="DM156">
        <v>0.03</v>
      </c>
      <c r="DN156">
        <v>2E-3</v>
      </c>
      <c r="DO156">
        <v>0.41199999999999998</v>
      </c>
      <c r="DP156">
        <v>0.111</v>
      </c>
      <c r="DQ156">
        <v>100</v>
      </c>
      <c r="DR156">
        <v>25</v>
      </c>
      <c r="DS156">
        <v>0.31</v>
      </c>
      <c r="DT156">
        <v>0.01</v>
      </c>
      <c r="DU156">
        <v>100</v>
      </c>
      <c r="DV156">
        <v>100</v>
      </c>
      <c r="DW156">
        <v>0.41299999999999998</v>
      </c>
      <c r="DX156">
        <v>0.12939999999999999</v>
      </c>
      <c r="DY156">
        <v>0.48138283971201201</v>
      </c>
      <c r="DZ156">
        <v>-6.7132856166521554E-4</v>
      </c>
      <c r="EA156">
        <v>-2.681329234238156E-7</v>
      </c>
      <c r="EB156">
        <v>8.1307759810197942E-11</v>
      </c>
      <c r="EC156">
        <v>0.1294461595067655</v>
      </c>
      <c r="ED156">
        <v>0</v>
      </c>
      <c r="EE156">
        <v>0</v>
      </c>
      <c r="EF156">
        <v>0</v>
      </c>
      <c r="EG156">
        <v>2</v>
      </c>
      <c r="EH156">
        <v>2028</v>
      </c>
      <c r="EI156">
        <v>2</v>
      </c>
      <c r="EJ156">
        <v>26</v>
      </c>
      <c r="EK156">
        <v>1.5</v>
      </c>
      <c r="EL156">
        <v>1.4</v>
      </c>
      <c r="EM156">
        <v>0.39550800000000003</v>
      </c>
      <c r="EN156">
        <v>2.5476100000000002</v>
      </c>
      <c r="EO156">
        <v>1.39893</v>
      </c>
      <c r="EP156">
        <v>2.32544</v>
      </c>
      <c r="EQ156">
        <v>1.49902</v>
      </c>
      <c r="ER156">
        <v>2.4865699999999999</v>
      </c>
      <c r="ES156">
        <v>33.986499999999999</v>
      </c>
      <c r="ET156">
        <v>14.193300000000001</v>
      </c>
      <c r="EU156">
        <v>18</v>
      </c>
      <c r="EV156">
        <v>513.24300000000005</v>
      </c>
      <c r="EW156">
        <v>534.29200000000003</v>
      </c>
      <c r="EX156">
        <v>47.110700000000001</v>
      </c>
      <c r="EY156">
        <v>44.9709</v>
      </c>
      <c r="EZ156">
        <v>29.9999</v>
      </c>
      <c r="FA156">
        <v>44.693399999999997</v>
      </c>
      <c r="FB156">
        <v>44.607999999999997</v>
      </c>
      <c r="FC156">
        <v>7.9189299999999996</v>
      </c>
      <c r="FD156">
        <v>0</v>
      </c>
      <c r="FE156">
        <v>100</v>
      </c>
      <c r="FF156">
        <v>47.1098</v>
      </c>
      <c r="FG156">
        <v>100</v>
      </c>
      <c r="FH156">
        <v>54.561199999999999</v>
      </c>
      <c r="FI156">
        <v>97.732799999999997</v>
      </c>
      <c r="FJ156">
        <v>99.467600000000004</v>
      </c>
      <c r="FK156" s="1" t="s">
        <v>884</v>
      </c>
      <c r="FL156" s="1">
        <v>3</v>
      </c>
      <c r="FM156" s="1" t="s">
        <v>881</v>
      </c>
      <c r="FN156" s="1">
        <v>8</v>
      </c>
    </row>
    <row r="157" spans="1:170" x14ac:dyDescent="0.2">
      <c r="A157">
        <v>139</v>
      </c>
      <c r="B157">
        <v>1659043360.5</v>
      </c>
      <c r="C157">
        <v>24426</v>
      </c>
      <c r="D157" t="s">
        <v>695</v>
      </c>
      <c r="E157" t="s">
        <v>696</v>
      </c>
      <c r="F157" t="s">
        <v>280</v>
      </c>
      <c r="G157">
        <v>1659043360.5</v>
      </c>
      <c r="H157">
        <f t="shared" si="92"/>
        <v>1.7323834941258043E-2</v>
      </c>
      <c r="I157">
        <f t="shared" si="93"/>
        <v>17.323834941258042</v>
      </c>
      <c r="J157">
        <f t="shared" si="94"/>
        <v>-2.442754618029729</v>
      </c>
      <c r="K157">
        <f t="shared" si="95"/>
        <v>51.824399999999997</v>
      </c>
      <c r="L157">
        <f t="shared" si="96"/>
        <v>57.359683723024595</v>
      </c>
      <c r="M157">
        <f t="shared" si="97"/>
        <v>5.7223324152980988</v>
      </c>
      <c r="N157">
        <f t="shared" si="98"/>
        <v>5.1701199304963197</v>
      </c>
      <c r="O157">
        <f t="shared" si="99"/>
        <v>0.46379669299233406</v>
      </c>
      <c r="P157">
        <f t="shared" si="100"/>
        <v>2.9271264261515819</v>
      </c>
      <c r="Q157">
        <f t="shared" si="101"/>
        <v>0.4279226329125026</v>
      </c>
      <c r="R157">
        <f t="shared" si="102"/>
        <v>0.27044884609756592</v>
      </c>
      <c r="S157">
        <f t="shared" si="103"/>
        <v>66.161639612026292</v>
      </c>
      <c r="T157">
        <f t="shared" si="104"/>
        <v>40.403041769974166</v>
      </c>
      <c r="U157">
        <f t="shared" si="105"/>
        <v>41.987699999999997</v>
      </c>
      <c r="V157">
        <f t="shared" si="106"/>
        <v>8.2380768044317367</v>
      </c>
      <c r="W157">
        <f t="shared" si="107"/>
        <v>47.518487888468698</v>
      </c>
      <c r="X157">
        <f t="shared" si="108"/>
        <v>4.4563009161577591</v>
      </c>
      <c r="Y157">
        <f t="shared" si="109"/>
        <v>9.3780360322432923</v>
      </c>
      <c r="Z157">
        <f t="shared" si="110"/>
        <v>3.7817758882739776</v>
      </c>
      <c r="AA157">
        <f t="shared" si="111"/>
        <v>-763.98112090947973</v>
      </c>
      <c r="AB157">
        <f t="shared" si="112"/>
        <v>391.67756939875096</v>
      </c>
      <c r="AC157">
        <f t="shared" si="113"/>
        <v>33.822753837177117</v>
      </c>
      <c r="AD157">
        <f t="shared" si="114"/>
        <v>-272.3191580615254</v>
      </c>
      <c r="AE157">
        <v>0</v>
      </c>
      <c r="AF157">
        <v>0</v>
      </c>
      <c r="AG157">
        <f t="shared" si="115"/>
        <v>1</v>
      </c>
      <c r="AH157">
        <f t="shared" si="116"/>
        <v>0</v>
      </c>
      <c r="AI157">
        <f t="shared" si="117"/>
        <v>49894.359027430364</v>
      </c>
      <c r="AJ157" t="s">
        <v>281</v>
      </c>
      <c r="AK157" t="s">
        <v>281</v>
      </c>
      <c r="AL157">
        <v>0</v>
      </c>
      <c r="AM157">
        <v>0</v>
      </c>
      <c r="AN157" t="e">
        <f t="shared" si="118"/>
        <v>#DIV/0!</v>
      </c>
      <c r="AO157">
        <v>0</v>
      </c>
      <c r="AP157" t="s">
        <v>281</v>
      </c>
      <c r="AQ157" t="s">
        <v>281</v>
      </c>
      <c r="AR157">
        <v>0</v>
      </c>
      <c r="AS157">
        <v>0</v>
      </c>
      <c r="AT157" t="e">
        <f t="shared" si="119"/>
        <v>#DIV/0!</v>
      </c>
      <c r="AU157">
        <v>0.5</v>
      </c>
      <c r="AV157">
        <f t="shared" si="120"/>
        <v>337.23245700104985</v>
      </c>
      <c r="AW157">
        <f t="shared" si="121"/>
        <v>-2.442754618029729</v>
      </c>
      <c r="AX157" t="e">
        <f t="shared" si="122"/>
        <v>#DIV/0!</v>
      </c>
      <c r="AY157">
        <f t="shared" si="123"/>
        <v>-7.2435335547257965E-3</v>
      </c>
      <c r="AZ157" t="e">
        <f t="shared" si="124"/>
        <v>#DIV/0!</v>
      </c>
      <c r="BA157" t="e">
        <f t="shared" si="125"/>
        <v>#DIV/0!</v>
      </c>
      <c r="BB157" t="s">
        <v>281</v>
      </c>
      <c r="BC157">
        <v>0</v>
      </c>
      <c r="BD157" t="e">
        <f t="shared" si="126"/>
        <v>#DIV/0!</v>
      </c>
      <c r="BE157" t="e">
        <f t="shared" si="127"/>
        <v>#DIV/0!</v>
      </c>
      <c r="BF157" t="e">
        <f t="shared" si="128"/>
        <v>#DIV/0!</v>
      </c>
      <c r="BG157" t="e">
        <f t="shared" si="129"/>
        <v>#DIV/0!</v>
      </c>
      <c r="BH157" t="e">
        <f t="shared" si="130"/>
        <v>#DIV/0!</v>
      </c>
      <c r="BI157" t="e">
        <f t="shared" si="131"/>
        <v>#DIV/0!</v>
      </c>
      <c r="BJ157" t="e">
        <f t="shared" si="132"/>
        <v>#DIV/0!</v>
      </c>
      <c r="BK157" t="e">
        <f t="shared" si="133"/>
        <v>#DIV/0!</v>
      </c>
      <c r="BL157">
        <f t="shared" si="134"/>
        <v>400.03899999999999</v>
      </c>
      <c r="BM157">
        <f t="shared" si="135"/>
        <v>337.23245700104985</v>
      </c>
      <c r="BN157">
        <f t="shared" si="136"/>
        <v>0.84299895010498949</v>
      </c>
      <c r="BO157">
        <f t="shared" si="137"/>
        <v>0.16538797370262973</v>
      </c>
      <c r="BP157">
        <v>6</v>
      </c>
      <c r="BQ157">
        <v>0.6</v>
      </c>
      <c r="BR157" t="s">
        <v>282</v>
      </c>
      <c r="BS157">
        <v>1659043360.5</v>
      </c>
      <c r="BT157">
        <v>51.824399999999997</v>
      </c>
      <c r="BU157">
        <v>49.971299999999999</v>
      </c>
      <c r="BV157">
        <v>44.669199999999996</v>
      </c>
      <c r="BW157">
        <v>24.818300000000001</v>
      </c>
      <c r="BX157">
        <v>51.408099999999997</v>
      </c>
      <c r="BY157">
        <v>44.546999999999997</v>
      </c>
      <c r="BZ157">
        <v>500.22899999999998</v>
      </c>
      <c r="CA157">
        <v>99.662599999999998</v>
      </c>
      <c r="CB157">
        <v>9.9672800000000006E-2</v>
      </c>
      <c r="CC157">
        <v>44.469700000000003</v>
      </c>
      <c r="CD157">
        <v>41.987699999999997</v>
      </c>
      <c r="CE157">
        <v>999.9</v>
      </c>
      <c r="CF157">
        <v>0</v>
      </c>
      <c r="CG157">
        <v>0</v>
      </c>
      <c r="CH157">
        <v>10020</v>
      </c>
      <c r="CI157">
        <v>0</v>
      </c>
      <c r="CJ157">
        <v>238.767</v>
      </c>
      <c r="CK157">
        <v>400.03899999999999</v>
      </c>
      <c r="CL157">
        <v>0.90004499999999998</v>
      </c>
      <c r="CM157">
        <v>9.9955500000000003E-2</v>
      </c>
      <c r="CN157">
        <v>0</v>
      </c>
      <c r="CO157">
        <v>3.149</v>
      </c>
      <c r="CP157">
        <v>0</v>
      </c>
      <c r="CQ157">
        <v>3669.96</v>
      </c>
      <c r="CR157">
        <v>3430.31</v>
      </c>
      <c r="CS157">
        <v>48.436999999999998</v>
      </c>
      <c r="CT157">
        <v>51.125</v>
      </c>
      <c r="CU157">
        <v>49.436999999999998</v>
      </c>
      <c r="CV157">
        <v>50.5</v>
      </c>
      <c r="CW157">
        <v>48.936999999999998</v>
      </c>
      <c r="CX157">
        <v>360.05</v>
      </c>
      <c r="CY157">
        <v>39.99</v>
      </c>
      <c r="CZ157">
        <v>0</v>
      </c>
      <c r="DA157">
        <v>1659043557.3</v>
      </c>
      <c r="DB157">
        <v>0</v>
      </c>
      <c r="DC157">
        <v>3.1360760000000001</v>
      </c>
      <c r="DD157">
        <v>-0.84048462153423598</v>
      </c>
      <c r="DE157">
        <v>17.69692310491688</v>
      </c>
      <c r="DF157">
        <v>3667.6619999999998</v>
      </c>
      <c r="DG157">
        <v>15</v>
      </c>
      <c r="DH157">
        <v>1659043281</v>
      </c>
      <c r="DI157" t="s">
        <v>697</v>
      </c>
      <c r="DJ157">
        <v>1659043279</v>
      </c>
      <c r="DK157">
        <v>1659043281</v>
      </c>
      <c r="DL157">
        <v>140</v>
      </c>
      <c r="DM157">
        <v>-0.03</v>
      </c>
      <c r="DN157">
        <v>-7.0000000000000001E-3</v>
      </c>
      <c r="DO157">
        <v>0.41799999999999998</v>
      </c>
      <c r="DP157">
        <v>0.10299999999999999</v>
      </c>
      <c r="DQ157">
        <v>50</v>
      </c>
      <c r="DR157">
        <v>25</v>
      </c>
      <c r="DS157">
        <v>0.25</v>
      </c>
      <c r="DT157">
        <v>0.01</v>
      </c>
      <c r="DU157">
        <v>100</v>
      </c>
      <c r="DV157">
        <v>100</v>
      </c>
      <c r="DW157">
        <v>0.41599999999999998</v>
      </c>
      <c r="DX157">
        <v>0.1222</v>
      </c>
      <c r="DY157">
        <v>0.45155493054430329</v>
      </c>
      <c r="DZ157">
        <v>-6.7132856166521554E-4</v>
      </c>
      <c r="EA157">
        <v>-2.681329234238156E-7</v>
      </c>
      <c r="EB157">
        <v>8.1307759810197942E-11</v>
      </c>
      <c r="EC157">
        <v>0.1221852409327772</v>
      </c>
      <c r="ED157">
        <v>0</v>
      </c>
      <c r="EE157">
        <v>0</v>
      </c>
      <c r="EF157">
        <v>0</v>
      </c>
      <c r="EG157">
        <v>2</v>
      </c>
      <c r="EH157">
        <v>2028</v>
      </c>
      <c r="EI157">
        <v>2</v>
      </c>
      <c r="EJ157">
        <v>26</v>
      </c>
      <c r="EK157">
        <v>1.4</v>
      </c>
      <c r="EL157">
        <v>1.3</v>
      </c>
      <c r="EM157">
        <v>0.27587899999999999</v>
      </c>
      <c r="EN157">
        <v>2.5695800000000002</v>
      </c>
      <c r="EO157">
        <v>1.39893</v>
      </c>
      <c r="EP157">
        <v>2.32544</v>
      </c>
      <c r="EQ157">
        <v>1.49902</v>
      </c>
      <c r="ER157">
        <v>2.49756</v>
      </c>
      <c r="ES157">
        <v>33.986499999999999</v>
      </c>
      <c r="ET157">
        <v>14.132</v>
      </c>
      <c r="EU157">
        <v>18</v>
      </c>
      <c r="EV157">
        <v>513.59199999999998</v>
      </c>
      <c r="EW157">
        <v>534.50900000000001</v>
      </c>
      <c r="EX157">
        <v>47.207000000000001</v>
      </c>
      <c r="EY157">
        <v>44.960599999999999</v>
      </c>
      <c r="EZ157">
        <v>30</v>
      </c>
      <c r="FA157">
        <v>44.683900000000001</v>
      </c>
      <c r="FB157">
        <v>44.603200000000001</v>
      </c>
      <c r="FC157">
        <v>5.5250000000000004</v>
      </c>
      <c r="FD157">
        <v>0</v>
      </c>
      <c r="FE157">
        <v>100</v>
      </c>
      <c r="FF157">
        <v>47.211399999999998</v>
      </c>
      <c r="FG157">
        <v>50</v>
      </c>
      <c r="FH157">
        <v>54.561199999999999</v>
      </c>
      <c r="FI157">
        <v>97.734300000000005</v>
      </c>
      <c r="FJ157">
        <v>99.468999999999994</v>
      </c>
      <c r="FK157" s="1" t="s">
        <v>884</v>
      </c>
      <c r="FL157" s="1">
        <v>3</v>
      </c>
      <c r="FM157" s="1" t="s">
        <v>881</v>
      </c>
      <c r="FN157" s="1">
        <v>9</v>
      </c>
    </row>
    <row r="158" spans="1:170" x14ac:dyDescent="0.2">
      <c r="A158">
        <v>140</v>
      </c>
      <c r="B158">
        <v>1659043511</v>
      </c>
      <c r="C158">
        <v>24576.5</v>
      </c>
      <c r="D158" t="s">
        <v>698</v>
      </c>
      <c r="E158" t="s">
        <v>699</v>
      </c>
      <c r="F158" t="s">
        <v>280</v>
      </c>
      <c r="G158">
        <v>1659043511</v>
      </c>
      <c r="H158">
        <f t="shared" si="92"/>
        <v>1.763974701918776E-2</v>
      </c>
      <c r="I158">
        <f t="shared" si="93"/>
        <v>17.639747019187759</v>
      </c>
      <c r="J158">
        <f t="shared" si="94"/>
        <v>-2.2842225102121754</v>
      </c>
      <c r="K158">
        <f t="shared" si="95"/>
        <v>51.651299999999999</v>
      </c>
      <c r="L158">
        <f t="shared" si="96"/>
        <v>56.446540322747509</v>
      </c>
      <c r="M158">
        <f t="shared" si="97"/>
        <v>5.6314491713517709</v>
      </c>
      <c r="N158">
        <f t="shared" si="98"/>
        <v>5.1530469169785897</v>
      </c>
      <c r="O158">
        <f t="shared" si="99"/>
        <v>0.47683565104426895</v>
      </c>
      <c r="P158">
        <f t="shared" si="100"/>
        <v>2.9266472136771968</v>
      </c>
      <c r="Q158">
        <f t="shared" si="101"/>
        <v>0.43899645793103498</v>
      </c>
      <c r="R158">
        <f t="shared" si="102"/>
        <v>0.27752795320647317</v>
      </c>
      <c r="S158">
        <f t="shared" si="103"/>
        <v>66.115355607827382</v>
      </c>
      <c r="T158">
        <f t="shared" si="104"/>
        <v>40.389071959382228</v>
      </c>
      <c r="U158">
        <f t="shared" si="105"/>
        <v>42.002200000000002</v>
      </c>
      <c r="V158">
        <f t="shared" si="106"/>
        <v>8.2443710700413568</v>
      </c>
      <c r="W158">
        <f t="shared" si="107"/>
        <v>47.725275095437588</v>
      </c>
      <c r="X158">
        <f t="shared" si="108"/>
        <v>4.4914482615731393</v>
      </c>
      <c r="Y158">
        <f t="shared" si="109"/>
        <v>9.411047401175713</v>
      </c>
      <c r="Z158">
        <f t="shared" si="110"/>
        <v>3.7529228084682176</v>
      </c>
      <c r="AA158">
        <f t="shared" si="111"/>
        <v>-777.91284354618017</v>
      </c>
      <c r="AB158">
        <f t="shared" si="112"/>
        <v>400.03897318167719</v>
      </c>
      <c r="AC158">
        <f t="shared" si="113"/>
        <v>34.563976279937997</v>
      </c>
      <c r="AD158">
        <f t="shared" si="114"/>
        <v>-277.19453847673753</v>
      </c>
      <c r="AE158">
        <v>0</v>
      </c>
      <c r="AF158">
        <v>0</v>
      </c>
      <c r="AG158">
        <f t="shared" si="115"/>
        <v>1</v>
      </c>
      <c r="AH158">
        <f t="shared" si="116"/>
        <v>0</v>
      </c>
      <c r="AI158">
        <f t="shared" si="117"/>
        <v>49870.695795454703</v>
      </c>
      <c r="AJ158" t="s">
        <v>281</v>
      </c>
      <c r="AK158" t="s">
        <v>281</v>
      </c>
      <c r="AL158">
        <v>0</v>
      </c>
      <c r="AM158">
        <v>0</v>
      </c>
      <c r="AN158" t="e">
        <f t="shared" si="118"/>
        <v>#DIV/0!</v>
      </c>
      <c r="AO158">
        <v>0</v>
      </c>
      <c r="AP158" t="s">
        <v>281</v>
      </c>
      <c r="AQ158" t="s">
        <v>281</v>
      </c>
      <c r="AR158">
        <v>0</v>
      </c>
      <c r="AS158">
        <v>0</v>
      </c>
      <c r="AT158" t="e">
        <f t="shared" si="119"/>
        <v>#DIV/0!</v>
      </c>
      <c r="AU158">
        <v>0.5</v>
      </c>
      <c r="AV158">
        <f t="shared" si="120"/>
        <v>336.98885699887427</v>
      </c>
      <c r="AW158">
        <f t="shared" si="121"/>
        <v>-2.2842225102121754</v>
      </c>
      <c r="AX158" t="e">
        <f t="shared" si="122"/>
        <v>#DIV/0!</v>
      </c>
      <c r="AY158">
        <f t="shared" si="123"/>
        <v>-6.7783324664049821E-3</v>
      </c>
      <c r="AZ158" t="e">
        <f t="shared" si="124"/>
        <v>#DIV/0!</v>
      </c>
      <c r="BA158" t="e">
        <f t="shared" si="125"/>
        <v>#DIV/0!</v>
      </c>
      <c r="BB158" t="s">
        <v>281</v>
      </c>
      <c r="BC158">
        <v>0</v>
      </c>
      <c r="BD158" t="e">
        <f t="shared" si="126"/>
        <v>#DIV/0!</v>
      </c>
      <c r="BE158" t="e">
        <f t="shared" si="127"/>
        <v>#DIV/0!</v>
      </c>
      <c r="BF158" t="e">
        <f t="shared" si="128"/>
        <v>#DIV/0!</v>
      </c>
      <c r="BG158" t="e">
        <f t="shared" si="129"/>
        <v>#DIV/0!</v>
      </c>
      <c r="BH158" t="e">
        <f t="shared" si="130"/>
        <v>#DIV/0!</v>
      </c>
      <c r="BI158" t="e">
        <f t="shared" si="131"/>
        <v>#DIV/0!</v>
      </c>
      <c r="BJ158" t="e">
        <f t="shared" si="132"/>
        <v>#DIV/0!</v>
      </c>
      <c r="BK158" t="e">
        <f t="shared" si="133"/>
        <v>#DIV/0!</v>
      </c>
      <c r="BL158">
        <f t="shared" si="134"/>
        <v>399.74900000000002</v>
      </c>
      <c r="BM158">
        <f t="shared" si="135"/>
        <v>336.98885699887427</v>
      </c>
      <c r="BN158">
        <f t="shared" si="136"/>
        <v>0.84300112570356456</v>
      </c>
      <c r="BO158">
        <f t="shared" si="137"/>
        <v>0.16539217260787989</v>
      </c>
      <c r="BP158">
        <v>6</v>
      </c>
      <c r="BQ158">
        <v>0.6</v>
      </c>
      <c r="BR158" t="s">
        <v>282</v>
      </c>
      <c r="BS158">
        <v>1659043511</v>
      </c>
      <c r="BT158">
        <v>51.651299999999999</v>
      </c>
      <c r="BU158">
        <v>50.004300000000001</v>
      </c>
      <c r="BV158">
        <v>45.019799999999996</v>
      </c>
      <c r="BW158">
        <v>24.814</v>
      </c>
      <c r="BX158">
        <v>51.198799999999999</v>
      </c>
      <c r="BY158">
        <v>44.892099999999999</v>
      </c>
      <c r="BZ158">
        <v>500.221</v>
      </c>
      <c r="CA158">
        <v>99.666200000000003</v>
      </c>
      <c r="CB158">
        <v>9.9864300000000003E-2</v>
      </c>
      <c r="CC158">
        <v>44.537599999999998</v>
      </c>
      <c r="CD158">
        <v>42.002200000000002</v>
      </c>
      <c r="CE158">
        <v>999.9</v>
      </c>
      <c r="CF158">
        <v>0</v>
      </c>
      <c r="CG158">
        <v>0</v>
      </c>
      <c r="CH158">
        <v>10016.9</v>
      </c>
      <c r="CI158">
        <v>0</v>
      </c>
      <c r="CJ158">
        <v>238.578</v>
      </c>
      <c r="CK158">
        <v>399.74900000000002</v>
      </c>
      <c r="CL158">
        <v>0.89996699999999996</v>
      </c>
      <c r="CM158">
        <v>0.100033</v>
      </c>
      <c r="CN158">
        <v>0</v>
      </c>
      <c r="CO158">
        <v>3.1869000000000001</v>
      </c>
      <c r="CP158">
        <v>0</v>
      </c>
      <c r="CQ158">
        <v>3702.86</v>
      </c>
      <c r="CR158">
        <v>3427.75</v>
      </c>
      <c r="CS158">
        <v>48.375</v>
      </c>
      <c r="CT158">
        <v>51.061999999999998</v>
      </c>
      <c r="CU158">
        <v>49.436999999999998</v>
      </c>
      <c r="CV158">
        <v>50.436999999999998</v>
      </c>
      <c r="CW158">
        <v>48.936999999999998</v>
      </c>
      <c r="CX158">
        <v>359.76</v>
      </c>
      <c r="CY158">
        <v>39.99</v>
      </c>
      <c r="CZ158">
        <v>0</v>
      </c>
      <c r="DA158">
        <v>1659043707.9000001</v>
      </c>
      <c r="DB158">
        <v>0</v>
      </c>
      <c r="DC158">
        <v>3.1670615384615379</v>
      </c>
      <c r="DD158">
        <v>-0.81309401555032923</v>
      </c>
      <c r="DE158">
        <v>9.3018803285792124</v>
      </c>
      <c r="DF158">
        <v>3704.6546153846161</v>
      </c>
      <c r="DG158">
        <v>15</v>
      </c>
      <c r="DH158">
        <v>1659043431.5</v>
      </c>
      <c r="DI158" t="s">
        <v>700</v>
      </c>
      <c r="DJ158">
        <v>1659043419</v>
      </c>
      <c r="DK158">
        <v>1659043431.5</v>
      </c>
      <c r="DL158">
        <v>141</v>
      </c>
      <c r="DM158">
        <v>3.5999999999999997E-2</v>
      </c>
      <c r="DN158">
        <v>6.0000000000000001E-3</v>
      </c>
      <c r="DO158">
        <v>0.45400000000000001</v>
      </c>
      <c r="DP158">
        <v>0.109</v>
      </c>
      <c r="DQ158">
        <v>50</v>
      </c>
      <c r="DR158">
        <v>25</v>
      </c>
      <c r="DS158">
        <v>0.46</v>
      </c>
      <c r="DT158">
        <v>0.01</v>
      </c>
      <c r="DU158">
        <v>100</v>
      </c>
      <c r="DV158">
        <v>100</v>
      </c>
      <c r="DW158">
        <v>0.45300000000000001</v>
      </c>
      <c r="DX158">
        <v>0.12770000000000001</v>
      </c>
      <c r="DY158">
        <v>0.48755765125407718</v>
      </c>
      <c r="DZ158">
        <v>-6.7132856166521554E-4</v>
      </c>
      <c r="EA158">
        <v>-2.681329234238156E-7</v>
      </c>
      <c r="EB158">
        <v>8.1307759810197942E-11</v>
      </c>
      <c r="EC158">
        <v>0.1276894492093292</v>
      </c>
      <c r="ED158">
        <v>0</v>
      </c>
      <c r="EE158">
        <v>0</v>
      </c>
      <c r="EF158">
        <v>0</v>
      </c>
      <c r="EG158">
        <v>2</v>
      </c>
      <c r="EH158">
        <v>2028</v>
      </c>
      <c r="EI158">
        <v>2</v>
      </c>
      <c r="EJ158">
        <v>26</v>
      </c>
      <c r="EK158">
        <v>1.5</v>
      </c>
      <c r="EL158">
        <v>1.3</v>
      </c>
      <c r="EM158">
        <v>0.27587899999999999</v>
      </c>
      <c r="EN158">
        <v>2.5793499999999998</v>
      </c>
      <c r="EO158">
        <v>1.39893</v>
      </c>
      <c r="EP158">
        <v>2.32544</v>
      </c>
      <c r="EQ158">
        <v>1.49902</v>
      </c>
      <c r="ER158">
        <v>2.49268</v>
      </c>
      <c r="ES158">
        <v>33.963900000000002</v>
      </c>
      <c r="ET158">
        <v>14.079499999999999</v>
      </c>
      <c r="EU158">
        <v>18</v>
      </c>
      <c r="EV158">
        <v>513.78399999999999</v>
      </c>
      <c r="EW158">
        <v>534.55600000000004</v>
      </c>
      <c r="EX158">
        <v>47.315600000000003</v>
      </c>
      <c r="EY158">
        <v>44.9557</v>
      </c>
      <c r="EZ158">
        <v>29.9999</v>
      </c>
      <c r="FA158">
        <v>44.679099999999998</v>
      </c>
      <c r="FB158">
        <v>44.593699999999998</v>
      </c>
      <c r="FC158">
        <v>5.5247900000000003</v>
      </c>
      <c r="FD158">
        <v>0</v>
      </c>
      <c r="FE158">
        <v>100</v>
      </c>
      <c r="FF158">
        <v>47.320300000000003</v>
      </c>
      <c r="FG158">
        <v>50</v>
      </c>
      <c r="FH158">
        <v>54.561199999999999</v>
      </c>
      <c r="FI158">
        <v>97.738900000000001</v>
      </c>
      <c r="FJ158">
        <v>99.4709</v>
      </c>
      <c r="FK158" s="1" t="s">
        <v>884</v>
      </c>
      <c r="FL158" s="1">
        <v>3</v>
      </c>
      <c r="FM158" s="1" t="s">
        <v>881</v>
      </c>
      <c r="FN158" s="1">
        <v>10</v>
      </c>
    </row>
    <row r="159" spans="1:170" x14ac:dyDescent="0.2">
      <c r="A159">
        <v>141</v>
      </c>
      <c r="B159">
        <v>1659043661.5</v>
      </c>
      <c r="C159">
        <v>24727</v>
      </c>
      <c r="D159" t="s">
        <v>701</v>
      </c>
      <c r="E159" t="s">
        <v>702</v>
      </c>
      <c r="F159" t="s">
        <v>280</v>
      </c>
      <c r="G159">
        <v>1659043661.5</v>
      </c>
      <c r="H159">
        <f t="shared" si="92"/>
        <v>1.787913043074469E-2</v>
      </c>
      <c r="I159">
        <f t="shared" si="93"/>
        <v>17.879130430744691</v>
      </c>
      <c r="J159">
        <f t="shared" si="94"/>
        <v>-3.8622291274627583</v>
      </c>
      <c r="K159">
        <f t="shared" si="95"/>
        <v>0.69874700000000001</v>
      </c>
      <c r="L159">
        <f t="shared" si="96"/>
        <v>13.848670020402682</v>
      </c>
      <c r="M159">
        <f t="shared" si="97"/>
        <v>1.3815610198356578</v>
      </c>
      <c r="N159">
        <f t="shared" si="98"/>
        <v>6.9707893718665995E-2</v>
      </c>
      <c r="O159">
        <f t="shared" si="99"/>
        <v>0.48853406240450203</v>
      </c>
      <c r="P159">
        <f t="shared" si="100"/>
        <v>2.9205276294783253</v>
      </c>
      <c r="Q159">
        <f t="shared" si="101"/>
        <v>0.44882009331016648</v>
      </c>
      <c r="R159">
        <f t="shared" si="102"/>
        <v>0.28381774847677871</v>
      </c>
      <c r="S159">
        <f t="shared" si="103"/>
        <v>66.167254550158717</v>
      </c>
      <c r="T159">
        <f t="shared" si="104"/>
        <v>40.359162679069136</v>
      </c>
      <c r="U159">
        <f t="shared" si="105"/>
        <v>41.986199999999997</v>
      </c>
      <c r="V159">
        <f t="shared" si="106"/>
        <v>8.2374259110371284</v>
      </c>
      <c r="W159">
        <f t="shared" si="107"/>
        <v>47.903545726170137</v>
      </c>
      <c r="X159">
        <f t="shared" si="108"/>
        <v>4.5174001665238004</v>
      </c>
      <c r="Y159">
        <f t="shared" si="109"/>
        <v>9.4301999946862054</v>
      </c>
      <c r="Z159">
        <f t="shared" si="110"/>
        <v>3.720025744513328</v>
      </c>
      <c r="AA159">
        <f t="shared" si="111"/>
        <v>-788.46965199584088</v>
      </c>
      <c r="AB159">
        <f t="shared" si="112"/>
        <v>407.90956364142107</v>
      </c>
      <c r="AC159">
        <f t="shared" si="113"/>
        <v>35.321784482586104</v>
      </c>
      <c r="AD159">
        <f t="shared" si="114"/>
        <v>-279.07104932167499</v>
      </c>
      <c r="AE159">
        <v>0</v>
      </c>
      <c r="AF159">
        <v>0</v>
      </c>
      <c r="AG159">
        <f t="shared" si="115"/>
        <v>1</v>
      </c>
      <c r="AH159">
        <f t="shared" si="116"/>
        <v>0</v>
      </c>
      <c r="AI159">
        <f t="shared" si="117"/>
        <v>49697.673078679545</v>
      </c>
      <c r="AJ159" t="s">
        <v>281</v>
      </c>
      <c r="AK159" t="s">
        <v>281</v>
      </c>
      <c r="AL159">
        <v>0</v>
      </c>
      <c r="AM159">
        <v>0</v>
      </c>
      <c r="AN159" t="e">
        <f t="shared" si="118"/>
        <v>#DIV/0!</v>
      </c>
      <c r="AO159">
        <v>0</v>
      </c>
      <c r="AP159" t="s">
        <v>281</v>
      </c>
      <c r="AQ159" t="s">
        <v>281</v>
      </c>
      <c r="AR159">
        <v>0</v>
      </c>
      <c r="AS159">
        <v>0</v>
      </c>
      <c r="AT159" t="e">
        <f t="shared" si="119"/>
        <v>#DIV/0!</v>
      </c>
      <c r="AU159">
        <v>0.5</v>
      </c>
      <c r="AV159">
        <f t="shared" si="120"/>
        <v>337.26187199490084</v>
      </c>
      <c r="AW159">
        <f t="shared" si="121"/>
        <v>-3.8622291274627583</v>
      </c>
      <c r="AX159" t="e">
        <f t="shared" si="122"/>
        <v>#DIV/0!</v>
      </c>
      <c r="AY159">
        <f t="shared" si="123"/>
        <v>-1.145172178704254E-2</v>
      </c>
      <c r="AZ159" t="e">
        <f t="shared" si="124"/>
        <v>#DIV/0!</v>
      </c>
      <c r="BA159" t="e">
        <f t="shared" si="125"/>
        <v>#DIV/0!</v>
      </c>
      <c r="BB159" t="s">
        <v>281</v>
      </c>
      <c r="BC159">
        <v>0</v>
      </c>
      <c r="BD159" t="e">
        <f t="shared" si="126"/>
        <v>#DIV/0!</v>
      </c>
      <c r="BE159" t="e">
        <f t="shared" si="127"/>
        <v>#DIV/0!</v>
      </c>
      <c r="BF159" t="e">
        <f t="shared" si="128"/>
        <v>#DIV/0!</v>
      </c>
      <c r="BG159" t="e">
        <f t="shared" si="129"/>
        <v>#DIV/0!</v>
      </c>
      <c r="BH159" t="e">
        <f t="shared" si="130"/>
        <v>#DIV/0!</v>
      </c>
      <c r="BI159" t="e">
        <f t="shared" si="131"/>
        <v>#DIV/0!</v>
      </c>
      <c r="BJ159" t="e">
        <f t="shared" si="132"/>
        <v>#DIV/0!</v>
      </c>
      <c r="BK159" t="e">
        <f t="shared" si="133"/>
        <v>#DIV/0!</v>
      </c>
      <c r="BL159">
        <f t="shared" si="134"/>
        <v>400.07400000000001</v>
      </c>
      <c r="BM159">
        <f t="shared" si="135"/>
        <v>337.26187199490084</v>
      </c>
      <c r="BN159">
        <f t="shared" si="136"/>
        <v>0.84299872522308583</v>
      </c>
      <c r="BO159">
        <f t="shared" si="137"/>
        <v>0.16538753968055589</v>
      </c>
      <c r="BP159">
        <v>6</v>
      </c>
      <c r="BQ159">
        <v>0.6</v>
      </c>
      <c r="BR159" t="s">
        <v>282</v>
      </c>
      <c r="BS159">
        <v>1659043661.5</v>
      </c>
      <c r="BT159">
        <v>0.69874700000000001</v>
      </c>
      <c r="BU159">
        <v>-3.9190800000000001</v>
      </c>
      <c r="BV159">
        <v>45.2821</v>
      </c>
      <c r="BW159">
        <v>24.806899999999999</v>
      </c>
      <c r="BX159">
        <v>0.26538299999999998</v>
      </c>
      <c r="BY159">
        <v>45.155799999999999</v>
      </c>
      <c r="BZ159">
        <v>500.20100000000002</v>
      </c>
      <c r="CA159">
        <v>99.661000000000001</v>
      </c>
      <c r="CB159">
        <v>0.10027800000000001</v>
      </c>
      <c r="CC159">
        <v>44.576900000000002</v>
      </c>
      <c r="CD159">
        <v>41.986199999999997</v>
      </c>
      <c r="CE159">
        <v>999.9</v>
      </c>
      <c r="CF159">
        <v>0</v>
      </c>
      <c r="CG159">
        <v>0</v>
      </c>
      <c r="CH159">
        <v>9982.5</v>
      </c>
      <c r="CI159">
        <v>0</v>
      </c>
      <c r="CJ159">
        <v>238.50200000000001</v>
      </c>
      <c r="CK159">
        <v>400.07400000000001</v>
      </c>
      <c r="CL159">
        <v>0.90004499999999998</v>
      </c>
      <c r="CM159">
        <v>9.9955500000000003E-2</v>
      </c>
      <c r="CN159">
        <v>0</v>
      </c>
      <c r="CO159">
        <v>3.0750000000000002</v>
      </c>
      <c r="CP159">
        <v>0</v>
      </c>
      <c r="CQ159">
        <v>3938.98</v>
      </c>
      <c r="CR159">
        <v>3430.61</v>
      </c>
      <c r="CS159">
        <v>48.311999999999998</v>
      </c>
      <c r="CT159">
        <v>51</v>
      </c>
      <c r="CU159">
        <v>49.375</v>
      </c>
      <c r="CV159">
        <v>50.436999999999998</v>
      </c>
      <c r="CW159">
        <v>48.936999999999998</v>
      </c>
      <c r="CX159">
        <v>360.08</v>
      </c>
      <c r="CY159">
        <v>39.99</v>
      </c>
      <c r="CZ159">
        <v>0</v>
      </c>
      <c r="DA159">
        <v>1659043857.9000001</v>
      </c>
      <c r="DB159">
        <v>0</v>
      </c>
      <c r="DC159">
        <v>3.206257692307692</v>
      </c>
      <c r="DD159">
        <v>0.1086393373651644</v>
      </c>
      <c r="DE159">
        <v>55.777777817297043</v>
      </c>
      <c r="DF159">
        <v>3931.648461538462</v>
      </c>
      <c r="DG159">
        <v>15</v>
      </c>
      <c r="DH159">
        <v>1659043579.5</v>
      </c>
      <c r="DI159" t="s">
        <v>703</v>
      </c>
      <c r="DJ159">
        <v>1659043567</v>
      </c>
      <c r="DK159">
        <v>1659043579.5</v>
      </c>
      <c r="DL159">
        <v>142</v>
      </c>
      <c r="DM159">
        <v>-5.3999999999999999E-2</v>
      </c>
      <c r="DN159">
        <v>-1E-3</v>
      </c>
      <c r="DO159">
        <v>0.436</v>
      </c>
      <c r="DP159">
        <v>0.107</v>
      </c>
      <c r="DQ159">
        <v>-4</v>
      </c>
      <c r="DR159">
        <v>25</v>
      </c>
      <c r="DS159">
        <v>0.36</v>
      </c>
      <c r="DT159">
        <v>0</v>
      </c>
      <c r="DU159">
        <v>100</v>
      </c>
      <c r="DV159">
        <v>100</v>
      </c>
      <c r="DW159">
        <v>0.433</v>
      </c>
      <c r="DX159">
        <v>0.1263</v>
      </c>
      <c r="DY159">
        <v>0.43354201720876079</v>
      </c>
      <c r="DZ159">
        <v>-6.7132856166521554E-4</v>
      </c>
      <c r="EA159">
        <v>-2.681329234238156E-7</v>
      </c>
      <c r="EB159">
        <v>8.1307759810197942E-11</v>
      </c>
      <c r="EC159">
        <v>0.12633112126016671</v>
      </c>
      <c r="ED159">
        <v>0</v>
      </c>
      <c r="EE159">
        <v>0</v>
      </c>
      <c r="EF159">
        <v>0</v>
      </c>
      <c r="EG159">
        <v>2</v>
      </c>
      <c r="EH159">
        <v>2028</v>
      </c>
      <c r="EI159">
        <v>2</v>
      </c>
      <c r="EJ159">
        <v>26</v>
      </c>
      <c r="EK159">
        <v>1.6</v>
      </c>
      <c r="EL159">
        <v>1.4</v>
      </c>
      <c r="EM159">
        <v>3.1738299999999997E-2</v>
      </c>
      <c r="EN159">
        <v>4.99878</v>
      </c>
      <c r="EO159">
        <v>1.39893</v>
      </c>
      <c r="EP159">
        <v>2.32422</v>
      </c>
      <c r="EQ159">
        <v>1.49902</v>
      </c>
      <c r="ER159">
        <v>2.2631800000000002</v>
      </c>
      <c r="ES159">
        <v>34.031799999999997</v>
      </c>
      <c r="ET159">
        <v>13.974399999999999</v>
      </c>
      <c r="EU159">
        <v>18</v>
      </c>
      <c r="EV159">
        <v>514.096</v>
      </c>
      <c r="EW159">
        <v>534.31799999999998</v>
      </c>
      <c r="EX159">
        <v>47.360300000000002</v>
      </c>
      <c r="EY159">
        <v>44.941200000000002</v>
      </c>
      <c r="EZ159">
        <v>30</v>
      </c>
      <c r="FA159">
        <v>44.661200000000001</v>
      </c>
      <c r="FB159">
        <v>44.579500000000003</v>
      </c>
      <c r="FC159">
        <v>0</v>
      </c>
      <c r="FD159">
        <v>0</v>
      </c>
      <c r="FE159">
        <v>100</v>
      </c>
      <c r="FF159">
        <v>47.363100000000003</v>
      </c>
      <c r="FG159">
        <v>0</v>
      </c>
      <c r="FH159">
        <v>54.561199999999999</v>
      </c>
      <c r="FI159">
        <v>97.740499999999997</v>
      </c>
      <c r="FJ159">
        <v>99.471500000000006</v>
      </c>
      <c r="FK159" s="1" t="s">
        <v>884</v>
      </c>
      <c r="FL159" s="1">
        <v>3</v>
      </c>
      <c r="FM159" s="1" t="s">
        <v>881</v>
      </c>
      <c r="FN159" s="1">
        <v>11</v>
      </c>
    </row>
    <row r="160" spans="1:170" x14ac:dyDescent="0.2">
      <c r="A160">
        <v>142</v>
      </c>
      <c r="B160">
        <v>1659043812</v>
      </c>
      <c r="C160">
        <v>24877.5</v>
      </c>
      <c r="D160" t="s">
        <v>704</v>
      </c>
      <c r="E160" t="s">
        <v>705</v>
      </c>
      <c r="F160" t="s">
        <v>280</v>
      </c>
      <c r="G160">
        <v>1659043812</v>
      </c>
      <c r="H160">
        <f t="shared" si="92"/>
        <v>1.8099808631886417E-2</v>
      </c>
      <c r="I160">
        <f t="shared" si="93"/>
        <v>18.099808631886418</v>
      </c>
      <c r="J160">
        <f t="shared" si="94"/>
        <v>10.529128128103764</v>
      </c>
      <c r="K160">
        <f t="shared" si="95"/>
        <v>379.233</v>
      </c>
      <c r="L160">
        <f t="shared" si="96"/>
        <v>320.92901442735683</v>
      </c>
      <c r="M160">
        <f t="shared" si="97"/>
        <v>32.016609555567982</v>
      </c>
      <c r="N160">
        <f t="shared" si="98"/>
        <v>37.833147972774</v>
      </c>
      <c r="O160">
        <f t="shared" si="99"/>
        <v>0.49860120010597997</v>
      </c>
      <c r="P160">
        <f t="shared" si="100"/>
        <v>2.9235014272886088</v>
      </c>
      <c r="Q160">
        <f t="shared" si="101"/>
        <v>0.45734426914609994</v>
      </c>
      <c r="R160">
        <f t="shared" si="102"/>
        <v>0.28926885870119445</v>
      </c>
      <c r="S160">
        <f t="shared" si="103"/>
        <v>66.16466622463129</v>
      </c>
      <c r="T160">
        <f t="shared" si="104"/>
        <v>40.35607922205795</v>
      </c>
      <c r="U160">
        <f t="shared" si="105"/>
        <v>41.997999999999998</v>
      </c>
      <c r="V160">
        <f t="shared" si="106"/>
        <v>8.2425474752382364</v>
      </c>
      <c r="W160">
        <f t="shared" si="107"/>
        <v>48.098707128066522</v>
      </c>
      <c r="X160">
        <f t="shared" si="108"/>
        <v>4.5474539418462001</v>
      </c>
      <c r="Y160">
        <f t="shared" si="109"/>
        <v>9.4544203230624326</v>
      </c>
      <c r="Z160">
        <f t="shared" si="110"/>
        <v>3.6950935333920363</v>
      </c>
      <c r="AA160">
        <f t="shared" si="111"/>
        <v>-798.20156066619097</v>
      </c>
      <c r="AB160">
        <f t="shared" si="112"/>
        <v>414.282639819775</v>
      </c>
      <c r="AC160">
        <f t="shared" si="113"/>
        <v>35.847606530150706</v>
      </c>
      <c r="AD160">
        <f t="shared" si="114"/>
        <v>-281.906648091634</v>
      </c>
      <c r="AE160">
        <v>0</v>
      </c>
      <c r="AF160">
        <v>0</v>
      </c>
      <c r="AG160">
        <f t="shared" si="115"/>
        <v>1</v>
      </c>
      <c r="AH160">
        <f t="shared" si="116"/>
        <v>0</v>
      </c>
      <c r="AI160">
        <f t="shared" si="117"/>
        <v>49770.916813370786</v>
      </c>
      <c r="AJ160" t="s">
        <v>281</v>
      </c>
      <c r="AK160" t="s">
        <v>281</v>
      </c>
      <c r="AL160">
        <v>0</v>
      </c>
      <c r="AM160">
        <v>0</v>
      </c>
      <c r="AN160" t="e">
        <f t="shared" si="118"/>
        <v>#DIV/0!</v>
      </c>
      <c r="AO160">
        <v>0</v>
      </c>
      <c r="AP160" t="s">
        <v>281</v>
      </c>
      <c r="AQ160" t="s">
        <v>281</v>
      </c>
      <c r="AR160">
        <v>0</v>
      </c>
      <c r="AS160">
        <v>0</v>
      </c>
      <c r="AT160" t="e">
        <f t="shared" si="119"/>
        <v>#DIV/0!</v>
      </c>
      <c r="AU160">
        <v>0.5</v>
      </c>
      <c r="AV160">
        <f t="shared" si="120"/>
        <v>337.24841400239961</v>
      </c>
      <c r="AW160">
        <f t="shared" si="121"/>
        <v>10.529128128103764</v>
      </c>
      <c r="AX160" t="e">
        <f t="shared" si="122"/>
        <v>#DIV/0!</v>
      </c>
      <c r="AY160">
        <f t="shared" si="123"/>
        <v>3.1220689826665416E-2</v>
      </c>
      <c r="AZ160" t="e">
        <f t="shared" si="124"/>
        <v>#DIV/0!</v>
      </c>
      <c r="BA160" t="e">
        <f t="shared" si="125"/>
        <v>#DIV/0!</v>
      </c>
      <c r="BB160" t="s">
        <v>281</v>
      </c>
      <c r="BC160">
        <v>0</v>
      </c>
      <c r="BD160" t="e">
        <f t="shared" si="126"/>
        <v>#DIV/0!</v>
      </c>
      <c r="BE160" t="e">
        <f t="shared" si="127"/>
        <v>#DIV/0!</v>
      </c>
      <c r="BF160" t="e">
        <f t="shared" si="128"/>
        <v>#DIV/0!</v>
      </c>
      <c r="BG160" t="e">
        <f t="shared" si="129"/>
        <v>#DIV/0!</v>
      </c>
      <c r="BH160" t="e">
        <f t="shared" si="130"/>
        <v>#DIV/0!</v>
      </c>
      <c r="BI160" t="e">
        <f t="shared" si="131"/>
        <v>#DIV/0!</v>
      </c>
      <c r="BJ160" t="e">
        <f t="shared" si="132"/>
        <v>#DIV/0!</v>
      </c>
      <c r="BK160" t="e">
        <f t="shared" si="133"/>
        <v>#DIV/0!</v>
      </c>
      <c r="BL160">
        <f t="shared" si="134"/>
        <v>400.05799999999999</v>
      </c>
      <c r="BM160">
        <f t="shared" si="135"/>
        <v>337.24841400239961</v>
      </c>
      <c r="BN160">
        <f t="shared" si="136"/>
        <v>0.84299880017997297</v>
      </c>
      <c r="BO160">
        <f t="shared" si="137"/>
        <v>0.16538768434734788</v>
      </c>
      <c r="BP160">
        <v>6</v>
      </c>
      <c r="BQ160">
        <v>0.6</v>
      </c>
      <c r="BR160" t="s">
        <v>282</v>
      </c>
      <c r="BS160">
        <v>1659043812</v>
      </c>
      <c r="BT160">
        <v>379.233</v>
      </c>
      <c r="BU160">
        <v>400.09199999999998</v>
      </c>
      <c r="BV160">
        <v>45.582900000000002</v>
      </c>
      <c r="BW160">
        <v>24.8659</v>
      </c>
      <c r="BX160">
        <v>378.41199999999998</v>
      </c>
      <c r="BY160">
        <v>45.448599999999999</v>
      </c>
      <c r="BZ160">
        <v>500.30700000000002</v>
      </c>
      <c r="CA160">
        <v>99.661799999999999</v>
      </c>
      <c r="CB160">
        <v>0.100478</v>
      </c>
      <c r="CC160">
        <v>44.6265</v>
      </c>
      <c r="CD160">
        <v>41.997999999999998</v>
      </c>
      <c r="CE160">
        <v>999.9</v>
      </c>
      <c r="CF160">
        <v>0</v>
      </c>
      <c r="CG160">
        <v>0</v>
      </c>
      <c r="CH160">
        <v>9999.3799999999992</v>
      </c>
      <c r="CI160">
        <v>0</v>
      </c>
      <c r="CJ160">
        <v>238.298</v>
      </c>
      <c r="CK160">
        <v>400.05799999999999</v>
      </c>
      <c r="CL160">
        <v>0.90004399999999996</v>
      </c>
      <c r="CM160">
        <v>9.9956199999999995E-2</v>
      </c>
      <c r="CN160">
        <v>0</v>
      </c>
      <c r="CO160">
        <v>2.9411</v>
      </c>
      <c r="CP160">
        <v>0</v>
      </c>
      <c r="CQ160">
        <v>3790.73</v>
      </c>
      <c r="CR160">
        <v>3430.47</v>
      </c>
      <c r="CS160">
        <v>48.311999999999998</v>
      </c>
      <c r="CT160">
        <v>51</v>
      </c>
      <c r="CU160">
        <v>49.311999999999998</v>
      </c>
      <c r="CV160">
        <v>50.375</v>
      </c>
      <c r="CW160">
        <v>48.875</v>
      </c>
      <c r="CX160">
        <v>360.07</v>
      </c>
      <c r="CY160">
        <v>39.99</v>
      </c>
      <c r="CZ160">
        <v>0</v>
      </c>
      <c r="DA160">
        <v>1659044008.5</v>
      </c>
      <c r="DB160">
        <v>0</v>
      </c>
      <c r="DC160">
        <v>3.1445880000000002</v>
      </c>
      <c r="DD160">
        <v>0.46898462095508991</v>
      </c>
      <c r="DE160">
        <v>94.603076811542351</v>
      </c>
      <c r="DF160">
        <v>3778.8764000000001</v>
      </c>
      <c r="DG160">
        <v>15</v>
      </c>
      <c r="DH160">
        <v>1659043773.5</v>
      </c>
      <c r="DI160" t="s">
        <v>706</v>
      </c>
      <c r="DJ160">
        <v>1659043754.5</v>
      </c>
      <c r="DK160">
        <v>1659043773.5</v>
      </c>
      <c r="DL160">
        <v>143</v>
      </c>
      <c r="DM160">
        <v>0.67600000000000005</v>
      </c>
      <c r="DN160">
        <v>8.0000000000000002E-3</v>
      </c>
      <c r="DO160">
        <v>0.80300000000000005</v>
      </c>
      <c r="DP160">
        <v>0.11600000000000001</v>
      </c>
      <c r="DQ160">
        <v>401</v>
      </c>
      <c r="DR160">
        <v>25</v>
      </c>
      <c r="DS160">
        <v>0.18</v>
      </c>
      <c r="DT160">
        <v>0.01</v>
      </c>
      <c r="DU160">
        <v>100</v>
      </c>
      <c r="DV160">
        <v>100</v>
      </c>
      <c r="DW160">
        <v>0.82099999999999995</v>
      </c>
      <c r="DX160">
        <v>0.1343</v>
      </c>
      <c r="DY160">
        <v>1.1091193591088</v>
      </c>
      <c r="DZ160">
        <v>-6.7132856166521554E-4</v>
      </c>
      <c r="EA160">
        <v>-2.681329234238156E-7</v>
      </c>
      <c r="EB160">
        <v>8.1307759810197942E-11</v>
      </c>
      <c r="EC160">
        <v>0.1343134317760078</v>
      </c>
      <c r="ED160">
        <v>0</v>
      </c>
      <c r="EE160">
        <v>0</v>
      </c>
      <c r="EF160">
        <v>0</v>
      </c>
      <c r="EG160">
        <v>2</v>
      </c>
      <c r="EH160">
        <v>2028</v>
      </c>
      <c r="EI160">
        <v>2</v>
      </c>
      <c r="EJ160">
        <v>26</v>
      </c>
      <c r="EK160">
        <v>1</v>
      </c>
      <c r="EL160">
        <v>0.6</v>
      </c>
      <c r="EM160">
        <v>1.09497</v>
      </c>
      <c r="EN160">
        <v>2.5744600000000002</v>
      </c>
      <c r="EO160">
        <v>1.39893</v>
      </c>
      <c r="EP160">
        <v>2.32422</v>
      </c>
      <c r="EQ160">
        <v>1.49902</v>
      </c>
      <c r="ER160">
        <v>2.4853499999999999</v>
      </c>
      <c r="ES160">
        <v>34.077100000000002</v>
      </c>
      <c r="ET160">
        <v>13.956899999999999</v>
      </c>
      <c r="EU160">
        <v>18</v>
      </c>
      <c r="EV160">
        <v>514.28700000000003</v>
      </c>
      <c r="EW160">
        <v>535.16700000000003</v>
      </c>
      <c r="EX160">
        <v>47.449100000000001</v>
      </c>
      <c r="EY160">
        <v>44.921900000000001</v>
      </c>
      <c r="EZ160">
        <v>30</v>
      </c>
      <c r="FA160">
        <v>44.645699999999998</v>
      </c>
      <c r="FB160">
        <v>44.560499999999998</v>
      </c>
      <c r="FC160">
        <v>21.902799999999999</v>
      </c>
      <c r="FD160">
        <v>0</v>
      </c>
      <c r="FE160">
        <v>100</v>
      </c>
      <c r="FF160">
        <v>47.448599999999999</v>
      </c>
      <c r="FG160">
        <v>400</v>
      </c>
      <c r="FH160">
        <v>54.561199999999999</v>
      </c>
      <c r="FI160">
        <v>97.744799999999998</v>
      </c>
      <c r="FJ160">
        <v>99.477900000000005</v>
      </c>
      <c r="FK160" s="1" t="s">
        <v>884</v>
      </c>
      <c r="FL160" s="1">
        <v>3</v>
      </c>
      <c r="FM160" s="1" t="s">
        <v>881</v>
      </c>
      <c r="FN160" s="1">
        <v>12</v>
      </c>
    </row>
    <row r="161" spans="1:170" x14ac:dyDescent="0.2">
      <c r="A161">
        <v>143</v>
      </c>
      <c r="B161">
        <v>1659043962.5</v>
      </c>
      <c r="C161">
        <v>25028</v>
      </c>
      <c r="D161" t="s">
        <v>707</v>
      </c>
      <c r="E161" t="s">
        <v>708</v>
      </c>
      <c r="F161" t="s">
        <v>280</v>
      </c>
      <c r="G161">
        <v>1659043962.5</v>
      </c>
      <c r="H161">
        <f t="shared" si="92"/>
        <v>1.8280746432118473E-2</v>
      </c>
      <c r="I161">
        <f t="shared" si="93"/>
        <v>18.280746432118473</v>
      </c>
      <c r="J161">
        <f t="shared" si="94"/>
        <v>11.754571178642596</v>
      </c>
      <c r="K161">
        <f t="shared" si="95"/>
        <v>377.64499999999998</v>
      </c>
      <c r="L161">
        <f t="shared" si="96"/>
        <v>316.08951500987729</v>
      </c>
      <c r="M161">
        <f t="shared" si="97"/>
        <v>31.533029960377505</v>
      </c>
      <c r="N161">
        <f t="shared" si="98"/>
        <v>37.673793447450002</v>
      </c>
      <c r="O161">
        <f t="shared" si="99"/>
        <v>0.50733826894896017</v>
      </c>
      <c r="P161">
        <f t="shared" si="100"/>
        <v>2.9237834188118912</v>
      </c>
      <c r="Q161">
        <f t="shared" si="101"/>
        <v>0.46469113321358918</v>
      </c>
      <c r="R161">
        <f t="shared" si="102"/>
        <v>0.29397158614863317</v>
      </c>
      <c r="S161">
        <f t="shared" si="103"/>
        <v>66.119043783765662</v>
      </c>
      <c r="T161">
        <f t="shared" si="104"/>
        <v>40.341451550790218</v>
      </c>
      <c r="U161">
        <f t="shared" si="105"/>
        <v>41.992400000000004</v>
      </c>
      <c r="V161">
        <f t="shared" si="106"/>
        <v>8.2401165587673759</v>
      </c>
      <c r="W161">
        <f t="shared" si="107"/>
        <v>48.231969957092318</v>
      </c>
      <c r="X161">
        <f t="shared" si="108"/>
        <v>4.5675328287929995</v>
      </c>
      <c r="Y161">
        <f t="shared" si="109"/>
        <v>9.4699280018135816</v>
      </c>
      <c r="Z161">
        <f t="shared" si="110"/>
        <v>3.6725837299743764</v>
      </c>
      <c r="AA161">
        <f t="shared" si="111"/>
        <v>-806.18091765642464</v>
      </c>
      <c r="AB161">
        <f t="shared" si="112"/>
        <v>420.20208772317915</v>
      </c>
      <c r="AC161">
        <f t="shared" si="113"/>
        <v>36.360823580419257</v>
      </c>
      <c r="AD161">
        <f t="shared" si="114"/>
        <v>-283.49896256906061</v>
      </c>
      <c r="AE161">
        <v>0</v>
      </c>
      <c r="AF161">
        <v>0</v>
      </c>
      <c r="AG161">
        <f t="shared" si="115"/>
        <v>1</v>
      </c>
      <c r="AH161">
        <f t="shared" si="116"/>
        <v>0</v>
      </c>
      <c r="AI161">
        <f t="shared" si="117"/>
        <v>49773.588865243226</v>
      </c>
      <c r="AJ161" t="s">
        <v>281</v>
      </c>
      <c r="AK161" t="s">
        <v>281</v>
      </c>
      <c r="AL161">
        <v>0</v>
      </c>
      <c r="AM161">
        <v>0</v>
      </c>
      <c r="AN161" t="e">
        <f t="shared" si="118"/>
        <v>#DIV/0!</v>
      </c>
      <c r="AO161">
        <v>0</v>
      </c>
      <c r="AP161" t="s">
        <v>281</v>
      </c>
      <c r="AQ161" t="s">
        <v>281</v>
      </c>
      <c r="AR161">
        <v>0</v>
      </c>
      <c r="AS161">
        <v>0</v>
      </c>
      <c r="AT161" t="e">
        <f t="shared" si="119"/>
        <v>#DIV/0!</v>
      </c>
      <c r="AU161">
        <v>0.5</v>
      </c>
      <c r="AV161">
        <f t="shared" si="120"/>
        <v>337.00818600195112</v>
      </c>
      <c r="AW161">
        <f t="shared" si="121"/>
        <v>11.754571178642596</v>
      </c>
      <c r="AX161" t="e">
        <f t="shared" si="122"/>
        <v>#DIV/0!</v>
      </c>
      <c r="AY161">
        <f t="shared" si="123"/>
        <v>3.4879185927473411E-2</v>
      </c>
      <c r="AZ161" t="e">
        <f t="shared" si="124"/>
        <v>#DIV/0!</v>
      </c>
      <c r="BA161" t="e">
        <f t="shared" si="125"/>
        <v>#DIV/0!</v>
      </c>
      <c r="BB161" t="s">
        <v>281</v>
      </c>
      <c r="BC161">
        <v>0</v>
      </c>
      <c r="BD161" t="e">
        <f t="shared" si="126"/>
        <v>#DIV/0!</v>
      </c>
      <c r="BE161" t="e">
        <f t="shared" si="127"/>
        <v>#DIV/0!</v>
      </c>
      <c r="BF161" t="e">
        <f t="shared" si="128"/>
        <v>#DIV/0!</v>
      </c>
      <c r="BG161" t="e">
        <f t="shared" si="129"/>
        <v>#DIV/0!</v>
      </c>
      <c r="BH161" t="e">
        <f t="shared" si="130"/>
        <v>#DIV/0!</v>
      </c>
      <c r="BI161" t="e">
        <f t="shared" si="131"/>
        <v>#DIV/0!</v>
      </c>
      <c r="BJ161" t="e">
        <f t="shared" si="132"/>
        <v>#DIV/0!</v>
      </c>
      <c r="BK161" t="e">
        <f t="shared" si="133"/>
        <v>#DIV/0!</v>
      </c>
      <c r="BL161">
        <f t="shared" si="134"/>
        <v>399.77199999999999</v>
      </c>
      <c r="BM161">
        <f t="shared" si="135"/>
        <v>337.00818600195112</v>
      </c>
      <c r="BN161">
        <f t="shared" si="136"/>
        <v>0.84300097556094755</v>
      </c>
      <c r="BO161">
        <f t="shared" si="137"/>
        <v>0.16539188283262876</v>
      </c>
      <c r="BP161">
        <v>6</v>
      </c>
      <c r="BQ161">
        <v>0.6</v>
      </c>
      <c r="BR161" t="s">
        <v>282</v>
      </c>
      <c r="BS161">
        <v>1659043962.5</v>
      </c>
      <c r="BT161">
        <v>377.64499999999998</v>
      </c>
      <c r="BU161">
        <v>400.02199999999999</v>
      </c>
      <c r="BV161">
        <v>45.785299999999999</v>
      </c>
      <c r="BW161">
        <v>24.864799999999999</v>
      </c>
      <c r="BX161">
        <v>376.78800000000001</v>
      </c>
      <c r="BY161">
        <v>45.650700000000001</v>
      </c>
      <c r="BZ161">
        <v>500.28699999999998</v>
      </c>
      <c r="CA161">
        <v>99.659700000000001</v>
      </c>
      <c r="CB161">
        <v>0.10011</v>
      </c>
      <c r="CC161">
        <v>44.658200000000001</v>
      </c>
      <c r="CD161">
        <v>41.992400000000004</v>
      </c>
      <c r="CE161">
        <v>999.9</v>
      </c>
      <c r="CF161">
        <v>0</v>
      </c>
      <c r="CG161">
        <v>0</v>
      </c>
      <c r="CH161">
        <v>10001.200000000001</v>
      </c>
      <c r="CI161">
        <v>0</v>
      </c>
      <c r="CJ161">
        <v>238.27</v>
      </c>
      <c r="CK161">
        <v>399.77199999999999</v>
      </c>
      <c r="CL161">
        <v>0.89996699999999996</v>
      </c>
      <c r="CM161">
        <v>0.100033</v>
      </c>
      <c r="CN161">
        <v>0</v>
      </c>
      <c r="CO161">
        <v>3.1009000000000002</v>
      </c>
      <c r="CP161">
        <v>0</v>
      </c>
      <c r="CQ161">
        <v>3912.92</v>
      </c>
      <c r="CR161">
        <v>3427.95</v>
      </c>
      <c r="CS161">
        <v>48.25</v>
      </c>
      <c r="CT161">
        <v>50.936999999999998</v>
      </c>
      <c r="CU161">
        <v>49.311999999999998</v>
      </c>
      <c r="CV161">
        <v>50.375</v>
      </c>
      <c r="CW161">
        <v>48.875</v>
      </c>
      <c r="CX161">
        <v>359.78</v>
      </c>
      <c r="CY161">
        <v>39.99</v>
      </c>
      <c r="CZ161">
        <v>0</v>
      </c>
      <c r="DA161">
        <v>1659044159.0999999</v>
      </c>
      <c r="DB161">
        <v>0</v>
      </c>
      <c r="DC161">
        <v>3.2435346153846152</v>
      </c>
      <c r="DD161">
        <v>-0.2294734982261383</v>
      </c>
      <c r="DE161">
        <v>32.556239400975251</v>
      </c>
      <c r="DF161">
        <v>3910.832692307692</v>
      </c>
      <c r="DG161">
        <v>15</v>
      </c>
      <c r="DH161">
        <v>1659043881.5</v>
      </c>
      <c r="DI161" t="s">
        <v>709</v>
      </c>
      <c r="DJ161">
        <v>1659043859.5</v>
      </c>
      <c r="DK161">
        <v>1659043881.5</v>
      </c>
      <c r="DL161">
        <v>144</v>
      </c>
      <c r="DM161">
        <v>3.4000000000000002E-2</v>
      </c>
      <c r="DN161">
        <v>0</v>
      </c>
      <c r="DO161">
        <v>0.83799999999999997</v>
      </c>
      <c r="DP161">
        <v>0.11600000000000001</v>
      </c>
      <c r="DQ161">
        <v>400</v>
      </c>
      <c r="DR161">
        <v>25</v>
      </c>
      <c r="DS161">
        <v>0.08</v>
      </c>
      <c r="DT161">
        <v>0</v>
      </c>
      <c r="DU161">
        <v>100</v>
      </c>
      <c r="DV161">
        <v>100</v>
      </c>
      <c r="DW161">
        <v>0.85699999999999998</v>
      </c>
      <c r="DX161">
        <v>0.1346</v>
      </c>
      <c r="DY161">
        <v>1.143555607123502</v>
      </c>
      <c r="DZ161">
        <v>-6.7132856166521554E-4</v>
      </c>
      <c r="EA161">
        <v>-2.681329234238156E-7</v>
      </c>
      <c r="EB161">
        <v>8.1307759810197942E-11</v>
      </c>
      <c r="EC161">
        <v>0.13461954855229771</v>
      </c>
      <c r="ED161">
        <v>0</v>
      </c>
      <c r="EE161">
        <v>0</v>
      </c>
      <c r="EF161">
        <v>0</v>
      </c>
      <c r="EG161">
        <v>2</v>
      </c>
      <c r="EH161">
        <v>2028</v>
      </c>
      <c r="EI161">
        <v>2</v>
      </c>
      <c r="EJ161">
        <v>26</v>
      </c>
      <c r="EK161">
        <v>1.7</v>
      </c>
      <c r="EL161">
        <v>1.4</v>
      </c>
      <c r="EM161">
        <v>1.09131</v>
      </c>
      <c r="EN161">
        <v>2.5610400000000002</v>
      </c>
      <c r="EO161">
        <v>1.39893</v>
      </c>
      <c r="EP161">
        <v>2.32422</v>
      </c>
      <c r="EQ161">
        <v>1.49902</v>
      </c>
      <c r="ER161">
        <v>2.4316399999999998</v>
      </c>
      <c r="ES161">
        <v>34.077100000000002</v>
      </c>
      <c r="ET161">
        <v>13.886900000000001</v>
      </c>
      <c r="EU161">
        <v>18</v>
      </c>
      <c r="EV161">
        <v>514.54700000000003</v>
      </c>
      <c r="EW161">
        <v>535.09199999999998</v>
      </c>
      <c r="EX161">
        <v>47.6449</v>
      </c>
      <c r="EY161">
        <v>44.902500000000003</v>
      </c>
      <c r="EZ161">
        <v>30.0001</v>
      </c>
      <c r="FA161">
        <v>44.617100000000001</v>
      </c>
      <c r="FB161">
        <v>44.536799999999999</v>
      </c>
      <c r="FC161">
        <v>21.835100000000001</v>
      </c>
      <c r="FD161">
        <v>0</v>
      </c>
      <c r="FE161">
        <v>100</v>
      </c>
      <c r="FF161">
        <v>47.647399999999998</v>
      </c>
      <c r="FG161">
        <v>400</v>
      </c>
      <c r="FH161">
        <v>54.561199999999999</v>
      </c>
      <c r="FI161">
        <v>97.745800000000003</v>
      </c>
      <c r="FJ161">
        <v>99.480800000000002</v>
      </c>
      <c r="FK161" s="1" t="s">
        <v>884</v>
      </c>
      <c r="FL161" s="1">
        <v>3</v>
      </c>
      <c r="FM161" s="1" t="s">
        <v>881</v>
      </c>
      <c r="FN161" s="1">
        <v>13</v>
      </c>
    </row>
    <row r="162" spans="1:170" x14ac:dyDescent="0.2">
      <c r="A162">
        <v>144</v>
      </c>
      <c r="B162">
        <v>1659044113</v>
      </c>
      <c r="C162">
        <v>25178.5</v>
      </c>
      <c r="D162" t="s">
        <v>710</v>
      </c>
      <c r="E162" t="s">
        <v>711</v>
      </c>
      <c r="F162" t="s">
        <v>280</v>
      </c>
      <c r="G162">
        <v>1659044113</v>
      </c>
      <c r="H162">
        <f t="shared" si="92"/>
        <v>1.8450911306847929E-2</v>
      </c>
      <c r="I162">
        <f t="shared" si="93"/>
        <v>18.450911306847928</v>
      </c>
      <c r="J162">
        <f t="shared" si="94"/>
        <v>12.179081874223744</v>
      </c>
      <c r="K162">
        <f t="shared" si="95"/>
        <v>377.029</v>
      </c>
      <c r="L162">
        <f t="shared" si="96"/>
        <v>314.86475091326002</v>
      </c>
      <c r="M162">
        <f t="shared" si="97"/>
        <v>31.409491761754335</v>
      </c>
      <c r="N162">
        <f t="shared" si="98"/>
        <v>37.610717729101495</v>
      </c>
      <c r="O162">
        <f t="shared" si="99"/>
        <v>0.51592841361405228</v>
      </c>
      <c r="P162">
        <f t="shared" si="100"/>
        <v>2.9259198481928674</v>
      </c>
      <c r="Q162">
        <f t="shared" si="101"/>
        <v>0.47191963977861839</v>
      </c>
      <c r="R162">
        <f t="shared" si="102"/>
        <v>0.29859794436276088</v>
      </c>
      <c r="S162">
        <f t="shared" si="103"/>
        <v>66.116786215944558</v>
      </c>
      <c r="T162">
        <f t="shared" si="104"/>
        <v>40.336612855601501</v>
      </c>
      <c r="U162">
        <f t="shared" si="105"/>
        <v>41.982500000000002</v>
      </c>
      <c r="V162">
        <f t="shared" si="106"/>
        <v>8.2358205643698792</v>
      </c>
      <c r="W162">
        <f t="shared" si="107"/>
        <v>48.340142995450201</v>
      </c>
      <c r="X162">
        <f t="shared" si="108"/>
        <v>4.5862792245131994</v>
      </c>
      <c r="Y162">
        <f t="shared" si="109"/>
        <v>9.4875168758703552</v>
      </c>
      <c r="Z162">
        <f t="shared" si="110"/>
        <v>3.6495413398566798</v>
      </c>
      <c r="AA162">
        <f t="shared" si="111"/>
        <v>-813.6851886319937</v>
      </c>
      <c r="AB162">
        <f t="shared" si="112"/>
        <v>427.73372472451604</v>
      </c>
      <c r="AC162">
        <f t="shared" si="113"/>
        <v>36.990106620219983</v>
      </c>
      <c r="AD162">
        <f t="shared" si="114"/>
        <v>-282.84457107131311</v>
      </c>
      <c r="AE162">
        <v>0</v>
      </c>
      <c r="AF162">
        <v>0</v>
      </c>
      <c r="AG162">
        <f t="shared" si="115"/>
        <v>1</v>
      </c>
      <c r="AH162">
        <f t="shared" si="116"/>
        <v>0</v>
      </c>
      <c r="AI162">
        <f t="shared" si="117"/>
        <v>49826.088950209429</v>
      </c>
      <c r="AJ162" t="s">
        <v>281</v>
      </c>
      <c r="AK162" t="s">
        <v>281</v>
      </c>
      <c r="AL162">
        <v>0</v>
      </c>
      <c r="AM162">
        <v>0</v>
      </c>
      <c r="AN162" t="e">
        <f t="shared" si="118"/>
        <v>#DIV/0!</v>
      </c>
      <c r="AO162">
        <v>0</v>
      </c>
      <c r="AP162" t="s">
        <v>281</v>
      </c>
      <c r="AQ162" t="s">
        <v>281</v>
      </c>
      <c r="AR162">
        <v>0</v>
      </c>
      <c r="AS162">
        <v>0</v>
      </c>
      <c r="AT162" t="e">
        <f t="shared" si="119"/>
        <v>#DIV/0!</v>
      </c>
      <c r="AU162">
        <v>0.5</v>
      </c>
      <c r="AV162">
        <f t="shared" si="120"/>
        <v>336.99641399789869</v>
      </c>
      <c r="AW162">
        <f t="shared" si="121"/>
        <v>12.179081874223744</v>
      </c>
      <c r="AX162" t="e">
        <f t="shared" si="122"/>
        <v>#DIV/0!</v>
      </c>
      <c r="AY162">
        <f t="shared" si="123"/>
        <v>3.6140093390725769E-2</v>
      </c>
      <c r="AZ162" t="e">
        <f t="shared" si="124"/>
        <v>#DIV/0!</v>
      </c>
      <c r="BA162" t="e">
        <f t="shared" si="125"/>
        <v>#DIV/0!</v>
      </c>
      <c r="BB162" t="s">
        <v>281</v>
      </c>
      <c r="BC162">
        <v>0</v>
      </c>
      <c r="BD162" t="e">
        <f t="shared" si="126"/>
        <v>#DIV/0!</v>
      </c>
      <c r="BE162" t="e">
        <f t="shared" si="127"/>
        <v>#DIV/0!</v>
      </c>
      <c r="BF162" t="e">
        <f t="shared" si="128"/>
        <v>#DIV/0!</v>
      </c>
      <c r="BG162" t="e">
        <f t="shared" si="129"/>
        <v>#DIV/0!</v>
      </c>
      <c r="BH162" t="e">
        <f t="shared" si="130"/>
        <v>#DIV/0!</v>
      </c>
      <c r="BI162" t="e">
        <f t="shared" si="131"/>
        <v>#DIV/0!</v>
      </c>
      <c r="BJ162" t="e">
        <f t="shared" si="132"/>
        <v>#DIV/0!</v>
      </c>
      <c r="BK162" t="e">
        <f t="shared" si="133"/>
        <v>#DIV/0!</v>
      </c>
      <c r="BL162">
        <f t="shared" si="134"/>
        <v>399.75799999999998</v>
      </c>
      <c r="BM162">
        <f t="shared" si="135"/>
        <v>336.99641399789869</v>
      </c>
      <c r="BN162">
        <f t="shared" si="136"/>
        <v>0.84300105063037811</v>
      </c>
      <c r="BO162">
        <f t="shared" si="137"/>
        <v>0.16539202771662997</v>
      </c>
      <c r="BP162">
        <v>6</v>
      </c>
      <c r="BQ162">
        <v>0.6</v>
      </c>
      <c r="BR162" t="s">
        <v>282</v>
      </c>
      <c r="BS162">
        <v>1659044113</v>
      </c>
      <c r="BT162">
        <v>377.029</v>
      </c>
      <c r="BU162">
        <v>399.97699999999998</v>
      </c>
      <c r="BV162">
        <v>45.975200000000001</v>
      </c>
      <c r="BW162">
        <v>24.865600000000001</v>
      </c>
      <c r="BX162">
        <v>376.22399999999999</v>
      </c>
      <c r="BY162">
        <v>45.8401</v>
      </c>
      <c r="BZ162">
        <v>500.32100000000003</v>
      </c>
      <c r="CA162">
        <v>99.655699999999996</v>
      </c>
      <c r="CB162">
        <v>9.9803500000000003E-2</v>
      </c>
      <c r="CC162">
        <v>44.694099999999999</v>
      </c>
      <c r="CD162">
        <v>41.982500000000002</v>
      </c>
      <c r="CE162">
        <v>999.9</v>
      </c>
      <c r="CF162">
        <v>0</v>
      </c>
      <c r="CG162">
        <v>0</v>
      </c>
      <c r="CH162">
        <v>10013.799999999999</v>
      </c>
      <c r="CI162">
        <v>0</v>
      </c>
      <c r="CJ162">
        <v>238.38</v>
      </c>
      <c r="CK162">
        <v>399.75799999999998</v>
      </c>
      <c r="CL162">
        <v>0.89996699999999996</v>
      </c>
      <c r="CM162">
        <v>0.100033</v>
      </c>
      <c r="CN162">
        <v>0</v>
      </c>
      <c r="CO162">
        <v>2.8513000000000002</v>
      </c>
      <c r="CP162">
        <v>0</v>
      </c>
      <c r="CQ162">
        <v>3987.33</v>
      </c>
      <c r="CR162">
        <v>3427.83</v>
      </c>
      <c r="CS162">
        <v>48.25</v>
      </c>
      <c r="CT162">
        <v>50.936999999999998</v>
      </c>
      <c r="CU162">
        <v>49.311999999999998</v>
      </c>
      <c r="CV162">
        <v>50.375</v>
      </c>
      <c r="CW162">
        <v>48.875</v>
      </c>
      <c r="CX162">
        <v>359.77</v>
      </c>
      <c r="CY162">
        <v>39.99</v>
      </c>
      <c r="CZ162">
        <v>0</v>
      </c>
      <c r="DA162">
        <v>1659044309.7</v>
      </c>
      <c r="DB162">
        <v>0</v>
      </c>
      <c r="DC162">
        <v>3.209163999999999</v>
      </c>
      <c r="DD162">
        <v>0.47009230264639401</v>
      </c>
      <c r="DE162">
        <v>23.840769366426638</v>
      </c>
      <c r="DF162">
        <v>3986.6747999999998</v>
      </c>
      <c r="DG162">
        <v>15</v>
      </c>
      <c r="DH162">
        <v>1659044033.5</v>
      </c>
      <c r="DI162" t="s">
        <v>712</v>
      </c>
      <c r="DJ162">
        <v>1659044013</v>
      </c>
      <c r="DK162">
        <v>1659044033.5</v>
      </c>
      <c r="DL162">
        <v>145</v>
      </c>
      <c r="DM162">
        <v>-5.1999999999999998E-2</v>
      </c>
      <c r="DN162">
        <v>1E-3</v>
      </c>
      <c r="DO162">
        <v>0.78600000000000003</v>
      </c>
      <c r="DP162">
        <v>0.11700000000000001</v>
      </c>
      <c r="DQ162">
        <v>400</v>
      </c>
      <c r="DR162">
        <v>25</v>
      </c>
      <c r="DS162">
        <v>7.0000000000000007E-2</v>
      </c>
      <c r="DT162">
        <v>0.01</v>
      </c>
      <c r="DU162">
        <v>100</v>
      </c>
      <c r="DV162">
        <v>100</v>
      </c>
      <c r="DW162">
        <v>0.80500000000000005</v>
      </c>
      <c r="DX162">
        <v>0.1351</v>
      </c>
      <c r="DY162">
        <v>1.091585721769369</v>
      </c>
      <c r="DZ162">
        <v>-6.7132856166521554E-4</v>
      </c>
      <c r="EA162">
        <v>-2.681329234238156E-7</v>
      </c>
      <c r="EB162">
        <v>8.1307759810197942E-11</v>
      </c>
      <c r="EC162">
        <v>0.1351780805017628</v>
      </c>
      <c r="ED162">
        <v>0</v>
      </c>
      <c r="EE162">
        <v>0</v>
      </c>
      <c r="EF162">
        <v>0</v>
      </c>
      <c r="EG162">
        <v>2</v>
      </c>
      <c r="EH162">
        <v>2028</v>
      </c>
      <c r="EI162">
        <v>2</v>
      </c>
      <c r="EJ162">
        <v>26</v>
      </c>
      <c r="EK162">
        <v>1.7</v>
      </c>
      <c r="EL162">
        <v>1.3</v>
      </c>
      <c r="EM162">
        <v>1.09009</v>
      </c>
      <c r="EN162">
        <v>2.5561500000000001</v>
      </c>
      <c r="EO162">
        <v>1.39893</v>
      </c>
      <c r="EP162">
        <v>2.32422</v>
      </c>
      <c r="EQ162">
        <v>1.49902</v>
      </c>
      <c r="ER162">
        <v>2.4853499999999999</v>
      </c>
      <c r="ES162">
        <v>34.054499999999997</v>
      </c>
      <c r="ET162">
        <v>13.851800000000001</v>
      </c>
      <c r="EU162">
        <v>18</v>
      </c>
      <c r="EV162">
        <v>514.66</v>
      </c>
      <c r="EW162">
        <v>535.279</v>
      </c>
      <c r="EX162">
        <v>47.6494</v>
      </c>
      <c r="EY162">
        <v>44.887999999999998</v>
      </c>
      <c r="EZ162">
        <v>30.0001</v>
      </c>
      <c r="FA162">
        <v>44.602800000000002</v>
      </c>
      <c r="FB162">
        <v>44.522599999999997</v>
      </c>
      <c r="FC162">
        <v>21.818100000000001</v>
      </c>
      <c r="FD162">
        <v>0</v>
      </c>
      <c r="FE162">
        <v>100</v>
      </c>
      <c r="FF162">
        <v>47.668900000000001</v>
      </c>
      <c r="FG162">
        <v>400</v>
      </c>
      <c r="FH162">
        <v>54.561199999999999</v>
      </c>
      <c r="FI162">
        <v>97.750900000000001</v>
      </c>
      <c r="FJ162">
        <v>99.482799999999997</v>
      </c>
      <c r="FK162" s="1" t="s">
        <v>884</v>
      </c>
      <c r="FL162" s="1">
        <v>3</v>
      </c>
      <c r="FM162" s="1" t="s">
        <v>881</v>
      </c>
      <c r="FN162" s="1">
        <v>14</v>
      </c>
    </row>
    <row r="163" spans="1:170" x14ac:dyDescent="0.2">
      <c r="A163">
        <v>145</v>
      </c>
      <c r="B163">
        <v>1659044263.5</v>
      </c>
      <c r="C163">
        <v>25329</v>
      </c>
      <c r="D163" t="s">
        <v>713</v>
      </c>
      <c r="E163" t="s">
        <v>714</v>
      </c>
      <c r="F163" t="s">
        <v>280</v>
      </c>
      <c r="G163">
        <v>1659044263.5</v>
      </c>
      <c r="H163">
        <f t="shared" si="92"/>
        <v>1.8578351112589042E-2</v>
      </c>
      <c r="I163">
        <f t="shared" si="93"/>
        <v>18.578351112589043</v>
      </c>
      <c r="J163">
        <f t="shared" si="94"/>
        <v>12.280465987954123</v>
      </c>
      <c r="K163">
        <f t="shared" si="95"/>
        <v>376.86500000000001</v>
      </c>
      <c r="L163">
        <f t="shared" si="96"/>
        <v>314.9013140639812</v>
      </c>
      <c r="M163">
        <f t="shared" si="97"/>
        <v>31.412731497513022</v>
      </c>
      <c r="N163">
        <f t="shared" si="98"/>
        <v>37.593869974785001</v>
      </c>
      <c r="O163">
        <f t="shared" si="99"/>
        <v>0.52217389532446956</v>
      </c>
      <c r="P163">
        <f t="shared" si="100"/>
        <v>2.9194184806408909</v>
      </c>
      <c r="Q163">
        <f t="shared" si="101"/>
        <v>0.47705053537814157</v>
      </c>
      <c r="R163">
        <f t="shared" si="102"/>
        <v>0.3018930271924215</v>
      </c>
      <c r="S163">
        <f t="shared" si="103"/>
        <v>66.174714000000009</v>
      </c>
      <c r="T163">
        <f t="shared" si="104"/>
        <v>40.331626257326157</v>
      </c>
      <c r="U163">
        <f t="shared" si="105"/>
        <v>41.981200000000001</v>
      </c>
      <c r="V163">
        <f t="shared" si="106"/>
        <v>8.2352565879587978</v>
      </c>
      <c r="W163">
        <f t="shared" si="107"/>
        <v>48.39752743596889</v>
      </c>
      <c r="X163">
        <f t="shared" si="108"/>
        <v>4.6003449056111991</v>
      </c>
      <c r="Y163">
        <f t="shared" si="109"/>
        <v>9.5053304359351163</v>
      </c>
      <c r="Z163">
        <f t="shared" si="110"/>
        <v>3.6349116823475986</v>
      </c>
      <c r="AA163">
        <f t="shared" si="111"/>
        <v>-819.30528406517681</v>
      </c>
      <c r="AB163">
        <f t="shared" si="112"/>
        <v>432.70123175155487</v>
      </c>
      <c r="AC163">
        <f t="shared" si="113"/>
        <v>37.509268024940759</v>
      </c>
      <c r="AD163">
        <f t="shared" si="114"/>
        <v>-282.92007028868119</v>
      </c>
      <c r="AE163">
        <v>0</v>
      </c>
      <c r="AF163">
        <v>0</v>
      </c>
      <c r="AG163">
        <f t="shared" si="115"/>
        <v>1</v>
      </c>
      <c r="AH163">
        <f t="shared" si="116"/>
        <v>0</v>
      </c>
      <c r="AI163">
        <f t="shared" si="117"/>
        <v>49643.339829536038</v>
      </c>
      <c r="AJ163" t="s">
        <v>281</v>
      </c>
      <c r="AK163" t="s">
        <v>281</v>
      </c>
      <c r="AL163">
        <v>0</v>
      </c>
      <c r="AM163">
        <v>0</v>
      </c>
      <c r="AN163" t="e">
        <f t="shared" si="118"/>
        <v>#DIV/0!</v>
      </c>
      <c r="AO163">
        <v>0</v>
      </c>
      <c r="AP163" t="s">
        <v>281</v>
      </c>
      <c r="AQ163" t="s">
        <v>281</v>
      </c>
      <c r="AR163">
        <v>0</v>
      </c>
      <c r="AS163">
        <v>0</v>
      </c>
      <c r="AT163" t="e">
        <f t="shared" si="119"/>
        <v>#DIV/0!</v>
      </c>
      <c r="AU163">
        <v>0.5</v>
      </c>
      <c r="AV163">
        <f t="shared" si="120"/>
        <v>337.29300000000001</v>
      </c>
      <c r="AW163">
        <f t="shared" si="121"/>
        <v>12.280465987954123</v>
      </c>
      <c r="AX163" t="e">
        <f t="shared" si="122"/>
        <v>#DIV/0!</v>
      </c>
      <c r="AY163">
        <f t="shared" si="123"/>
        <v>3.6408896680198297E-2</v>
      </c>
      <c r="AZ163" t="e">
        <f t="shared" si="124"/>
        <v>#DIV/0!</v>
      </c>
      <c r="BA163" t="e">
        <f t="shared" si="125"/>
        <v>#DIV/0!</v>
      </c>
      <c r="BB163" t="s">
        <v>281</v>
      </c>
      <c r="BC163">
        <v>0</v>
      </c>
      <c r="BD163" t="e">
        <f t="shared" si="126"/>
        <v>#DIV/0!</v>
      </c>
      <c r="BE163" t="e">
        <f t="shared" si="127"/>
        <v>#DIV/0!</v>
      </c>
      <c r="BF163" t="e">
        <f t="shared" si="128"/>
        <v>#DIV/0!</v>
      </c>
      <c r="BG163" t="e">
        <f t="shared" si="129"/>
        <v>#DIV/0!</v>
      </c>
      <c r="BH163" t="e">
        <f t="shared" si="130"/>
        <v>#DIV/0!</v>
      </c>
      <c r="BI163" t="e">
        <f t="shared" si="131"/>
        <v>#DIV/0!</v>
      </c>
      <c r="BJ163" t="e">
        <f t="shared" si="132"/>
        <v>#DIV/0!</v>
      </c>
      <c r="BK163" t="e">
        <f t="shared" si="133"/>
        <v>#DIV/0!</v>
      </c>
      <c r="BL163">
        <f t="shared" si="134"/>
        <v>400.11</v>
      </c>
      <c r="BM163">
        <f t="shared" si="135"/>
        <v>337.29300000000001</v>
      </c>
      <c r="BN163">
        <f t="shared" si="136"/>
        <v>0.84300067481442609</v>
      </c>
      <c r="BO163">
        <f t="shared" si="137"/>
        <v>0.16539130239184227</v>
      </c>
      <c r="BP163">
        <v>6</v>
      </c>
      <c r="BQ163">
        <v>0.6</v>
      </c>
      <c r="BR163" t="s">
        <v>282</v>
      </c>
      <c r="BS163">
        <v>1659044263.5</v>
      </c>
      <c r="BT163">
        <v>376.86500000000001</v>
      </c>
      <c r="BU163">
        <v>399.99099999999999</v>
      </c>
      <c r="BV163">
        <v>46.116799999999998</v>
      </c>
      <c r="BW163">
        <v>24.862300000000001</v>
      </c>
      <c r="BX163">
        <v>376.04300000000001</v>
      </c>
      <c r="BY163">
        <v>45.980499999999999</v>
      </c>
      <c r="BZ163">
        <v>500.26799999999997</v>
      </c>
      <c r="CA163">
        <v>99.653999999999996</v>
      </c>
      <c r="CB163">
        <v>0.10020900000000001</v>
      </c>
      <c r="CC163">
        <v>44.730400000000003</v>
      </c>
      <c r="CD163">
        <v>41.981200000000001</v>
      </c>
      <c r="CE163">
        <v>999.9</v>
      </c>
      <c r="CF163">
        <v>0</v>
      </c>
      <c r="CG163">
        <v>0</v>
      </c>
      <c r="CH163">
        <v>9976.8799999999992</v>
      </c>
      <c r="CI163">
        <v>0</v>
      </c>
      <c r="CJ163">
        <v>238.37200000000001</v>
      </c>
      <c r="CK163">
        <v>400.11</v>
      </c>
      <c r="CL163">
        <v>0.89997499999999997</v>
      </c>
      <c r="CM163">
        <v>0.100025</v>
      </c>
      <c r="CN163">
        <v>0</v>
      </c>
      <c r="CO163">
        <v>2.8772000000000002</v>
      </c>
      <c r="CP163">
        <v>0</v>
      </c>
      <c r="CQ163">
        <v>4036.98</v>
      </c>
      <c r="CR163">
        <v>3430.86</v>
      </c>
      <c r="CS163">
        <v>48.25</v>
      </c>
      <c r="CT163">
        <v>50.936999999999998</v>
      </c>
      <c r="CU163">
        <v>49.25</v>
      </c>
      <c r="CV163">
        <v>50.311999999999998</v>
      </c>
      <c r="CW163">
        <v>48.875</v>
      </c>
      <c r="CX163">
        <v>360.09</v>
      </c>
      <c r="CY163">
        <v>40.020000000000003</v>
      </c>
      <c r="CZ163">
        <v>0</v>
      </c>
      <c r="DA163">
        <v>1659044460.3</v>
      </c>
      <c r="DB163">
        <v>0</v>
      </c>
      <c r="DC163">
        <v>3.209169230769231</v>
      </c>
      <c r="DD163">
        <v>-1.325353840991355</v>
      </c>
      <c r="DE163">
        <v>20.63965813380079</v>
      </c>
      <c r="DF163">
        <v>4033.4957692307689</v>
      </c>
      <c r="DG163">
        <v>15</v>
      </c>
      <c r="DH163">
        <v>1659044184</v>
      </c>
      <c r="DI163" t="s">
        <v>715</v>
      </c>
      <c r="DJ163">
        <v>1659044165.5</v>
      </c>
      <c r="DK163">
        <v>1659044184</v>
      </c>
      <c r="DL163">
        <v>146</v>
      </c>
      <c r="DM163">
        <v>1.6E-2</v>
      </c>
      <c r="DN163">
        <v>1E-3</v>
      </c>
      <c r="DO163">
        <v>0.80200000000000005</v>
      </c>
      <c r="DP163">
        <v>0.11799999999999999</v>
      </c>
      <c r="DQ163">
        <v>400</v>
      </c>
      <c r="DR163">
        <v>25</v>
      </c>
      <c r="DS163">
        <v>7.0000000000000007E-2</v>
      </c>
      <c r="DT163">
        <v>0.01</v>
      </c>
      <c r="DU163">
        <v>100</v>
      </c>
      <c r="DV163">
        <v>100</v>
      </c>
      <c r="DW163">
        <v>0.82199999999999995</v>
      </c>
      <c r="DX163">
        <v>0.1363</v>
      </c>
      <c r="DY163">
        <v>1.1074985049855099</v>
      </c>
      <c r="DZ163">
        <v>-6.7132856166521554E-4</v>
      </c>
      <c r="EA163">
        <v>-2.681329234238156E-7</v>
      </c>
      <c r="EB163">
        <v>8.1307759810197942E-11</v>
      </c>
      <c r="EC163">
        <v>0.13628078273430319</v>
      </c>
      <c r="ED163">
        <v>0</v>
      </c>
      <c r="EE163">
        <v>0</v>
      </c>
      <c r="EF163">
        <v>0</v>
      </c>
      <c r="EG163">
        <v>2</v>
      </c>
      <c r="EH163">
        <v>2028</v>
      </c>
      <c r="EI163">
        <v>2</v>
      </c>
      <c r="EJ163">
        <v>26</v>
      </c>
      <c r="EK163">
        <v>1.6</v>
      </c>
      <c r="EL163">
        <v>1.3</v>
      </c>
      <c r="EM163">
        <v>1.09009</v>
      </c>
      <c r="EN163">
        <v>2.5524900000000001</v>
      </c>
      <c r="EO163">
        <v>1.39893</v>
      </c>
      <c r="EP163">
        <v>2.32422</v>
      </c>
      <c r="EQ163">
        <v>1.49902</v>
      </c>
      <c r="ER163">
        <v>2.3828100000000001</v>
      </c>
      <c r="ES163">
        <v>34.054499999999997</v>
      </c>
      <c r="ET163">
        <v>13.7818</v>
      </c>
      <c r="EU163">
        <v>18</v>
      </c>
      <c r="EV163">
        <v>514.98599999999999</v>
      </c>
      <c r="EW163">
        <v>534.99300000000005</v>
      </c>
      <c r="EX163">
        <v>47.729399999999998</v>
      </c>
      <c r="EY163">
        <v>44.887999999999998</v>
      </c>
      <c r="EZ163">
        <v>30.0002</v>
      </c>
      <c r="FA163">
        <v>44.602800000000002</v>
      </c>
      <c r="FB163">
        <v>44.517899999999997</v>
      </c>
      <c r="FC163">
        <v>21.814</v>
      </c>
      <c r="FD163">
        <v>0</v>
      </c>
      <c r="FE163">
        <v>100</v>
      </c>
      <c r="FF163">
        <v>47.7361</v>
      </c>
      <c r="FG163">
        <v>400</v>
      </c>
      <c r="FH163">
        <v>54.561199999999999</v>
      </c>
      <c r="FI163">
        <v>97.749600000000001</v>
      </c>
      <c r="FJ163">
        <v>99.485299999999995</v>
      </c>
      <c r="FK163" s="1" t="s">
        <v>884</v>
      </c>
      <c r="FL163" s="1">
        <v>3</v>
      </c>
      <c r="FM163" s="1" t="s">
        <v>881</v>
      </c>
      <c r="FN163" s="1">
        <v>15</v>
      </c>
    </row>
    <row r="164" spans="1:170" x14ac:dyDescent="0.2">
      <c r="A164">
        <v>146</v>
      </c>
      <c r="B164">
        <v>1659044414</v>
      </c>
      <c r="C164">
        <v>25479.5</v>
      </c>
      <c r="D164" t="s">
        <v>716</v>
      </c>
      <c r="E164" t="s">
        <v>717</v>
      </c>
      <c r="F164" t="s">
        <v>280</v>
      </c>
      <c r="G164">
        <v>1659044414</v>
      </c>
      <c r="H164">
        <f t="shared" si="92"/>
        <v>1.8396342102711783E-2</v>
      </c>
      <c r="I164">
        <f t="shared" si="93"/>
        <v>18.396342102711785</v>
      </c>
      <c r="J164">
        <f t="shared" si="94"/>
        <v>16.923853406920696</v>
      </c>
      <c r="K164">
        <f t="shared" si="95"/>
        <v>567.17200000000003</v>
      </c>
      <c r="L164">
        <f t="shared" si="96"/>
        <v>477.4652154895785</v>
      </c>
      <c r="M164">
        <f t="shared" si="97"/>
        <v>47.628408352543502</v>
      </c>
      <c r="N164">
        <f t="shared" si="98"/>
        <v>56.576895542913995</v>
      </c>
      <c r="O164">
        <f t="shared" si="99"/>
        <v>0.51059859586849188</v>
      </c>
      <c r="P164">
        <f t="shared" si="100"/>
        <v>2.930239957411068</v>
      </c>
      <c r="Q164">
        <f t="shared" si="101"/>
        <v>0.46751267602002905</v>
      </c>
      <c r="R164">
        <f t="shared" si="102"/>
        <v>0.2957703293726196</v>
      </c>
      <c r="S164">
        <f t="shared" si="103"/>
        <v>66.169454225499251</v>
      </c>
      <c r="T164">
        <f t="shared" si="104"/>
        <v>40.396666038342595</v>
      </c>
      <c r="U164">
        <f t="shared" si="105"/>
        <v>42.023400000000002</v>
      </c>
      <c r="V164">
        <f t="shared" si="106"/>
        <v>8.2535812145042176</v>
      </c>
      <c r="W164">
        <f t="shared" si="107"/>
        <v>48.184387336749161</v>
      </c>
      <c r="X164">
        <f t="shared" si="108"/>
        <v>4.5808898986012503</v>
      </c>
      <c r="Y164">
        <f t="shared" si="109"/>
        <v>9.5070004036504727</v>
      </c>
      <c r="Z164">
        <f t="shared" si="110"/>
        <v>3.6726913159029673</v>
      </c>
      <c r="AA164">
        <f t="shared" si="111"/>
        <v>-811.27868672958959</v>
      </c>
      <c r="AB164">
        <f t="shared" si="112"/>
        <v>428.17570178112589</v>
      </c>
      <c r="AC164">
        <f t="shared" si="113"/>
        <v>36.987868764619776</v>
      </c>
      <c r="AD164">
        <f t="shared" si="114"/>
        <v>-279.94566195834466</v>
      </c>
      <c r="AE164">
        <v>0</v>
      </c>
      <c r="AF164">
        <v>0</v>
      </c>
      <c r="AG164">
        <f t="shared" si="115"/>
        <v>1</v>
      </c>
      <c r="AH164">
        <f t="shared" si="116"/>
        <v>0</v>
      </c>
      <c r="AI164">
        <f t="shared" si="117"/>
        <v>49937.569529920889</v>
      </c>
      <c r="AJ164" t="s">
        <v>281</v>
      </c>
      <c r="AK164" t="s">
        <v>281</v>
      </c>
      <c r="AL164">
        <v>0</v>
      </c>
      <c r="AM164">
        <v>0</v>
      </c>
      <c r="AN164" t="e">
        <f t="shared" si="118"/>
        <v>#DIV/0!</v>
      </c>
      <c r="AO164">
        <v>0</v>
      </c>
      <c r="AP164" t="s">
        <v>281</v>
      </c>
      <c r="AQ164" t="s">
        <v>281</v>
      </c>
      <c r="AR164">
        <v>0</v>
      </c>
      <c r="AS164">
        <v>0</v>
      </c>
      <c r="AT164" t="e">
        <f t="shared" si="119"/>
        <v>#DIV/0!</v>
      </c>
      <c r="AU164">
        <v>0.5</v>
      </c>
      <c r="AV164">
        <f t="shared" si="120"/>
        <v>337.27361400284934</v>
      </c>
      <c r="AW164">
        <f t="shared" si="121"/>
        <v>16.923853406920696</v>
      </c>
      <c r="AX164" t="e">
        <f t="shared" si="122"/>
        <v>#DIV/0!</v>
      </c>
      <c r="AY164">
        <f t="shared" si="123"/>
        <v>5.0178409173679744E-2</v>
      </c>
      <c r="AZ164" t="e">
        <f t="shared" si="124"/>
        <v>#DIV/0!</v>
      </c>
      <c r="BA164" t="e">
        <f t="shared" si="125"/>
        <v>#DIV/0!</v>
      </c>
      <c r="BB164" t="s">
        <v>281</v>
      </c>
      <c r="BC164">
        <v>0</v>
      </c>
      <c r="BD164" t="e">
        <f t="shared" si="126"/>
        <v>#DIV/0!</v>
      </c>
      <c r="BE164" t="e">
        <f t="shared" si="127"/>
        <v>#DIV/0!</v>
      </c>
      <c r="BF164" t="e">
        <f t="shared" si="128"/>
        <v>#DIV/0!</v>
      </c>
      <c r="BG164" t="e">
        <f t="shared" si="129"/>
        <v>#DIV/0!</v>
      </c>
      <c r="BH164" t="e">
        <f t="shared" si="130"/>
        <v>#DIV/0!</v>
      </c>
      <c r="BI164" t="e">
        <f t="shared" si="131"/>
        <v>#DIV/0!</v>
      </c>
      <c r="BJ164" t="e">
        <f t="shared" si="132"/>
        <v>#DIV/0!</v>
      </c>
      <c r="BK164" t="e">
        <f t="shared" si="133"/>
        <v>#DIV/0!</v>
      </c>
      <c r="BL164">
        <f t="shared" si="134"/>
        <v>400.08800000000002</v>
      </c>
      <c r="BM164">
        <f t="shared" si="135"/>
        <v>337.27361400284934</v>
      </c>
      <c r="BN164">
        <f t="shared" si="136"/>
        <v>0.84299857532055278</v>
      </c>
      <c r="BO164">
        <f t="shared" si="137"/>
        <v>0.16538725036866703</v>
      </c>
      <c r="BP164">
        <v>6</v>
      </c>
      <c r="BQ164">
        <v>0.6</v>
      </c>
      <c r="BR164" t="s">
        <v>282</v>
      </c>
      <c r="BS164">
        <v>1659044414</v>
      </c>
      <c r="BT164">
        <v>567.17200000000003</v>
      </c>
      <c r="BU164">
        <v>599.97799999999995</v>
      </c>
      <c r="BV164">
        <v>45.922499999999999</v>
      </c>
      <c r="BW164">
        <v>24.875599999999999</v>
      </c>
      <c r="BX164">
        <v>566.28300000000002</v>
      </c>
      <c r="BY164">
        <v>45.785800000000002</v>
      </c>
      <c r="BZ164">
        <v>500.35500000000002</v>
      </c>
      <c r="CA164">
        <v>99.652699999999996</v>
      </c>
      <c r="CB164">
        <v>9.9924499999999999E-2</v>
      </c>
      <c r="CC164">
        <v>44.733800000000002</v>
      </c>
      <c r="CD164">
        <v>42.023400000000002</v>
      </c>
      <c r="CE164">
        <v>999.9</v>
      </c>
      <c r="CF164">
        <v>0</v>
      </c>
      <c r="CG164">
        <v>0</v>
      </c>
      <c r="CH164">
        <v>10038.799999999999</v>
      </c>
      <c r="CI164">
        <v>0</v>
      </c>
      <c r="CJ164">
        <v>238.048</v>
      </c>
      <c r="CK164">
        <v>400.08800000000002</v>
      </c>
      <c r="CL164">
        <v>0.90004499999999998</v>
      </c>
      <c r="CM164">
        <v>9.9955500000000003E-2</v>
      </c>
      <c r="CN164">
        <v>0</v>
      </c>
      <c r="CO164">
        <v>3.3733</v>
      </c>
      <c r="CP164">
        <v>0</v>
      </c>
      <c r="CQ164">
        <v>4028.33</v>
      </c>
      <c r="CR164">
        <v>3430.73</v>
      </c>
      <c r="CS164">
        <v>48.25</v>
      </c>
      <c r="CT164">
        <v>50.936999999999998</v>
      </c>
      <c r="CU164">
        <v>49.311999999999998</v>
      </c>
      <c r="CV164">
        <v>50.311999999999998</v>
      </c>
      <c r="CW164">
        <v>48.811999999999998</v>
      </c>
      <c r="CX164">
        <v>360.1</v>
      </c>
      <c r="CY164">
        <v>39.99</v>
      </c>
      <c r="CZ164">
        <v>0</v>
      </c>
      <c r="DA164">
        <v>1659044610.9000001</v>
      </c>
      <c r="DB164">
        <v>0</v>
      </c>
      <c r="DC164">
        <v>3.292856</v>
      </c>
      <c r="DD164">
        <v>0.22390000910300489</v>
      </c>
      <c r="DE164">
        <v>3.6300001835676641</v>
      </c>
      <c r="DF164">
        <v>4026.4407999999999</v>
      </c>
      <c r="DG164">
        <v>15</v>
      </c>
      <c r="DH164">
        <v>1659044344.5</v>
      </c>
      <c r="DI164" t="s">
        <v>718</v>
      </c>
      <c r="DJ164">
        <v>1659044330.5</v>
      </c>
      <c r="DK164">
        <v>1659044344.5</v>
      </c>
      <c r="DL164">
        <v>147</v>
      </c>
      <c r="DM164">
        <v>0.23300000000000001</v>
      </c>
      <c r="DN164">
        <v>0</v>
      </c>
      <c r="DO164">
        <v>0.85899999999999999</v>
      </c>
      <c r="DP164">
        <v>0.11899999999999999</v>
      </c>
      <c r="DQ164">
        <v>600</v>
      </c>
      <c r="DR164">
        <v>25</v>
      </c>
      <c r="DS164">
        <v>0.05</v>
      </c>
      <c r="DT164">
        <v>0.01</v>
      </c>
      <c r="DU164">
        <v>100</v>
      </c>
      <c r="DV164">
        <v>100</v>
      </c>
      <c r="DW164">
        <v>0.88900000000000001</v>
      </c>
      <c r="DX164">
        <v>0.13669999999999999</v>
      </c>
      <c r="DY164">
        <v>1.34037458814744</v>
      </c>
      <c r="DZ164">
        <v>-6.7132856166521554E-4</v>
      </c>
      <c r="EA164">
        <v>-2.681329234238156E-7</v>
      </c>
      <c r="EB164">
        <v>8.1307759810197942E-11</v>
      </c>
      <c r="EC164">
        <v>0.1367154739214663</v>
      </c>
      <c r="ED164">
        <v>0</v>
      </c>
      <c r="EE164">
        <v>0</v>
      </c>
      <c r="EF164">
        <v>0</v>
      </c>
      <c r="EG164">
        <v>2</v>
      </c>
      <c r="EH164">
        <v>2028</v>
      </c>
      <c r="EI164">
        <v>2</v>
      </c>
      <c r="EJ164">
        <v>26</v>
      </c>
      <c r="EK164">
        <v>1.4</v>
      </c>
      <c r="EL164">
        <v>1.2</v>
      </c>
      <c r="EM164">
        <v>1.5100100000000001</v>
      </c>
      <c r="EN164">
        <v>2.5561500000000001</v>
      </c>
      <c r="EO164">
        <v>1.39893</v>
      </c>
      <c r="EP164">
        <v>2.32422</v>
      </c>
      <c r="EQ164">
        <v>1.49902</v>
      </c>
      <c r="ER164">
        <v>2.3962400000000001</v>
      </c>
      <c r="ES164">
        <v>34.054499999999997</v>
      </c>
      <c r="ET164">
        <v>16.163399999999999</v>
      </c>
      <c r="EU164">
        <v>18</v>
      </c>
      <c r="EV164">
        <v>514.94399999999996</v>
      </c>
      <c r="EW164">
        <v>535.41300000000001</v>
      </c>
      <c r="EX164">
        <v>47.512700000000002</v>
      </c>
      <c r="EY164">
        <v>44.878300000000003</v>
      </c>
      <c r="EZ164">
        <v>30</v>
      </c>
      <c r="FA164">
        <v>44.588500000000003</v>
      </c>
      <c r="FB164">
        <v>44.503700000000002</v>
      </c>
      <c r="FC164">
        <v>30.208600000000001</v>
      </c>
      <c r="FD164">
        <v>0</v>
      </c>
      <c r="FE164">
        <v>100</v>
      </c>
      <c r="FF164">
        <v>47.497900000000001</v>
      </c>
      <c r="FG164">
        <v>600</v>
      </c>
      <c r="FH164">
        <v>54.561199999999999</v>
      </c>
      <c r="FI164">
        <v>97.761700000000005</v>
      </c>
      <c r="FJ164">
        <v>99.492699999999999</v>
      </c>
      <c r="FK164" s="1" t="s">
        <v>884</v>
      </c>
      <c r="FL164" s="1">
        <v>3</v>
      </c>
      <c r="FM164" s="1" t="s">
        <v>881</v>
      </c>
      <c r="FN164" s="1">
        <v>16</v>
      </c>
    </row>
    <row r="165" spans="1:170" x14ac:dyDescent="0.2">
      <c r="A165">
        <v>147</v>
      </c>
      <c r="B165">
        <v>1659044564.5</v>
      </c>
      <c r="C165">
        <v>25630</v>
      </c>
      <c r="D165" t="s">
        <v>719</v>
      </c>
      <c r="E165" t="s">
        <v>720</v>
      </c>
      <c r="F165" t="s">
        <v>280</v>
      </c>
      <c r="G165">
        <v>1659044564.5</v>
      </c>
      <c r="H165">
        <f t="shared" si="92"/>
        <v>1.7674147266562811E-2</v>
      </c>
      <c r="I165">
        <f t="shared" si="93"/>
        <v>17.674147266562812</v>
      </c>
      <c r="J165">
        <f t="shared" si="94"/>
        <v>16.870351222007738</v>
      </c>
      <c r="K165">
        <f t="shared" si="95"/>
        <v>567.84100000000001</v>
      </c>
      <c r="L165">
        <f t="shared" si="96"/>
        <v>473.86242088854084</v>
      </c>
      <c r="M165">
        <f t="shared" si="97"/>
        <v>47.266869700503342</v>
      </c>
      <c r="N165">
        <f t="shared" si="98"/>
        <v>56.641053129462399</v>
      </c>
      <c r="O165">
        <f t="shared" si="99"/>
        <v>0.47677320389313665</v>
      </c>
      <c r="P165">
        <f t="shared" si="100"/>
        <v>2.9224929073232211</v>
      </c>
      <c r="Q165">
        <f t="shared" si="101"/>
        <v>0.4388942008202254</v>
      </c>
      <c r="R165">
        <f t="shared" si="102"/>
        <v>0.27746707071953775</v>
      </c>
      <c r="S165">
        <f t="shared" si="103"/>
        <v>66.168519774790028</v>
      </c>
      <c r="T165">
        <f t="shared" si="104"/>
        <v>40.509029480375581</v>
      </c>
      <c r="U165">
        <f t="shared" si="105"/>
        <v>42.037700000000001</v>
      </c>
      <c r="V165">
        <f t="shared" si="106"/>
        <v>8.2597987474247052</v>
      </c>
      <c r="W165">
        <f t="shared" si="107"/>
        <v>47.485956224251375</v>
      </c>
      <c r="X165">
        <f t="shared" si="108"/>
        <v>4.4998855477199999</v>
      </c>
      <c r="Y165">
        <f t="shared" si="109"/>
        <v>9.4762449901385377</v>
      </c>
      <c r="Z165">
        <f t="shared" si="110"/>
        <v>3.7599131997047053</v>
      </c>
      <c r="AA165">
        <f t="shared" si="111"/>
        <v>-779.42989445542003</v>
      </c>
      <c r="AB165">
        <f t="shared" si="112"/>
        <v>414.91175622748</v>
      </c>
      <c r="AC165">
        <f t="shared" si="113"/>
        <v>35.928794291393338</v>
      </c>
      <c r="AD165">
        <f t="shared" si="114"/>
        <v>-262.42082416175668</v>
      </c>
      <c r="AE165">
        <v>0</v>
      </c>
      <c r="AF165">
        <v>0</v>
      </c>
      <c r="AG165">
        <f t="shared" si="115"/>
        <v>1</v>
      </c>
      <c r="AH165">
        <f t="shared" si="116"/>
        <v>0</v>
      </c>
      <c r="AI165">
        <f t="shared" si="117"/>
        <v>49736.182544236755</v>
      </c>
      <c r="AJ165" t="s">
        <v>281</v>
      </c>
      <c r="AK165" t="s">
        <v>281</v>
      </c>
      <c r="AL165">
        <v>0</v>
      </c>
      <c r="AM165">
        <v>0</v>
      </c>
      <c r="AN165" t="e">
        <f t="shared" si="118"/>
        <v>#DIV/0!</v>
      </c>
      <c r="AO165">
        <v>0</v>
      </c>
      <c r="AP165" t="s">
        <v>281</v>
      </c>
      <c r="AQ165" t="s">
        <v>281</v>
      </c>
      <c r="AR165">
        <v>0</v>
      </c>
      <c r="AS165">
        <v>0</v>
      </c>
      <c r="AT165" t="e">
        <f t="shared" si="119"/>
        <v>#DIV/0!</v>
      </c>
      <c r="AU165">
        <v>0.5</v>
      </c>
      <c r="AV165">
        <f t="shared" si="120"/>
        <v>337.26858599730048</v>
      </c>
      <c r="AW165">
        <f t="shared" si="121"/>
        <v>16.870351222007738</v>
      </c>
      <c r="AX165" t="e">
        <f t="shared" si="122"/>
        <v>#DIV/0!</v>
      </c>
      <c r="AY165">
        <f t="shared" si="123"/>
        <v>5.0020523471292905E-2</v>
      </c>
      <c r="AZ165" t="e">
        <f t="shared" si="124"/>
        <v>#DIV/0!</v>
      </c>
      <c r="BA165" t="e">
        <f t="shared" si="125"/>
        <v>#DIV/0!</v>
      </c>
      <c r="BB165" t="s">
        <v>281</v>
      </c>
      <c r="BC165">
        <v>0</v>
      </c>
      <c r="BD165" t="e">
        <f t="shared" si="126"/>
        <v>#DIV/0!</v>
      </c>
      <c r="BE165" t="e">
        <f t="shared" si="127"/>
        <v>#DIV/0!</v>
      </c>
      <c r="BF165" t="e">
        <f t="shared" si="128"/>
        <v>#DIV/0!</v>
      </c>
      <c r="BG165" t="e">
        <f t="shared" si="129"/>
        <v>#DIV/0!</v>
      </c>
      <c r="BH165" t="e">
        <f t="shared" si="130"/>
        <v>#DIV/0!</v>
      </c>
      <c r="BI165" t="e">
        <f t="shared" si="131"/>
        <v>#DIV/0!</v>
      </c>
      <c r="BJ165" t="e">
        <f t="shared" si="132"/>
        <v>#DIV/0!</v>
      </c>
      <c r="BK165" t="e">
        <f t="shared" si="133"/>
        <v>#DIV/0!</v>
      </c>
      <c r="BL165">
        <f t="shared" si="134"/>
        <v>400.08199999999999</v>
      </c>
      <c r="BM165">
        <f t="shared" si="135"/>
        <v>337.26858599730048</v>
      </c>
      <c r="BN165">
        <f t="shared" si="136"/>
        <v>0.84299865026994591</v>
      </c>
      <c r="BO165">
        <f t="shared" si="137"/>
        <v>0.16538739502099578</v>
      </c>
      <c r="BP165">
        <v>6</v>
      </c>
      <c r="BQ165">
        <v>0.6</v>
      </c>
      <c r="BR165" t="s">
        <v>282</v>
      </c>
      <c r="BS165">
        <v>1659044564.5</v>
      </c>
      <c r="BT165">
        <v>567.84100000000001</v>
      </c>
      <c r="BU165">
        <v>600.10900000000004</v>
      </c>
      <c r="BV165">
        <v>45.112499999999997</v>
      </c>
      <c r="BW165">
        <v>24.872699999999998</v>
      </c>
      <c r="BX165">
        <v>566.98599999999999</v>
      </c>
      <c r="BY165">
        <v>44.977899999999998</v>
      </c>
      <c r="BZ165">
        <v>500.30599999999998</v>
      </c>
      <c r="CA165">
        <v>99.648099999999999</v>
      </c>
      <c r="CB165">
        <v>9.9986400000000003E-2</v>
      </c>
      <c r="CC165">
        <v>44.671100000000003</v>
      </c>
      <c r="CD165">
        <v>42.037700000000001</v>
      </c>
      <c r="CE165">
        <v>999.9</v>
      </c>
      <c r="CF165">
        <v>0</v>
      </c>
      <c r="CG165">
        <v>0</v>
      </c>
      <c r="CH165">
        <v>9995</v>
      </c>
      <c r="CI165">
        <v>0</v>
      </c>
      <c r="CJ165">
        <v>238.32</v>
      </c>
      <c r="CK165">
        <v>400.08199999999999</v>
      </c>
      <c r="CL165">
        <v>0.90004499999999998</v>
      </c>
      <c r="CM165">
        <v>9.9955500000000003E-2</v>
      </c>
      <c r="CN165">
        <v>0</v>
      </c>
      <c r="CO165">
        <v>3.3393999999999999</v>
      </c>
      <c r="CP165">
        <v>0</v>
      </c>
      <c r="CQ165">
        <v>4041.48</v>
      </c>
      <c r="CR165">
        <v>3430.68</v>
      </c>
      <c r="CS165">
        <v>48.25</v>
      </c>
      <c r="CT165">
        <v>50.936999999999998</v>
      </c>
      <c r="CU165">
        <v>49.25</v>
      </c>
      <c r="CV165">
        <v>50.311999999999998</v>
      </c>
      <c r="CW165">
        <v>48.811999999999998</v>
      </c>
      <c r="CX165">
        <v>360.09</v>
      </c>
      <c r="CY165">
        <v>39.99</v>
      </c>
      <c r="CZ165">
        <v>0</v>
      </c>
      <c r="DA165">
        <v>1659044760.9000001</v>
      </c>
      <c r="DB165">
        <v>0</v>
      </c>
      <c r="DC165">
        <v>3.3182800000000001</v>
      </c>
      <c r="DD165">
        <v>-0.72915384073699274</v>
      </c>
      <c r="DE165">
        <v>2.5676923324924159</v>
      </c>
      <c r="DF165">
        <v>4040.654</v>
      </c>
      <c r="DG165">
        <v>15</v>
      </c>
      <c r="DH165">
        <v>1659044479.5</v>
      </c>
      <c r="DI165" t="s">
        <v>721</v>
      </c>
      <c r="DJ165">
        <v>1659044472.5</v>
      </c>
      <c r="DK165">
        <v>1659044479.5</v>
      </c>
      <c r="DL165">
        <v>148</v>
      </c>
      <c r="DM165">
        <v>-3.4000000000000002E-2</v>
      </c>
      <c r="DN165">
        <v>-2E-3</v>
      </c>
      <c r="DO165">
        <v>0.82599999999999996</v>
      </c>
      <c r="DP165">
        <v>0.11700000000000001</v>
      </c>
      <c r="DQ165">
        <v>600</v>
      </c>
      <c r="DR165">
        <v>25</v>
      </c>
      <c r="DS165">
        <v>7.0000000000000007E-2</v>
      </c>
      <c r="DT165">
        <v>0.01</v>
      </c>
      <c r="DU165">
        <v>100</v>
      </c>
      <c r="DV165">
        <v>100</v>
      </c>
      <c r="DW165">
        <v>0.85499999999999998</v>
      </c>
      <c r="DX165">
        <v>0.1346</v>
      </c>
      <c r="DY165">
        <v>1.306883987118026</v>
      </c>
      <c r="DZ165">
        <v>-6.7132856166521554E-4</v>
      </c>
      <c r="EA165">
        <v>-2.681329234238156E-7</v>
      </c>
      <c r="EB165">
        <v>8.1307759810197942E-11</v>
      </c>
      <c r="EC165">
        <v>0.13456964282776501</v>
      </c>
      <c r="ED165">
        <v>0</v>
      </c>
      <c r="EE165">
        <v>0</v>
      </c>
      <c r="EF165">
        <v>0</v>
      </c>
      <c r="EG165">
        <v>2</v>
      </c>
      <c r="EH165">
        <v>2028</v>
      </c>
      <c r="EI165">
        <v>2</v>
      </c>
      <c r="EJ165">
        <v>26</v>
      </c>
      <c r="EK165">
        <v>1.5</v>
      </c>
      <c r="EL165">
        <v>1.4</v>
      </c>
      <c r="EM165">
        <v>1.5100100000000001</v>
      </c>
      <c r="EN165">
        <v>2.5439500000000002</v>
      </c>
      <c r="EO165">
        <v>1.39893</v>
      </c>
      <c r="EP165">
        <v>2.32422</v>
      </c>
      <c r="EQ165">
        <v>1.49902</v>
      </c>
      <c r="ER165">
        <v>2.4255399999999998</v>
      </c>
      <c r="ES165">
        <v>34.054499999999997</v>
      </c>
      <c r="ET165">
        <v>16.049600000000002</v>
      </c>
      <c r="EU165">
        <v>18</v>
      </c>
      <c r="EV165">
        <v>514.55600000000004</v>
      </c>
      <c r="EW165">
        <v>535.36400000000003</v>
      </c>
      <c r="EX165">
        <v>47.365200000000002</v>
      </c>
      <c r="EY165">
        <v>44.868699999999997</v>
      </c>
      <c r="EZ165">
        <v>30</v>
      </c>
      <c r="FA165">
        <v>44.578899999999997</v>
      </c>
      <c r="FB165">
        <v>44.494300000000003</v>
      </c>
      <c r="FC165">
        <v>30.200600000000001</v>
      </c>
      <c r="FD165">
        <v>0</v>
      </c>
      <c r="FE165">
        <v>100</v>
      </c>
      <c r="FF165">
        <v>47.351399999999998</v>
      </c>
      <c r="FG165">
        <v>600</v>
      </c>
      <c r="FH165">
        <v>54.561199999999999</v>
      </c>
      <c r="FI165">
        <v>97.752899999999997</v>
      </c>
      <c r="FJ165">
        <v>99.493700000000004</v>
      </c>
      <c r="FK165" s="1" t="s">
        <v>884</v>
      </c>
      <c r="FL165" s="1">
        <v>3</v>
      </c>
      <c r="FM165" s="1" t="s">
        <v>881</v>
      </c>
      <c r="FN165" s="1">
        <v>17</v>
      </c>
    </row>
    <row r="166" spans="1:170" x14ac:dyDescent="0.2">
      <c r="A166">
        <v>148</v>
      </c>
      <c r="B166">
        <v>1659044715</v>
      </c>
      <c r="C166">
        <v>25780.5</v>
      </c>
      <c r="D166" t="s">
        <v>722</v>
      </c>
      <c r="E166" t="s">
        <v>723</v>
      </c>
      <c r="F166" t="s">
        <v>280</v>
      </c>
      <c r="G166">
        <v>1659044715</v>
      </c>
      <c r="H166">
        <f t="shared" si="92"/>
        <v>1.6459653050621675E-2</v>
      </c>
      <c r="I166">
        <f t="shared" si="93"/>
        <v>16.459653050621675</v>
      </c>
      <c r="J166">
        <f t="shared" si="94"/>
        <v>18.970624678794955</v>
      </c>
      <c r="K166">
        <f t="shared" si="95"/>
        <v>762.125</v>
      </c>
      <c r="L166">
        <f t="shared" si="96"/>
        <v>639.73131186086755</v>
      </c>
      <c r="M166">
        <f t="shared" si="97"/>
        <v>63.814010880860735</v>
      </c>
      <c r="N166">
        <f t="shared" si="98"/>
        <v>76.022936724962506</v>
      </c>
      <c r="O166">
        <f t="shared" si="99"/>
        <v>0.42509030156639804</v>
      </c>
      <c r="P166">
        <f t="shared" si="100"/>
        <v>2.9252821836517251</v>
      </c>
      <c r="Q166">
        <f t="shared" si="101"/>
        <v>0.39473167635718548</v>
      </c>
      <c r="R166">
        <f t="shared" si="102"/>
        <v>0.24925843319748681</v>
      </c>
      <c r="S166">
        <f t="shared" si="103"/>
        <v>66.119812824786109</v>
      </c>
      <c r="T166">
        <f t="shared" si="104"/>
        <v>40.715534425100763</v>
      </c>
      <c r="U166">
        <f t="shared" si="105"/>
        <v>42.042400000000001</v>
      </c>
      <c r="V166">
        <f t="shared" si="106"/>
        <v>8.261843157468963</v>
      </c>
      <c r="W166">
        <f t="shared" si="107"/>
        <v>46.329372583424323</v>
      </c>
      <c r="X166">
        <f t="shared" si="108"/>
        <v>4.3656542364345396</v>
      </c>
      <c r="Y166">
        <f t="shared" si="109"/>
        <v>9.4230808512966551</v>
      </c>
      <c r="Z166">
        <f t="shared" si="110"/>
        <v>3.8961889210344234</v>
      </c>
      <c r="AA166">
        <f t="shared" si="111"/>
        <v>-725.87069953241587</v>
      </c>
      <c r="AB166">
        <f t="shared" si="112"/>
        <v>397.40791819297158</v>
      </c>
      <c r="AC166">
        <f t="shared" si="113"/>
        <v>34.36323992644153</v>
      </c>
      <c r="AD166">
        <f t="shared" si="114"/>
        <v>-227.97972858821663</v>
      </c>
      <c r="AE166">
        <v>0</v>
      </c>
      <c r="AF166">
        <v>0</v>
      </c>
      <c r="AG166">
        <f t="shared" si="115"/>
        <v>1</v>
      </c>
      <c r="AH166">
        <f t="shared" si="116"/>
        <v>0</v>
      </c>
      <c r="AI166">
        <f t="shared" si="117"/>
        <v>49829.295095449073</v>
      </c>
      <c r="AJ166" t="s">
        <v>281</v>
      </c>
      <c r="AK166" t="s">
        <v>281</v>
      </c>
      <c r="AL166">
        <v>0</v>
      </c>
      <c r="AM166">
        <v>0</v>
      </c>
      <c r="AN166" t="e">
        <f t="shared" si="118"/>
        <v>#DIV/0!</v>
      </c>
      <c r="AO166">
        <v>0</v>
      </c>
      <c r="AP166" t="s">
        <v>281</v>
      </c>
      <c r="AQ166" t="s">
        <v>281</v>
      </c>
      <c r="AR166">
        <v>0</v>
      </c>
      <c r="AS166">
        <v>0</v>
      </c>
      <c r="AT166" t="e">
        <f t="shared" si="119"/>
        <v>#DIV/0!</v>
      </c>
      <c r="AU166">
        <v>0.5</v>
      </c>
      <c r="AV166">
        <f t="shared" si="120"/>
        <v>337.01237099729849</v>
      </c>
      <c r="AW166">
        <f t="shared" si="121"/>
        <v>18.970624678794955</v>
      </c>
      <c r="AX166" t="e">
        <f t="shared" si="122"/>
        <v>#DIV/0!</v>
      </c>
      <c r="AY166">
        <f t="shared" si="123"/>
        <v>5.6290588451267935E-2</v>
      </c>
      <c r="AZ166" t="e">
        <f t="shared" si="124"/>
        <v>#DIV/0!</v>
      </c>
      <c r="BA166" t="e">
        <f t="shared" si="125"/>
        <v>#DIV/0!</v>
      </c>
      <c r="BB166" t="s">
        <v>281</v>
      </c>
      <c r="BC166">
        <v>0</v>
      </c>
      <c r="BD166" t="e">
        <f t="shared" si="126"/>
        <v>#DIV/0!</v>
      </c>
      <c r="BE166" t="e">
        <f t="shared" si="127"/>
        <v>#DIV/0!</v>
      </c>
      <c r="BF166" t="e">
        <f t="shared" si="128"/>
        <v>#DIV/0!</v>
      </c>
      <c r="BG166" t="e">
        <f t="shared" si="129"/>
        <v>#DIV/0!</v>
      </c>
      <c r="BH166" t="e">
        <f t="shared" si="130"/>
        <v>#DIV/0!</v>
      </c>
      <c r="BI166" t="e">
        <f t="shared" si="131"/>
        <v>#DIV/0!</v>
      </c>
      <c r="BJ166" t="e">
        <f t="shared" si="132"/>
        <v>#DIV/0!</v>
      </c>
      <c r="BK166" t="e">
        <f t="shared" si="133"/>
        <v>#DIV/0!</v>
      </c>
      <c r="BL166">
        <f t="shared" si="134"/>
        <v>399.77699999999999</v>
      </c>
      <c r="BM166">
        <f t="shared" si="135"/>
        <v>337.01237099729849</v>
      </c>
      <c r="BN166">
        <f t="shared" si="136"/>
        <v>0.84300090049527232</v>
      </c>
      <c r="BO166">
        <f t="shared" si="137"/>
        <v>0.1653917379558757</v>
      </c>
      <c r="BP166">
        <v>6</v>
      </c>
      <c r="BQ166">
        <v>0.6</v>
      </c>
      <c r="BR166" t="s">
        <v>282</v>
      </c>
      <c r="BS166">
        <v>1659044715</v>
      </c>
      <c r="BT166">
        <v>762.125</v>
      </c>
      <c r="BU166">
        <v>799.91700000000003</v>
      </c>
      <c r="BV166">
        <v>43.7654</v>
      </c>
      <c r="BW166">
        <v>24.891200000000001</v>
      </c>
      <c r="BX166">
        <v>761.04899999999998</v>
      </c>
      <c r="BY166">
        <v>43.625999999999998</v>
      </c>
      <c r="BZ166">
        <v>500.34300000000002</v>
      </c>
      <c r="CA166">
        <v>99.651300000000006</v>
      </c>
      <c r="CB166">
        <v>9.9970100000000006E-2</v>
      </c>
      <c r="CC166">
        <v>44.5623</v>
      </c>
      <c r="CD166">
        <v>42.042400000000001</v>
      </c>
      <c r="CE166">
        <v>999.9</v>
      </c>
      <c r="CF166">
        <v>0</v>
      </c>
      <c r="CG166">
        <v>0</v>
      </c>
      <c r="CH166">
        <v>10010.6</v>
      </c>
      <c r="CI166">
        <v>0</v>
      </c>
      <c r="CJ166">
        <v>238.215</v>
      </c>
      <c r="CK166">
        <v>399.77699999999999</v>
      </c>
      <c r="CL166">
        <v>0.89996699999999996</v>
      </c>
      <c r="CM166">
        <v>0.100033</v>
      </c>
      <c r="CN166">
        <v>0</v>
      </c>
      <c r="CO166">
        <v>3.3990999999999998</v>
      </c>
      <c r="CP166">
        <v>0</v>
      </c>
      <c r="CQ166">
        <v>4012.53</v>
      </c>
      <c r="CR166">
        <v>3427.99</v>
      </c>
      <c r="CS166">
        <v>48.186999999999998</v>
      </c>
      <c r="CT166">
        <v>50.875</v>
      </c>
      <c r="CU166">
        <v>49.25</v>
      </c>
      <c r="CV166">
        <v>50.311999999999998</v>
      </c>
      <c r="CW166">
        <v>48.811999999999998</v>
      </c>
      <c r="CX166">
        <v>359.79</v>
      </c>
      <c r="CY166">
        <v>39.99</v>
      </c>
      <c r="CZ166">
        <v>0</v>
      </c>
      <c r="DA166">
        <v>1659044911.5</v>
      </c>
      <c r="DB166">
        <v>0</v>
      </c>
      <c r="DC166">
        <v>3.26485</v>
      </c>
      <c r="DD166">
        <v>-0.23365812629670851</v>
      </c>
      <c r="DE166">
        <v>-0.33401715521159808</v>
      </c>
      <c r="DF166">
        <v>4014.7434615384618</v>
      </c>
      <c r="DG166">
        <v>15</v>
      </c>
      <c r="DH166">
        <v>1659044642</v>
      </c>
      <c r="DI166" t="s">
        <v>724</v>
      </c>
      <c r="DJ166">
        <v>1659044635</v>
      </c>
      <c r="DK166">
        <v>1659044642</v>
      </c>
      <c r="DL166">
        <v>149</v>
      </c>
      <c r="DM166">
        <v>0.39900000000000002</v>
      </c>
      <c r="DN166">
        <v>5.0000000000000001E-3</v>
      </c>
      <c r="DO166">
        <v>1.04</v>
      </c>
      <c r="DP166">
        <v>0.121</v>
      </c>
      <c r="DQ166">
        <v>800</v>
      </c>
      <c r="DR166">
        <v>25</v>
      </c>
      <c r="DS166">
        <v>0.05</v>
      </c>
      <c r="DT166">
        <v>0.01</v>
      </c>
      <c r="DU166">
        <v>100</v>
      </c>
      <c r="DV166">
        <v>100</v>
      </c>
      <c r="DW166">
        <v>1.0760000000000001</v>
      </c>
      <c r="DX166">
        <v>0.1394</v>
      </c>
      <c r="DY166">
        <v>1.7061947358241509</v>
      </c>
      <c r="DZ166">
        <v>-6.7132856166521554E-4</v>
      </c>
      <c r="EA166">
        <v>-2.681329234238156E-7</v>
      </c>
      <c r="EB166">
        <v>8.1307759810197942E-11</v>
      </c>
      <c r="EC166">
        <v>0.1393688474149842</v>
      </c>
      <c r="ED166">
        <v>0</v>
      </c>
      <c r="EE166">
        <v>0</v>
      </c>
      <c r="EF166">
        <v>0</v>
      </c>
      <c r="EG166">
        <v>2</v>
      </c>
      <c r="EH166">
        <v>2028</v>
      </c>
      <c r="EI166">
        <v>2</v>
      </c>
      <c r="EJ166">
        <v>26</v>
      </c>
      <c r="EK166">
        <v>1.3</v>
      </c>
      <c r="EL166">
        <v>1.2</v>
      </c>
      <c r="EM166">
        <v>1.9043000000000001</v>
      </c>
      <c r="EN166">
        <v>2.5573700000000001</v>
      </c>
      <c r="EO166">
        <v>1.39893</v>
      </c>
      <c r="EP166">
        <v>2.32422</v>
      </c>
      <c r="EQ166">
        <v>1.49902</v>
      </c>
      <c r="ER166">
        <v>2.2424300000000001</v>
      </c>
      <c r="ES166">
        <v>34.054499999999997</v>
      </c>
      <c r="ET166">
        <v>15.988300000000001</v>
      </c>
      <c r="EU166">
        <v>18</v>
      </c>
      <c r="EV166">
        <v>513.93899999999996</v>
      </c>
      <c r="EW166">
        <v>535.80799999999999</v>
      </c>
      <c r="EX166">
        <v>47.092300000000002</v>
      </c>
      <c r="EY166">
        <v>44.868699999999997</v>
      </c>
      <c r="EZ166">
        <v>29.9998</v>
      </c>
      <c r="FA166">
        <v>44.578899999999997</v>
      </c>
      <c r="FB166">
        <v>44.494300000000003</v>
      </c>
      <c r="FC166">
        <v>38.113500000000002</v>
      </c>
      <c r="FD166">
        <v>0</v>
      </c>
      <c r="FE166">
        <v>100</v>
      </c>
      <c r="FF166">
        <v>47.059800000000003</v>
      </c>
      <c r="FG166">
        <v>800</v>
      </c>
      <c r="FH166">
        <v>54.561199999999999</v>
      </c>
      <c r="FI166">
        <v>97.757499999999993</v>
      </c>
      <c r="FJ166">
        <v>99.489000000000004</v>
      </c>
      <c r="FK166" s="1" t="s">
        <v>884</v>
      </c>
      <c r="FL166" s="1">
        <v>3</v>
      </c>
      <c r="FM166" s="1" t="s">
        <v>881</v>
      </c>
      <c r="FN166" s="1">
        <v>18</v>
      </c>
    </row>
    <row r="167" spans="1:170" x14ac:dyDescent="0.2">
      <c r="A167">
        <v>149</v>
      </c>
      <c r="B167">
        <v>1659044865.5</v>
      </c>
      <c r="C167">
        <v>25931</v>
      </c>
      <c r="D167" t="s">
        <v>725</v>
      </c>
      <c r="E167" t="s">
        <v>726</v>
      </c>
      <c r="F167" t="s">
        <v>280</v>
      </c>
      <c r="G167">
        <v>1659044865.5</v>
      </c>
      <c r="H167">
        <f t="shared" si="92"/>
        <v>1.5005549521202047E-2</v>
      </c>
      <c r="I167">
        <f t="shared" si="93"/>
        <v>15.005549521202047</v>
      </c>
      <c r="J167">
        <f t="shared" si="94"/>
        <v>18.575813205367155</v>
      </c>
      <c r="K167">
        <f t="shared" si="95"/>
        <v>763.928</v>
      </c>
      <c r="L167">
        <f t="shared" si="96"/>
        <v>630.72450385064758</v>
      </c>
      <c r="M167">
        <f t="shared" si="97"/>
        <v>62.916392176322958</v>
      </c>
      <c r="N167">
        <f t="shared" si="98"/>
        <v>76.203783663136818</v>
      </c>
      <c r="O167">
        <f t="shared" si="99"/>
        <v>0.36874297250430133</v>
      </c>
      <c r="P167">
        <f t="shared" si="100"/>
        <v>2.9276206365040109</v>
      </c>
      <c r="Q167">
        <f t="shared" si="101"/>
        <v>0.34568794805335368</v>
      </c>
      <c r="R167">
        <f t="shared" si="102"/>
        <v>0.21800911875846418</v>
      </c>
      <c r="S167">
        <f t="shared" si="103"/>
        <v>66.125427782606735</v>
      </c>
      <c r="T167">
        <f t="shared" si="104"/>
        <v>40.97189737625645</v>
      </c>
      <c r="U167">
        <f t="shared" si="105"/>
        <v>42.043500000000002</v>
      </c>
      <c r="V167">
        <f t="shared" si="106"/>
        <v>8.262321699677047</v>
      </c>
      <c r="W167">
        <f t="shared" si="107"/>
        <v>44.878772279082064</v>
      </c>
      <c r="X167">
        <f t="shared" si="108"/>
        <v>4.2028252861357505</v>
      </c>
      <c r="Y167">
        <f t="shared" si="109"/>
        <v>9.364840152043735</v>
      </c>
      <c r="Z167">
        <f t="shared" si="110"/>
        <v>4.0594964135412965</v>
      </c>
      <c r="AA167">
        <f t="shared" si="111"/>
        <v>-661.74473388501031</v>
      </c>
      <c r="AB167">
        <f t="shared" si="112"/>
        <v>378.64348712873516</v>
      </c>
      <c r="AC167">
        <f t="shared" si="113"/>
        <v>32.696096826609136</v>
      </c>
      <c r="AD167">
        <f t="shared" si="114"/>
        <v>-184.27972214705926</v>
      </c>
      <c r="AE167">
        <v>0</v>
      </c>
      <c r="AF167">
        <v>0</v>
      </c>
      <c r="AG167">
        <f t="shared" si="115"/>
        <v>1</v>
      </c>
      <c r="AH167">
        <f t="shared" si="116"/>
        <v>0</v>
      </c>
      <c r="AI167">
        <f t="shared" si="117"/>
        <v>49911.915962795494</v>
      </c>
      <c r="AJ167" t="s">
        <v>281</v>
      </c>
      <c r="AK167" t="s">
        <v>281</v>
      </c>
      <c r="AL167">
        <v>0</v>
      </c>
      <c r="AM167">
        <v>0</v>
      </c>
      <c r="AN167" t="e">
        <f t="shared" si="118"/>
        <v>#DIV/0!</v>
      </c>
      <c r="AO167">
        <v>0</v>
      </c>
      <c r="AP167" t="s">
        <v>281</v>
      </c>
      <c r="AQ167" t="s">
        <v>281</v>
      </c>
      <c r="AR167">
        <v>0</v>
      </c>
      <c r="AS167">
        <v>0</v>
      </c>
      <c r="AT167" t="e">
        <f t="shared" si="119"/>
        <v>#DIV/0!</v>
      </c>
      <c r="AU167">
        <v>0.5</v>
      </c>
      <c r="AV167">
        <f t="shared" si="120"/>
        <v>337.04178600135066</v>
      </c>
      <c r="AW167">
        <f t="shared" si="121"/>
        <v>18.575813205367155</v>
      </c>
      <c r="AX167" t="e">
        <f t="shared" si="122"/>
        <v>#DIV/0!</v>
      </c>
      <c r="AY167">
        <f t="shared" si="123"/>
        <v>5.5114273591265368E-2</v>
      </c>
      <c r="AZ167" t="e">
        <f t="shared" si="124"/>
        <v>#DIV/0!</v>
      </c>
      <c r="BA167" t="e">
        <f t="shared" si="125"/>
        <v>#DIV/0!</v>
      </c>
      <c r="BB167" t="s">
        <v>281</v>
      </c>
      <c r="BC167">
        <v>0</v>
      </c>
      <c r="BD167" t="e">
        <f t="shared" si="126"/>
        <v>#DIV/0!</v>
      </c>
      <c r="BE167" t="e">
        <f t="shared" si="127"/>
        <v>#DIV/0!</v>
      </c>
      <c r="BF167" t="e">
        <f t="shared" si="128"/>
        <v>#DIV/0!</v>
      </c>
      <c r="BG167" t="e">
        <f t="shared" si="129"/>
        <v>#DIV/0!</v>
      </c>
      <c r="BH167" t="e">
        <f t="shared" si="130"/>
        <v>#DIV/0!</v>
      </c>
      <c r="BI167" t="e">
        <f t="shared" si="131"/>
        <v>#DIV/0!</v>
      </c>
      <c r="BJ167" t="e">
        <f t="shared" si="132"/>
        <v>#DIV/0!</v>
      </c>
      <c r="BK167" t="e">
        <f t="shared" si="133"/>
        <v>#DIV/0!</v>
      </c>
      <c r="BL167">
        <f t="shared" si="134"/>
        <v>399.81200000000001</v>
      </c>
      <c r="BM167">
        <f t="shared" si="135"/>
        <v>337.04178600135066</v>
      </c>
      <c r="BN167">
        <f t="shared" si="136"/>
        <v>0.84300067532077738</v>
      </c>
      <c r="BO167">
        <f t="shared" si="137"/>
        <v>0.16539130336910032</v>
      </c>
      <c r="BP167">
        <v>6</v>
      </c>
      <c r="BQ167">
        <v>0.6</v>
      </c>
      <c r="BR167" t="s">
        <v>282</v>
      </c>
      <c r="BS167">
        <v>1659044865.5</v>
      </c>
      <c r="BT167">
        <v>763.928</v>
      </c>
      <c r="BU167">
        <v>799.952</v>
      </c>
      <c r="BV167">
        <v>42.1325</v>
      </c>
      <c r="BW167">
        <v>24.895399999999999</v>
      </c>
      <c r="BX167">
        <v>762.80799999999999</v>
      </c>
      <c r="BY167">
        <v>41.994799999999998</v>
      </c>
      <c r="BZ167">
        <v>500.31599999999997</v>
      </c>
      <c r="CA167">
        <v>99.652900000000002</v>
      </c>
      <c r="CB167">
        <v>9.9673100000000001E-2</v>
      </c>
      <c r="CC167">
        <v>44.442500000000003</v>
      </c>
      <c r="CD167">
        <v>42.043500000000002</v>
      </c>
      <c r="CE167">
        <v>999.9</v>
      </c>
      <c r="CF167">
        <v>0</v>
      </c>
      <c r="CG167">
        <v>0</v>
      </c>
      <c r="CH167">
        <v>10023.799999999999</v>
      </c>
      <c r="CI167">
        <v>0</v>
      </c>
      <c r="CJ167">
        <v>238.61500000000001</v>
      </c>
      <c r="CK167">
        <v>399.81200000000001</v>
      </c>
      <c r="CL167">
        <v>0.89996699999999996</v>
      </c>
      <c r="CM167">
        <v>0.100033</v>
      </c>
      <c r="CN167">
        <v>0</v>
      </c>
      <c r="CO167">
        <v>3.5003000000000002</v>
      </c>
      <c r="CP167">
        <v>0</v>
      </c>
      <c r="CQ167">
        <v>4026.13</v>
      </c>
      <c r="CR167">
        <v>3428.29</v>
      </c>
      <c r="CS167">
        <v>48.186999999999998</v>
      </c>
      <c r="CT167">
        <v>50.875</v>
      </c>
      <c r="CU167">
        <v>49.25</v>
      </c>
      <c r="CV167">
        <v>50.311999999999998</v>
      </c>
      <c r="CW167">
        <v>48.75</v>
      </c>
      <c r="CX167">
        <v>359.82</v>
      </c>
      <c r="CY167">
        <v>39.99</v>
      </c>
      <c r="CZ167">
        <v>0</v>
      </c>
      <c r="DA167">
        <v>1659045062.0999999</v>
      </c>
      <c r="DB167">
        <v>0</v>
      </c>
      <c r="DC167">
        <v>3.271296</v>
      </c>
      <c r="DD167">
        <v>0.82209229462786659</v>
      </c>
      <c r="DE167">
        <v>-2.330769232025117</v>
      </c>
      <c r="DF167">
        <v>4028.1532000000002</v>
      </c>
      <c r="DG167">
        <v>15</v>
      </c>
      <c r="DH167">
        <v>1659044778.5</v>
      </c>
      <c r="DI167" t="s">
        <v>727</v>
      </c>
      <c r="DJ167">
        <v>1659044770</v>
      </c>
      <c r="DK167">
        <v>1659044778.5</v>
      </c>
      <c r="DL167">
        <v>150</v>
      </c>
      <c r="DM167">
        <v>4.5999999999999999E-2</v>
      </c>
      <c r="DN167">
        <v>-2E-3</v>
      </c>
      <c r="DO167">
        <v>1.085</v>
      </c>
      <c r="DP167">
        <v>0.12</v>
      </c>
      <c r="DQ167">
        <v>800</v>
      </c>
      <c r="DR167">
        <v>25</v>
      </c>
      <c r="DS167">
        <v>0.08</v>
      </c>
      <c r="DT167">
        <v>0.01</v>
      </c>
      <c r="DU167">
        <v>100</v>
      </c>
      <c r="DV167">
        <v>100</v>
      </c>
      <c r="DW167">
        <v>1.1200000000000001</v>
      </c>
      <c r="DX167">
        <v>0.13769999999999999</v>
      </c>
      <c r="DY167">
        <v>1.7516313678636071</v>
      </c>
      <c r="DZ167">
        <v>-6.7132856166521554E-4</v>
      </c>
      <c r="EA167">
        <v>-2.681329234238156E-7</v>
      </c>
      <c r="EB167">
        <v>8.1307759810197942E-11</v>
      </c>
      <c r="EC167">
        <v>0.13775679470224381</v>
      </c>
      <c r="ED167">
        <v>0</v>
      </c>
      <c r="EE167">
        <v>0</v>
      </c>
      <c r="EF167">
        <v>0</v>
      </c>
      <c r="EG167">
        <v>2</v>
      </c>
      <c r="EH167">
        <v>2028</v>
      </c>
      <c r="EI167">
        <v>2</v>
      </c>
      <c r="EJ167">
        <v>26</v>
      </c>
      <c r="EK167">
        <v>1.6</v>
      </c>
      <c r="EL167">
        <v>1.4</v>
      </c>
      <c r="EM167">
        <v>1.9043000000000001</v>
      </c>
      <c r="EN167">
        <v>2.5476100000000002</v>
      </c>
      <c r="EO167">
        <v>1.39893</v>
      </c>
      <c r="EP167">
        <v>2.32422</v>
      </c>
      <c r="EQ167">
        <v>1.49902</v>
      </c>
      <c r="ER167">
        <v>2.4841299999999999</v>
      </c>
      <c r="ES167">
        <v>34.031799999999997</v>
      </c>
      <c r="ET167">
        <v>15.970800000000001</v>
      </c>
      <c r="EU167">
        <v>18</v>
      </c>
      <c r="EV167">
        <v>513.06899999999996</v>
      </c>
      <c r="EW167">
        <v>535.84699999999998</v>
      </c>
      <c r="EX167">
        <v>46.775700000000001</v>
      </c>
      <c r="EY167">
        <v>44.868699999999997</v>
      </c>
      <c r="EZ167">
        <v>29.999600000000001</v>
      </c>
      <c r="FA167">
        <v>44.574199999999998</v>
      </c>
      <c r="FB167">
        <v>44.494300000000003</v>
      </c>
      <c r="FC167">
        <v>38.107100000000003</v>
      </c>
      <c r="FD167">
        <v>0</v>
      </c>
      <c r="FE167">
        <v>100</v>
      </c>
      <c r="FF167">
        <v>46.708100000000002</v>
      </c>
      <c r="FG167">
        <v>800</v>
      </c>
      <c r="FH167">
        <v>54.561199999999999</v>
      </c>
      <c r="FI167">
        <v>97.758200000000002</v>
      </c>
      <c r="FJ167">
        <v>99.487499999999997</v>
      </c>
      <c r="FK167" s="1" t="s">
        <v>884</v>
      </c>
      <c r="FL167" s="1">
        <v>3</v>
      </c>
      <c r="FM167" s="1" t="s">
        <v>881</v>
      </c>
      <c r="FN167" s="1">
        <v>19</v>
      </c>
    </row>
    <row r="168" spans="1:170" x14ac:dyDescent="0.2">
      <c r="A168">
        <v>150</v>
      </c>
      <c r="B168">
        <v>1659045016.0999999</v>
      </c>
      <c r="C168">
        <v>26081.599999904629</v>
      </c>
      <c r="D168" t="s">
        <v>728</v>
      </c>
      <c r="E168" t="s">
        <v>729</v>
      </c>
      <c r="F168" t="s">
        <v>280</v>
      </c>
      <c r="G168">
        <v>1659045016.0999999</v>
      </c>
      <c r="H168">
        <f t="shared" si="92"/>
        <v>1.3533845877022659E-2</v>
      </c>
      <c r="I168">
        <f t="shared" si="93"/>
        <v>13.533845877022658</v>
      </c>
      <c r="J168">
        <f t="shared" si="94"/>
        <v>20.014938364582058</v>
      </c>
      <c r="K168">
        <f t="shared" si="95"/>
        <v>960.41</v>
      </c>
      <c r="L168">
        <f t="shared" si="96"/>
        <v>792.10290378117963</v>
      </c>
      <c r="M168">
        <f t="shared" si="97"/>
        <v>79.012686050917466</v>
      </c>
      <c r="N168">
        <f t="shared" si="98"/>
        <v>95.801408438119992</v>
      </c>
      <c r="O168">
        <f t="shared" si="99"/>
        <v>0.31795836208830258</v>
      </c>
      <c r="P168">
        <f t="shared" si="100"/>
        <v>2.9242873636319375</v>
      </c>
      <c r="Q168">
        <f t="shared" si="101"/>
        <v>0.30064194474869038</v>
      </c>
      <c r="R168">
        <f t="shared" si="102"/>
        <v>0.18938035798428696</v>
      </c>
      <c r="S168">
        <f t="shared" si="103"/>
        <v>66.173142386961075</v>
      </c>
      <c r="T168">
        <f t="shared" si="104"/>
        <v>41.166487496646148</v>
      </c>
      <c r="U168">
        <f t="shared" si="105"/>
        <v>42.020899999999997</v>
      </c>
      <c r="V168">
        <f t="shared" si="106"/>
        <v>8.2524946494605516</v>
      </c>
      <c r="W168">
        <f t="shared" si="107"/>
        <v>43.531007057670344</v>
      </c>
      <c r="X168">
        <f t="shared" si="108"/>
        <v>4.0387294647756002</v>
      </c>
      <c r="Y168">
        <f t="shared" si="109"/>
        <v>9.2778222645413368</v>
      </c>
      <c r="Z168">
        <f t="shared" si="110"/>
        <v>4.2137651846849513</v>
      </c>
      <c r="AA168">
        <f t="shared" si="111"/>
        <v>-596.8426031766993</v>
      </c>
      <c r="AB168">
        <f t="shared" si="112"/>
        <v>353.36607983228839</v>
      </c>
      <c r="AC168">
        <f t="shared" si="113"/>
        <v>30.518727196302347</v>
      </c>
      <c r="AD168">
        <f t="shared" si="114"/>
        <v>-146.78465376114747</v>
      </c>
      <c r="AE168">
        <v>0</v>
      </c>
      <c r="AF168">
        <v>0</v>
      </c>
      <c r="AG168">
        <f t="shared" si="115"/>
        <v>1</v>
      </c>
      <c r="AH168">
        <f t="shared" si="116"/>
        <v>0</v>
      </c>
      <c r="AI168">
        <f t="shared" si="117"/>
        <v>49849.25708913464</v>
      </c>
      <c r="AJ168" t="s">
        <v>281</v>
      </c>
      <c r="AK168" t="s">
        <v>281</v>
      </c>
      <c r="AL168">
        <v>0</v>
      </c>
      <c r="AM168">
        <v>0</v>
      </c>
      <c r="AN168" t="e">
        <f t="shared" si="118"/>
        <v>#DIV/0!</v>
      </c>
      <c r="AO168">
        <v>0</v>
      </c>
      <c r="AP168" t="s">
        <v>281</v>
      </c>
      <c r="AQ168" t="s">
        <v>281</v>
      </c>
      <c r="AR168">
        <v>0</v>
      </c>
      <c r="AS168">
        <v>0</v>
      </c>
      <c r="AT168" t="e">
        <f t="shared" si="119"/>
        <v>#DIV/0!</v>
      </c>
      <c r="AU168">
        <v>0.5</v>
      </c>
      <c r="AV168">
        <f t="shared" si="120"/>
        <v>337.29294299842542</v>
      </c>
      <c r="AW168">
        <f t="shared" si="121"/>
        <v>20.014938364582058</v>
      </c>
      <c r="AX168" t="e">
        <f t="shared" si="122"/>
        <v>#DIV/0!</v>
      </c>
      <c r="AY168">
        <f t="shared" si="123"/>
        <v>5.9339926257145244E-2</v>
      </c>
      <c r="AZ168" t="e">
        <f t="shared" si="124"/>
        <v>#DIV/0!</v>
      </c>
      <c r="BA168" t="e">
        <f t="shared" si="125"/>
        <v>#DIV/0!</v>
      </c>
      <c r="BB168" t="s">
        <v>281</v>
      </c>
      <c r="BC168">
        <v>0</v>
      </c>
      <c r="BD168" t="e">
        <f t="shared" si="126"/>
        <v>#DIV/0!</v>
      </c>
      <c r="BE168" t="e">
        <f t="shared" si="127"/>
        <v>#DIV/0!</v>
      </c>
      <c r="BF168" t="e">
        <f t="shared" si="128"/>
        <v>#DIV/0!</v>
      </c>
      <c r="BG168" t="e">
        <f t="shared" si="129"/>
        <v>#DIV/0!</v>
      </c>
      <c r="BH168" t="e">
        <f t="shared" si="130"/>
        <v>#DIV/0!</v>
      </c>
      <c r="BI168" t="e">
        <f t="shared" si="131"/>
        <v>#DIV/0!</v>
      </c>
      <c r="BJ168" t="e">
        <f t="shared" si="132"/>
        <v>#DIV/0!</v>
      </c>
      <c r="BK168" t="e">
        <f t="shared" si="133"/>
        <v>#DIV/0!</v>
      </c>
      <c r="BL168">
        <f t="shared" si="134"/>
        <v>400.11099999999999</v>
      </c>
      <c r="BM168">
        <f t="shared" si="135"/>
        <v>337.29294299842542</v>
      </c>
      <c r="BN168">
        <f t="shared" si="136"/>
        <v>0.84299842543300585</v>
      </c>
      <c r="BO168">
        <f t="shared" si="137"/>
        <v>0.16538696108570142</v>
      </c>
      <c r="BP168">
        <v>6</v>
      </c>
      <c r="BQ168">
        <v>0.6</v>
      </c>
      <c r="BR168" t="s">
        <v>282</v>
      </c>
      <c r="BS168">
        <v>1659045016.0999999</v>
      </c>
      <c r="BT168">
        <v>960.41</v>
      </c>
      <c r="BU168">
        <v>1000</v>
      </c>
      <c r="BV168">
        <v>40.488300000000002</v>
      </c>
      <c r="BW168">
        <v>24.915299999999998</v>
      </c>
      <c r="BX168">
        <v>959.17700000000002</v>
      </c>
      <c r="BY168">
        <v>40.347000000000001</v>
      </c>
      <c r="BZ168">
        <v>500.32299999999998</v>
      </c>
      <c r="CA168">
        <v>99.650499999999994</v>
      </c>
      <c r="CB168">
        <v>0.100032</v>
      </c>
      <c r="CC168">
        <v>44.262300000000003</v>
      </c>
      <c r="CD168">
        <v>42.020899999999997</v>
      </c>
      <c r="CE168">
        <v>999.9</v>
      </c>
      <c r="CF168">
        <v>0</v>
      </c>
      <c r="CG168">
        <v>0</v>
      </c>
      <c r="CH168">
        <v>10005</v>
      </c>
      <c r="CI168">
        <v>0</v>
      </c>
      <c r="CJ168">
        <v>238.65600000000001</v>
      </c>
      <c r="CK168">
        <v>400.11099999999999</v>
      </c>
      <c r="CL168">
        <v>0.90004499999999998</v>
      </c>
      <c r="CM168">
        <v>9.9955500000000003E-2</v>
      </c>
      <c r="CN168">
        <v>0</v>
      </c>
      <c r="CO168">
        <v>3.4369000000000001</v>
      </c>
      <c r="CP168">
        <v>0</v>
      </c>
      <c r="CQ168">
        <v>4013.84</v>
      </c>
      <c r="CR168">
        <v>3430.92</v>
      </c>
      <c r="CS168">
        <v>48.186999999999998</v>
      </c>
      <c r="CT168">
        <v>50.875</v>
      </c>
      <c r="CU168">
        <v>49.25</v>
      </c>
      <c r="CV168">
        <v>50.25</v>
      </c>
      <c r="CW168">
        <v>48.75</v>
      </c>
      <c r="CX168">
        <v>360.12</v>
      </c>
      <c r="CY168">
        <v>39.99</v>
      </c>
      <c r="CZ168">
        <v>0</v>
      </c>
      <c r="DA168">
        <v>1659045212.7</v>
      </c>
      <c r="DB168">
        <v>0</v>
      </c>
      <c r="DC168">
        <v>3.1788192307692311</v>
      </c>
      <c r="DD168">
        <v>0.18700513633626101</v>
      </c>
      <c r="DE168">
        <v>2.2553846987327351</v>
      </c>
      <c r="DF168">
        <v>4012.4857692307701</v>
      </c>
      <c r="DG168">
        <v>15</v>
      </c>
      <c r="DH168">
        <v>1659044944.5</v>
      </c>
      <c r="DI168" t="s">
        <v>730</v>
      </c>
      <c r="DJ168">
        <v>1659044935</v>
      </c>
      <c r="DK168">
        <v>1659044944.5</v>
      </c>
      <c r="DL168">
        <v>151</v>
      </c>
      <c r="DM168">
        <v>0.3</v>
      </c>
      <c r="DN168">
        <v>4.0000000000000001E-3</v>
      </c>
      <c r="DO168">
        <v>1.1950000000000001</v>
      </c>
      <c r="DP168">
        <v>0.124</v>
      </c>
      <c r="DQ168">
        <v>1000</v>
      </c>
      <c r="DR168">
        <v>25</v>
      </c>
      <c r="DS168">
        <v>0.06</v>
      </c>
      <c r="DT168">
        <v>0.01</v>
      </c>
      <c r="DU168">
        <v>100</v>
      </c>
      <c r="DV168">
        <v>100</v>
      </c>
      <c r="DW168">
        <v>1.2330000000000001</v>
      </c>
      <c r="DX168">
        <v>0.14130000000000001</v>
      </c>
      <c r="DY168">
        <v>2.051875262857533</v>
      </c>
      <c r="DZ168">
        <v>-6.7132856166521554E-4</v>
      </c>
      <c r="EA168">
        <v>-2.681329234238156E-7</v>
      </c>
      <c r="EB168">
        <v>8.1307759810197942E-11</v>
      </c>
      <c r="EC168">
        <v>0.1413216657841084</v>
      </c>
      <c r="ED168">
        <v>0</v>
      </c>
      <c r="EE168">
        <v>0</v>
      </c>
      <c r="EF168">
        <v>0</v>
      </c>
      <c r="EG168">
        <v>2</v>
      </c>
      <c r="EH168">
        <v>2028</v>
      </c>
      <c r="EI168">
        <v>2</v>
      </c>
      <c r="EJ168">
        <v>26</v>
      </c>
      <c r="EK168">
        <v>1.4</v>
      </c>
      <c r="EL168">
        <v>1.2</v>
      </c>
      <c r="EM168">
        <v>2.2814899999999998</v>
      </c>
      <c r="EN168">
        <v>2.5476100000000002</v>
      </c>
      <c r="EO168">
        <v>1.39893</v>
      </c>
      <c r="EP168">
        <v>2.32422</v>
      </c>
      <c r="EQ168">
        <v>1.49902</v>
      </c>
      <c r="ER168">
        <v>2.2753899999999998</v>
      </c>
      <c r="ES168">
        <v>34.031799999999997</v>
      </c>
      <c r="ET168">
        <v>15.927</v>
      </c>
      <c r="EU168">
        <v>18</v>
      </c>
      <c r="EV168">
        <v>512.21500000000003</v>
      </c>
      <c r="EW168">
        <v>536.29200000000003</v>
      </c>
      <c r="EX168">
        <v>45.989199999999997</v>
      </c>
      <c r="EY168">
        <v>44.868699999999997</v>
      </c>
      <c r="EZ168">
        <v>30</v>
      </c>
      <c r="FA168">
        <v>44.574199999999998</v>
      </c>
      <c r="FB168">
        <v>44.494300000000003</v>
      </c>
      <c r="FC168">
        <v>45.656300000000002</v>
      </c>
      <c r="FD168">
        <v>0</v>
      </c>
      <c r="FE168">
        <v>100</v>
      </c>
      <c r="FF168">
        <v>45.985599999999998</v>
      </c>
      <c r="FG168">
        <v>1000</v>
      </c>
      <c r="FH168">
        <v>54.561199999999999</v>
      </c>
      <c r="FI168">
        <v>97.758200000000002</v>
      </c>
      <c r="FJ168">
        <v>99.4846</v>
      </c>
      <c r="FK168" s="1" t="s">
        <v>884</v>
      </c>
      <c r="FL168" s="1">
        <v>3</v>
      </c>
      <c r="FM168" s="1" t="s">
        <v>881</v>
      </c>
      <c r="FN168" s="1">
        <v>20</v>
      </c>
    </row>
    <row r="169" spans="1:170" x14ac:dyDescent="0.2">
      <c r="A169">
        <v>151</v>
      </c>
      <c r="B169">
        <v>1659045166.5999999</v>
      </c>
      <c r="C169">
        <v>26232.099999904629</v>
      </c>
      <c r="D169" t="s">
        <v>731</v>
      </c>
      <c r="E169" t="s">
        <v>732</v>
      </c>
      <c r="F169" t="s">
        <v>280</v>
      </c>
      <c r="G169">
        <v>1659045166.5999999</v>
      </c>
      <c r="H169">
        <f t="shared" si="92"/>
        <v>1.2354673270430107E-2</v>
      </c>
      <c r="I169">
        <f t="shared" si="93"/>
        <v>12.354673270430107</v>
      </c>
      <c r="J169">
        <f t="shared" si="94"/>
        <v>19.734873805836184</v>
      </c>
      <c r="K169">
        <f t="shared" si="95"/>
        <v>962.05200000000002</v>
      </c>
      <c r="L169">
        <f t="shared" si="96"/>
        <v>780.04847961369717</v>
      </c>
      <c r="M169">
        <f t="shared" si="97"/>
        <v>77.807513793152168</v>
      </c>
      <c r="N169">
        <f t="shared" si="98"/>
        <v>95.961823163606397</v>
      </c>
      <c r="O169">
        <f t="shared" si="99"/>
        <v>0.27973587922613663</v>
      </c>
      <c r="P169">
        <f t="shared" si="100"/>
        <v>2.9242293261997863</v>
      </c>
      <c r="Q169">
        <f t="shared" si="101"/>
        <v>0.26623970310845629</v>
      </c>
      <c r="R169">
        <f t="shared" si="102"/>
        <v>0.16755947827850187</v>
      </c>
      <c r="S169">
        <f t="shared" si="103"/>
        <v>66.174300095688679</v>
      </c>
      <c r="T169">
        <f t="shared" si="104"/>
        <v>41.303357045624985</v>
      </c>
      <c r="U169">
        <f t="shared" si="105"/>
        <v>42.021099999999997</v>
      </c>
      <c r="V169">
        <f t="shared" si="106"/>
        <v>8.2525815701062246</v>
      </c>
      <c r="W169">
        <f t="shared" si="107"/>
        <v>42.46460729721138</v>
      </c>
      <c r="X169">
        <f t="shared" si="108"/>
        <v>3.9059936814888001</v>
      </c>
      <c r="Y169">
        <f t="shared" si="109"/>
        <v>9.1982333762104602</v>
      </c>
      <c r="Z169">
        <f t="shared" si="110"/>
        <v>4.3465878886174245</v>
      </c>
      <c r="AA169">
        <f t="shared" si="111"/>
        <v>-544.84109122596772</v>
      </c>
      <c r="AB169">
        <f t="shared" si="112"/>
        <v>327.14169683086635</v>
      </c>
      <c r="AC169">
        <f t="shared" si="113"/>
        <v>28.232114324511766</v>
      </c>
      <c r="AD169">
        <f t="shared" si="114"/>
        <v>-123.2929799749009</v>
      </c>
      <c r="AE169">
        <v>0</v>
      </c>
      <c r="AF169">
        <v>0</v>
      </c>
      <c r="AG169">
        <f t="shared" si="115"/>
        <v>1</v>
      </c>
      <c r="AH169">
        <f t="shared" si="116"/>
        <v>0</v>
      </c>
      <c r="AI169">
        <f t="shared" si="117"/>
        <v>49873.717257941476</v>
      </c>
      <c r="AJ169" t="s">
        <v>281</v>
      </c>
      <c r="AK169" t="s">
        <v>281</v>
      </c>
      <c r="AL169">
        <v>0</v>
      </c>
      <c r="AM169">
        <v>0</v>
      </c>
      <c r="AN169" t="e">
        <f t="shared" si="118"/>
        <v>#DIV/0!</v>
      </c>
      <c r="AO169">
        <v>0</v>
      </c>
      <c r="AP169" t="s">
        <v>281</v>
      </c>
      <c r="AQ169" t="s">
        <v>281</v>
      </c>
      <c r="AR169">
        <v>0</v>
      </c>
      <c r="AS169">
        <v>0</v>
      </c>
      <c r="AT169" t="e">
        <f t="shared" si="119"/>
        <v>#DIV/0!</v>
      </c>
      <c r="AU169">
        <v>0.5</v>
      </c>
      <c r="AV169">
        <f t="shared" si="120"/>
        <v>337.29884398740342</v>
      </c>
      <c r="AW169">
        <f t="shared" si="121"/>
        <v>19.734873805836184</v>
      </c>
      <c r="AX169" t="e">
        <f t="shared" si="122"/>
        <v>#DIV/0!</v>
      </c>
      <c r="AY169">
        <f t="shared" si="123"/>
        <v>5.8508572316877526E-2</v>
      </c>
      <c r="AZ169" t="e">
        <f t="shared" si="124"/>
        <v>#DIV/0!</v>
      </c>
      <c r="BA169" t="e">
        <f t="shared" si="125"/>
        <v>#DIV/0!</v>
      </c>
      <c r="BB169" t="s">
        <v>281</v>
      </c>
      <c r="BC169">
        <v>0</v>
      </c>
      <c r="BD169" t="e">
        <f t="shared" si="126"/>
        <v>#DIV/0!</v>
      </c>
      <c r="BE169" t="e">
        <f t="shared" si="127"/>
        <v>#DIV/0!</v>
      </c>
      <c r="BF169" t="e">
        <f t="shared" si="128"/>
        <v>#DIV/0!</v>
      </c>
      <c r="BG169" t="e">
        <f t="shared" si="129"/>
        <v>#DIV/0!</v>
      </c>
      <c r="BH169" t="e">
        <f t="shared" si="130"/>
        <v>#DIV/0!</v>
      </c>
      <c r="BI169" t="e">
        <f t="shared" si="131"/>
        <v>#DIV/0!</v>
      </c>
      <c r="BJ169" t="e">
        <f t="shared" si="132"/>
        <v>#DIV/0!</v>
      </c>
      <c r="BK169" t="e">
        <f t="shared" si="133"/>
        <v>#DIV/0!</v>
      </c>
      <c r="BL169">
        <f t="shared" si="134"/>
        <v>400.11799999999999</v>
      </c>
      <c r="BM169">
        <f t="shared" si="135"/>
        <v>337.29884398740342</v>
      </c>
      <c r="BN169">
        <f t="shared" si="136"/>
        <v>0.84299842543300585</v>
      </c>
      <c r="BO169">
        <f t="shared" si="137"/>
        <v>0.16538696108570142</v>
      </c>
      <c r="BP169">
        <v>6</v>
      </c>
      <c r="BQ169">
        <v>0.6</v>
      </c>
      <c r="BR169" t="s">
        <v>282</v>
      </c>
      <c r="BS169">
        <v>1659045166.5999999</v>
      </c>
      <c r="BT169">
        <v>962.05200000000002</v>
      </c>
      <c r="BU169">
        <v>999.98099999999999</v>
      </c>
      <c r="BV169">
        <v>39.158999999999999</v>
      </c>
      <c r="BW169">
        <v>24.919899999999998</v>
      </c>
      <c r="BX169">
        <v>960.86199999999997</v>
      </c>
      <c r="BY169">
        <v>39.013500000000001</v>
      </c>
      <c r="BZ169">
        <v>500.209</v>
      </c>
      <c r="CA169">
        <v>99.647199999999998</v>
      </c>
      <c r="CB169">
        <v>9.9823200000000001E-2</v>
      </c>
      <c r="CC169">
        <v>44.096200000000003</v>
      </c>
      <c r="CD169">
        <v>42.021099999999997</v>
      </c>
      <c r="CE169">
        <v>999.9</v>
      </c>
      <c r="CF169">
        <v>0</v>
      </c>
      <c r="CG169">
        <v>0</v>
      </c>
      <c r="CH169">
        <v>10005</v>
      </c>
      <c r="CI169">
        <v>0</v>
      </c>
      <c r="CJ169">
        <v>238.822</v>
      </c>
      <c r="CK169">
        <v>400.11799999999999</v>
      </c>
      <c r="CL169">
        <v>0.90004499999999998</v>
      </c>
      <c r="CM169">
        <v>9.9955500000000003E-2</v>
      </c>
      <c r="CN169">
        <v>0</v>
      </c>
      <c r="CO169">
        <v>3.6204999999999998</v>
      </c>
      <c r="CP169">
        <v>0</v>
      </c>
      <c r="CQ169">
        <v>4022.83</v>
      </c>
      <c r="CR169">
        <v>3430.99</v>
      </c>
      <c r="CS169">
        <v>48.186999999999998</v>
      </c>
      <c r="CT169">
        <v>50.875</v>
      </c>
      <c r="CU169">
        <v>49.25</v>
      </c>
      <c r="CV169">
        <v>50.25</v>
      </c>
      <c r="CW169">
        <v>48.75</v>
      </c>
      <c r="CX169">
        <v>360.12</v>
      </c>
      <c r="CY169">
        <v>39.99</v>
      </c>
      <c r="CZ169">
        <v>0</v>
      </c>
      <c r="DA169">
        <v>1659045363.3</v>
      </c>
      <c r="DB169">
        <v>0</v>
      </c>
      <c r="DC169">
        <v>3.2595879999999999</v>
      </c>
      <c r="DD169">
        <v>0.40929999408508189</v>
      </c>
      <c r="DE169">
        <v>7.3207692436022942</v>
      </c>
      <c r="DF169">
        <v>4021.3984</v>
      </c>
      <c r="DG169">
        <v>15</v>
      </c>
      <c r="DH169">
        <v>1659045084.5999999</v>
      </c>
      <c r="DI169" t="s">
        <v>733</v>
      </c>
      <c r="DJ169">
        <v>1659045071.5999999</v>
      </c>
      <c r="DK169">
        <v>1659045084.5999999</v>
      </c>
      <c r="DL169">
        <v>152</v>
      </c>
      <c r="DM169">
        <v>-0.04</v>
      </c>
      <c r="DN169">
        <v>4.0000000000000001E-3</v>
      </c>
      <c r="DO169">
        <v>1.153</v>
      </c>
      <c r="DP169">
        <v>0.128</v>
      </c>
      <c r="DQ169">
        <v>1000</v>
      </c>
      <c r="DR169">
        <v>25</v>
      </c>
      <c r="DS169">
        <v>0.04</v>
      </c>
      <c r="DT169">
        <v>0.01</v>
      </c>
      <c r="DU169">
        <v>100</v>
      </c>
      <c r="DV169">
        <v>100</v>
      </c>
      <c r="DW169">
        <v>1.19</v>
      </c>
      <c r="DX169">
        <v>0.14549999999999999</v>
      </c>
      <c r="DY169">
        <v>2.0105606157360318</v>
      </c>
      <c r="DZ169">
        <v>-6.7132856166521554E-4</v>
      </c>
      <c r="EA169">
        <v>-2.681329234238156E-7</v>
      </c>
      <c r="EB169">
        <v>8.1307759810197942E-11</v>
      </c>
      <c r="EC169">
        <v>0.145521958007852</v>
      </c>
      <c r="ED169">
        <v>0</v>
      </c>
      <c r="EE169">
        <v>0</v>
      </c>
      <c r="EF169">
        <v>0</v>
      </c>
      <c r="EG169">
        <v>2</v>
      </c>
      <c r="EH169">
        <v>2028</v>
      </c>
      <c r="EI169">
        <v>2</v>
      </c>
      <c r="EJ169">
        <v>26</v>
      </c>
      <c r="EK169">
        <v>1.6</v>
      </c>
      <c r="EL169">
        <v>1.4</v>
      </c>
      <c r="EM169">
        <v>2.2814899999999998</v>
      </c>
      <c r="EN169">
        <v>2.5451700000000002</v>
      </c>
      <c r="EO169">
        <v>1.39893</v>
      </c>
      <c r="EP169">
        <v>2.32422</v>
      </c>
      <c r="EQ169">
        <v>1.49902</v>
      </c>
      <c r="ER169">
        <v>2.4182100000000002</v>
      </c>
      <c r="ES169">
        <v>34.0092</v>
      </c>
      <c r="ET169">
        <v>15.918200000000001</v>
      </c>
      <c r="EU169">
        <v>18</v>
      </c>
      <c r="EV169">
        <v>511.54399999999998</v>
      </c>
      <c r="EW169">
        <v>536.30700000000002</v>
      </c>
      <c r="EX169">
        <v>45.567900000000002</v>
      </c>
      <c r="EY169">
        <v>44.863799999999998</v>
      </c>
      <c r="EZ169">
        <v>30</v>
      </c>
      <c r="FA169">
        <v>44.578899999999997</v>
      </c>
      <c r="FB169">
        <v>44.499000000000002</v>
      </c>
      <c r="FC169">
        <v>45.647500000000001</v>
      </c>
      <c r="FD169">
        <v>0</v>
      </c>
      <c r="FE169">
        <v>100</v>
      </c>
      <c r="FF169">
        <v>45.573300000000003</v>
      </c>
      <c r="FG169">
        <v>1000</v>
      </c>
      <c r="FH169">
        <v>54.561199999999999</v>
      </c>
      <c r="FI169">
        <v>97.754599999999996</v>
      </c>
      <c r="FJ169">
        <v>99.484499999999997</v>
      </c>
      <c r="FK169" s="1" t="s">
        <v>884</v>
      </c>
      <c r="FL169" s="1">
        <v>3</v>
      </c>
      <c r="FM169" s="1" t="s">
        <v>881</v>
      </c>
      <c r="FN169" s="1">
        <v>21</v>
      </c>
    </row>
    <row r="170" spans="1:170" x14ac:dyDescent="0.2">
      <c r="A170">
        <v>152</v>
      </c>
      <c r="B170">
        <v>1659045317.0999999</v>
      </c>
      <c r="C170">
        <v>26382.599999904629</v>
      </c>
      <c r="D170" t="s">
        <v>734</v>
      </c>
      <c r="E170" t="s">
        <v>735</v>
      </c>
      <c r="F170" t="s">
        <v>280</v>
      </c>
      <c r="G170">
        <v>1659045317.0999999</v>
      </c>
      <c r="H170">
        <f t="shared" si="92"/>
        <v>1.1503966525375624E-2</v>
      </c>
      <c r="I170">
        <f t="shared" si="93"/>
        <v>11.503966525375624</v>
      </c>
      <c r="J170">
        <f t="shared" si="94"/>
        <v>20.948475131441114</v>
      </c>
      <c r="K170">
        <f t="shared" si="95"/>
        <v>1159.1300000000001</v>
      </c>
      <c r="L170">
        <f t="shared" si="96"/>
        <v>941.91042475890004</v>
      </c>
      <c r="M170">
        <f t="shared" si="97"/>
        <v>93.953338193456148</v>
      </c>
      <c r="N170">
        <f t="shared" si="98"/>
        <v>115.62047731668001</v>
      </c>
      <c r="O170">
        <f t="shared" si="99"/>
        <v>0.25289021508517862</v>
      </c>
      <c r="P170">
        <f t="shared" si="100"/>
        <v>2.9188619724972549</v>
      </c>
      <c r="Q170">
        <f t="shared" si="101"/>
        <v>0.24178691608575986</v>
      </c>
      <c r="R170">
        <f t="shared" si="102"/>
        <v>0.15207480473258245</v>
      </c>
      <c r="S170">
        <f t="shared" si="103"/>
        <v>66.174572999999995</v>
      </c>
      <c r="T170">
        <f t="shared" si="104"/>
        <v>41.381031023901819</v>
      </c>
      <c r="U170">
        <f t="shared" si="105"/>
        <v>42.059199999999997</v>
      </c>
      <c r="V170">
        <f t="shared" si="106"/>
        <v>8.2691544181532191</v>
      </c>
      <c r="W170">
        <f t="shared" si="107"/>
        <v>41.722829081408754</v>
      </c>
      <c r="X170">
        <f t="shared" si="108"/>
        <v>3.8106389885808003</v>
      </c>
      <c r="Y170">
        <f t="shared" si="109"/>
        <v>9.1332229201082153</v>
      </c>
      <c r="Z170">
        <f t="shared" si="110"/>
        <v>4.4585154295724188</v>
      </c>
      <c r="AA170">
        <f t="shared" si="111"/>
        <v>-507.32492376906504</v>
      </c>
      <c r="AB170">
        <f t="shared" si="112"/>
        <v>299.05014933108208</v>
      </c>
      <c r="AC170">
        <f t="shared" si="113"/>
        <v>25.843159228135086</v>
      </c>
      <c r="AD170">
        <f t="shared" si="114"/>
        <v>-116.25704220984784</v>
      </c>
      <c r="AE170">
        <v>0</v>
      </c>
      <c r="AF170">
        <v>0</v>
      </c>
      <c r="AG170">
        <f t="shared" si="115"/>
        <v>1</v>
      </c>
      <c r="AH170">
        <f t="shared" si="116"/>
        <v>0</v>
      </c>
      <c r="AI170">
        <f t="shared" si="117"/>
        <v>49748.752744375888</v>
      </c>
      <c r="AJ170" t="s">
        <v>281</v>
      </c>
      <c r="AK170" t="s">
        <v>281</v>
      </c>
      <c r="AL170">
        <v>0</v>
      </c>
      <c r="AM170">
        <v>0</v>
      </c>
      <c r="AN170" t="e">
        <f t="shared" si="118"/>
        <v>#DIV/0!</v>
      </c>
      <c r="AO170">
        <v>0</v>
      </c>
      <c r="AP170" t="s">
        <v>281</v>
      </c>
      <c r="AQ170" t="s">
        <v>281</v>
      </c>
      <c r="AR170">
        <v>0</v>
      </c>
      <c r="AS170">
        <v>0</v>
      </c>
      <c r="AT170" t="e">
        <f t="shared" si="119"/>
        <v>#DIV/0!</v>
      </c>
      <c r="AU170">
        <v>0.5</v>
      </c>
      <c r="AV170">
        <f t="shared" si="120"/>
        <v>337.3005</v>
      </c>
      <c r="AW170">
        <f t="shared" si="121"/>
        <v>20.948475131441114</v>
      </c>
      <c r="AX170" t="e">
        <f t="shared" si="122"/>
        <v>#DIV/0!</v>
      </c>
      <c r="AY170">
        <f t="shared" si="123"/>
        <v>6.2106267649888199E-2</v>
      </c>
      <c r="AZ170" t="e">
        <f t="shared" si="124"/>
        <v>#DIV/0!</v>
      </c>
      <c r="BA170" t="e">
        <f t="shared" si="125"/>
        <v>#DIV/0!</v>
      </c>
      <c r="BB170" t="s">
        <v>281</v>
      </c>
      <c r="BC170">
        <v>0</v>
      </c>
      <c r="BD170" t="e">
        <f t="shared" si="126"/>
        <v>#DIV/0!</v>
      </c>
      <c r="BE170" t="e">
        <f t="shared" si="127"/>
        <v>#DIV/0!</v>
      </c>
      <c r="BF170" t="e">
        <f t="shared" si="128"/>
        <v>#DIV/0!</v>
      </c>
      <c r="BG170" t="e">
        <f t="shared" si="129"/>
        <v>#DIV/0!</v>
      </c>
      <c r="BH170" t="e">
        <f t="shared" si="130"/>
        <v>#DIV/0!</v>
      </c>
      <c r="BI170" t="e">
        <f t="shared" si="131"/>
        <v>#DIV/0!</v>
      </c>
      <c r="BJ170" t="e">
        <f t="shared" si="132"/>
        <v>#DIV/0!</v>
      </c>
      <c r="BK170" t="e">
        <f t="shared" si="133"/>
        <v>#DIV/0!</v>
      </c>
      <c r="BL170">
        <f t="shared" si="134"/>
        <v>400.12</v>
      </c>
      <c r="BM170">
        <f t="shared" si="135"/>
        <v>337.3005</v>
      </c>
      <c r="BN170">
        <f t="shared" si="136"/>
        <v>0.8429983504948515</v>
      </c>
      <c r="BO170">
        <f t="shared" si="137"/>
        <v>0.16538681645506345</v>
      </c>
      <c r="BP170">
        <v>6</v>
      </c>
      <c r="BQ170">
        <v>0.6</v>
      </c>
      <c r="BR170" t="s">
        <v>282</v>
      </c>
      <c r="BS170">
        <v>1659045317.0999999</v>
      </c>
      <c r="BT170">
        <v>1159.1300000000001</v>
      </c>
      <c r="BU170">
        <v>1200.24</v>
      </c>
      <c r="BV170">
        <v>38.202800000000003</v>
      </c>
      <c r="BW170">
        <v>24.934999999999999</v>
      </c>
      <c r="BX170">
        <v>1157.8499999999999</v>
      </c>
      <c r="BY170">
        <v>38.056100000000001</v>
      </c>
      <c r="BZ170">
        <v>500.36099999999999</v>
      </c>
      <c r="CA170">
        <v>99.647300000000001</v>
      </c>
      <c r="CB170">
        <v>0.10033599999999999</v>
      </c>
      <c r="CC170">
        <v>43.959600000000002</v>
      </c>
      <c r="CD170">
        <v>42.059199999999997</v>
      </c>
      <c r="CE170">
        <v>999.9</v>
      </c>
      <c r="CF170">
        <v>0</v>
      </c>
      <c r="CG170">
        <v>0</v>
      </c>
      <c r="CH170">
        <v>9974.3799999999992</v>
      </c>
      <c r="CI170">
        <v>0</v>
      </c>
      <c r="CJ170">
        <v>238.822</v>
      </c>
      <c r="CK170">
        <v>400.12</v>
      </c>
      <c r="CL170">
        <v>0.90004499999999998</v>
      </c>
      <c r="CM170">
        <v>9.9955500000000003E-2</v>
      </c>
      <c r="CN170">
        <v>0</v>
      </c>
      <c r="CO170">
        <v>3.3780999999999999</v>
      </c>
      <c r="CP170">
        <v>0</v>
      </c>
      <c r="CQ170">
        <v>4006.17</v>
      </c>
      <c r="CR170">
        <v>3431</v>
      </c>
      <c r="CS170">
        <v>48.186999999999998</v>
      </c>
      <c r="CT170">
        <v>50.875</v>
      </c>
      <c r="CU170">
        <v>49.186999999999998</v>
      </c>
      <c r="CV170">
        <v>50.25</v>
      </c>
      <c r="CW170">
        <v>48.686999999999998</v>
      </c>
      <c r="CX170">
        <v>360.13</v>
      </c>
      <c r="CY170">
        <v>39.99</v>
      </c>
      <c r="CZ170">
        <v>0</v>
      </c>
      <c r="DA170">
        <v>1659045513.9000001</v>
      </c>
      <c r="DB170">
        <v>0</v>
      </c>
      <c r="DC170">
        <v>3.3214923076923082</v>
      </c>
      <c r="DD170">
        <v>-0.73399656779343314</v>
      </c>
      <c r="DE170">
        <v>-0.90940163560834908</v>
      </c>
      <c r="DF170">
        <v>4005.664615384615</v>
      </c>
      <c r="DG170">
        <v>15</v>
      </c>
      <c r="DH170">
        <v>1659045238.5999999</v>
      </c>
      <c r="DI170" t="s">
        <v>736</v>
      </c>
      <c r="DJ170">
        <v>1659045231.5999999</v>
      </c>
      <c r="DK170">
        <v>1659045238.5999999</v>
      </c>
      <c r="DL170">
        <v>153</v>
      </c>
      <c r="DM170">
        <v>0.27700000000000002</v>
      </c>
      <c r="DN170">
        <v>1E-3</v>
      </c>
      <c r="DO170">
        <v>1.2390000000000001</v>
      </c>
      <c r="DP170">
        <v>0.129</v>
      </c>
      <c r="DQ170">
        <v>1200</v>
      </c>
      <c r="DR170">
        <v>25</v>
      </c>
      <c r="DS170">
        <v>0.06</v>
      </c>
      <c r="DT170">
        <v>0.01</v>
      </c>
      <c r="DU170">
        <v>100</v>
      </c>
      <c r="DV170">
        <v>100</v>
      </c>
      <c r="DW170">
        <v>1.28</v>
      </c>
      <c r="DX170">
        <v>0.1467</v>
      </c>
      <c r="DY170">
        <v>2.2892745343737171</v>
      </c>
      <c r="DZ170">
        <v>-6.7132856166521554E-4</v>
      </c>
      <c r="EA170">
        <v>-2.681329234238156E-7</v>
      </c>
      <c r="EB170">
        <v>8.1307759810197942E-11</v>
      </c>
      <c r="EC170">
        <v>0.1466966174131652</v>
      </c>
      <c r="ED170">
        <v>0</v>
      </c>
      <c r="EE170">
        <v>0</v>
      </c>
      <c r="EF170">
        <v>0</v>
      </c>
      <c r="EG170">
        <v>2</v>
      </c>
      <c r="EH170">
        <v>2028</v>
      </c>
      <c r="EI170">
        <v>2</v>
      </c>
      <c r="EJ170">
        <v>26</v>
      </c>
      <c r="EK170">
        <v>1.4</v>
      </c>
      <c r="EL170">
        <v>1.3</v>
      </c>
      <c r="EM170">
        <v>2.6440399999999999</v>
      </c>
      <c r="EN170">
        <v>2.5439500000000002</v>
      </c>
      <c r="EO170">
        <v>1.39893</v>
      </c>
      <c r="EP170">
        <v>2.32422</v>
      </c>
      <c r="EQ170">
        <v>1.49902</v>
      </c>
      <c r="ER170">
        <v>2.2473100000000001</v>
      </c>
      <c r="ES170">
        <v>34.0092</v>
      </c>
      <c r="ET170">
        <v>15.891999999999999</v>
      </c>
      <c r="EU170">
        <v>18</v>
      </c>
      <c r="EV170">
        <v>511.20299999999997</v>
      </c>
      <c r="EW170">
        <v>536.69399999999996</v>
      </c>
      <c r="EX170">
        <v>45.820500000000003</v>
      </c>
      <c r="EY170">
        <v>44.863799999999998</v>
      </c>
      <c r="EZ170">
        <v>29.998999999999999</v>
      </c>
      <c r="FA170">
        <v>44.578899999999997</v>
      </c>
      <c r="FB170">
        <v>44.499000000000002</v>
      </c>
      <c r="FC170">
        <v>52.913600000000002</v>
      </c>
      <c r="FD170">
        <v>0</v>
      </c>
      <c r="FE170">
        <v>100</v>
      </c>
      <c r="FF170">
        <v>45.661099999999998</v>
      </c>
      <c r="FG170">
        <v>1200</v>
      </c>
      <c r="FH170">
        <v>54.561199999999999</v>
      </c>
      <c r="FI170">
        <v>97.751599999999996</v>
      </c>
      <c r="FJ170">
        <v>99.481300000000005</v>
      </c>
      <c r="FK170" s="1" t="s">
        <v>884</v>
      </c>
      <c r="FL170" s="1">
        <v>3</v>
      </c>
      <c r="FM170" s="1" t="s">
        <v>881</v>
      </c>
      <c r="FN170" s="1">
        <v>22</v>
      </c>
    </row>
    <row r="171" spans="1:170" x14ac:dyDescent="0.2">
      <c r="A171">
        <v>153</v>
      </c>
      <c r="B171">
        <v>1659045467.5999999</v>
      </c>
      <c r="C171">
        <v>26533.099999904629</v>
      </c>
      <c r="D171" t="s">
        <v>737</v>
      </c>
      <c r="E171" t="s">
        <v>738</v>
      </c>
      <c r="F171" t="s">
        <v>280</v>
      </c>
      <c r="G171">
        <v>1659045467.5999999</v>
      </c>
      <c r="H171">
        <f t="shared" si="92"/>
        <v>1.0966125802254102E-2</v>
      </c>
      <c r="I171">
        <f t="shared" si="93"/>
        <v>10.966125802254101</v>
      </c>
      <c r="J171">
        <f t="shared" si="94"/>
        <v>20.688643520707448</v>
      </c>
      <c r="K171">
        <f t="shared" si="95"/>
        <v>1159.9100000000001</v>
      </c>
      <c r="L171">
        <f t="shared" si="96"/>
        <v>935.16896174980604</v>
      </c>
      <c r="M171">
        <f t="shared" si="97"/>
        <v>93.276487894689467</v>
      </c>
      <c r="N171">
        <f t="shared" si="98"/>
        <v>115.69281648472301</v>
      </c>
      <c r="O171">
        <f t="shared" si="99"/>
        <v>0.23752613557467883</v>
      </c>
      <c r="P171">
        <f t="shared" si="100"/>
        <v>2.9219650001307027</v>
      </c>
      <c r="Q171">
        <f t="shared" si="101"/>
        <v>0.22771350619920394</v>
      </c>
      <c r="R171">
        <f t="shared" si="102"/>
        <v>0.14316963871542407</v>
      </c>
      <c r="S171">
        <f t="shared" si="103"/>
        <v>66.128867999999997</v>
      </c>
      <c r="T171">
        <f t="shared" si="104"/>
        <v>41.362692833653952</v>
      </c>
      <c r="U171">
        <f t="shared" si="105"/>
        <v>42.0488</v>
      </c>
      <c r="V171">
        <f t="shared" si="106"/>
        <v>8.2646277394278389</v>
      </c>
      <c r="W171">
        <f t="shared" si="107"/>
        <v>41.405415802785356</v>
      </c>
      <c r="X171">
        <f t="shared" si="108"/>
        <v>3.7505634000081902</v>
      </c>
      <c r="Y171">
        <f t="shared" si="109"/>
        <v>9.058146929068851</v>
      </c>
      <c r="Z171">
        <f t="shared" si="110"/>
        <v>4.5140643394196491</v>
      </c>
      <c r="AA171">
        <f t="shared" si="111"/>
        <v>-483.60614787940591</v>
      </c>
      <c r="AB171">
        <f t="shared" si="112"/>
        <v>275.99076785650578</v>
      </c>
      <c r="AC171">
        <f t="shared" si="113"/>
        <v>23.805935344235671</v>
      </c>
      <c r="AD171">
        <f t="shared" si="114"/>
        <v>-117.68057667866447</v>
      </c>
      <c r="AE171">
        <v>0</v>
      </c>
      <c r="AF171">
        <v>0</v>
      </c>
      <c r="AG171">
        <f t="shared" si="115"/>
        <v>1</v>
      </c>
      <c r="AH171">
        <f t="shared" si="116"/>
        <v>0</v>
      </c>
      <c r="AI171">
        <f t="shared" si="117"/>
        <v>49858.29700617824</v>
      </c>
      <c r="AJ171" t="s">
        <v>281</v>
      </c>
      <c r="AK171" t="s">
        <v>281</v>
      </c>
      <c r="AL171">
        <v>0</v>
      </c>
      <c r="AM171">
        <v>0</v>
      </c>
      <c r="AN171" t="e">
        <f t="shared" si="118"/>
        <v>#DIV/0!</v>
      </c>
      <c r="AO171">
        <v>0</v>
      </c>
      <c r="AP171" t="s">
        <v>281</v>
      </c>
      <c r="AQ171" t="s">
        <v>281</v>
      </c>
      <c r="AR171">
        <v>0</v>
      </c>
      <c r="AS171">
        <v>0</v>
      </c>
      <c r="AT171" t="e">
        <f t="shared" si="119"/>
        <v>#DIV/0!</v>
      </c>
      <c r="AU171">
        <v>0.5</v>
      </c>
      <c r="AV171">
        <f t="shared" si="120"/>
        <v>337.05719999999997</v>
      </c>
      <c r="AW171">
        <f t="shared" si="121"/>
        <v>20.688643520707448</v>
      </c>
      <c r="AX171" t="e">
        <f t="shared" si="122"/>
        <v>#DIV/0!</v>
      </c>
      <c r="AY171">
        <f t="shared" si="123"/>
        <v>6.1380215348336868E-2</v>
      </c>
      <c r="AZ171" t="e">
        <f t="shared" si="124"/>
        <v>#DIV/0!</v>
      </c>
      <c r="BA171" t="e">
        <f t="shared" si="125"/>
        <v>#DIV/0!</v>
      </c>
      <c r="BB171" t="s">
        <v>281</v>
      </c>
      <c r="BC171">
        <v>0</v>
      </c>
      <c r="BD171" t="e">
        <f t="shared" si="126"/>
        <v>#DIV/0!</v>
      </c>
      <c r="BE171" t="e">
        <f t="shared" si="127"/>
        <v>#DIV/0!</v>
      </c>
      <c r="BF171" t="e">
        <f t="shared" si="128"/>
        <v>#DIV/0!</v>
      </c>
      <c r="BG171" t="e">
        <f t="shared" si="129"/>
        <v>#DIV/0!</v>
      </c>
      <c r="BH171" t="e">
        <f t="shared" si="130"/>
        <v>#DIV/0!</v>
      </c>
      <c r="BI171" t="e">
        <f t="shared" si="131"/>
        <v>#DIV/0!</v>
      </c>
      <c r="BJ171" t="e">
        <f t="shared" si="132"/>
        <v>#DIV/0!</v>
      </c>
      <c r="BK171" t="e">
        <f t="shared" si="133"/>
        <v>#DIV/0!</v>
      </c>
      <c r="BL171">
        <f t="shared" si="134"/>
        <v>399.83</v>
      </c>
      <c r="BM171">
        <f t="shared" si="135"/>
        <v>337.05719999999997</v>
      </c>
      <c r="BN171">
        <f t="shared" si="136"/>
        <v>0.84300127554210535</v>
      </c>
      <c r="BO171">
        <f t="shared" si="137"/>
        <v>0.16539246179626341</v>
      </c>
      <c r="BP171">
        <v>6</v>
      </c>
      <c r="BQ171">
        <v>0.6</v>
      </c>
      <c r="BR171" t="s">
        <v>282</v>
      </c>
      <c r="BS171">
        <v>1659045467.5999999</v>
      </c>
      <c r="BT171">
        <v>1159.9100000000001</v>
      </c>
      <c r="BU171">
        <v>1199.98</v>
      </c>
      <c r="BV171">
        <v>37.6023</v>
      </c>
      <c r="BW171">
        <v>24.944099999999999</v>
      </c>
      <c r="BX171">
        <v>1158.6600000000001</v>
      </c>
      <c r="BY171">
        <v>37.454599999999999</v>
      </c>
      <c r="BZ171">
        <v>500.25</v>
      </c>
      <c r="CA171">
        <v>99.643000000000001</v>
      </c>
      <c r="CB171">
        <v>9.9925299999999995E-2</v>
      </c>
      <c r="CC171">
        <v>43.800800000000002</v>
      </c>
      <c r="CD171">
        <v>42.0488</v>
      </c>
      <c r="CE171">
        <v>999.9</v>
      </c>
      <c r="CF171">
        <v>0</v>
      </c>
      <c r="CG171">
        <v>0</v>
      </c>
      <c r="CH171">
        <v>9992.5</v>
      </c>
      <c r="CI171">
        <v>0</v>
      </c>
      <c r="CJ171">
        <v>237.79</v>
      </c>
      <c r="CK171">
        <v>399.83</v>
      </c>
      <c r="CL171">
        <v>0.89996699999999996</v>
      </c>
      <c r="CM171">
        <v>0.100033</v>
      </c>
      <c r="CN171">
        <v>0</v>
      </c>
      <c r="CO171">
        <v>3.1987999999999999</v>
      </c>
      <c r="CP171">
        <v>0</v>
      </c>
      <c r="CQ171">
        <v>4007.34</v>
      </c>
      <c r="CR171">
        <v>3428.45</v>
      </c>
      <c r="CS171">
        <v>48.125</v>
      </c>
      <c r="CT171">
        <v>50.875</v>
      </c>
      <c r="CU171">
        <v>49.186999999999998</v>
      </c>
      <c r="CV171">
        <v>50.25</v>
      </c>
      <c r="CW171">
        <v>48.686999999999998</v>
      </c>
      <c r="CX171">
        <v>359.83</v>
      </c>
      <c r="CY171">
        <v>40</v>
      </c>
      <c r="CZ171">
        <v>0</v>
      </c>
      <c r="DA171">
        <v>1659045664.5</v>
      </c>
      <c r="DB171">
        <v>0</v>
      </c>
      <c r="DC171">
        <v>3.2665799999999998</v>
      </c>
      <c r="DD171">
        <v>0.600876929842873</v>
      </c>
      <c r="DE171">
        <v>12.521538492081881</v>
      </c>
      <c r="DF171">
        <v>4006.9951999999989</v>
      </c>
      <c r="DG171">
        <v>15</v>
      </c>
      <c r="DH171">
        <v>1659045384.5999999</v>
      </c>
      <c r="DI171" t="s">
        <v>739</v>
      </c>
      <c r="DJ171">
        <v>1659045383.5999999</v>
      </c>
      <c r="DK171">
        <v>1659045384.5999999</v>
      </c>
      <c r="DL171">
        <v>154</v>
      </c>
      <c r="DM171">
        <v>-3.5000000000000003E-2</v>
      </c>
      <c r="DN171">
        <v>1E-3</v>
      </c>
      <c r="DO171">
        <v>1.204</v>
      </c>
      <c r="DP171">
        <v>0.13</v>
      </c>
      <c r="DQ171">
        <v>1200</v>
      </c>
      <c r="DR171">
        <v>25</v>
      </c>
      <c r="DS171">
        <v>0.1</v>
      </c>
      <c r="DT171">
        <v>0.01</v>
      </c>
      <c r="DU171">
        <v>100</v>
      </c>
      <c r="DV171">
        <v>100</v>
      </c>
      <c r="DW171">
        <v>1.25</v>
      </c>
      <c r="DX171">
        <v>0.1477</v>
      </c>
      <c r="DY171">
        <v>2.2548434348897741</v>
      </c>
      <c r="DZ171">
        <v>-6.7132856166521554E-4</v>
      </c>
      <c r="EA171">
        <v>-2.681329234238156E-7</v>
      </c>
      <c r="EB171">
        <v>8.1307759810197942E-11</v>
      </c>
      <c r="EC171">
        <v>0.1476612952752189</v>
      </c>
      <c r="ED171">
        <v>0</v>
      </c>
      <c r="EE171">
        <v>0</v>
      </c>
      <c r="EF171">
        <v>0</v>
      </c>
      <c r="EG171">
        <v>2</v>
      </c>
      <c r="EH171">
        <v>2028</v>
      </c>
      <c r="EI171">
        <v>2</v>
      </c>
      <c r="EJ171">
        <v>26</v>
      </c>
      <c r="EK171">
        <v>1.4</v>
      </c>
      <c r="EL171">
        <v>1.4</v>
      </c>
      <c r="EM171">
        <v>2.6440399999999999</v>
      </c>
      <c r="EN171">
        <v>2.5427200000000001</v>
      </c>
      <c r="EO171">
        <v>1.39893</v>
      </c>
      <c r="EP171">
        <v>2.32422</v>
      </c>
      <c r="EQ171">
        <v>1.49902</v>
      </c>
      <c r="ER171">
        <v>2.4060100000000002</v>
      </c>
      <c r="ES171">
        <v>34.0092</v>
      </c>
      <c r="ET171">
        <v>15.8832</v>
      </c>
      <c r="EU171">
        <v>18</v>
      </c>
      <c r="EV171">
        <v>510.78</v>
      </c>
      <c r="EW171">
        <v>536.73299999999995</v>
      </c>
      <c r="EX171">
        <v>44.948999999999998</v>
      </c>
      <c r="EY171">
        <v>44.854199999999999</v>
      </c>
      <c r="EZ171">
        <v>30.0001</v>
      </c>
      <c r="FA171">
        <v>44.574199999999998</v>
      </c>
      <c r="FB171">
        <v>44.499000000000002</v>
      </c>
      <c r="FC171">
        <v>52.915999999999997</v>
      </c>
      <c r="FD171">
        <v>0</v>
      </c>
      <c r="FE171">
        <v>100</v>
      </c>
      <c r="FF171">
        <v>44.899099999999997</v>
      </c>
      <c r="FG171">
        <v>1200</v>
      </c>
      <c r="FH171">
        <v>54.561199999999999</v>
      </c>
      <c r="FI171">
        <v>97.758600000000001</v>
      </c>
      <c r="FJ171">
        <v>99.483900000000006</v>
      </c>
      <c r="FK171" s="1" t="s">
        <v>884</v>
      </c>
      <c r="FL171" s="1">
        <v>3</v>
      </c>
      <c r="FM171" s="1" t="s">
        <v>881</v>
      </c>
      <c r="FN171" s="1">
        <v>23</v>
      </c>
    </row>
    <row r="172" spans="1:170" x14ac:dyDescent="0.2">
      <c r="A172">
        <v>154</v>
      </c>
      <c r="B172">
        <v>1659046423.5999999</v>
      </c>
      <c r="C172">
        <v>27489.099999904629</v>
      </c>
      <c r="D172" t="s">
        <v>740</v>
      </c>
      <c r="E172" t="s">
        <v>741</v>
      </c>
      <c r="F172" t="s">
        <v>280</v>
      </c>
      <c r="G172">
        <v>1659046423.5999999</v>
      </c>
      <c r="H172">
        <f t="shared" si="92"/>
        <v>6.4398286317333357E-3</v>
      </c>
      <c r="I172">
        <f t="shared" si="93"/>
        <v>6.4398286317333353</v>
      </c>
      <c r="J172">
        <f t="shared" si="94"/>
        <v>6.488599014284941</v>
      </c>
      <c r="K172">
        <f t="shared" si="95"/>
        <v>389.14800000000002</v>
      </c>
      <c r="L172">
        <f t="shared" si="96"/>
        <v>274.22918737621416</v>
      </c>
      <c r="M172">
        <f t="shared" si="97"/>
        <v>27.345667031814514</v>
      </c>
      <c r="N172">
        <f t="shared" si="98"/>
        <v>38.805175101574804</v>
      </c>
      <c r="O172">
        <f t="shared" si="99"/>
        <v>0.12236552169747507</v>
      </c>
      <c r="P172">
        <f t="shared" si="100"/>
        <v>2.9208750326791275</v>
      </c>
      <c r="Q172">
        <f t="shared" si="101"/>
        <v>0.11970441127755331</v>
      </c>
      <c r="R172">
        <f t="shared" si="102"/>
        <v>7.5049650442975929E-2</v>
      </c>
      <c r="S172">
        <f t="shared" si="103"/>
        <v>66.130712212470002</v>
      </c>
      <c r="T172">
        <f t="shared" si="104"/>
        <v>42.341226599964479</v>
      </c>
      <c r="U172">
        <f t="shared" si="105"/>
        <v>42.390999999999998</v>
      </c>
      <c r="V172">
        <f t="shared" si="106"/>
        <v>8.4147040805968309</v>
      </c>
      <c r="W172">
        <f t="shared" si="107"/>
        <v>37.533657013490298</v>
      </c>
      <c r="X172">
        <f t="shared" si="108"/>
        <v>3.3669982058810093</v>
      </c>
      <c r="Y172">
        <f t="shared" si="109"/>
        <v>8.9706105767174442</v>
      </c>
      <c r="Z172">
        <f t="shared" si="110"/>
        <v>5.0477058747158221</v>
      </c>
      <c r="AA172">
        <f t="shared" si="111"/>
        <v>-283.99644265944011</v>
      </c>
      <c r="AB172">
        <f t="shared" si="112"/>
        <v>192.61756669663004</v>
      </c>
      <c r="AC172">
        <f t="shared" si="113"/>
        <v>16.632890105773647</v>
      </c>
      <c r="AD172">
        <f t="shared" si="114"/>
        <v>-8.6152736445664289</v>
      </c>
      <c r="AE172">
        <v>0</v>
      </c>
      <c r="AF172">
        <v>0</v>
      </c>
      <c r="AG172">
        <f t="shared" si="115"/>
        <v>1</v>
      </c>
      <c r="AH172">
        <f t="shared" si="116"/>
        <v>0</v>
      </c>
      <c r="AI172">
        <f t="shared" si="117"/>
        <v>49857.408555765367</v>
      </c>
      <c r="AJ172" t="s">
        <v>281</v>
      </c>
      <c r="AK172" t="s">
        <v>281</v>
      </c>
      <c r="AL172">
        <v>0</v>
      </c>
      <c r="AM172">
        <v>0</v>
      </c>
      <c r="AN172" t="e">
        <f t="shared" si="118"/>
        <v>#DIV/0!</v>
      </c>
      <c r="AO172">
        <v>0</v>
      </c>
      <c r="AP172" t="s">
        <v>281</v>
      </c>
      <c r="AQ172" t="s">
        <v>281</v>
      </c>
      <c r="AR172">
        <v>0</v>
      </c>
      <c r="AS172">
        <v>0</v>
      </c>
      <c r="AT172" t="e">
        <f t="shared" si="119"/>
        <v>#DIV/0!</v>
      </c>
      <c r="AU172">
        <v>0.5</v>
      </c>
      <c r="AV172">
        <f t="shared" si="120"/>
        <v>337.06421399609849</v>
      </c>
      <c r="AW172">
        <f t="shared" si="121"/>
        <v>6.488599014284941</v>
      </c>
      <c r="AX172" t="e">
        <f t="shared" si="122"/>
        <v>#DIV/0!</v>
      </c>
      <c r="AY172">
        <f t="shared" si="123"/>
        <v>1.925033493576404E-2</v>
      </c>
      <c r="AZ172" t="e">
        <f t="shared" si="124"/>
        <v>#DIV/0!</v>
      </c>
      <c r="BA172" t="e">
        <f t="shared" si="125"/>
        <v>#DIV/0!</v>
      </c>
      <c r="BB172" t="s">
        <v>281</v>
      </c>
      <c r="BC172">
        <v>0</v>
      </c>
      <c r="BD172" t="e">
        <f t="shared" si="126"/>
        <v>#DIV/0!</v>
      </c>
      <c r="BE172" t="e">
        <f t="shared" si="127"/>
        <v>#DIV/0!</v>
      </c>
      <c r="BF172" t="e">
        <f t="shared" si="128"/>
        <v>#DIV/0!</v>
      </c>
      <c r="BG172" t="e">
        <f t="shared" si="129"/>
        <v>#DIV/0!</v>
      </c>
      <c r="BH172" t="e">
        <f t="shared" si="130"/>
        <v>#DIV/0!</v>
      </c>
      <c r="BI172" t="e">
        <f t="shared" si="131"/>
        <v>#DIV/0!</v>
      </c>
      <c r="BJ172" t="e">
        <f t="shared" si="132"/>
        <v>#DIV/0!</v>
      </c>
      <c r="BK172" t="e">
        <f t="shared" si="133"/>
        <v>#DIV/0!</v>
      </c>
      <c r="BL172">
        <f t="shared" si="134"/>
        <v>399.83800000000002</v>
      </c>
      <c r="BM172">
        <f t="shared" si="135"/>
        <v>337.06421399609849</v>
      </c>
      <c r="BN172">
        <f t="shared" si="136"/>
        <v>0.84300195078031215</v>
      </c>
      <c r="BO172">
        <f t="shared" si="137"/>
        <v>0.16539376500600242</v>
      </c>
      <c r="BP172">
        <v>6</v>
      </c>
      <c r="BQ172">
        <v>0.6</v>
      </c>
      <c r="BR172" t="s">
        <v>282</v>
      </c>
      <c r="BS172">
        <v>1659046423.5999999</v>
      </c>
      <c r="BT172">
        <v>389.14800000000002</v>
      </c>
      <c r="BU172">
        <v>399.93700000000001</v>
      </c>
      <c r="BV172">
        <v>33.765099999999997</v>
      </c>
      <c r="BW172">
        <v>26.301400000000001</v>
      </c>
      <c r="BX172">
        <v>387.03899999999999</v>
      </c>
      <c r="BY172">
        <v>33.543500000000002</v>
      </c>
      <c r="BZ172">
        <v>500.21199999999999</v>
      </c>
      <c r="CA172">
        <v>99.618399999999994</v>
      </c>
      <c r="CB172">
        <v>9.9895100000000001E-2</v>
      </c>
      <c r="CC172">
        <v>43.614199999999997</v>
      </c>
      <c r="CD172">
        <v>42.390999999999998</v>
      </c>
      <c r="CE172">
        <v>999.9</v>
      </c>
      <c r="CF172">
        <v>0</v>
      </c>
      <c r="CG172">
        <v>0</v>
      </c>
      <c r="CH172">
        <v>9988.75</v>
      </c>
      <c r="CI172">
        <v>0</v>
      </c>
      <c r="CJ172">
        <v>242.47800000000001</v>
      </c>
      <c r="CK172">
        <v>399.83800000000002</v>
      </c>
      <c r="CL172">
        <v>0.89994399999999997</v>
      </c>
      <c r="CM172">
        <v>0.10005600000000001</v>
      </c>
      <c r="CN172">
        <v>0</v>
      </c>
      <c r="CO172">
        <v>3.3111999999999999</v>
      </c>
      <c r="CP172">
        <v>0</v>
      </c>
      <c r="CQ172">
        <v>4109.53</v>
      </c>
      <c r="CR172">
        <v>3428.49</v>
      </c>
      <c r="CS172">
        <v>42.936999999999998</v>
      </c>
      <c r="CT172">
        <v>45.561999999999998</v>
      </c>
      <c r="CU172">
        <v>43.811999999999998</v>
      </c>
      <c r="CV172">
        <v>45.125</v>
      </c>
      <c r="CW172">
        <v>43.811999999999998</v>
      </c>
      <c r="CX172">
        <v>359.83</v>
      </c>
      <c r="CY172">
        <v>40.01</v>
      </c>
      <c r="CZ172">
        <v>0</v>
      </c>
      <c r="DA172">
        <v>1659046620.3</v>
      </c>
      <c r="DB172">
        <v>0</v>
      </c>
      <c r="DC172">
        <v>3.2906807692307698</v>
      </c>
      <c r="DD172">
        <v>0.548235895784698</v>
      </c>
      <c r="DE172">
        <v>12.26017081413759</v>
      </c>
      <c r="DF172">
        <v>4109.4257692307692</v>
      </c>
      <c r="DG172">
        <v>15</v>
      </c>
      <c r="DH172">
        <v>1659046328.5999999</v>
      </c>
      <c r="DI172" t="s">
        <v>742</v>
      </c>
      <c r="DJ172">
        <v>1659046328.0999999</v>
      </c>
      <c r="DK172">
        <v>1659046328.5999999</v>
      </c>
      <c r="DL172">
        <v>155</v>
      </c>
      <c r="DM172">
        <v>0.14899999999999999</v>
      </c>
      <c r="DN172">
        <v>7.3999999999999996E-2</v>
      </c>
      <c r="DO172">
        <v>2.1</v>
      </c>
      <c r="DP172">
        <v>0.222</v>
      </c>
      <c r="DQ172">
        <v>400</v>
      </c>
      <c r="DR172">
        <v>26</v>
      </c>
      <c r="DS172">
        <v>0.18</v>
      </c>
      <c r="DT172">
        <v>0.01</v>
      </c>
      <c r="DU172">
        <v>100</v>
      </c>
      <c r="DV172">
        <v>100</v>
      </c>
      <c r="DW172">
        <v>2.109</v>
      </c>
      <c r="DX172">
        <v>0.22159999999999999</v>
      </c>
      <c r="DY172">
        <v>2.4042818400835921</v>
      </c>
      <c r="DZ172">
        <v>-6.7132856166521554E-4</v>
      </c>
      <c r="EA172">
        <v>-2.681329234238156E-7</v>
      </c>
      <c r="EB172">
        <v>8.1307759810197942E-11</v>
      </c>
      <c r="EC172">
        <v>0.22157500000000141</v>
      </c>
      <c r="ED172">
        <v>0</v>
      </c>
      <c r="EE172">
        <v>0</v>
      </c>
      <c r="EF172">
        <v>0</v>
      </c>
      <c r="EG172">
        <v>2</v>
      </c>
      <c r="EH172">
        <v>2028</v>
      </c>
      <c r="EI172">
        <v>2</v>
      </c>
      <c r="EJ172">
        <v>26</v>
      </c>
      <c r="EK172">
        <v>1.6</v>
      </c>
      <c r="EL172">
        <v>1.6</v>
      </c>
      <c r="EM172">
        <v>1.08765</v>
      </c>
      <c r="EN172">
        <v>2.5390600000000001</v>
      </c>
      <c r="EO172">
        <v>1.39893</v>
      </c>
      <c r="EP172">
        <v>2.32544</v>
      </c>
      <c r="EQ172">
        <v>1.49902</v>
      </c>
      <c r="ER172">
        <v>2.4706999999999999</v>
      </c>
      <c r="ES172">
        <v>34.440800000000003</v>
      </c>
      <c r="ET172">
        <v>15.6731</v>
      </c>
      <c r="EU172">
        <v>18</v>
      </c>
      <c r="EV172">
        <v>508.48700000000002</v>
      </c>
      <c r="EW172">
        <v>546.64499999999998</v>
      </c>
      <c r="EX172">
        <v>45.8782</v>
      </c>
      <c r="EY172">
        <v>37.625399999999999</v>
      </c>
      <c r="EZ172">
        <v>30.004000000000001</v>
      </c>
      <c r="FA172">
        <v>37.334400000000002</v>
      </c>
      <c r="FB172">
        <v>37.320500000000003</v>
      </c>
      <c r="FC172">
        <v>21.755500000000001</v>
      </c>
      <c r="FD172">
        <v>0</v>
      </c>
      <c r="FE172">
        <v>100</v>
      </c>
      <c r="FF172">
        <v>45.881</v>
      </c>
      <c r="FG172">
        <v>400</v>
      </c>
      <c r="FH172">
        <v>54.561199999999999</v>
      </c>
      <c r="FI172">
        <v>98.917900000000003</v>
      </c>
      <c r="FJ172">
        <v>100.66800000000001</v>
      </c>
      <c r="FK172" s="1" t="s">
        <v>884</v>
      </c>
      <c r="FL172" s="1">
        <v>4</v>
      </c>
      <c r="FM172" s="1" t="s">
        <v>881</v>
      </c>
      <c r="FN172" s="1">
        <v>1</v>
      </c>
    </row>
    <row r="173" spans="1:170" x14ac:dyDescent="0.2">
      <c r="A173">
        <v>155</v>
      </c>
      <c r="B173">
        <v>1659046574.0999999</v>
      </c>
      <c r="C173">
        <v>27639.599999904629</v>
      </c>
      <c r="D173" t="s">
        <v>743</v>
      </c>
      <c r="E173" t="s">
        <v>744</v>
      </c>
      <c r="F173" t="s">
        <v>280</v>
      </c>
      <c r="G173">
        <v>1659046574.0999999</v>
      </c>
      <c r="H173">
        <f t="shared" si="92"/>
        <v>8.3442760968534934E-3</v>
      </c>
      <c r="I173">
        <f t="shared" si="93"/>
        <v>8.344276096853493</v>
      </c>
      <c r="J173">
        <f t="shared" si="94"/>
        <v>8.0407642325729292</v>
      </c>
      <c r="K173">
        <f t="shared" si="95"/>
        <v>386.471</v>
      </c>
      <c r="L173">
        <f t="shared" si="96"/>
        <v>284.07711915446333</v>
      </c>
      <c r="M173">
        <f t="shared" si="97"/>
        <v>28.325595731152184</v>
      </c>
      <c r="N173">
        <f t="shared" si="98"/>
        <v>38.535385533327002</v>
      </c>
      <c r="O173">
        <f t="shared" si="99"/>
        <v>0.17394576393002717</v>
      </c>
      <c r="P173">
        <f t="shared" si="100"/>
        <v>2.91811178044401</v>
      </c>
      <c r="Q173">
        <f t="shared" si="101"/>
        <v>0.1686147303745113</v>
      </c>
      <c r="R173">
        <f t="shared" si="102"/>
        <v>0.10584991470484632</v>
      </c>
      <c r="S173">
        <f t="shared" si="103"/>
        <v>66.154651943486073</v>
      </c>
      <c r="T173">
        <f t="shared" si="104"/>
        <v>41.674672365507554</v>
      </c>
      <c r="U173">
        <f t="shared" si="105"/>
        <v>41.952300000000001</v>
      </c>
      <c r="V173">
        <f t="shared" si="106"/>
        <v>8.2227275899357153</v>
      </c>
      <c r="W173">
        <f t="shared" si="107"/>
        <v>40.276048175491255</v>
      </c>
      <c r="X173">
        <f t="shared" si="108"/>
        <v>3.5803604992338007</v>
      </c>
      <c r="Y173">
        <f t="shared" si="109"/>
        <v>8.8895526284838393</v>
      </c>
      <c r="Z173">
        <f t="shared" si="110"/>
        <v>4.6423670907019146</v>
      </c>
      <c r="AA173">
        <f t="shared" si="111"/>
        <v>-367.98257587123908</v>
      </c>
      <c r="AB173">
        <f t="shared" si="112"/>
        <v>234.04681218056592</v>
      </c>
      <c r="AC173">
        <f t="shared" si="113"/>
        <v>20.17076093084922</v>
      </c>
      <c r="AD173">
        <f t="shared" si="114"/>
        <v>-47.610350816337899</v>
      </c>
      <c r="AE173">
        <v>0</v>
      </c>
      <c r="AF173">
        <v>0</v>
      </c>
      <c r="AG173">
        <f t="shared" si="115"/>
        <v>1</v>
      </c>
      <c r="AH173">
        <f t="shared" si="116"/>
        <v>0</v>
      </c>
      <c r="AI173">
        <f t="shared" si="117"/>
        <v>49809.218975228767</v>
      </c>
      <c r="AJ173" t="s">
        <v>281</v>
      </c>
      <c r="AK173" t="s">
        <v>281</v>
      </c>
      <c r="AL173">
        <v>0</v>
      </c>
      <c r="AM173">
        <v>0</v>
      </c>
      <c r="AN173" t="e">
        <f t="shared" si="118"/>
        <v>#DIV/0!</v>
      </c>
      <c r="AO173">
        <v>0</v>
      </c>
      <c r="AP173" t="s">
        <v>281</v>
      </c>
      <c r="AQ173" t="s">
        <v>281</v>
      </c>
      <c r="AR173">
        <v>0</v>
      </c>
      <c r="AS173">
        <v>0</v>
      </c>
      <c r="AT173" t="e">
        <f t="shared" si="119"/>
        <v>#DIV/0!</v>
      </c>
      <c r="AU173">
        <v>0.5</v>
      </c>
      <c r="AV173">
        <f t="shared" si="120"/>
        <v>337.19551499662492</v>
      </c>
      <c r="AW173">
        <f t="shared" si="121"/>
        <v>8.0407642325729292</v>
      </c>
      <c r="AX173" t="e">
        <f t="shared" si="122"/>
        <v>#DIV/0!</v>
      </c>
      <c r="AY173">
        <f t="shared" si="123"/>
        <v>2.3845999946509999E-2</v>
      </c>
      <c r="AZ173" t="e">
        <f t="shared" si="124"/>
        <v>#DIV/0!</v>
      </c>
      <c r="BA173" t="e">
        <f t="shared" si="125"/>
        <v>#DIV/0!</v>
      </c>
      <c r="BB173" t="s">
        <v>281</v>
      </c>
      <c r="BC173">
        <v>0</v>
      </c>
      <c r="BD173" t="e">
        <f t="shared" si="126"/>
        <v>#DIV/0!</v>
      </c>
      <c r="BE173" t="e">
        <f t="shared" si="127"/>
        <v>#DIV/0!</v>
      </c>
      <c r="BF173" t="e">
        <f t="shared" si="128"/>
        <v>#DIV/0!</v>
      </c>
      <c r="BG173" t="e">
        <f t="shared" si="129"/>
        <v>#DIV/0!</v>
      </c>
      <c r="BH173" t="e">
        <f t="shared" si="130"/>
        <v>#DIV/0!</v>
      </c>
      <c r="BI173" t="e">
        <f t="shared" si="131"/>
        <v>#DIV/0!</v>
      </c>
      <c r="BJ173" t="e">
        <f t="shared" si="132"/>
        <v>#DIV/0!</v>
      </c>
      <c r="BK173" t="e">
        <f t="shared" si="133"/>
        <v>#DIV/0!</v>
      </c>
      <c r="BL173">
        <f t="shared" si="134"/>
        <v>399.995</v>
      </c>
      <c r="BM173">
        <f t="shared" si="135"/>
        <v>337.19551499662492</v>
      </c>
      <c r="BN173">
        <f t="shared" si="136"/>
        <v>0.84299932498312458</v>
      </c>
      <c r="BO173">
        <f t="shared" si="137"/>
        <v>0.16538869721743041</v>
      </c>
      <c r="BP173">
        <v>6</v>
      </c>
      <c r="BQ173">
        <v>0.6</v>
      </c>
      <c r="BR173" t="s">
        <v>282</v>
      </c>
      <c r="BS173">
        <v>1659046574.0999999</v>
      </c>
      <c r="BT173">
        <v>386.471</v>
      </c>
      <c r="BU173">
        <v>399.983</v>
      </c>
      <c r="BV173">
        <v>35.907400000000003</v>
      </c>
      <c r="BW173">
        <v>26.258600000000001</v>
      </c>
      <c r="BX173">
        <v>384.63</v>
      </c>
      <c r="BY173">
        <v>35.708599999999997</v>
      </c>
      <c r="BZ173">
        <v>500.24799999999999</v>
      </c>
      <c r="CA173">
        <v>99.610900000000001</v>
      </c>
      <c r="CB173">
        <v>0.100037</v>
      </c>
      <c r="CC173">
        <v>43.44</v>
      </c>
      <c r="CD173">
        <v>41.952300000000001</v>
      </c>
      <c r="CE173">
        <v>999.9</v>
      </c>
      <c r="CF173">
        <v>0</v>
      </c>
      <c r="CG173">
        <v>0</v>
      </c>
      <c r="CH173">
        <v>9973.75</v>
      </c>
      <c r="CI173">
        <v>0</v>
      </c>
      <c r="CJ173">
        <v>242.56200000000001</v>
      </c>
      <c r="CK173">
        <v>399.995</v>
      </c>
      <c r="CL173">
        <v>0.90002199999999999</v>
      </c>
      <c r="CM173">
        <v>9.9978200000000003E-2</v>
      </c>
      <c r="CN173">
        <v>0</v>
      </c>
      <c r="CO173">
        <v>3.1484000000000001</v>
      </c>
      <c r="CP173">
        <v>0</v>
      </c>
      <c r="CQ173">
        <v>4148.67</v>
      </c>
      <c r="CR173">
        <v>3429.91</v>
      </c>
      <c r="CS173">
        <v>44.436999999999998</v>
      </c>
      <c r="CT173">
        <v>47.125</v>
      </c>
      <c r="CU173">
        <v>45.375</v>
      </c>
      <c r="CV173">
        <v>46.686999999999998</v>
      </c>
      <c r="CW173">
        <v>45.186999999999998</v>
      </c>
      <c r="CX173">
        <v>360</v>
      </c>
      <c r="CY173">
        <v>39.99</v>
      </c>
      <c r="CZ173">
        <v>0</v>
      </c>
      <c r="DA173">
        <v>1659046770.9000001</v>
      </c>
      <c r="DB173">
        <v>0</v>
      </c>
      <c r="DC173">
        <v>3.2704759999999999</v>
      </c>
      <c r="DD173">
        <v>9.8961531229016589E-2</v>
      </c>
      <c r="DE173">
        <v>14.60538460621528</v>
      </c>
      <c r="DF173">
        <v>4146.7276000000002</v>
      </c>
      <c r="DG173">
        <v>15</v>
      </c>
      <c r="DH173">
        <v>1659046480.5999999</v>
      </c>
      <c r="DI173" t="s">
        <v>745</v>
      </c>
      <c r="DJ173">
        <v>1659046480.5999999</v>
      </c>
      <c r="DK173">
        <v>1659046479.0999999</v>
      </c>
      <c r="DL173">
        <v>156</v>
      </c>
      <c r="DM173">
        <v>-0.27</v>
      </c>
      <c r="DN173">
        <v>-2.3E-2</v>
      </c>
      <c r="DO173">
        <v>1.829</v>
      </c>
      <c r="DP173">
        <v>0.19900000000000001</v>
      </c>
      <c r="DQ173">
        <v>400</v>
      </c>
      <c r="DR173">
        <v>26</v>
      </c>
      <c r="DS173">
        <v>0.16</v>
      </c>
      <c r="DT173">
        <v>0.01</v>
      </c>
      <c r="DU173">
        <v>100</v>
      </c>
      <c r="DV173">
        <v>100</v>
      </c>
      <c r="DW173">
        <v>1.841</v>
      </c>
      <c r="DX173">
        <v>0.1988</v>
      </c>
      <c r="DY173">
        <v>2.1338550667073668</v>
      </c>
      <c r="DZ173">
        <v>-6.7132856166521554E-4</v>
      </c>
      <c r="EA173">
        <v>-2.681329234238156E-7</v>
      </c>
      <c r="EB173">
        <v>8.1307759810197942E-11</v>
      </c>
      <c r="EC173">
        <v>0.19877500000000131</v>
      </c>
      <c r="ED173">
        <v>0</v>
      </c>
      <c r="EE173">
        <v>0</v>
      </c>
      <c r="EF173">
        <v>0</v>
      </c>
      <c r="EG173">
        <v>2</v>
      </c>
      <c r="EH173">
        <v>2028</v>
      </c>
      <c r="EI173">
        <v>2</v>
      </c>
      <c r="EJ173">
        <v>26</v>
      </c>
      <c r="EK173">
        <v>1.6</v>
      </c>
      <c r="EL173">
        <v>1.6</v>
      </c>
      <c r="EM173">
        <v>1.08887</v>
      </c>
      <c r="EN173">
        <v>2.5451700000000002</v>
      </c>
      <c r="EO173">
        <v>1.39893</v>
      </c>
      <c r="EP173">
        <v>2.32544</v>
      </c>
      <c r="EQ173">
        <v>1.49902</v>
      </c>
      <c r="ER173">
        <v>2.2839399999999999</v>
      </c>
      <c r="ES173">
        <v>34.440800000000003</v>
      </c>
      <c r="ET173">
        <v>15.603</v>
      </c>
      <c r="EU173">
        <v>18</v>
      </c>
      <c r="EV173">
        <v>508.70600000000002</v>
      </c>
      <c r="EW173">
        <v>540.30700000000002</v>
      </c>
      <c r="EX173">
        <v>45.840699999999998</v>
      </c>
      <c r="EY173">
        <v>39.202500000000001</v>
      </c>
      <c r="EZ173">
        <v>30.004200000000001</v>
      </c>
      <c r="FA173">
        <v>38.5807</v>
      </c>
      <c r="FB173">
        <v>38.496600000000001</v>
      </c>
      <c r="FC173">
        <v>21.771699999999999</v>
      </c>
      <c r="FD173">
        <v>0</v>
      </c>
      <c r="FE173">
        <v>100</v>
      </c>
      <c r="FF173">
        <v>45.8658</v>
      </c>
      <c r="FG173">
        <v>400</v>
      </c>
      <c r="FH173">
        <v>54.561199999999999</v>
      </c>
      <c r="FI173">
        <v>98.643100000000004</v>
      </c>
      <c r="FJ173">
        <v>100.39400000000001</v>
      </c>
      <c r="FK173" s="1" t="s">
        <v>884</v>
      </c>
      <c r="FL173" s="1">
        <v>4</v>
      </c>
      <c r="FM173" s="1" t="s">
        <v>881</v>
      </c>
      <c r="FN173" s="1">
        <v>2</v>
      </c>
    </row>
    <row r="174" spans="1:170" x14ac:dyDescent="0.2">
      <c r="A174">
        <v>156</v>
      </c>
      <c r="B174">
        <v>1659046724.5999999</v>
      </c>
      <c r="C174">
        <v>27790.099999904629</v>
      </c>
      <c r="D174" t="s">
        <v>746</v>
      </c>
      <c r="E174" t="s">
        <v>747</v>
      </c>
      <c r="F174" t="s">
        <v>280</v>
      </c>
      <c r="G174">
        <v>1659046724.5999999</v>
      </c>
      <c r="H174">
        <f t="shared" si="92"/>
        <v>1.116254402738746E-2</v>
      </c>
      <c r="I174">
        <f t="shared" si="93"/>
        <v>11.16254402738746</v>
      </c>
      <c r="J174">
        <f t="shared" si="94"/>
        <v>6.273249477381535</v>
      </c>
      <c r="K174">
        <f t="shared" si="95"/>
        <v>288.59199999999998</v>
      </c>
      <c r="L174">
        <f t="shared" si="96"/>
        <v>228.41085400653904</v>
      </c>
      <c r="M174">
        <f t="shared" si="97"/>
        <v>22.771433109600586</v>
      </c>
      <c r="N174">
        <f t="shared" si="98"/>
        <v>28.771195889744003</v>
      </c>
      <c r="O174">
        <f t="shared" si="99"/>
        <v>0.25308450403200067</v>
      </c>
      <c r="P174">
        <f t="shared" si="100"/>
        <v>2.9187062064661222</v>
      </c>
      <c r="Q174">
        <f t="shared" si="101"/>
        <v>0.24196396476350934</v>
      </c>
      <c r="R174">
        <f t="shared" si="102"/>
        <v>0.15218691645458493</v>
      </c>
      <c r="S174">
        <f t="shared" si="103"/>
        <v>66.135193833475043</v>
      </c>
      <c r="T174">
        <f t="shared" si="104"/>
        <v>41.517178259424497</v>
      </c>
      <c r="U174">
        <f t="shared" si="105"/>
        <v>41.935200000000002</v>
      </c>
      <c r="V174">
        <f t="shared" si="106"/>
        <v>8.2153220126449895</v>
      </c>
      <c r="W174">
        <f t="shared" si="107"/>
        <v>42.544175573204981</v>
      </c>
      <c r="X174">
        <f t="shared" si="108"/>
        <v>3.8954348096895006</v>
      </c>
      <c r="Y174">
        <f t="shared" si="109"/>
        <v>9.1562117662538736</v>
      </c>
      <c r="Z174">
        <f t="shared" si="110"/>
        <v>4.3198872029554884</v>
      </c>
      <c r="AA174">
        <f t="shared" si="111"/>
        <v>-492.268191607787</v>
      </c>
      <c r="AB174">
        <f t="shared" si="112"/>
        <v>326.1618974454218</v>
      </c>
      <c r="AC174">
        <f t="shared" si="113"/>
        <v>28.177526802941401</v>
      </c>
      <c r="AD174">
        <f t="shared" si="114"/>
        <v>-71.793573525948773</v>
      </c>
      <c r="AE174">
        <v>0</v>
      </c>
      <c r="AF174">
        <v>0</v>
      </c>
      <c r="AG174">
        <f t="shared" si="115"/>
        <v>1</v>
      </c>
      <c r="AH174">
        <f t="shared" si="116"/>
        <v>0</v>
      </c>
      <c r="AI174">
        <f t="shared" si="117"/>
        <v>49735.853791598638</v>
      </c>
      <c r="AJ174" t="s">
        <v>281</v>
      </c>
      <c r="AK174" t="s">
        <v>281</v>
      </c>
      <c r="AL174">
        <v>0</v>
      </c>
      <c r="AM174">
        <v>0</v>
      </c>
      <c r="AN174" t="e">
        <f t="shared" si="118"/>
        <v>#DIV/0!</v>
      </c>
      <c r="AO174">
        <v>0</v>
      </c>
      <c r="AP174" t="s">
        <v>281</v>
      </c>
      <c r="AQ174" t="s">
        <v>281</v>
      </c>
      <c r="AR174">
        <v>0</v>
      </c>
      <c r="AS174">
        <v>0</v>
      </c>
      <c r="AT174" t="e">
        <f t="shared" si="119"/>
        <v>#DIV/0!</v>
      </c>
      <c r="AU174">
        <v>0.5</v>
      </c>
      <c r="AV174">
        <f t="shared" si="120"/>
        <v>337.09607100180057</v>
      </c>
      <c r="AW174">
        <f t="shared" si="121"/>
        <v>6.273249477381535</v>
      </c>
      <c r="AX174" t="e">
        <f t="shared" si="122"/>
        <v>#DIV/0!</v>
      </c>
      <c r="AY174">
        <f t="shared" si="123"/>
        <v>1.860967841819796E-2</v>
      </c>
      <c r="AZ174" t="e">
        <f t="shared" si="124"/>
        <v>#DIV/0!</v>
      </c>
      <c r="BA174" t="e">
        <f t="shared" si="125"/>
        <v>#DIV/0!</v>
      </c>
      <c r="BB174" t="s">
        <v>281</v>
      </c>
      <c r="BC174">
        <v>0</v>
      </c>
      <c r="BD174" t="e">
        <f t="shared" si="126"/>
        <v>#DIV/0!</v>
      </c>
      <c r="BE174" t="e">
        <f t="shared" si="127"/>
        <v>#DIV/0!</v>
      </c>
      <c r="BF174" t="e">
        <f t="shared" si="128"/>
        <v>#DIV/0!</v>
      </c>
      <c r="BG174" t="e">
        <f t="shared" si="129"/>
        <v>#DIV/0!</v>
      </c>
      <c r="BH174" t="e">
        <f t="shared" si="130"/>
        <v>#DIV/0!</v>
      </c>
      <c r="BI174" t="e">
        <f t="shared" si="131"/>
        <v>#DIV/0!</v>
      </c>
      <c r="BJ174" t="e">
        <f t="shared" si="132"/>
        <v>#DIV/0!</v>
      </c>
      <c r="BK174" t="e">
        <f t="shared" si="133"/>
        <v>#DIV/0!</v>
      </c>
      <c r="BL174">
        <f t="shared" si="134"/>
        <v>399.87700000000001</v>
      </c>
      <c r="BM174">
        <f t="shared" si="135"/>
        <v>337.09607100180057</v>
      </c>
      <c r="BN174">
        <f t="shared" si="136"/>
        <v>0.84299939981994598</v>
      </c>
      <c r="BO174">
        <f t="shared" si="137"/>
        <v>0.16538884165249573</v>
      </c>
      <c r="BP174">
        <v>6</v>
      </c>
      <c r="BQ174">
        <v>0.6</v>
      </c>
      <c r="BR174" t="s">
        <v>282</v>
      </c>
      <c r="BS174">
        <v>1659046724.5999999</v>
      </c>
      <c r="BT174">
        <v>288.59199999999998</v>
      </c>
      <c r="BU174">
        <v>299.97899999999998</v>
      </c>
      <c r="BV174">
        <v>39.073500000000003</v>
      </c>
      <c r="BW174">
        <v>26.209299999999999</v>
      </c>
      <c r="BX174">
        <v>287.245</v>
      </c>
      <c r="BY174">
        <v>38.900799999999997</v>
      </c>
      <c r="BZ174">
        <v>500.29</v>
      </c>
      <c r="CA174">
        <v>99.594800000000006</v>
      </c>
      <c r="CB174">
        <v>0.100257</v>
      </c>
      <c r="CC174">
        <v>44.008000000000003</v>
      </c>
      <c r="CD174">
        <v>41.935200000000002</v>
      </c>
      <c r="CE174">
        <v>999.9</v>
      </c>
      <c r="CF174">
        <v>0</v>
      </c>
      <c r="CG174">
        <v>0</v>
      </c>
      <c r="CH174">
        <v>9978.75</v>
      </c>
      <c r="CI174">
        <v>0</v>
      </c>
      <c r="CJ174">
        <v>242.46299999999999</v>
      </c>
      <c r="CK174">
        <v>399.87700000000001</v>
      </c>
      <c r="CL174">
        <v>0.90002199999999999</v>
      </c>
      <c r="CM174">
        <v>9.9978200000000003E-2</v>
      </c>
      <c r="CN174">
        <v>0</v>
      </c>
      <c r="CO174">
        <v>3.2515000000000001</v>
      </c>
      <c r="CP174">
        <v>0</v>
      </c>
      <c r="CQ174">
        <v>4124.18</v>
      </c>
      <c r="CR174">
        <v>3428.89</v>
      </c>
      <c r="CS174">
        <v>45.561999999999998</v>
      </c>
      <c r="CT174">
        <v>48.375</v>
      </c>
      <c r="CU174">
        <v>46.5</v>
      </c>
      <c r="CV174">
        <v>47.811999999999998</v>
      </c>
      <c r="CW174">
        <v>46.25</v>
      </c>
      <c r="CX174">
        <v>359.9</v>
      </c>
      <c r="CY174">
        <v>39.979999999999997</v>
      </c>
      <c r="CZ174">
        <v>0</v>
      </c>
      <c r="DA174">
        <v>1659046921.5</v>
      </c>
      <c r="DB174">
        <v>0</v>
      </c>
      <c r="DC174">
        <v>3.2759461538461538</v>
      </c>
      <c r="DD174">
        <v>0.13351110795418361</v>
      </c>
      <c r="DE174">
        <v>3.462905864059548</v>
      </c>
      <c r="DF174">
        <v>4125.1934615384616</v>
      </c>
      <c r="DG174">
        <v>15</v>
      </c>
      <c r="DH174">
        <v>1659046642.5999999</v>
      </c>
      <c r="DI174" t="s">
        <v>748</v>
      </c>
      <c r="DJ174">
        <v>1659046631.5999999</v>
      </c>
      <c r="DK174">
        <v>1659046642.5999999</v>
      </c>
      <c r="DL174">
        <v>157</v>
      </c>
      <c r="DM174">
        <v>-0.57299999999999995</v>
      </c>
      <c r="DN174">
        <v>-2.5999999999999999E-2</v>
      </c>
      <c r="DO174">
        <v>1.3380000000000001</v>
      </c>
      <c r="DP174">
        <v>0.17299999999999999</v>
      </c>
      <c r="DQ174">
        <v>300</v>
      </c>
      <c r="DR174">
        <v>26</v>
      </c>
      <c r="DS174">
        <v>0.23</v>
      </c>
      <c r="DT174">
        <v>0.01</v>
      </c>
      <c r="DU174">
        <v>100</v>
      </c>
      <c r="DV174">
        <v>100</v>
      </c>
      <c r="DW174">
        <v>1.347</v>
      </c>
      <c r="DX174">
        <v>0.17269999999999999</v>
      </c>
      <c r="DY174">
        <v>1.5603570369886719</v>
      </c>
      <c r="DZ174">
        <v>-6.7132856166521554E-4</v>
      </c>
      <c r="EA174">
        <v>-2.681329234238156E-7</v>
      </c>
      <c r="EB174">
        <v>8.1307759810197942E-11</v>
      </c>
      <c r="EC174">
        <v>0.17269999999999899</v>
      </c>
      <c r="ED174">
        <v>0</v>
      </c>
      <c r="EE174">
        <v>0</v>
      </c>
      <c r="EF174">
        <v>0</v>
      </c>
      <c r="EG174">
        <v>2</v>
      </c>
      <c r="EH174">
        <v>2028</v>
      </c>
      <c r="EI174">
        <v>2</v>
      </c>
      <c r="EJ174">
        <v>26</v>
      </c>
      <c r="EK174">
        <v>1.6</v>
      </c>
      <c r="EL174">
        <v>1.4</v>
      </c>
      <c r="EM174">
        <v>0.866699</v>
      </c>
      <c r="EN174">
        <v>2.5524900000000001</v>
      </c>
      <c r="EO174">
        <v>1.39893</v>
      </c>
      <c r="EP174">
        <v>2.32544</v>
      </c>
      <c r="EQ174">
        <v>1.49902</v>
      </c>
      <c r="ER174">
        <v>2.2631800000000002</v>
      </c>
      <c r="ES174">
        <v>34.486400000000003</v>
      </c>
      <c r="ET174">
        <v>15.532999999999999</v>
      </c>
      <c r="EU174">
        <v>18</v>
      </c>
      <c r="EV174">
        <v>510.83699999999999</v>
      </c>
      <c r="EW174">
        <v>537.49699999999996</v>
      </c>
      <c r="EX174">
        <v>47.709099999999999</v>
      </c>
      <c r="EY174">
        <v>40.537500000000001</v>
      </c>
      <c r="EZ174">
        <v>30.003599999999999</v>
      </c>
      <c r="FA174">
        <v>39.831200000000003</v>
      </c>
      <c r="FB174">
        <v>39.718499999999999</v>
      </c>
      <c r="FC174">
        <v>17.340499999999999</v>
      </c>
      <c r="FD174">
        <v>0</v>
      </c>
      <c r="FE174">
        <v>100</v>
      </c>
      <c r="FF174">
        <v>47.749499999999998</v>
      </c>
      <c r="FG174">
        <v>300</v>
      </c>
      <c r="FH174">
        <v>54.561199999999999</v>
      </c>
      <c r="FI174">
        <v>98.4191</v>
      </c>
      <c r="FJ174">
        <v>100.17</v>
      </c>
      <c r="FK174" s="1" t="s">
        <v>884</v>
      </c>
      <c r="FL174" s="1">
        <v>4</v>
      </c>
      <c r="FM174" s="1" t="s">
        <v>881</v>
      </c>
      <c r="FN174" s="1">
        <v>3</v>
      </c>
    </row>
    <row r="175" spans="1:170" x14ac:dyDescent="0.2">
      <c r="A175">
        <v>157</v>
      </c>
      <c r="B175">
        <v>1659046875.5</v>
      </c>
      <c r="C175">
        <v>27941</v>
      </c>
      <c r="D175" t="s">
        <v>749</v>
      </c>
      <c r="E175" t="s">
        <v>750</v>
      </c>
      <c r="F175" t="s">
        <v>280</v>
      </c>
      <c r="G175">
        <v>1659046875.5</v>
      </c>
      <c r="H175">
        <f t="shared" si="92"/>
        <v>1.3267480725032674E-2</v>
      </c>
      <c r="I175">
        <f t="shared" si="93"/>
        <v>13.267480725032675</v>
      </c>
      <c r="J175">
        <f t="shared" si="94"/>
        <v>6.9880617059768992</v>
      </c>
      <c r="K175">
        <f t="shared" si="95"/>
        <v>287.08100000000002</v>
      </c>
      <c r="L175">
        <f t="shared" si="96"/>
        <v>232.74734287702412</v>
      </c>
      <c r="M175">
        <f t="shared" si="97"/>
        <v>23.210300746047675</v>
      </c>
      <c r="N175">
        <f t="shared" si="98"/>
        <v>28.628624783040998</v>
      </c>
      <c r="O175">
        <f t="shared" si="99"/>
        <v>0.32273940969463621</v>
      </c>
      <c r="P175">
        <f t="shared" si="100"/>
        <v>2.920629750501341</v>
      </c>
      <c r="Q175">
        <f t="shared" si="101"/>
        <v>0.30489256929495911</v>
      </c>
      <c r="R175">
        <f t="shared" si="102"/>
        <v>0.19208108782515515</v>
      </c>
      <c r="S175">
        <f t="shared" si="103"/>
        <v>66.124741571585787</v>
      </c>
      <c r="T175">
        <f t="shared" si="104"/>
        <v>41.392416650159561</v>
      </c>
      <c r="U175">
        <f t="shared" si="105"/>
        <v>41.901000000000003</v>
      </c>
      <c r="V175">
        <f t="shared" si="106"/>
        <v>8.2005281809266339</v>
      </c>
      <c r="W175">
        <f t="shared" si="107"/>
        <v>44.138143178024293</v>
      </c>
      <c r="X175">
        <f t="shared" si="108"/>
        <v>4.1293167060557998</v>
      </c>
      <c r="Y175">
        <f t="shared" si="109"/>
        <v>9.3554381963936439</v>
      </c>
      <c r="Z175">
        <f t="shared" si="110"/>
        <v>4.0712114748708341</v>
      </c>
      <c r="AA175">
        <f t="shared" si="111"/>
        <v>-585.09589997394096</v>
      </c>
      <c r="AB175">
        <f t="shared" si="112"/>
        <v>397.12227727607944</v>
      </c>
      <c r="AC175">
        <f t="shared" si="113"/>
        <v>34.34749580405397</v>
      </c>
      <c r="AD175">
        <f t="shared" si="114"/>
        <v>-87.501385322221722</v>
      </c>
      <c r="AE175">
        <v>0</v>
      </c>
      <c r="AF175">
        <v>0</v>
      </c>
      <c r="AG175">
        <f t="shared" si="115"/>
        <v>1</v>
      </c>
      <c r="AH175">
        <f t="shared" si="116"/>
        <v>0</v>
      </c>
      <c r="AI175">
        <f t="shared" si="117"/>
        <v>49723.768806727443</v>
      </c>
      <c r="AJ175" t="s">
        <v>281</v>
      </c>
      <c r="AK175" t="s">
        <v>281</v>
      </c>
      <c r="AL175">
        <v>0</v>
      </c>
      <c r="AM175">
        <v>0</v>
      </c>
      <c r="AN175" t="e">
        <f t="shared" si="118"/>
        <v>#DIV/0!</v>
      </c>
      <c r="AO175">
        <v>0</v>
      </c>
      <c r="AP175" t="s">
        <v>281</v>
      </c>
      <c r="AQ175" t="s">
        <v>281</v>
      </c>
      <c r="AR175">
        <v>0</v>
      </c>
      <c r="AS175">
        <v>0</v>
      </c>
      <c r="AT175" t="e">
        <f t="shared" si="119"/>
        <v>#DIV/0!</v>
      </c>
      <c r="AU175">
        <v>0.5</v>
      </c>
      <c r="AV175">
        <f t="shared" si="120"/>
        <v>337.03537200600294</v>
      </c>
      <c r="AW175">
        <f t="shared" si="121"/>
        <v>6.9880617059768992</v>
      </c>
      <c r="AX175" t="e">
        <f t="shared" si="122"/>
        <v>#DIV/0!</v>
      </c>
      <c r="AY175">
        <f t="shared" si="123"/>
        <v>2.0733911887006431E-2</v>
      </c>
      <c r="AZ175" t="e">
        <f t="shared" si="124"/>
        <v>#DIV/0!</v>
      </c>
      <c r="BA175" t="e">
        <f t="shared" si="125"/>
        <v>#DIV/0!</v>
      </c>
      <c r="BB175" t="s">
        <v>281</v>
      </c>
      <c r="BC175">
        <v>0</v>
      </c>
      <c r="BD175" t="e">
        <f t="shared" si="126"/>
        <v>#DIV/0!</v>
      </c>
      <c r="BE175" t="e">
        <f t="shared" si="127"/>
        <v>#DIV/0!</v>
      </c>
      <c r="BF175" t="e">
        <f t="shared" si="128"/>
        <v>#DIV/0!</v>
      </c>
      <c r="BG175" t="e">
        <f t="shared" si="129"/>
        <v>#DIV/0!</v>
      </c>
      <c r="BH175" t="e">
        <f t="shared" si="130"/>
        <v>#DIV/0!</v>
      </c>
      <c r="BI175" t="e">
        <f t="shared" si="131"/>
        <v>#DIV/0!</v>
      </c>
      <c r="BJ175" t="e">
        <f t="shared" si="132"/>
        <v>#DIV/0!</v>
      </c>
      <c r="BK175" t="e">
        <f t="shared" si="133"/>
        <v>#DIV/0!</v>
      </c>
      <c r="BL175">
        <f t="shared" si="134"/>
        <v>399.80399999999997</v>
      </c>
      <c r="BM175">
        <f t="shared" si="135"/>
        <v>337.03537200600294</v>
      </c>
      <c r="BN175">
        <f t="shared" si="136"/>
        <v>0.84300150075037517</v>
      </c>
      <c r="BO175">
        <f t="shared" si="137"/>
        <v>0.16539289644822411</v>
      </c>
      <c r="BP175">
        <v>6</v>
      </c>
      <c r="BQ175">
        <v>0.6</v>
      </c>
      <c r="BR175" t="s">
        <v>282</v>
      </c>
      <c r="BS175">
        <v>1659046875.5</v>
      </c>
      <c r="BT175">
        <v>287.08100000000002</v>
      </c>
      <c r="BU175">
        <v>300.03199999999998</v>
      </c>
      <c r="BV175">
        <v>41.407800000000002</v>
      </c>
      <c r="BW175">
        <v>26.1523</v>
      </c>
      <c r="BX175">
        <v>285.95699999999999</v>
      </c>
      <c r="BY175">
        <v>41.246000000000002</v>
      </c>
      <c r="BZ175">
        <v>500.20400000000001</v>
      </c>
      <c r="CA175">
        <v>99.623099999999994</v>
      </c>
      <c r="CB175">
        <v>0.100061</v>
      </c>
      <c r="CC175">
        <v>44.423099999999998</v>
      </c>
      <c r="CD175">
        <v>41.901000000000003</v>
      </c>
      <c r="CE175">
        <v>999.9</v>
      </c>
      <c r="CF175">
        <v>0</v>
      </c>
      <c r="CG175">
        <v>0</v>
      </c>
      <c r="CH175">
        <v>9986.8799999999992</v>
      </c>
      <c r="CI175">
        <v>0</v>
      </c>
      <c r="CJ175">
        <v>241.63499999999999</v>
      </c>
      <c r="CK175">
        <v>399.80399999999997</v>
      </c>
      <c r="CL175">
        <v>0.89995199999999997</v>
      </c>
      <c r="CM175">
        <v>0.100048</v>
      </c>
      <c r="CN175">
        <v>0</v>
      </c>
      <c r="CO175">
        <v>3.3879000000000001</v>
      </c>
      <c r="CP175">
        <v>0</v>
      </c>
      <c r="CQ175">
        <v>4147.9799999999996</v>
      </c>
      <c r="CR175">
        <v>3428.21</v>
      </c>
      <c r="CS175">
        <v>46.375</v>
      </c>
      <c r="CT175">
        <v>49.186999999999998</v>
      </c>
      <c r="CU175">
        <v>47.311999999999998</v>
      </c>
      <c r="CV175">
        <v>48.625</v>
      </c>
      <c r="CW175">
        <v>47.061999999999998</v>
      </c>
      <c r="CX175">
        <v>359.8</v>
      </c>
      <c r="CY175">
        <v>40</v>
      </c>
      <c r="CZ175">
        <v>0</v>
      </c>
      <c r="DA175">
        <v>1659047072.0999999</v>
      </c>
      <c r="DB175">
        <v>0</v>
      </c>
      <c r="DC175">
        <v>3.296192</v>
      </c>
      <c r="DD175">
        <v>0.20743077536922641</v>
      </c>
      <c r="DE175">
        <v>9.3746154326445623</v>
      </c>
      <c r="DF175">
        <v>4149.2851999999993</v>
      </c>
      <c r="DG175">
        <v>15</v>
      </c>
      <c r="DH175">
        <v>1659046786</v>
      </c>
      <c r="DI175" t="s">
        <v>751</v>
      </c>
      <c r="DJ175">
        <v>1659046778</v>
      </c>
      <c r="DK175">
        <v>1659046786</v>
      </c>
      <c r="DL175">
        <v>158</v>
      </c>
      <c r="DM175">
        <v>-0.224</v>
      </c>
      <c r="DN175">
        <v>-1.0999999999999999E-2</v>
      </c>
      <c r="DO175">
        <v>1.1140000000000001</v>
      </c>
      <c r="DP175">
        <v>0.16200000000000001</v>
      </c>
      <c r="DQ175">
        <v>300</v>
      </c>
      <c r="DR175">
        <v>26</v>
      </c>
      <c r="DS175">
        <v>0.17</v>
      </c>
      <c r="DT175">
        <v>0</v>
      </c>
      <c r="DU175">
        <v>100</v>
      </c>
      <c r="DV175">
        <v>100</v>
      </c>
      <c r="DW175">
        <v>1.1240000000000001</v>
      </c>
      <c r="DX175">
        <v>0.1618</v>
      </c>
      <c r="DY175">
        <v>1.336230005459365</v>
      </c>
      <c r="DZ175">
        <v>-6.7132856166521554E-4</v>
      </c>
      <c r="EA175">
        <v>-2.681329234238156E-7</v>
      </c>
      <c r="EB175">
        <v>8.1307759810197942E-11</v>
      </c>
      <c r="EC175">
        <v>0.1618099999999956</v>
      </c>
      <c r="ED175">
        <v>0</v>
      </c>
      <c r="EE175">
        <v>0</v>
      </c>
      <c r="EF175">
        <v>0</v>
      </c>
      <c r="EG175">
        <v>2</v>
      </c>
      <c r="EH175">
        <v>2028</v>
      </c>
      <c r="EI175">
        <v>2</v>
      </c>
      <c r="EJ175">
        <v>26</v>
      </c>
      <c r="EK175">
        <v>1.6</v>
      </c>
      <c r="EL175">
        <v>1.5</v>
      </c>
      <c r="EM175">
        <v>0.866699</v>
      </c>
      <c r="EN175">
        <v>2.5537100000000001</v>
      </c>
      <c r="EO175">
        <v>1.39893</v>
      </c>
      <c r="EP175">
        <v>2.32544</v>
      </c>
      <c r="EQ175">
        <v>1.49902</v>
      </c>
      <c r="ER175">
        <v>2.2583000000000002</v>
      </c>
      <c r="ES175">
        <v>34.486400000000003</v>
      </c>
      <c r="ET175">
        <v>15.4717</v>
      </c>
      <c r="EU175">
        <v>18</v>
      </c>
      <c r="EV175">
        <v>512.61900000000003</v>
      </c>
      <c r="EW175">
        <v>536.76599999999996</v>
      </c>
      <c r="EX175">
        <v>47.916899999999998</v>
      </c>
      <c r="EY175">
        <v>41.603099999999998</v>
      </c>
      <c r="EZ175">
        <v>30.0029</v>
      </c>
      <c r="FA175">
        <v>40.9084</v>
      </c>
      <c r="FB175">
        <v>40.787700000000001</v>
      </c>
      <c r="FC175">
        <v>17.348400000000002</v>
      </c>
      <c r="FD175">
        <v>0</v>
      </c>
      <c r="FE175">
        <v>100</v>
      </c>
      <c r="FF175">
        <v>47.965400000000002</v>
      </c>
      <c r="FG175">
        <v>300</v>
      </c>
      <c r="FH175">
        <v>54.561199999999999</v>
      </c>
      <c r="FI175">
        <v>98.249099999999999</v>
      </c>
      <c r="FJ175">
        <v>99.997600000000006</v>
      </c>
      <c r="FK175" s="1" t="s">
        <v>884</v>
      </c>
      <c r="FL175" s="1">
        <v>4</v>
      </c>
      <c r="FM175" s="1" t="s">
        <v>881</v>
      </c>
      <c r="FN175" s="1">
        <v>4</v>
      </c>
    </row>
    <row r="176" spans="1:170" x14ac:dyDescent="0.2">
      <c r="A176">
        <v>158</v>
      </c>
      <c r="B176">
        <v>1659047026</v>
      </c>
      <c r="C176">
        <v>28091.5</v>
      </c>
      <c r="D176" t="s">
        <v>752</v>
      </c>
      <c r="E176" t="s">
        <v>753</v>
      </c>
      <c r="F176" t="s">
        <v>280</v>
      </c>
      <c r="G176">
        <v>1659047026</v>
      </c>
      <c r="H176">
        <f t="shared" si="92"/>
        <v>1.470536376997768E-2</v>
      </c>
      <c r="I176">
        <f t="shared" si="93"/>
        <v>14.70536376997768</v>
      </c>
      <c r="J176">
        <f t="shared" si="94"/>
        <v>3.4628284508271538</v>
      </c>
      <c r="K176">
        <f t="shared" si="95"/>
        <v>192.482</v>
      </c>
      <c r="L176">
        <f t="shared" si="96"/>
        <v>164.85191645174595</v>
      </c>
      <c r="M176">
        <f t="shared" si="97"/>
        <v>16.440214354975438</v>
      </c>
      <c r="N176">
        <f t="shared" si="98"/>
        <v>19.195684269770997</v>
      </c>
      <c r="O176">
        <f t="shared" si="99"/>
        <v>0.37305944669513602</v>
      </c>
      <c r="P176">
        <f t="shared" si="100"/>
        <v>2.9268394782974783</v>
      </c>
      <c r="Q176">
        <f t="shared" si="101"/>
        <v>0.34947368710063653</v>
      </c>
      <c r="R176">
        <f t="shared" si="102"/>
        <v>0.22041884363389325</v>
      </c>
      <c r="S176">
        <f t="shared" si="103"/>
        <v>66.157678553631158</v>
      </c>
      <c r="T176">
        <f t="shared" si="104"/>
        <v>41.372724081401024</v>
      </c>
      <c r="U176">
        <f t="shared" si="105"/>
        <v>41.942599999999999</v>
      </c>
      <c r="V176">
        <f t="shared" si="106"/>
        <v>8.2185260562889866</v>
      </c>
      <c r="W176">
        <f t="shared" si="107"/>
        <v>44.999407876448203</v>
      </c>
      <c r="X176">
        <f t="shared" si="108"/>
        <v>4.2852164652356999</v>
      </c>
      <c r="Y176">
        <f t="shared" si="109"/>
        <v>9.5228285603253386</v>
      </c>
      <c r="Z176">
        <f t="shared" si="110"/>
        <v>3.9333095910532867</v>
      </c>
      <c r="AA176">
        <f t="shared" si="111"/>
        <v>-648.50654225601568</v>
      </c>
      <c r="AB176">
        <f t="shared" si="112"/>
        <v>445.50928328804918</v>
      </c>
      <c r="AC176">
        <f t="shared" si="113"/>
        <v>38.521122626695544</v>
      </c>
      <c r="AD176">
        <f t="shared" si="114"/>
        <v>-98.318457787639829</v>
      </c>
      <c r="AE176">
        <v>0</v>
      </c>
      <c r="AF176">
        <v>0</v>
      </c>
      <c r="AG176">
        <f t="shared" si="115"/>
        <v>1</v>
      </c>
      <c r="AH176">
        <f t="shared" si="116"/>
        <v>0</v>
      </c>
      <c r="AI176">
        <f t="shared" si="117"/>
        <v>49839.28718474607</v>
      </c>
      <c r="AJ176" t="s">
        <v>281</v>
      </c>
      <c r="AK176" t="s">
        <v>281</v>
      </c>
      <c r="AL176">
        <v>0</v>
      </c>
      <c r="AM176">
        <v>0</v>
      </c>
      <c r="AN176" t="e">
        <f t="shared" si="118"/>
        <v>#DIV/0!</v>
      </c>
      <c r="AO176">
        <v>0</v>
      </c>
      <c r="AP176" t="s">
        <v>281</v>
      </c>
      <c r="AQ176" t="s">
        <v>281</v>
      </c>
      <c r="AR176">
        <v>0</v>
      </c>
      <c r="AS176">
        <v>0</v>
      </c>
      <c r="AT176" t="e">
        <f t="shared" si="119"/>
        <v>#DIV/0!</v>
      </c>
      <c r="AU176">
        <v>0.5</v>
      </c>
      <c r="AV176">
        <f t="shared" si="120"/>
        <v>337.21147199670003</v>
      </c>
      <c r="AW176">
        <f t="shared" si="121"/>
        <v>3.4628284508271538</v>
      </c>
      <c r="AX176" t="e">
        <f t="shared" si="122"/>
        <v>#DIV/0!</v>
      </c>
      <c r="AY176">
        <f t="shared" si="123"/>
        <v>1.0269011402023243E-2</v>
      </c>
      <c r="AZ176" t="e">
        <f t="shared" si="124"/>
        <v>#DIV/0!</v>
      </c>
      <c r="BA176" t="e">
        <f t="shared" si="125"/>
        <v>#DIV/0!</v>
      </c>
      <c r="BB176" t="s">
        <v>281</v>
      </c>
      <c r="BC176">
        <v>0</v>
      </c>
      <c r="BD176" t="e">
        <f t="shared" si="126"/>
        <v>#DIV/0!</v>
      </c>
      <c r="BE176" t="e">
        <f t="shared" si="127"/>
        <v>#DIV/0!</v>
      </c>
      <c r="BF176" t="e">
        <f t="shared" si="128"/>
        <v>#DIV/0!</v>
      </c>
      <c r="BG176" t="e">
        <f t="shared" si="129"/>
        <v>#DIV/0!</v>
      </c>
      <c r="BH176" t="e">
        <f t="shared" si="130"/>
        <v>#DIV/0!</v>
      </c>
      <c r="BI176" t="e">
        <f t="shared" si="131"/>
        <v>#DIV/0!</v>
      </c>
      <c r="BJ176" t="e">
        <f t="shared" si="132"/>
        <v>#DIV/0!</v>
      </c>
      <c r="BK176" t="e">
        <f t="shared" si="133"/>
        <v>#DIV/0!</v>
      </c>
      <c r="BL176">
        <f t="shared" si="134"/>
        <v>400.01400000000001</v>
      </c>
      <c r="BM176">
        <f t="shared" si="135"/>
        <v>337.21147199670003</v>
      </c>
      <c r="BN176">
        <f t="shared" si="136"/>
        <v>0.84299917502062438</v>
      </c>
      <c r="BO176">
        <f t="shared" si="137"/>
        <v>0.16538840778980524</v>
      </c>
      <c r="BP176">
        <v>6</v>
      </c>
      <c r="BQ176">
        <v>0.6</v>
      </c>
      <c r="BR176" t="s">
        <v>282</v>
      </c>
      <c r="BS176">
        <v>1659047026</v>
      </c>
      <c r="BT176">
        <v>192.482</v>
      </c>
      <c r="BU176">
        <v>200.03</v>
      </c>
      <c r="BV176">
        <v>42.9694</v>
      </c>
      <c r="BW176">
        <v>26.090199999999999</v>
      </c>
      <c r="BX176">
        <v>191.57900000000001</v>
      </c>
      <c r="BY176">
        <v>42.822699999999998</v>
      </c>
      <c r="BZ176">
        <v>500.26600000000002</v>
      </c>
      <c r="CA176">
        <v>99.627399999999994</v>
      </c>
      <c r="CB176">
        <v>9.9765499999999993E-2</v>
      </c>
      <c r="CC176">
        <v>44.765999999999998</v>
      </c>
      <c r="CD176">
        <v>41.942599999999999</v>
      </c>
      <c r="CE176">
        <v>999.9</v>
      </c>
      <c r="CF176">
        <v>0</v>
      </c>
      <c r="CG176">
        <v>0</v>
      </c>
      <c r="CH176">
        <v>10021.9</v>
      </c>
      <c r="CI176">
        <v>0</v>
      </c>
      <c r="CJ176">
        <v>241.404</v>
      </c>
      <c r="CK176">
        <v>400.01400000000001</v>
      </c>
      <c r="CL176">
        <v>0.90002899999999997</v>
      </c>
      <c r="CM176">
        <v>9.9970600000000007E-2</v>
      </c>
      <c r="CN176">
        <v>0</v>
      </c>
      <c r="CO176">
        <v>3.1825000000000001</v>
      </c>
      <c r="CP176">
        <v>0</v>
      </c>
      <c r="CQ176">
        <v>4066.19</v>
      </c>
      <c r="CR176">
        <v>3430.08</v>
      </c>
      <c r="CS176">
        <v>47</v>
      </c>
      <c r="CT176">
        <v>49.75</v>
      </c>
      <c r="CU176">
        <v>48</v>
      </c>
      <c r="CV176">
        <v>49.25</v>
      </c>
      <c r="CW176">
        <v>47.686999999999998</v>
      </c>
      <c r="CX176">
        <v>360.02</v>
      </c>
      <c r="CY176">
        <v>39.99</v>
      </c>
      <c r="CZ176">
        <v>0</v>
      </c>
      <c r="DA176">
        <v>1659047222.7</v>
      </c>
      <c r="DB176">
        <v>0</v>
      </c>
      <c r="DC176">
        <v>3.2607269230769229</v>
      </c>
      <c r="DD176">
        <v>-3.4731628689720032E-2</v>
      </c>
      <c r="DE176">
        <v>-33.801709381746349</v>
      </c>
      <c r="DF176">
        <v>4070.166923076923</v>
      </c>
      <c r="DG176">
        <v>15</v>
      </c>
      <c r="DH176">
        <v>1659046947</v>
      </c>
      <c r="DI176" t="s">
        <v>754</v>
      </c>
      <c r="DJ176">
        <v>1659046934</v>
      </c>
      <c r="DK176">
        <v>1659046947</v>
      </c>
      <c r="DL176">
        <v>159</v>
      </c>
      <c r="DM176">
        <v>-0.29599999999999999</v>
      </c>
      <c r="DN176">
        <v>-1.4999999999999999E-2</v>
      </c>
      <c r="DO176">
        <v>0.89700000000000002</v>
      </c>
      <c r="DP176">
        <v>0.14699999999999999</v>
      </c>
      <c r="DQ176">
        <v>200</v>
      </c>
      <c r="DR176">
        <v>26</v>
      </c>
      <c r="DS176">
        <v>0.47</v>
      </c>
      <c r="DT176">
        <v>0.01</v>
      </c>
      <c r="DU176">
        <v>100</v>
      </c>
      <c r="DV176">
        <v>100</v>
      </c>
      <c r="DW176">
        <v>0.90300000000000002</v>
      </c>
      <c r="DX176">
        <v>0.1467</v>
      </c>
      <c r="DY176">
        <v>1.040454450573737</v>
      </c>
      <c r="DZ176">
        <v>-6.7132856166521554E-4</v>
      </c>
      <c r="EA176">
        <v>-2.681329234238156E-7</v>
      </c>
      <c r="EB176">
        <v>8.1307759810197942E-11</v>
      </c>
      <c r="EC176">
        <v>0.1466450000000066</v>
      </c>
      <c r="ED176">
        <v>0</v>
      </c>
      <c r="EE176">
        <v>0</v>
      </c>
      <c r="EF176">
        <v>0</v>
      </c>
      <c r="EG176">
        <v>2</v>
      </c>
      <c r="EH176">
        <v>2028</v>
      </c>
      <c r="EI176">
        <v>2</v>
      </c>
      <c r="EJ176">
        <v>26</v>
      </c>
      <c r="EK176">
        <v>1.5</v>
      </c>
      <c r="EL176">
        <v>1.3</v>
      </c>
      <c r="EM176">
        <v>0.63476600000000005</v>
      </c>
      <c r="EN176">
        <v>2.5537100000000001</v>
      </c>
      <c r="EO176">
        <v>1.39893</v>
      </c>
      <c r="EP176">
        <v>2.32544</v>
      </c>
      <c r="EQ176">
        <v>1.49902</v>
      </c>
      <c r="ER176">
        <v>2.48169</v>
      </c>
      <c r="ES176">
        <v>34.5092</v>
      </c>
      <c r="ET176">
        <v>15.427899999999999</v>
      </c>
      <c r="EU176">
        <v>18</v>
      </c>
      <c r="EV176">
        <v>514.29200000000003</v>
      </c>
      <c r="EW176">
        <v>536.03499999999997</v>
      </c>
      <c r="EX176">
        <v>48.221899999999998</v>
      </c>
      <c r="EY176">
        <v>42.421599999999998</v>
      </c>
      <c r="EZ176">
        <v>30.001999999999999</v>
      </c>
      <c r="FA176">
        <v>41.785200000000003</v>
      </c>
      <c r="FB176">
        <v>41.665999999999997</v>
      </c>
      <c r="FC176">
        <v>12.7143</v>
      </c>
      <c r="FD176">
        <v>0</v>
      </c>
      <c r="FE176">
        <v>100</v>
      </c>
      <c r="FF176">
        <v>48.250100000000003</v>
      </c>
      <c r="FG176">
        <v>200</v>
      </c>
      <c r="FH176">
        <v>54.561199999999999</v>
      </c>
      <c r="FI176">
        <v>98.127899999999997</v>
      </c>
      <c r="FJ176">
        <v>99.867900000000006</v>
      </c>
      <c r="FK176" s="1" t="s">
        <v>884</v>
      </c>
      <c r="FL176" s="1">
        <v>4</v>
      </c>
      <c r="FM176" s="1" t="s">
        <v>881</v>
      </c>
      <c r="FN176" s="1">
        <v>5</v>
      </c>
    </row>
    <row r="177" spans="1:170" x14ac:dyDescent="0.2">
      <c r="A177">
        <v>159</v>
      </c>
      <c r="B177">
        <v>1659047176.5</v>
      </c>
      <c r="C177">
        <v>28242</v>
      </c>
      <c r="D177" t="s">
        <v>755</v>
      </c>
      <c r="E177" t="s">
        <v>756</v>
      </c>
      <c r="F177" t="s">
        <v>280</v>
      </c>
      <c r="G177">
        <v>1659047176.5</v>
      </c>
      <c r="H177">
        <f t="shared" si="92"/>
        <v>1.5706687125878582E-2</v>
      </c>
      <c r="I177">
        <f t="shared" si="93"/>
        <v>15.706687125878583</v>
      </c>
      <c r="J177">
        <f t="shared" si="94"/>
        <v>3.5912076251332126</v>
      </c>
      <c r="K177">
        <f t="shared" si="95"/>
        <v>192.083</v>
      </c>
      <c r="L177">
        <f t="shared" si="96"/>
        <v>165.63783935780691</v>
      </c>
      <c r="M177">
        <f t="shared" si="97"/>
        <v>16.518381113272159</v>
      </c>
      <c r="N177">
        <f t="shared" si="98"/>
        <v>19.155648320952999</v>
      </c>
      <c r="O177">
        <f t="shared" si="99"/>
        <v>0.41202374201827258</v>
      </c>
      <c r="P177">
        <f t="shared" si="100"/>
        <v>2.9201264991400304</v>
      </c>
      <c r="Q177">
        <f t="shared" si="101"/>
        <v>0.38339033972451836</v>
      </c>
      <c r="R177">
        <f t="shared" si="102"/>
        <v>0.24202962359854652</v>
      </c>
      <c r="S177">
        <f t="shared" si="103"/>
        <v>66.154213958685432</v>
      </c>
      <c r="T177">
        <f t="shared" si="104"/>
        <v>41.338024690346863</v>
      </c>
      <c r="U177">
        <f t="shared" si="105"/>
        <v>41.946100000000001</v>
      </c>
      <c r="V177">
        <f t="shared" si="106"/>
        <v>8.2200418591842013</v>
      </c>
      <c r="W177">
        <f t="shared" si="107"/>
        <v>45.585954632536527</v>
      </c>
      <c r="X177">
        <f t="shared" si="108"/>
        <v>4.3928457178371989</v>
      </c>
      <c r="Y177">
        <f t="shared" si="109"/>
        <v>9.6364017233980412</v>
      </c>
      <c r="Z177">
        <f t="shared" si="110"/>
        <v>3.8271961413470024</v>
      </c>
      <c r="AA177">
        <f t="shared" si="111"/>
        <v>-692.66490225124551</v>
      </c>
      <c r="AB177">
        <f t="shared" si="112"/>
        <v>480.09810051206495</v>
      </c>
      <c r="AC177">
        <f t="shared" si="113"/>
        <v>41.65344808808419</v>
      </c>
      <c r="AD177">
        <f t="shared" si="114"/>
        <v>-104.75913969241088</v>
      </c>
      <c r="AE177">
        <v>0</v>
      </c>
      <c r="AF177">
        <v>0</v>
      </c>
      <c r="AG177">
        <f t="shared" si="115"/>
        <v>1</v>
      </c>
      <c r="AH177">
        <f t="shared" si="116"/>
        <v>0</v>
      </c>
      <c r="AI177">
        <f t="shared" si="117"/>
        <v>49620.602810539887</v>
      </c>
      <c r="AJ177" t="s">
        <v>281</v>
      </c>
      <c r="AK177" t="s">
        <v>281</v>
      </c>
      <c r="AL177">
        <v>0</v>
      </c>
      <c r="AM177">
        <v>0</v>
      </c>
      <c r="AN177" t="e">
        <f t="shared" si="118"/>
        <v>#DIV/0!</v>
      </c>
      <c r="AO177">
        <v>0</v>
      </c>
      <c r="AP177" t="s">
        <v>281</v>
      </c>
      <c r="AQ177" t="s">
        <v>281</v>
      </c>
      <c r="AR177">
        <v>0</v>
      </c>
      <c r="AS177">
        <v>0</v>
      </c>
      <c r="AT177" t="e">
        <f t="shared" si="119"/>
        <v>#DIV/0!</v>
      </c>
      <c r="AU177">
        <v>0.5</v>
      </c>
      <c r="AV177">
        <f t="shared" si="120"/>
        <v>337.18771500450026</v>
      </c>
      <c r="AW177">
        <f t="shared" si="121"/>
        <v>3.5912076251332126</v>
      </c>
      <c r="AX177" t="e">
        <f t="shared" si="122"/>
        <v>#DIV/0!</v>
      </c>
      <c r="AY177">
        <f t="shared" si="123"/>
        <v>1.0650469946941224E-2</v>
      </c>
      <c r="AZ177" t="e">
        <f t="shared" si="124"/>
        <v>#DIV/0!</v>
      </c>
      <c r="BA177" t="e">
        <f t="shared" si="125"/>
        <v>#DIV/0!</v>
      </c>
      <c r="BB177" t="s">
        <v>281</v>
      </c>
      <c r="BC177">
        <v>0</v>
      </c>
      <c r="BD177" t="e">
        <f t="shared" si="126"/>
        <v>#DIV/0!</v>
      </c>
      <c r="BE177" t="e">
        <f t="shared" si="127"/>
        <v>#DIV/0!</v>
      </c>
      <c r="BF177" t="e">
        <f t="shared" si="128"/>
        <v>#DIV/0!</v>
      </c>
      <c r="BG177" t="e">
        <f t="shared" si="129"/>
        <v>#DIV/0!</v>
      </c>
      <c r="BH177" t="e">
        <f t="shared" si="130"/>
        <v>#DIV/0!</v>
      </c>
      <c r="BI177" t="e">
        <f t="shared" si="131"/>
        <v>#DIV/0!</v>
      </c>
      <c r="BJ177" t="e">
        <f t="shared" si="132"/>
        <v>#DIV/0!</v>
      </c>
      <c r="BK177" t="e">
        <f t="shared" si="133"/>
        <v>#DIV/0!</v>
      </c>
      <c r="BL177">
        <f t="shared" si="134"/>
        <v>399.98500000000001</v>
      </c>
      <c r="BM177">
        <f t="shared" si="135"/>
        <v>337.18771500450026</v>
      </c>
      <c r="BN177">
        <f t="shared" si="136"/>
        <v>0.84300090004500228</v>
      </c>
      <c r="BO177">
        <f t="shared" si="137"/>
        <v>0.16539173708685434</v>
      </c>
      <c r="BP177">
        <v>6</v>
      </c>
      <c r="BQ177">
        <v>0.6</v>
      </c>
      <c r="BR177" t="s">
        <v>282</v>
      </c>
      <c r="BS177">
        <v>1659047176.5</v>
      </c>
      <c r="BT177">
        <v>192.083</v>
      </c>
      <c r="BU177">
        <v>200.00800000000001</v>
      </c>
      <c r="BV177">
        <v>44.049199999999999</v>
      </c>
      <c r="BW177">
        <v>26.042400000000001</v>
      </c>
      <c r="BX177">
        <v>191.291</v>
      </c>
      <c r="BY177">
        <v>43.902500000000003</v>
      </c>
      <c r="BZ177">
        <v>500.30500000000001</v>
      </c>
      <c r="CA177">
        <v>99.625699999999995</v>
      </c>
      <c r="CB177">
        <v>0.100191</v>
      </c>
      <c r="CC177">
        <v>44.995699999999999</v>
      </c>
      <c r="CD177">
        <v>41.946100000000001</v>
      </c>
      <c r="CE177">
        <v>999.9</v>
      </c>
      <c r="CF177">
        <v>0</v>
      </c>
      <c r="CG177">
        <v>0</v>
      </c>
      <c r="CH177">
        <v>9983.75</v>
      </c>
      <c r="CI177">
        <v>0</v>
      </c>
      <c r="CJ177">
        <v>241.33199999999999</v>
      </c>
      <c r="CK177">
        <v>399.98500000000001</v>
      </c>
      <c r="CL177">
        <v>0.89995999999999998</v>
      </c>
      <c r="CM177">
        <v>0.10004</v>
      </c>
      <c r="CN177">
        <v>0</v>
      </c>
      <c r="CO177">
        <v>3.2397999999999998</v>
      </c>
      <c r="CP177">
        <v>0</v>
      </c>
      <c r="CQ177">
        <v>4006.41</v>
      </c>
      <c r="CR177">
        <v>3429.76</v>
      </c>
      <c r="CS177">
        <v>47.436999999999998</v>
      </c>
      <c r="CT177">
        <v>50.125</v>
      </c>
      <c r="CU177">
        <v>48.375</v>
      </c>
      <c r="CV177">
        <v>49.625</v>
      </c>
      <c r="CW177">
        <v>48.061999999999998</v>
      </c>
      <c r="CX177">
        <v>359.97</v>
      </c>
      <c r="CY177">
        <v>40.01</v>
      </c>
      <c r="CZ177">
        <v>0</v>
      </c>
      <c r="DA177">
        <v>1659047373.3</v>
      </c>
      <c r="DB177">
        <v>0</v>
      </c>
      <c r="DC177">
        <v>3.3112119999999998</v>
      </c>
      <c r="DD177">
        <v>0.35891539016356211</v>
      </c>
      <c r="DE177">
        <v>-17.335384601300209</v>
      </c>
      <c r="DF177">
        <v>4008.4540000000002</v>
      </c>
      <c r="DG177">
        <v>15</v>
      </c>
      <c r="DH177">
        <v>1659047097</v>
      </c>
      <c r="DI177" t="s">
        <v>757</v>
      </c>
      <c r="DJ177">
        <v>1659047076.5</v>
      </c>
      <c r="DK177">
        <v>1659046947</v>
      </c>
      <c r="DL177">
        <v>160</v>
      </c>
      <c r="DM177">
        <v>-0.111</v>
      </c>
      <c r="DN177">
        <v>-1.4999999999999999E-2</v>
      </c>
      <c r="DO177">
        <v>0.78500000000000003</v>
      </c>
      <c r="DP177">
        <v>0.14699999999999999</v>
      </c>
      <c r="DQ177">
        <v>200</v>
      </c>
      <c r="DR177">
        <v>26</v>
      </c>
      <c r="DS177">
        <v>0.44</v>
      </c>
      <c r="DT177">
        <v>0.01</v>
      </c>
      <c r="DU177">
        <v>100</v>
      </c>
      <c r="DV177">
        <v>100</v>
      </c>
      <c r="DW177">
        <v>0.79200000000000004</v>
      </c>
      <c r="DX177">
        <v>0.1467</v>
      </c>
      <c r="DY177">
        <v>0.92905292002491502</v>
      </c>
      <c r="DZ177">
        <v>-6.7132856166521554E-4</v>
      </c>
      <c r="EA177">
        <v>-2.681329234238156E-7</v>
      </c>
      <c r="EB177">
        <v>8.1307759810197942E-11</v>
      </c>
      <c r="EC177">
        <v>0.1466450000000066</v>
      </c>
      <c r="ED177">
        <v>0</v>
      </c>
      <c r="EE177">
        <v>0</v>
      </c>
      <c r="EF177">
        <v>0</v>
      </c>
      <c r="EG177">
        <v>2</v>
      </c>
      <c r="EH177">
        <v>2028</v>
      </c>
      <c r="EI177">
        <v>2</v>
      </c>
      <c r="EJ177">
        <v>26</v>
      </c>
      <c r="EK177">
        <v>1.7</v>
      </c>
      <c r="EL177">
        <v>3.8</v>
      </c>
      <c r="EM177">
        <v>0.63598600000000005</v>
      </c>
      <c r="EN177">
        <v>2.5585900000000001</v>
      </c>
      <c r="EO177">
        <v>1.39893</v>
      </c>
      <c r="EP177">
        <v>2.32544</v>
      </c>
      <c r="EQ177">
        <v>1.49902</v>
      </c>
      <c r="ER177">
        <v>2.3791500000000001</v>
      </c>
      <c r="ES177">
        <v>34.486400000000003</v>
      </c>
      <c r="ET177">
        <v>15.375400000000001</v>
      </c>
      <c r="EU177">
        <v>18</v>
      </c>
      <c r="EV177">
        <v>515.57299999999998</v>
      </c>
      <c r="EW177">
        <v>535.77099999999996</v>
      </c>
      <c r="EX177">
        <v>48.345799999999997</v>
      </c>
      <c r="EY177">
        <v>43.027200000000001</v>
      </c>
      <c r="EZ177">
        <v>30.0016</v>
      </c>
      <c r="FA177">
        <v>42.4619</v>
      </c>
      <c r="FB177">
        <v>42.347999999999999</v>
      </c>
      <c r="FC177">
        <v>12.7178</v>
      </c>
      <c r="FD177">
        <v>0</v>
      </c>
      <c r="FE177">
        <v>100</v>
      </c>
      <c r="FF177">
        <v>48.362699999999997</v>
      </c>
      <c r="FG177">
        <v>200</v>
      </c>
      <c r="FH177">
        <v>54.561199999999999</v>
      </c>
      <c r="FI177">
        <v>98.038499999999999</v>
      </c>
      <c r="FJ177">
        <v>99.770200000000003</v>
      </c>
      <c r="FK177" s="1" t="s">
        <v>884</v>
      </c>
      <c r="FL177" s="1">
        <v>4</v>
      </c>
      <c r="FM177" s="1" t="s">
        <v>881</v>
      </c>
      <c r="FN177" s="1">
        <v>6</v>
      </c>
    </row>
    <row r="178" spans="1:170" x14ac:dyDescent="0.2">
      <c r="A178">
        <v>160</v>
      </c>
      <c r="B178">
        <v>1659047327</v>
      </c>
      <c r="C178">
        <v>28392.5</v>
      </c>
      <c r="D178" t="s">
        <v>758</v>
      </c>
      <c r="E178" t="s">
        <v>759</v>
      </c>
      <c r="F178" t="s">
        <v>280</v>
      </c>
      <c r="G178">
        <v>1659047327</v>
      </c>
      <c r="H178">
        <f t="shared" si="92"/>
        <v>1.6431040712522809E-2</v>
      </c>
      <c r="I178">
        <f t="shared" si="93"/>
        <v>16.431040712522808</v>
      </c>
      <c r="J178">
        <f t="shared" si="94"/>
        <v>-0.54875512423541128</v>
      </c>
      <c r="K178">
        <f t="shared" si="95"/>
        <v>98.707599999999999</v>
      </c>
      <c r="L178">
        <f t="shared" si="96"/>
        <v>94.679326606693508</v>
      </c>
      <c r="M178">
        <f t="shared" si="97"/>
        <v>9.4418324485754148</v>
      </c>
      <c r="N178">
        <f t="shared" si="98"/>
        <v>9.8435493153910389</v>
      </c>
      <c r="O178">
        <f t="shared" si="99"/>
        <v>0.44134380582334309</v>
      </c>
      <c r="P178">
        <f t="shared" si="100"/>
        <v>2.9251416111564952</v>
      </c>
      <c r="Q178">
        <f t="shared" si="101"/>
        <v>0.40871098167530978</v>
      </c>
      <c r="R178">
        <f t="shared" si="102"/>
        <v>0.25817987171993723</v>
      </c>
      <c r="S178">
        <f t="shared" si="103"/>
        <v>66.194552224050568</v>
      </c>
      <c r="T178">
        <f t="shared" si="104"/>
        <v>41.312775814236218</v>
      </c>
      <c r="U178">
        <f t="shared" si="105"/>
        <v>41.950499999999998</v>
      </c>
      <c r="V178">
        <f t="shared" si="106"/>
        <v>8.2219477833941301</v>
      </c>
      <c r="W178">
        <f t="shared" si="107"/>
        <v>45.99703902005021</v>
      </c>
      <c r="X178">
        <f t="shared" si="108"/>
        <v>4.4678993127459998</v>
      </c>
      <c r="Y178">
        <f t="shared" si="109"/>
        <v>9.7134498392351585</v>
      </c>
      <c r="Z178">
        <f t="shared" si="110"/>
        <v>3.7540484706481303</v>
      </c>
      <c r="AA178">
        <f t="shared" si="111"/>
        <v>-724.60889542225584</v>
      </c>
      <c r="AB178">
        <f t="shared" si="112"/>
        <v>504.59344045977855</v>
      </c>
      <c r="AC178">
        <f t="shared" si="113"/>
        <v>43.736638358359201</v>
      </c>
      <c r="AD178">
        <f t="shared" si="114"/>
        <v>-110.08426438006757</v>
      </c>
      <c r="AE178">
        <v>0</v>
      </c>
      <c r="AF178">
        <v>0</v>
      </c>
      <c r="AG178">
        <f t="shared" si="115"/>
        <v>1</v>
      </c>
      <c r="AH178">
        <f t="shared" si="116"/>
        <v>0</v>
      </c>
      <c r="AI178">
        <f t="shared" si="117"/>
        <v>49732.840062025512</v>
      </c>
      <c r="AJ178" t="s">
        <v>281</v>
      </c>
      <c r="AK178" t="s">
        <v>281</v>
      </c>
      <c r="AL178">
        <v>0</v>
      </c>
      <c r="AM178">
        <v>0</v>
      </c>
      <c r="AN178" t="e">
        <f t="shared" si="118"/>
        <v>#DIV/0!</v>
      </c>
      <c r="AO178">
        <v>0</v>
      </c>
      <c r="AP178" t="s">
        <v>281</v>
      </c>
      <c r="AQ178" t="s">
        <v>281</v>
      </c>
      <c r="AR178">
        <v>0</v>
      </c>
      <c r="AS178">
        <v>0</v>
      </c>
      <c r="AT178" t="e">
        <f t="shared" si="119"/>
        <v>#DIV/0!</v>
      </c>
      <c r="AU178">
        <v>0.5</v>
      </c>
      <c r="AV178">
        <f t="shared" si="120"/>
        <v>337.40021400209872</v>
      </c>
      <c r="AW178">
        <f t="shared" si="121"/>
        <v>-0.54875512423541128</v>
      </c>
      <c r="AX178" t="e">
        <f t="shared" si="122"/>
        <v>#DIV/0!</v>
      </c>
      <c r="AY178">
        <f t="shared" si="123"/>
        <v>-1.6264219803725373E-3</v>
      </c>
      <c r="AZ178" t="e">
        <f t="shared" si="124"/>
        <v>#DIV/0!</v>
      </c>
      <c r="BA178" t="e">
        <f t="shared" si="125"/>
        <v>#DIV/0!</v>
      </c>
      <c r="BB178" t="s">
        <v>281</v>
      </c>
      <c r="BC178">
        <v>0</v>
      </c>
      <c r="BD178" t="e">
        <f t="shared" si="126"/>
        <v>#DIV/0!</v>
      </c>
      <c r="BE178" t="e">
        <f t="shared" si="127"/>
        <v>#DIV/0!</v>
      </c>
      <c r="BF178" t="e">
        <f t="shared" si="128"/>
        <v>#DIV/0!</v>
      </c>
      <c r="BG178" t="e">
        <f t="shared" si="129"/>
        <v>#DIV/0!</v>
      </c>
      <c r="BH178" t="e">
        <f t="shared" si="130"/>
        <v>#DIV/0!</v>
      </c>
      <c r="BI178" t="e">
        <f t="shared" si="131"/>
        <v>#DIV/0!</v>
      </c>
      <c r="BJ178" t="e">
        <f t="shared" si="132"/>
        <v>#DIV/0!</v>
      </c>
      <c r="BK178" t="e">
        <f t="shared" si="133"/>
        <v>#DIV/0!</v>
      </c>
      <c r="BL178">
        <f t="shared" si="134"/>
        <v>400.238</v>
      </c>
      <c r="BM178">
        <f t="shared" si="135"/>
        <v>337.40021400209872</v>
      </c>
      <c r="BN178">
        <f t="shared" si="136"/>
        <v>0.84299895062962216</v>
      </c>
      <c r="BO178">
        <f t="shared" si="137"/>
        <v>0.16538797471517089</v>
      </c>
      <c r="BP178">
        <v>6</v>
      </c>
      <c r="BQ178">
        <v>0.6</v>
      </c>
      <c r="BR178" t="s">
        <v>282</v>
      </c>
      <c r="BS178">
        <v>1659047327</v>
      </c>
      <c r="BT178">
        <v>98.707599999999999</v>
      </c>
      <c r="BU178">
        <v>99.994600000000005</v>
      </c>
      <c r="BV178">
        <v>44.802500000000002</v>
      </c>
      <c r="BW178">
        <v>25.979399999999998</v>
      </c>
      <c r="BX178">
        <v>98.144099999999995</v>
      </c>
      <c r="BY178">
        <v>44.665900000000001</v>
      </c>
      <c r="BZ178">
        <v>500.286</v>
      </c>
      <c r="CA178">
        <v>99.624399999999994</v>
      </c>
      <c r="CB178">
        <v>9.9930400000000003E-2</v>
      </c>
      <c r="CC178">
        <v>45.150199999999998</v>
      </c>
      <c r="CD178">
        <v>41.950499999999998</v>
      </c>
      <c r="CE178">
        <v>999.9</v>
      </c>
      <c r="CF178">
        <v>0</v>
      </c>
      <c r="CG178">
        <v>0</v>
      </c>
      <c r="CH178">
        <v>10012.5</v>
      </c>
      <c r="CI178">
        <v>0</v>
      </c>
      <c r="CJ178">
        <v>241.09700000000001</v>
      </c>
      <c r="CK178">
        <v>400.238</v>
      </c>
      <c r="CL178">
        <v>0.90003699999999998</v>
      </c>
      <c r="CM178">
        <v>9.9962999999999996E-2</v>
      </c>
      <c r="CN178">
        <v>0</v>
      </c>
      <c r="CO178">
        <v>3.1318000000000001</v>
      </c>
      <c r="CP178">
        <v>0</v>
      </c>
      <c r="CQ178">
        <v>3843.6</v>
      </c>
      <c r="CR178">
        <v>3432.01</v>
      </c>
      <c r="CS178">
        <v>47.686999999999998</v>
      </c>
      <c r="CT178">
        <v>50.375</v>
      </c>
      <c r="CU178">
        <v>48.686999999999998</v>
      </c>
      <c r="CV178">
        <v>49.875</v>
      </c>
      <c r="CW178">
        <v>48.375</v>
      </c>
      <c r="CX178">
        <v>360.23</v>
      </c>
      <c r="CY178">
        <v>40.01</v>
      </c>
      <c r="CZ178">
        <v>0</v>
      </c>
      <c r="DA178">
        <v>1659047523.9000001</v>
      </c>
      <c r="DB178">
        <v>0</v>
      </c>
      <c r="DC178">
        <v>3.2451769230769232</v>
      </c>
      <c r="DD178">
        <v>-3.2075229189144641E-2</v>
      </c>
      <c r="DE178">
        <v>-55.618119541482379</v>
      </c>
      <c r="DF178">
        <v>3847.5026923076921</v>
      </c>
      <c r="DG178">
        <v>15</v>
      </c>
      <c r="DH178">
        <v>1659047253</v>
      </c>
      <c r="DI178" t="s">
        <v>760</v>
      </c>
      <c r="DJ178">
        <v>1659047244.5</v>
      </c>
      <c r="DK178">
        <v>1659047253</v>
      </c>
      <c r="DL178">
        <v>161</v>
      </c>
      <c r="DM178">
        <v>-0.29699999999999999</v>
      </c>
      <c r="DN178">
        <v>-0.01</v>
      </c>
      <c r="DO178">
        <v>0.56200000000000006</v>
      </c>
      <c r="DP178">
        <v>0.13700000000000001</v>
      </c>
      <c r="DQ178">
        <v>100</v>
      </c>
      <c r="DR178">
        <v>26</v>
      </c>
      <c r="DS178">
        <v>0.44</v>
      </c>
      <c r="DT178">
        <v>0.01</v>
      </c>
      <c r="DU178">
        <v>100</v>
      </c>
      <c r="DV178">
        <v>100</v>
      </c>
      <c r="DW178">
        <v>0.56399999999999995</v>
      </c>
      <c r="DX178">
        <v>0.1366</v>
      </c>
      <c r="DY178">
        <v>0.63182269450514672</v>
      </c>
      <c r="DZ178">
        <v>-6.7132856166521554E-4</v>
      </c>
      <c r="EA178">
        <v>-2.681329234238156E-7</v>
      </c>
      <c r="EB178">
        <v>8.1307759810197942E-11</v>
      </c>
      <c r="EC178">
        <v>0.13665500000000111</v>
      </c>
      <c r="ED178">
        <v>0</v>
      </c>
      <c r="EE178">
        <v>0</v>
      </c>
      <c r="EF178">
        <v>0</v>
      </c>
      <c r="EG178">
        <v>2</v>
      </c>
      <c r="EH178">
        <v>2028</v>
      </c>
      <c r="EI178">
        <v>2</v>
      </c>
      <c r="EJ178">
        <v>26</v>
      </c>
      <c r="EK178">
        <v>1.4</v>
      </c>
      <c r="EL178">
        <v>1.2</v>
      </c>
      <c r="EM178">
        <v>0.39550800000000003</v>
      </c>
      <c r="EN178">
        <v>2.5695800000000002</v>
      </c>
      <c r="EO178">
        <v>1.39893</v>
      </c>
      <c r="EP178">
        <v>2.32422</v>
      </c>
      <c r="EQ178">
        <v>1.49902</v>
      </c>
      <c r="ER178">
        <v>2.4011200000000001</v>
      </c>
      <c r="ES178">
        <v>34.440800000000003</v>
      </c>
      <c r="ET178">
        <v>15.322800000000001</v>
      </c>
      <c r="EU178">
        <v>18</v>
      </c>
      <c r="EV178">
        <v>516.74900000000002</v>
      </c>
      <c r="EW178">
        <v>534.73</v>
      </c>
      <c r="EX178">
        <v>48.476399999999998</v>
      </c>
      <c r="EY178">
        <v>43.471200000000003</v>
      </c>
      <c r="EZ178">
        <v>30.001300000000001</v>
      </c>
      <c r="FA178">
        <v>42.969499999999996</v>
      </c>
      <c r="FB178">
        <v>42.862099999999998</v>
      </c>
      <c r="FC178">
        <v>7.9191900000000004</v>
      </c>
      <c r="FD178">
        <v>0</v>
      </c>
      <c r="FE178">
        <v>100</v>
      </c>
      <c r="FF178">
        <v>48.4925</v>
      </c>
      <c r="FG178">
        <v>100</v>
      </c>
      <c r="FH178">
        <v>54.561199999999999</v>
      </c>
      <c r="FI178">
        <v>97.9666</v>
      </c>
      <c r="FJ178">
        <v>99.703500000000005</v>
      </c>
      <c r="FK178" s="1" t="s">
        <v>884</v>
      </c>
      <c r="FL178" s="1">
        <v>4</v>
      </c>
      <c r="FM178" s="1" t="s">
        <v>881</v>
      </c>
      <c r="FN178" s="1">
        <v>7</v>
      </c>
    </row>
    <row r="179" spans="1:170" x14ac:dyDescent="0.2">
      <c r="A179">
        <v>161</v>
      </c>
      <c r="B179">
        <v>1659047477.5</v>
      </c>
      <c r="C179">
        <v>28543</v>
      </c>
      <c r="D179" t="s">
        <v>761</v>
      </c>
      <c r="E179" t="s">
        <v>762</v>
      </c>
      <c r="F179" t="s">
        <v>280</v>
      </c>
      <c r="G179">
        <v>1659047477.5</v>
      </c>
      <c r="H179">
        <f t="shared" si="92"/>
        <v>1.697376467618629E-2</v>
      </c>
      <c r="I179">
        <f t="shared" si="93"/>
        <v>16.973764676186288</v>
      </c>
      <c r="J179">
        <f t="shared" si="94"/>
        <v>-0.5286737978654944</v>
      </c>
      <c r="K179">
        <f t="shared" si="95"/>
        <v>98.62</v>
      </c>
      <c r="L179">
        <f t="shared" si="96"/>
        <v>94.514517753083638</v>
      </c>
      <c r="M179">
        <f t="shared" si="97"/>
        <v>9.4254496027857595</v>
      </c>
      <c r="N179">
        <f t="shared" si="98"/>
        <v>9.8348683559400012</v>
      </c>
      <c r="O179">
        <f t="shared" si="99"/>
        <v>0.46394466832135428</v>
      </c>
      <c r="P179">
        <f t="shared" si="100"/>
        <v>2.918573681411762</v>
      </c>
      <c r="Q179">
        <f t="shared" si="101"/>
        <v>0.42795197824578968</v>
      </c>
      <c r="R179">
        <f t="shared" si="102"/>
        <v>0.27047641737175593</v>
      </c>
      <c r="S179">
        <f t="shared" si="103"/>
        <v>66.136409743176529</v>
      </c>
      <c r="T179">
        <f t="shared" si="104"/>
        <v>41.296517465394942</v>
      </c>
      <c r="U179">
        <f t="shared" si="105"/>
        <v>41.9602</v>
      </c>
      <c r="V179">
        <f t="shared" si="106"/>
        <v>8.2261508315311023</v>
      </c>
      <c r="W179">
        <f t="shared" si="107"/>
        <v>46.256745445976769</v>
      </c>
      <c r="X179">
        <f t="shared" si="108"/>
        <v>4.5236305716957004</v>
      </c>
      <c r="Y179">
        <f t="shared" si="109"/>
        <v>9.7793965573709603</v>
      </c>
      <c r="Z179">
        <f t="shared" si="110"/>
        <v>3.7025202598354019</v>
      </c>
      <c r="AA179">
        <f t="shared" si="111"/>
        <v>-748.54302221981538</v>
      </c>
      <c r="AB179">
        <f t="shared" si="112"/>
        <v>522.60948371877612</v>
      </c>
      <c r="AC179">
        <f t="shared" si="113"/>
        <v>45.430604678106953</v>
      </c>
      <c r="AD179">
        <f t="shared" si="114"/>
        <v>-114.36652407975578</v>
      </c>
      <c r="AE179">
        <v>0</v>
      </c>
      <c r="AF179">
        <v>0</v>
      </c>
      <c r="AG179">
        <f t="shared" si="115"/>
        <v>1</v>
      </c>
      <c r="AH179">
        <f t="shared" si="116"/>
        <v>0</v>
      </c>
      <c r="AI179">
        <f t="shared" si="117"/>
        <v>49533.837274491532</v>
      </c>
      <c r="AJ179" t="s">
        <v>281</v>
      </c>
      <c r="AK179" t="s">
        <v>281</v>
      </c>
      <c r="AL179">
        <v>0</v>
      </c>
      <c r="AM179">
        <v>0</v>
      </c>
      <c r="AN179" t="e">
        <f t="shared" si="118"/>
        <v>#DIV/0!</v>
      </c>
      <c r="AO179">
        <v>0</v>
      </c>
      <c r="AP179" t="s">
        <v>281</v>
      </c>
      <c r="AQ179" t="s">
        <v>281</v>
      </c>
      <c r="AR179">
        <v>0</v>
      </c>
      <c r="AS179">
        <v>0</v>
      </c>
      <c r="AT179" t="e">
        <f t="shared" si="119"/>
        <v>#DIV/0!</v>
      </c>
      <c r="AU179">
        <v>0.5</v>
      </c>
      <c r="AV179">
        <f t="shared" si="120"/>
        <v>337.09670100682723</v>
      </c>
      <c r="AW179">
        <f t="shared" si="121"/>
        <v>-0.5286737978654944</v>
      </c>
      <c r="AX179" t="e">
        <f t="shared" si="122"/>
        <v>#DIV/0!</v>
      </c>
      <c r="AY179">
        <f t="shared" si="123"/>
        <v>-1.5683149561727307E-3</v>
      </c>
      <c r="AZ179" t="e">
        <f t="shared" si="124"/>
        <v>#DIV/0!</v>
      </c>
      <c r="BA179" t="e">
        <f t="shared" si="125"/>
        <v>#DIV/0!</v>
      </c>
      <c r="BB179" t="s">
        <v>281</v>
      </c>
      <c r="BC179">
        <v>0</v>
      </c>
      <c r="BD179" t="e">
        <f t="shared" si="126"/>
        <v>#DIV/0!</v>
      </c>
      <c r="BE179" t="e">
        <f t="shared" si="127"/>
        <v>#DIV/0!</v>
      </c>
      <c r="BF179" t="e">
        <f t="shared" si="128"/>
        <v>#DIV/0!</v>
      </c>
      <c r="BG179" t="e">
        <f t="shared" si="129"/>
        <v>#DIV/0!</v>
      </c>
      <c r="BH179" t="e">
        <f t="shared" si="130"/>
        <v>#DIV/0!</v>
      </c>
      <c r="BI179" t="e">
        <f t="shared" si="131"/>
        <v>#DIV/0!</v>
      </c>
      <c r="BJ179" t="e">
        <f t="shared" si="132"/>
        <v>#DIV/0!</v>
      </c>
      <c r="BK179" t="e">
        <f t="shared" si="133"/>
        <v>#DIV/0!</v>
      </c>
      <c r="BL179">
        <f t="shared" si="134"/>
        <v>399.87700000000001</v>
      </c>
      <c r="BM179">
        <f t="shared" si="135"/>
        <v>337.09670100682723</v>
      </c>
      <c r="BN179">
        <f t="shared" si="136"/>
        <v>0.84300097531697804</v>
      </c>
      <c r="BO179">
        <f t="shared" si="137"/>
        <v>0.16539188236176758</v>
      </c>
      <c r="BP179">
        <v>6</v>
      </c>
      <c r="BQ179">
        <v>0.6</v>
      </c>
      <c r="BR179" t="s">
        <v>282</v>
      </c>
      <c r="BS179">
        <v>1659047477.5</v>
      </c>
      <c r="BT179">
        <v>98.62</v>
      </c>
      <c r="BU179">
        <v>99.993700000000004</v>
      </c>
      <c r="BV179">
        <v>45.3611</v>
      </c>
      <c r="BW179">
        <v>25.9255</v>
      </c>
      <c r="BX179">
        <v>98.095399999999998</v>
      </c>
      <c r="BY179">
        <v>45.224400000000003</v>
      </c>
      <c r="BZ179">
        <v>500.23099999999999</v>
      </c>
      <c r="CA179">
        <v>99.624700000000004</v>
      </c>
      <c r="CB179">
        <v>0.100187</v>
      </c>
      <c r="CC179">
        <v>45.281599999999997</v>
      </c>
      <c r="CD179">
        <v>41.9602</v>
      </c>
      <c r="CE179">
        <v>999.9</v>
      </c>
      <c r="CF179">
        <v>0</v>
      </c>
      <c r="CG179">
        <v>0</v>
      </c>
      <c r="CH179">
        <v>9975</v>
      </c>
      <c r="CI179">
        <v>0</v>
      </c>
      <c r="CJ179">
        <v>240.91800000000001</v>
      </c>
      <c r="CK179">
        <v>399.87700000000001</v>
      </c>
      <c r="CL179">
        <v>0.89995999999999998</v>
      </c>
      <c r="CM179">
        <v>0.10004</v>
      </c>
      <c r="CN179">
        <v>0</v>
      </c>
      <c r="CO179">
        <v>3.4182000000000001</v>
      </c>
      <c r="CP179">
        <v>0</v>
      </c>
      <c r="CQ179">
        <v>3748.33</v>
      </c>
      <c r="CR179">
        <v>3428.84</v>
      </c>
      <c r="CS179">
        <v>47.936999999999998</v>
      </c>
      <c r="CT179">
        <v>50.625</v>
      </c>
      <c r="CU179">
        <v>48.936999999999998</v>
      </c>
      <c r="CV179">
        <v>50.061999999999998</v>
      </c>
      <c r="CW179">
        <v>48.561999999999998</v>
      </c>
      <c r="CX179">
        <v>359.87</v>
      </c>
      <c r="CY179">
        <v>40</v>
      </c>
      <c r="CZ179">
        <v>0</v>
      </c>
      <c r="DA179">
        <v>1659047674.5</v>
      </c>
      <c r="DB179">
        <v>0</v>
      </c>
      <c r="DC179">
        <v>3.1970160000000001</v>
      </c>
      <c r="DD179">
        <v>0.84170768948545227</v>
      </c>
      <c r="DE179">
        <v>-22.023846073160389</v>
      </c>
      <c r="DF179">
        <v>3752.5871999999999</v>
      </c>
      <c r="DG179">
        <v>15</v>
      </c>
      <c r="DH179">
        <v>1659047398</v>
      </c>
      <c r="DI179" t="s">
        <v>763</v>
      </c>
      <c r="DJ179">
        <v>1659047378</v>
      </c>
      <c r="DK179">
        <v>1659047253</v>
      </c>
      <c r="DL179">
        <v>162</v>
      </c>
      <c r="DM179">
        <v>-3.9E-2</v>
      </c>
      <c r="DN179">
        <v>-0.01</v>
      </c>
      <c r="DO179">
        <v>0.52400000000000002</v>
      </c>
      <c r="DP179">
        <v>0.13700000000000001</v>
      </c>
      <c r="DQ179">
        <v>100</v>
      </c>
      <c r="DR179">
        <v>26</v>
      </c>
      <c r="DS179">
        <v>0.28000000000000003</v>
      </c>
      <c r="DT179">
        <v>0.01</v>
      </c>
      <c r="DU179">
        <v>100</v>
      </c>
      <c r="DV179">
        <v>100</v>
      </c>
      <c r="DW179">
        <v>0.52500000000000002</v>
      </c>
      <c r="DX179">
        <v>0.13669999999999999</v>
      </c>
      <c r="DY179">
        <v>0.59300211456012908</v>
      </c>
      <c r="DZ179">
        <v>-6.7132856166521554E-4</v>
      </c>
      <c r="EA179">
        <v>-2.681329234238156E-7</v>
      </c>
      <c r="EB179">
        <v>8.1307759810197942E-11</v>
      </c>
      <c r="EC179">
        <v>0.13665500000000111</v>
      </c>
      <c r="ED179">
        <v>0</v>
      </c>
      <c r="EE179">
        <v>0</v>
      </c>
      <c r="EF179">
        <v>0</v>
      </c>
      <c r="EG179">
        <v>2</v>
      </c>
      <c r="EH179">
        <v>2028</v>
      </c>
      <c r="EI179">
        <v>2</v>
      </c>
      <c r="EJ179">
        <v>26</v>
      </c>
      <c r="EK179">
        <v>1.7</v>
      </c>
      <c r="EL179">
        <v>3.7</v>
      </c>
      <c r="EM179">
        <v>0.39550800000000003</v>
      </c>
      <c r="EN179">
        <v>2.5720200000000002</v>
      </c>
      <c r="EO179">
        <v>1.39893</v>
      </c>
      <c r="EP179">
        <v>2.32422</v>
      </c>
      <c r="EQ179">
        <v>1.49902</v>
      </c>
      <c r="ER179">
        <v>2.2595200000000002</v>
      </c>
      <c r="ES179">
        <v>34.349699999999999</v>
      </c>
      <c r="ET179">
        <v>15.2615</v>
      </c>
      <c r="EU179">
        <v>18</v>
      </c>
      <c r="EV179">
        <v>517.21299999999997</v>
      </c>
      <c r="EW179">
        <v>534.94299999999998</v>
      </c>
      <c r="EX179">
        <v>48.698</v>
      </c>
      <c r="EY179">
        <v>43.793500000000002</v>
      </c>
      <c r="EZ179">
        <v>30.000900000000001</v>
      </c>
      <c r="FA179">
        <v>43.343600000000002</v>
      </c>
      <c r="FB179">
        <v>43.241599999999998</v>
      </c>
      <c r="FC179">
        <v>7.9236899999999997</v>
      </c>
      <c r="FD179">
        <v>0</v>
      </c>
      <c r="FE179">
        <v>100</v>
      </c>
      <c r="FF179">
        <v>48.714799999999997</v>
      </c>
      <c r="FG179">
        <v>100</v>
      </c>
      <c r="FH179">
        <v>54.561199999999999</v>
      </c>
      <c r="FI179">
        <v>97.923100000000005</v>
      </c>
      <c r="FJ179">
        <v>99.653899999999993</v>
      </c>
      <c r="FK179" s="1" t="s">
        <v>884</v>
      </c>
      <c r="FL179" s="1">
        <v>4</v>
      </c>
      <c r="FM179" s="1" t="s">
        <v>881</v>
      </c>
      <c r="FN179" s="1">
        <v>8</v>
      </c>
    </row>
    <row r="180" spans="1:170" x14ac:dyDescent="0.2">
      <c r="A180">
        <v>162</v>
      </c>
      <c r="B180">
        <v>1659047628</v>
      </c>
      <c r="C180">
        <v>28693.5</v>
      </c>
      <c r="D180" t="s">
        <v>764</v>
      </c>
      <c r="E180" t="s">
        <v>765</v>
      </c>
      <c r="F180" t="s">
        <v>280</v>
      </c>
      <c r="G180">
        <v>1659047628</v>
      </c>
      <c r="H180">
        <f t="shared" si="92"/>
        <v>1.7409719159587316E-2</v>
      </c>
      <c r="I180">
        <f t="shared" si="93"/>
        <v>17.409719159587315</v>
      </c>
      <c r="J180">
        <f t="shared" si="94"/>
        <v>-2.4364914845739607</v>
      </c>
      <c r="K180">
        <f t="shared" si="95"/>
        <v>51.810299999999998</v>
      </c>
      <c r="L180">
        <f t="shared" si="96"/>
        <v>57.132589805826669</v>
      </c>
      <c r="M180">
        <f t="shared" si="97"/>
        <v>5.6977278859720819</v>
      </c>
      <c r="N180">
        <f t="shared" si="98"/>
        <v>5.1669457326171004</v>
      </c>
      <c r="O180">
        <f t="shared" si="99"/>
        <v>0.48071212325050389</v>
      </c>
      <c r="P180">
        <f t="shared" si="100"/>
        <v>2.9236831935548664</v>
      </c>
      <c r="Q180">
        <f t="shared" si="101"/>
        <v>0.44224540525578576</v>
      </c>
      <c r="R180">
        <f t="shared" si="102"/>
        <v>0.27960877383417115</v>
      </c>
      <c r="S180">
        <f t="shared" si="103"/>
        <v>66.183438392025693</v>
      </c>
      <c r="T180">
        <f t="shared" si="104"/>
        <v>41.296126722391833</v>
      </c>
      <c r="U180">
        <f t="shared" si="105"/>
        <v>41.993699999999997</v>
      </c>
      <c r="V180">
        <f t="shared" si="106"/>
        <v>8.2406808233319726</v>
      </c>
      <c r="W180">
        <f t="shared" si="107"/>
        <v>46.447411646975993</v>
      </c>
      <c r="X180">
        <f t="shared" si="108"/>
        <v>4.5668116022382002</v>
      </c>
      <c r="Y180">
        <f t="shared" si="109"/>
        <v>9.8322197950411017</v>
      </c>
      <c r="Z180">
        <f t="shared" si="110"/>
        <v>3.6738692210937725</v>
      </c>
      <c r="AA180">
        <f t="shared" si="111"/>
        <v>-767.76861493780063</v>
      </c>
      <c r="AB180">
        <f t="shared" si="112"/>
        <v>534.74706842351327</v>
      </c>
      <c r="AC180">
        <f t="shared" si="113"/>
        <v>46.434932538736966</v>
      </c>
      <c r="AD180">
        <f t="shared" si="114"/>
        <v>-120.40317558352467</v>
      </c>
      <c r="AE180">
        <v>0</v>
      </c>
      <c r="AF180">
        <v>0</v>
      </c>
      <c r="AG180">
        <f t="shared" si="115"/>
        <v>1</v>
      </c>
      <c r="AH180">
        <f t="shared" si="116"/>
        <v>0</v>
      </c>
      <c r="AI180">
        <f t="shared" si="117"/>
        <v>49656.395885901547</v>
      </c>
      <c r="AJ180" t="s">
        <v>281</v>
      </c>
      <c r="AK180" t="s">
        <v>281</v>
      </c>
      <c r="AL180">
        <v>0</v>
      </c>
      <c r="AM180">
        <v>0</v>
      </c>
      <c r="AN180" t="e">
        <f t="shared" si="118"/>
        <v>#DIV/0!</v>
      </c>
      <c r="AO180">
        <v>0</v>
      </c>
      <c r="AP180" t="s">
        <v>281</v>
      </c>
      <c r="AQ180" t="s">
        <v>281</v>
      </c>
      <c r="AR180">
        <v>0</v>
      </c>
      <c r="AS180">
        <v>0</v>
      </c>
      <c r="AT180" t="e">
        <f t="shared" si="119"/>
        <v>#DIV/0!</v>
      </c>
      <c r="AU180">
        <v>0.5</v>
      </c>
      <c r="AV180">
        <f t="shared" si="120"/>
        <v>337.33614300104961</v>
      </c>
      <c r="AW180">
        <f t="shared" si="121"/>
        <v>-2.4364914845739607</v>
      </c>
      <c r="AX180" t="e">
        <f t="shared" si="122"/>
        <v>#DIV/0!</v>
      </c>
      <c r="AY180">
        <f t="shared" si="123"/>
        <v>-7.22274068499793E-3</v>
      </c>
      <c r="AZ180" t="e">
        <f t="shared" si="124"/>
        <v>#DIV/0!</v>
      </c>
      <c r="BA180" t="e">
        <f t="shared" si="125"/>
        <v>#DIV/0!</v>
      </c>
      <c r="BB180" t="s">
        <v>281</v>
      </c>
      <c r="BC180">
        <v>0</v>
      </c>
      <c r="BD180" t="e">
        <f t="shared" si="126"/>
        <v>#DIV/0!</v>
      </c>
      <c r="BE180" t="e">
        <f t="shared" si="127"/>
        <v>#DIV/0!</v>
      </c>
      <c r="BF180" t="e">
        <f t="shared" si="128"/>
        <v>#DIV/0!</v>
      </c>
      <c r="BG180" t="e">
        <f t="shared" si="129"/>
        <v>#DIV/0!</v>
      </c>
      <c r="BH180" t="e">
        <f t="shared" si="130"/>
        <v>#DIV/0!</v>
      </c>
      <c r="BI180" t="e">
        <f t="shared" si="131"/>
        <v>#DIV/0!</v>
      </c>
      <c r="BJ180" t="e">
        <f t="shared" si="132"/>
        <v>#DIV/0!</v>
      </c>
      <c r="BK180" t="e">
        <f t="shared" si="133"/>
        <v>#DIV/0!</v>
      </c>
      <c r="BL180">
        <f t="shared" si="134"/>
        <v>400.161</v>
      </c>
      <c r="BM180">
        <f t="shared" si="135"/>
        <v>337.33614300104961</v>
      </c>
      <c r="BN180">
        <f t="shared" si="136"/>
        <v>0.84300104958016797</v>
      </c>
      <c r="BO180">
        <f t="shared" si="137"/>
        <v>0.16539202568972411</v>
      </c>
      <c r="BP180">
        <v>6</v>
      </c>
      <c r="BQ180">
        <v>0.6</v>
      </c>
      <c r="BR180" t="s">
        <v>282</v>
      </c>
      <c r="BS180">
        <v>1659047628</v>
      </c>
      <c r="BT180">
        <v>51.810299999999998</v>
      </c>
      <c r="BU180">
        <v>49.969900000000003</v>
      </c>
      <c r="BV180">
        <v>45.7926</v>
      </c>
      <c r="BW180">
        <v>25.868300000000001</v>
      </c>
      <c r="BX180">
        <v>51.315899999999999</v>
      </c>
      <c r="BY180">
        <v>45.662100000000002</v>
      </c>
      <c r="BZ180">
        <v>500.26799999999997</v>
      </c>
      <c r="CA180">
        <v>99.628100000000003</v>
      </c>
      <c r="CB180">
        <v>0.10005699999999999</v>
      </c>
      <c r="CC180">
        <v>45.386299999999999</v>
      </c>
      <c r="CD180">
        <v>41.993699999999997</v>
      </c>
      <c r="CE180">
        <v>999.9</v>
      </c>
      <c r="CF180">
        <v>0</v>
      </c>
      <c r="CG180">
        <v>0</v>
      </c>
      <c r="CH180">
        <v>10003.799999999999</v>
      </c>
      <c r="CI180">
        <v>0</v>
      </c>
      <c r="CJ180">
        <v>241.11099999999999</v>
      </c>
      <c r="CK180">
        <v>400.161</v>
      </c>
      <c r="CL180">
        <v>0.89995999999999998</v>
      </c>
      <c r="CM180">
        <v>0.10004</v>
      </c>
      <c r="CN180">
        <v>0</v>
      </c>
      <c r="CO180">
        <v>3.1278000000000001</v>
      </c>
      <c r="CP180">
        <v>0</v>
      </c>
      <c r="CQ180">
        <v>3788.89</v>
      </c>
      <c r="CR180">
        <v>3431.28</v>
      </c>
      <c r="CS180">
        <v>48.061999999999998</v>
      </c>
      <c r="CT180">
        <v>50.75</v>
      </c>
      <c r="CU180">
        <v>49.061999999999998</v>
      </c>
      <c r="CV180">
        <v>50.186999999999998</v>
      </c>
      <c r="CW180">
        <v>48.75</v>
      </c>
      <c r="CX180">
        <v>360.13</v>
      </c>
      <c r="CY180">
        <v>40.03</v>
      </c>
      <c r="CZ180">
        <v>0</v>
      </c>
      <c r="DA180">
        <v>1659047824.5</v>
      </c>
      <c r="DB180">
        <v>0</v>
      </c>
      <c r="DC180">
        <v>3.203171999999999</v>
      </c>
      <c r="DD180">
        <v>0.53257691419986219</v>
      </c>
      <c r="DE180">
        <v>20.773076840487761</v>
      </c>
      <c r="DF180">
        <v>3785.1547999999998</v>
      </c>
      <c r="DG180">
        <v>15</v>
      </c>
      <c r="DH180">
        <v>1659047550.5</v>
      </c>
      <c r="DI180" t="s">
        <v>766</v>
      </c>
      <c r="DJ180">
        <v>1659047540.5</v>
      </c>
      <c r="DK180">
        <v>1659047550.5</v>
      </c>
      <c r="DL180">
        <v>163</v>
      </c>
      <c r="DM180">
        <v>-6.3E-2</v>
      </c>
      <c r="DN180">
        <v>-6.0000000000000001E-3</v>
      </c>
      <c r="DO180">
        <v>0.496</v>
      </c>
      <c r="DP180">
        <v>0.129</v>
      </c>
      <c r="DQ180">
        <v>50</v>
      </c>
      <c r="DR180">
        <v>26</v>
      </c>
      <c r="DS180">
        <v>0.42</v>
      </c>
      <c r="DT180">
        <v>0.01</v>
      </c>
      <c r="DU180">
        <v>100</v>
      </c>
      <c r="DV180">
        <v>100</v>
      </c>
      <c r="DW180">
        <v>0.49399999999999999</v>
      </c>
      <c r="DX180">
        <v>0.1305</v>
      </c>
      <c r="DY180">
        <v>0.52957012431394801</v>
      </c>
      <c r="DZ180">
        <v>-6.7132856166521554E-4</v>
      </c>
      <c r="EA180">
        <v>-2.681329234238156E-7</v>
      </c>
      <c r="EB180">
        <v>8.1307759810197942E-11</v>
      </c>
      <c r="EC180">
        <v>0.13049605918263929</v>
      </c>
      <c r="ED180">
        <v>0</v>
      </c>
      <c r="EE180">
        <v>0</v>
      </c>
      <c r="EF180">
        <v>0</v>
      </c>
      <c r="EG180">
        <v>2</v>
      </c>
      <c r="EH180">
        <v>2028</v>
      </c>
      <c r="EI180">
        <v>2</v>
      </c>
      <c r="EJ180">
        <v>26</v>
      </c>
      <c r="EK180">
        <v>1.5</v>
      </c>
      <c r="EL180">
        <v>1.3</v>
      </c>
      <c r="EM180">
        <v>0.27587899999999999</v>
      </c>
      <c r="EN180">
        <v>2.5927699999999998</v>
      </c>
      <c r="EO180">
        <v>1.39893</v>
      </c>
      <c r="EP180">
        <v>2.32422</v>
      </c>
      <c r="EQ180">
        <v>1.49902</v>
      </c>
      <c r="ER180">
        <v>2.2509800000000002</v>
      </c>
      <c r="ES180">
        <v>34.304200000000002</v>
      </c>
      <c r="ET180">
        <v>15.209</v>
      </c>
      <c r="EU180">
        <v>18</v>
      </c>
      <c r="EV180">
        <v>517.95500000000004</v>
      </c>
      <c r="EW180">
        <v>535.08399999999995</v>
      </c>
      <c r="EX180">
        <v>48.847900000000003</v>
      </c>
      <c r="EY180">
        <v>44.021500000000003</v>
      </c>
      <c r="EZ180">
        <v>30.000699999999998</v>
      </c>
      <c r="FA180">
        <v>43.612099999999998</v>
      </c>
      <c r="FB180">
        <v>43.5169</v>
      </c>
      <c r="FC180">
        <v>5.5278099999999997</v>
      </c>
      <c r="FD180">
        <v>0</v>
      </c>
      <c r="FE180">
        <v>100</v>
      </c>
      <c r="FF180">
        <v>48.852699999999999</v>
      </c>
      <c r="FG180">
        <v>50</v>
      </c>
      <c r="FH180">
        <v>54.561199999999999</v>
      </c>
      <c r="FI180">
        <v>97.888400000000004</v>
      </c>
      <c r="FJ180">
        <v>99.619</v>
      </c>
      <c r="FK180" s="1" t="s">
        <v>884</v>
      </c>
      <c r="FL180" s="1">
        <v>4</v>
      </c>
      <c r="FM180" s="1" t="s">
        <v>881</v>
      </c>
      <c r="FN180" s="1">
        <v>9</v>
      </c>
    </row>
    <row r="181" spans="1:170" x14ac:dyDescent="0.2">
      <c r="A181">
        <v>163</v>
      </c>
      <c r="B181">
        <v>1659047778.5</v>
      </c>
      <c r="C181">
        <v>28844</v>
      </c>
      <c r="D181" t="s">
        <v>767</v>
      </c>
      <c r="E181" t="s">
        <v>768</v>
      </c>
      <c r="F181" t="s">
        <v>280</v>
      </c>
      <c r="G181">
        <v>1659047778.5</v>
      </c>
      <c r="H181">
        <f t="shared" si="92"/>
        <v>1.7756130422279796E-2</v>
      </c>
      <c r="I181">
        <f t="shared" si="93"/>
        <v>17.756130422279796</v>
      </c>
      <c r="J181">
        <f t="shared" si="94"/>
        <v>-2.3209094744928787</v>
      </c>
      <c r="K181">
        <f t="shared" si="95"/>
        <v>51.688200000000002</v>
      </c>
      <c r="L181">
        <f t="shared" si="96"/>
        <v>56.410686453039943</v>
      </c>
      <c r="M181">
        <f t="shared" si="97"/>
        <v>5.6263118353706254</v>
      </c>
      <c r="N181">
        <f t="shared" si="98"/>
        <v>5.1552985736328001</v>
      </c>
      <c r="O181">
        <f t="shared" si="99"/>
        <v>0.49673509549887795</v>
      </c>
      <c r="P181">
        <f t="shared" si="100"/>
        <v>2.9199111601252747</v>
      </c>
      <c r="Q181">
        <f t="shared" si="101"/>
        <v>0.45572713315758534</v>
      </c>
      <c r="R181">
        <f t="shared" si="102"/>
        <v>0.28823809763074282</v>
      </c>
      <c r="S181">
        <f t="shared" si="103"/>
        <v>66.130629392316919</v>
      </c>
      <c r="T181">
        <f t="shared" si="104"/>
        <v>41.284459787873715</v>
      </c>
      <c r="U181">
        <f t="shared" si="105"/>
        <v>41.984400000000001</v>
      </c>
      <c r="V181">
        <f t="shared" si="106"/>
        <v>8.23664489773914</v>
      </c>
      <c r="W181">
        <f t="shared" si="107"/>
        <v>46.594280670613351</v>
      </c>
      <c r="X181">
        <f t="shared" si="108"/>
        <v>4.6007031781908001</v>
      </c>
      <c r="Y181">
        <f t="shared" si="109"/>
        <v>9.8739654566497634</v>
      </c>
      <c r="Z181">
        <f t="shared" si="110"/>
        <v>3.6359417195483399</v>
      </c>
      <c r="AA181">
        <f t="shared" si="111"/>
        <v>-783.04535162253899</v>
      </c>
      <c r="AB181">
        <f t="shared" si="112"/>
        <v>548.49241009406262</v>
      </c>
      <c r="AC181">
        <f t="shared" si="113"/>
        <v>47.70663034172523</v>
      </c>
      <c r="AD181">
        <f t="shared" si="114"/>
        <v>-120.7156817944342</v>
      </c>
      <c r="AE181">
        <v>0</v>
      </c>
      <c r="AF181">
        <v>0</v>
      </c>
      <c r="AG181">
        <f t="shared" si="115"/>
        <v>1</v>
      </c>
      <c r="AH181">
        <f t="shared" si="116"/>
        <v>0</v>
      </c>
      <c r="AI181">
        <f t="shared" si="117"/>
        <v>49541.314191038626</v>
      </c>
      <c r="AJ181" t="s">
        <v>281</v>
      </c>
      <c r="AK181" t="s">
        <v>281</v>
      </c>
      <c r="AL181">
        <v>0</v>
      </c>
      <c r="AM181">
        <v>0</v>
      </c>
      <c r="AN181" t="e">
        <f t="shared" si="118"/>
        <v>#DIV/0!</v>
      </c>
      <c r="AO181">
        <v>0</v>
      </c>
      <c r="AP181" t="s">
        <v>281</v>
      </c>
      <c r="AQ181" t="s">
        <v>281</v>
      </c>
      <c r="AR181">
        <v>0</v>
      </c>
      <c r="AS181">
        <v>0</v>
      </c>
      <c r="AT181" t="e">
        <f t="shared" si="119"/>
        <v>#DIV/0!</v>
      </c>
      <c r="AU181">
        <v>0.5</v>
      </c>
      <c r="AV181">
        <f t="shared" si="120"/>
        <v>337.06644300120047</v>
      </c>
      <c r="AW181">
        <f t="shared" si="121"/>
        <v>-2.3209094744928787</v>
      </c>
      <c r="AX181" t="e">
        <f t="shared" si="122"/>
        <v>#DIV/0!</v>
      </c>
      <c r="AY181">
        <f t="shared" si="123"/>
        <v>-6.8856141650523563E-3</v>
      </c>
      <c r="AZ181" t="e">
        <f t="shared" si="124"/>
        <v>#DIV/0!</v>
      </c>
      <c r="BA181" t="e">
        <f t="shared" si="125"/>
        <v>#DIV/0!</v>
      </c>
      <c r="BB181" t="s">
        <v>281</v>
      </c>
      <c r="BC181">
        <v>0</v>
      </c>
      <c r="BD181" t="e">
        <f t="shared" si="126"/>
        <v>#DIV/0!</v>
      </c>
      <c r="BE181" t="e">
        <f t="shared" si="127"/>
        <v>#DIV/0!</v>
      </c>
      <c r="BF181" t="e">
        <f t="shared" si="128"/>
        <v>#DIV/0!</v>
      </c>
      <c r="BG181" t="e">
        <f t="shared" si="129"/>
        <v>#DIV/0!</v>
      </c>
      <c r="BH181" t="e">
        <f t="shared" si="130"/>
        <v>#DIV/0!</v>
      </c>
      <c r="BI181" t="e">
        <f t="shared" si="131"/>
        <v>#DIV/0!</v>
      </c>
      <c r="BJ181" t="e">
        <f t="shared" si="132"/>
        <v>#DIV/0!</v>
      </c>
      <c r="BK181" t="e">
        <f t="shared" si="133"/>
        <v>#DIV/0!</v>
      </c>
      <c r="BL181">
        <f t="shared" si="134"/>
        <v>399.84100000000001</v>
      </c>
      <c r="BM181">
        <f t="shared" si="135"/>
        <v>337.06644300120047</v>
      </c>
      <c r="BN181">
        <f t="shared" si="136"/>
        <v>0.843001200480192</v>
      </c>
      <c r="BO181">
        <f t="shared" si="137"/>
        <v>0.1653923169267707</v>
      </c>
      <c r="BP181">
        <v>6</v>
      </c>
      <c r="BQ181">
        <v>0.6</v>
      </c>
      <c r="BR181" t="s">
        <v>282</v>
      </c>
      <c r="BS181">
        <v>1659047778.5</v>
      </c>
      <c r="BT181">
        <v>51.688200000000002</v>
      </c>
      <c r="BU181">
        <v>50.005400000000002</v>
      </c>
      <c r="BV181">
        <v>46.127699999999997</v>
      </c>
      <c r="BW181">
        <v>25.814699999999998</v>
      </c>
      <c r="BX181">
        <v>51.1494</v>
      </c>
      <c r="BY181">
        <v>45.996400000000001</v>
      </c>
      <c r="BZ181">
        <v>500.28300000000002</v>
      </c>
      <c r="CA181">
        <v>99.638400000000004</v>
      </c>
      <c r="CB181">
        <v>0.100004</v>
      </c>
      <c r="CC181">
        <v>45.468699999999998</v>
      </c>
      <c r="CD181">
        <v>41.984400000000001</v>
      </c>
      <c r="CE181">
        <v>999.9</v>
      </c>
      <c r="CF181">
        <v>0</v>
      </c>
      <c r="CG181">
        <v>0</v>
      </c>
      <c r="CH181">
        <v>9981.25</v>
      </c>
      <c r="CI181">
        <v>0</v>
      </c>
      <c r="CJ181">
        <v>240.93899999999999</v>
      </c>
      <c r="CK181">
        <v>399.84100000000001</v>
      </c>
      <c r="CL181">
        <v>0.89995999999999998</v>
      </c>
      <c r="CM181">
        <v>0.10004</v>
      </c>
      <c r="CN181">
        <v>0</v>
      </c>
      <c r="CO181">
        <v>3.1164000000000001</v>
      </c>
      <c r="CP181">
        <v>0</v>
      </c>
      <c r="CQ181">
        <v>3818.32</v>
      </c>
      <c r="CR181">
        <v>3428.53</v>
      </c>
      <c r="CS181">
        <v>48.186999999999998</v>
      </c>
      <c r="CT181">
        <v>50.811999999999998</v>
      </c>
      <c r="CU181">
        <v>49.186999999999998</v>
      </c>
      <c r="CV181">
        <v>50.311999999999998</v>
      </c>
      <c r="CW181">
        <v>48.811999999999998</v>
      </c>
      <c r="CX181">
        <v>359.84</v>
      </c>
      <c r="CY181">
        <v>40</v>
      </c>
      <c r="CZ181">
        <v>0</v>
      </c>
      <c r="DA181">
        <v>1659047975.0999999</v>
      </c>
      <c r="DB181">
        <v>0</v>
      </c>
      <c r="DC181">
        <v>3.2487269230769229</v>
      </c>
      <c r="DD181">
        <v>-0.39220170341582689</v>
      </c>
      <c r="DE181">
        <v>9.0516240560171166</v>
      </c>
      <c r="DF181">
        <v>3818.72</v>
      </c>
      <c r="DG181">
        <v>15</v>
      </c>
      <c r="DH181">
        <v>1659047692.5</v>
      </c>
      <c r="DI181" t="s">
        <v>769</v>
      </c>
      <c r="DJ181">
        <v>1659047689.5</v>
      </c>
      <c r="DK181">
        <v>1659047692.5</v>
      </c>
      <c r="DL181">
        <v>164</v>
      </c>
      <c r="DM181">
        <v>4.3999999999999997E-2</v>
      </c>
      <c r="DN181">
        <v>1E-3</v>
      </c>
      <c r="DO181">
        <v>0.54</v>
      </c>
      <c r="DP181">
        <v>0.129</v>
      </c>
      <c r="DQ181">
        <v>50</v>
      </c>
      <c r="DR181">
        <v>26</v>
      </c>
      <c r="DS181">
        <v>0.46</v>
      </c>
      <c r="DT181">
        <v>0.01</v>
      </c>
      <c r="DU181">
        <v>100</v>
      </c>
      <c r="DV181">
        <v>100</v>
      </c>
      <c r="DW181">
        <v>0.53900000000000003</v>
      </c>
      <c r="DX181">
        <v>0.1313</v>
      </c>
      <c r="DY181">
        <v>0.57378972256488325</v>
      </c>
      <c r="DZ181">
        <v>-6.7132856166521554E-4</v>
      </c>
      <c r="EA181">
        <v>-2.681329234238156E-7</v>
      </c>
      <c r="EB181">
        <v>8.1307759810197942E-11</v>
      </c>
      <c r="EC181">
        <v>0.13129344681217431</v>
      </c>
      <c r="ED181">
        <v>0</v>
      </c>
      <c r="EE181">
        <v>0</v>
      </c>
      <c r="EF181">
        <v>0</v>
      </c>
      <c r="EG181">
        <v>2</v>
      </c>
      <c r="EH181">
        <v>2028</v>
      </c>
      <c r="EI181">
        <v>2</v>
      </c>
      <c r="EJ181">
        <v>26</v>
      </c>
      <c r="EK181">
        <v>1.5</v>
      </c>
      <c r="EL181">
        <v>1.4</v>
      </c>
      <c r="EM181">
        <v>0.27587899999999999</v>
      </c>
      <c r="EN181">
        <v>2.5708000000000002</v>
      </c>
      <c r="EO181">
        <v>1.39893</v>
      </c>
      <c r="EP181">
        <v>2.32422</v>
      </c>
      <c r="EQ181">
        <v>1.49902</v>
      </c>
      <c r="ER181">
        <v>2.47559</v>
      </c>
      <c r="ES181">
        <v>34.258699999999997</v>
      </c>
      <c r="ET181">
        <v>15.173999999999999</v>
      </c>
      <c r="EU181">
        <v>18</v>
      </c>
      <c r="EV181">
        <v>518.35599999999999</v>
      </c>
      <c r="EW181">
        <v>535.09699999999998</v>
      </c>
      <c r="EX181">
        <v>48.986800000000002</v>
      </c>
      <c r="EY181">
        <v>44.197699999999998</v>
      </c>
      <c r="EZ181">
        <v>30.000499999999999</v>
      </c>
      <c r="FA181">
        <v>43.814700000000002</v>
      </c>
      <c r="FB181">
        <v>43.720799999999997</v>
      </c>
      <c r="FC181">
        <v>5.5285500000000001</v>
      </c>
      <c r="FD181">
        <v>0</v>
      </c>
      <c r="FE181">
        <v>100</v>
      </c>
      <c r="FF181">
        <v>48.9863</v>
      </c>
      <c r="FG181">
        <v>50</v>
      </c>
      <c r="FH181">
        <v>54.561199999999999</v>
      </c>
      <c r="FI181">
        <v>97.861000000000004</v>
      </c>
      <c r="FJ181">
        <v>99.590100000000007</v>
      </c>
      <c r="FK181" s="1" t="s">
        <v>884</v>
      </c>
      <c r="FL181" s="1">
        <v>4</v>
      </c>
      <c r="FM181" s="1" t="s">
        <v>881</v>
      </c>
      <c r="FN181" s="1">
        <v>10</v>
      </c>
    </row>
    <row r="182" spans="1:170" x14ac:dyDescent="0.2">
      <c r="A182">
        <v>164</v>
      </c>
      <c r="B182">
        <v>1659047929</v>
      </c>
      <c r="C182">
        <v>28994.5</v>
      </c>
      <c r="D182" t="s">
        <v>770</v>
      </c>
      <c r="E182" t="s">
        <v>771</v>
      </c>
      <c r="F182" t="s">
        <v>280</v>
      </c>
      <c r="G182">
        <v>1659047929</v>
      </c>
      <c r="H182">
        <f t="shared" si="92"/>
        <v>1.8034173781226862E-2</v>
      </c>
      <c r="I182">
        <f t="shared" si="93"/>
        <v>18.034173781226862</v>
      </c>
      <c r="J182">
        <f t="shared" si="94"/>
        <v>-3.9437518231206066</v>
      </c>
      <c r="K182">
        <f t="shared" si="95"/>
        <v>0.70521199999999995</v>
      </c>
      <c r="L182">
        <f t="shared" si="96"/>
        <v>13.648887457339789</v>
      </c>
      <c r="M182">
        <f t="shared" si="97"/>
        <v>1.3613466820032623</v>
      </c>
      <c r="N182">
        <f t="shared" si="98"/>
        <v>7.0338188318243997E-2</v>
      </c>
      <c r="O182">
        <f t="shared" si="99"/>
        <v>0.50868750534522733</v>
      </c>
      <c r="P182">
        <f t="shared" si="100"/>
        <v>2.922355767912328</v>
      </c>
      <c r="Q182">
        <f t="shared" si="101"/>
        <v>0.46580414838050099</v>
      </c>
      <c r="R182">
        <f t="shared" si="102"/>
        <v>0.29468597800127427</v>
      </c>
      <c r="S182">
        <f t="shared" si="103"/>
        <v>66.130794784633849</v>
      </c>
      <c r="T182">
        <f t="shared" si="104"/>
        <v>41.265025286906386</v>
      </c>
      <c r="U182">
        <f t="shared" si="105"/>
        <v>41.988799999999998</v>
      </c>
      <c r="V182">
        <f t="shared" si="106"/>
        <v>8.23855415455537</v>
      </c>
      <c r="W182">
        <f t="shared" si="107"/>
        <v>46.733500689274834</v>
      </c>
      <c r="X182">
        <f t="shared" si="108"/>
        <v>4.6260136573035</v>
      </c>
      <c r="Y182">
        <f t="shared" si="109"/>
        <v>9.8987098956298656</v>
      </c>
      <c r="Z182">
        <f t="shared" si="110"/>
        <v>3.61254049725187</v>
      </c>
      <c r="AA182">
        <f t="shared" si="111"/>
        <v>-795.30706375210457</v>
      </c>
      <c r="AB182">
        <f t="shared" si="112"/>
        <v>555.93108582188086</v>
      </c>
      <c r="AC182">
        <f t="shared" si="113"/>
        <v>48.3253687091266</v>
      </c>
      <c r="AD182">
        <f t="shared" si="114"/>
        <v>-124.9198144364633</v>
      </c>
      <c r="AE182">
        <v>0</v>
      </c>
      <c r="AF182">
        <v>0</v>
      </c>
      <c r="AG182">
        <f t="shared" si="115"/>
        <v>1</v>
      </c>
      <c r="AH182">
        <f t="shared" si="116"/>
        <v>0</v>
      </c>
      <c r="AI182">
        <f t="shared" si="117"/>
        <v>49600.150843367905</v>
      </c>
      <c r="AJ182" t="s">
        <v>281</v>
      </c>
      <c r="AK182" t="s">
        <v>281</v>
      </c>
      <c r="AL182">
        <v>0</v>
      </c>
      <c r="AM182">
        <v>0</v>
      </c>
      <c r="AN182" t="e">
        <f t="shared" si="118"/>
        <v>#DIV/0!</v>
      </c>
      <c r="AO182">
        <v>0</v>
      </c>
      <c r="AP182" t="s">
        <v>281</v>
      </c>
      <c r="AQ182" t="s">
        <v>281</v>
      </c>
      <c r="AR182">
        <v>0</v>
      </c>
      <c r="AS182">
        <v>0</v>
      </c>
      <c r="AT182" t="e">
        <f t="shared" si="119"/>
        <v>#DIV/0!</v>
      </c>
      <c r="AU182">
        <v>0.5</v>
      </c>
      <c r="AV182">
        <f t="shared" si="120"/>
        <v>337.06728600240092</v>
      </c>
      <c r="AW182">
        <f t="shared" si="121"/>
        <v>-3.9437518231206066</v>
      </c>
      <c r="AX182" t="e">
        <f t="shared" si="122"/>
        <v>#DIV/0!</v>
      </c>
      <c r="AY182">
        <f t="shared" si="123"/>
        <v>-1.1700191584574349E-2</v>
      </c>
      <c r="AZ182" t="e">
        <f t="shared" si="124"/>
        <v>#DIV/0!</v>
      </c>
      <c r="BA182" t="e">
        <f t="shared" si="125"/>
        <v>#DIV/0!</v>
      </c>
      <c r="BB182" t="s">
        <v>281</v>
      </c>
      <c r="BC182">
        <v>0</v>
      </c>
      <c r="BD182" t="e">
        <f t="shared" si="126"/>
        <v>#DIV/0!</v>
      </c>
      <c r="BE182" t="e">
        <f t="shared" si="127"/>
        <v>#DIV/0!</v>
      </c>
      <c r="BF182" t="e">
        <f t="shared" si="128"/>
        <v>#DIV/0!</v>
      </c>
      <c r="BG182" t="e">
        <f t="shared" si="129"/>
        <v>#DIV/0!</v>
      </c>
      <c r="BH182" t="e">
        <f t="shared" si="130"/>
        <v>#DIV/0!</v>
      </c>
      <c r="BI182" t="e">
        <f t="shared" si="131"/>
        <v>#DIV/0!</v>
      </c>
      <c r="BJ182" t="e">
        <f t="shared" si="132"/>
        <v>#DIV/0!</v>
      </c>
      <c r="BK182" t="e">
        <f t="shared" si="133"/>
        <v>#DIV/0!</v>
      </c>
      <c r="BL182">
        <f t="shared" si="134"/>
        <v>399.84199999999998</v>
      </c>
      <c r="BM182">
        <f t="shared" si="135"/>
        <v>337.06728600240092</v>
      </c>
      <c r="BN182">
        <f t="shared" si="136"/>
        <v>0.843001200480192</v>
      </c>
      <c r="BO182">
        <f t="shared" si="137"/>
        <v>0.1653923169267707</v>
      </c>
      <c r="BP182">
        <v>6</v>
      </c>
      <c r="BQ182">
        <v>0.6</v>
      </c>
      <c r="BR182" t="s">
        <v>282</v>
      </c>
      <c r="BS182">
        <v>1659047929</v>
      </c>
      <c r="BT182">
        <v>0.70521199999999995</v>
      </c>
      <c r="BU182">
        <v>-4.0100199999999999</v>
      </c>
      <c r="BV182">
        <v>46.380499999999998</v>
      </c>
      <c r="BW182">
        <v>25.751999999999999</v>
      </c>
      <c r="BX182">
        <v>0.182502</v>
      </c>
      <c r="BY182">
        <v>46.251600000000003</v>
      </c>
      <c r="BZ182">
        <v>500.21300000000002</v>
      </c>
      <c r="CA182">
        <v>99.640299999999996</v>
      </c>
      <c r="CB182">
        <v>0.100187</v>
      </c>
      <c r="CC182">
        <v>45.517400000000002</v>
      </c>
      <c r="CD182">
        <v>41.988799999999998</v>
      </c>
      <c r="CE182">
        <v>999.9</v>
      </c>
      <c r="CF182">
        <v>0</v>
      </c>
      <c r="CG182">
        <v>0</v>
      </c>
      <c r="CH182">
        <v>9995</v>
      </c>
      <c r="CI182">
        <v>0</v>
      </c>
      <c r="CJ182">
        <v>240.697</v>
      </c>
      <c r="CK182">
        <v>399.84199999999998</v>
      </c>
      <c r="CL182">
        <v>0.89995999999999998</v>
      </c>
      <c r="CM182">
        <v>0.10004</v>
      </c>
      <c r="CN182">
        <v>0</v>
      </c>
      <c r="CO182">
        <v>3.1111</v>
      </c>
      <c r="CP182">
        <v>0</v>
      </c>
      <c r="CQ182">
        <v>4057.87</v>
      </c>
      <c r="CR182">
        <v>3428.54</v>
      </c>
      <c r="CS182">
        <v>48.311999999999998</v>
      </c>
      <c r="CT182">
        <v>50.936999999999998</v>
      </c>
      <c r="CU182">
        <v>49.25</v>
      </c>
      <c r="CV182">
        <v>50.375</v>
      </c>
      <c r="CW182">
        <v>48.936999999999998</v>
      </c>
      <c r="CX182">
        <v>359.84</v>
      </c>
      <c r="CY182">
        <v>40</v>
      </c>
      <c r="CZ182">
        <v>0</v>
      </c>
      <c r="DA182">
        <v>1659048125.7</v>
      </c>
      <c r="DB182">
        <v>0</v>
      </c>
      <c r="DC182">
        <v>3.2550839999999992</v>
      </c>
      <c r="DD182">
        <v>0.66901537913848241</v>
      </c>
      <c r="DE182">
        <v>54.564615309861829</v>
      </c>
      <c r="DF182">
        <v>4052.9571999999998</v>
      </c>
      <c r="DG182">
        <v>15</v>
      </c>
      <c r="DH182">
        <v>1659047840.5</v>
      </c>
      <c r="DI182" t="s">
        <v>772</v>
      </c>
      <c r="DJ182">
        <v>1659047835</v>
      </c>
      <c r="DK182">
        <v>1659047840.5</v>
      </c>
      <c r="DL182">
        <v>165</v>
      </c>
      <c r="DM182">
        <v>-5.0999999999999997E-2</v>
      </c>
      <c r="DN182">
        <v>-2E-3</v>
      </c>
      <c r="DO182">
        <v>0.52600000000000002</v>
      </c>
      <c r="DP182">
        <v>0.125</v>
      </c>
      <c r="DQ182">
        <v>-4</v>
      </c>
      <c r="DR182">
        <v>26</v>
      </c>
      <c r="DS182">
        <v>0.39</v>
      </c>
      <c r="DT182">
        <v>0</v>
      </c>
      <c r="DU182">
        <v>100</v>
      </c>
      <c r="DV182">
        <v>100</v>
      </c>
      <c r="DW182">
        <v>0.52300000000000002</v>
      </c>
      <c r="DX182">
        <v>0.12889999999999999</v>
      </c>
      <c r="DY182">
        <v>0.52283238851950309</v>
      </c>
      <c r="DZ182">
        <v>-6.7132856166521554E-4</v>
      </c>
      <c r="EA182">
        <v>-2.681329234238156E-7</v>
      </c>
      <c r="EB182">
        <v>8.1307759810197942E-11</v>
      </c>
      <c r="EC182">
        <v>0.1288841295428382</v>
      </c>
      <c r="ED182">
        <v>0</v>
      </c>
      <c r="EE182">
        <v>0</v>
      </c>
      <c r="EF182">
        <v>0</v>
      </c>
      <c r="EG182">
        <v>2</v>
      </c>
      <c r="EH182">
        <v>2028</v>
      </c>
      <c r="EI182">
        <v>2</v>
      </c>
      <c r="EJ182">
        <v>26</v>
      </c>
      <c r="EK182">
        <v>1.6</v>
      </c>
      <c r="EL182">
        <v>1.5</v>
      </c>
      <c r="EM182">
        <v>3.1738299999999997E-2</v>
      </c>
      <c r="EN182">
        <v>4.99878</v>
      </c>
      <c r="EO182">
        <v>1.39893</v>
      </c>
      <c r="EP182">
        <v>2.323</v>
      </c>
      <c r="EQ182">
        <v>1.49902</v>
      </c>
      <c r="ER182">
        <v>2.2875999999999999</v>
      </c>
      <c r="ES182">
        <v>34.281399999999998</v>
      </c>
      <c r="ET182">
        <v>15.103899999999999</v>
      </c>
      <c r="EU182">
        <v>18</v>
      </c>
      <c r="EV182">
        <v>518.46100000000001</v>
      </c>
      <c r="EW182">
        <v>535.13599999999997</v>
      </c>
      <c r="EX182">
        <v>48.945799999999998</v>
      </c>
      <c r="EY182">
        <v>44.334899999999998</v>
      </c>
      <c r="EZ182">
        <v>30.000399999999999</v>
      </c>
      <c r="FA182">
        <v>43.9679</v>
      </c>
      <c r="FB182">
        <v>43.876399999999997</v>
      </c>
      <c r="FC182">
        <v>0</v>
      </c>
      <c r="FD182">
        <v>0</v>
      </c>
      <c r="FE182">
        <v>100</v>
      </c>
      <c r="FF182">
        <v>48.9557</v>
      </c>
      <c r="FG182">
        <v>0</v>
      </c>
      <c r="FH182">
        <v>54.561199999999999</v>
      </c>
      <c r="FI182">
        <v>97.840500000000006</v>
      </c>
      <c r="FJ182">
        <v>99.569100000000006</v>
      </c>
      <c r="FK182" s="1" t="s">
        <v>884</v>
      </c>
      <c r="FL182" s="1">
        <v>4</v>
      </c>
      <c r="FM182" s="1" t="s">
        <v>881</v>
      </c>
      <c r="FN182" s="1">
        <v>11</v>
      </c>
    </row>
    <row r="183" spans="1:170" x14ac:dyDescent="0.2">
      <c r="A183">
        <v>165</v>
      </c>
      <c r="B183">
        <v>1659048079.5</v>
      </c>
      <c r="C183">
        <v>29145</v>
      </c>
      <c r="D183" t="s">
        <v>773</v>
      </c>
      <c r="E183" t="s">
        <v>774</v>
      </c>
      <c r="F183" t="s">
        <v>280</v>
      </c>
      <c r="G183">
        <v>1659048079.5</v>
      </c>
      <c r="H183">
        <f t="shared" si="92"/>
        <v>1.8253960446771387E-2</v>
      </c>
      <c r="I183">
        <f t="shared" si="93"/>
        <v>18.253960446771387</v>
      </c>
      <c r="J183">
        <f t="shared" si="94"/>
        <v>9.9973986037513143</v>
      </c>
      <c r="K183">
        <f t="shared" si="95"/>
        <v>379.81099999999998</v>
      </c>
      <c r="L183">
        <f t="shared" si="96"/>
        <v>325.00194285306907</v>
      </c>
      <c r="M183">
        <f t="shared" si="97"/>
        <v>32.412518283682076</v>
      </c>
      <c r="N183">
        <f t="shared" si="98"/>
        <v>37.878638120662295</v>
      </c>
      <c r="O183">
        <f t="shared" si="99"/>
        <v>0.5180821106729504</v>
      </c>
      <c r="P183">
        <f t="shared" si="100"/>
        <v>2.9285170835778502</v>
      </c>
      <c r="Q183">
        <f t="shared" si="101"/>
        <v>0.47375747593903589</v>
      </c>
      <c r="R183">
        <f t="shared" si="102"/>
        <v>0.29977184884446773</v>
      </c>
      <c r="S183">
        <f t="shared" si="103"/>
        <v>66.127271999999991</v>
      </c>
      <c r="T183">
        <f t="shared" si="104"/>
        <v>41.304999376200428</v>
      </c>
      <c r="U183">
        <f t="shared" si="105"/>
        <v>42.002000000000002</v>
      </c>
      <c r="V183">
        <f t="shared" si="106"/>
        <v>8.2442842242732848</v>
      </c>
      <c r="W183">
        <f t="shared" si="107"/>
        <v>46.764902020897786</v>
      </c>
      <c r="X183">
        <f t="shared" si="108"/>
        <v>4.6500715364564504</v>
      </c>
      <c r="Y183">
        <f t="shared" si="109"/>
        <v>9.9435074928168934</v>
      </c>
      <c r="Z183">
        <f t="shared" si="110"/>
        <v>3.5942126878168343</v>
      </c>
      <c r="AA183">
        <f t="shared" si="111"/>
        <v>-804.99965570261816</v>
      </c>
      <c r="AB183">
        <f t="shared" si="112"/>
        <v>568.8969781383887</v>
      </c>
      <c r="AC183">
        <f t="shared" si="113"/>
        <v>49.372105481529658</v>
      </c>
      <c r="AD183">
        <f t="shared" si="114"/>
        <v>-120.60330008269977</v>
      </c>
      <c r="AE183">
        <v>0</v>
      </c>
      <c r="AF183">
        <v>0</v>
      </c>
      <c r="AG183">
        <f t="shared" si="115"/>
        <v>1</v>
      </c>
      <c r="AH183">
        <f t="shared" si="116"/>
        <v>0</v>
      </c>
      <c r="AI183">
        <f t="shared" si="117"/>
        <v>49753.655838231134</v>
      </c>
      <c r="AJ183" t="s">
        <v>281</v>
      </c>
      <c r="AK183" t="s">
        <v>281</v>
      </c>
      <c r="AL183">
        <v>0</v>
      </c>
      <c r="AM183">
        <v>0</v>
      </c>
      <c r="AN183" t="e">
        <f t="shared" si="118"/>
        <v>#DIV/0!</v>
      </c>
      <c r="AO183">
        <v>0</v>
      </c>
      <c r="AP183" t="s">
        <v>281</v>
      </c>
      <c r="AQ183" t="s">
        <v>281</v>
      </c>
      <c r="AR183">
        <v>0</v>
      </c>
      <c r="AS183">
        <v>0</v>
      </c>
      <c r="AT183" t="e">
        <f t="shared" si="119"/>
        <v>#DIV/0!</v>
      </c>
      <c r="AU183">
        <v>0.5</v>
      </c>
      <c r="AV183">
        <f t="shared" si="120"/>
        <v>337.04879999999991</v>
      </c>
      <c r="AW183">
        <f t="shared" si="121"/>
        <v>9.9973986037513143</v>
      </c>
      <c r="AX183" t="e">
        <f t="shared" si="122"/>
        <v>#DIV/0!</v>
      </c>
      <c r="AY183">
        <f t="shared" si="123"/>
        <v>2.9661576020301266E-2</v>
      </c>
      <c r="AZ183" t="e">
        <f t="shared" si="124"/>
        <v>#DIV/0!</v>
      </c>
      <c r="BA183" t="e">
        <f t="shared" si="125"/>
        <v>#DIV/0!</v>
      </c>
      <c r="BB183" t="s">
        <v>281</v>
      </c>
      <c r="BC183">
        <v>0</v>
      </c>
      <c r="BD183" t="e">
        <f t="shared" si="126"/>
        <v>#DIV/0!</v>
      </c>
      <c r="BE183" t="e">
        <f t="shared" si="127"/>
        <v>#DIV/0!</v>
      </c>
      <c r="BF183" t="e">
        <f t="shared" si="128"/>
        <v>#DIV/0!</v>
      </c>
      <c r="BG183" t="e">
        <f t="shared" si="129"/>
        <v>#DIV/0!</v>
      </c>
      <c r="BH183" t="e">
        <f t="shared" si="130"/>
        <v>#DIV/0!</v>
      </c>
      <c r="BI183" t="e">
        <f t="shared" si="131"/>
        <v>#DIV/0!</v>
      </c>
      <c r="BJ183" t="e">
        <f t="shared" si="132"/>
        <v>#DIV/0!</v>
      </c>
      <c r="BK183" t="e">
        <f t="shared" si="133"/>
        <v>#DIV/0!</v>
      </c>
      <c r="BL183">
        <f t="shared" si="134"/>
        <v>399.82</v>
      </c>
      <c r="BM183">
        <f t="shared" si="135"/>
        <v>337.04879999999991</v>
      </c>
      <c r="BN183">
        <f t="shared" si="136"/>
        <v>0.84300135060777337</v>
      </c>
      <c r="BO183">
        <f t="shared" si="137"/>
        <v>0.16539260667300282</v>
      </c>
      <c r="BP183">
        <v>6</v>
      </c>
      <c r="BQ183">
        <v>0.6</v>
      </c>
      <c r="BR183" t="s">
        <v>282</v>
      </c>
      <c r="BS183">
        <v>1659048079.5</v>
      </c>
      <c r="BT183">
        <v>379.81099999999998</v>
      </c>
      <c r="BU183">
        <v>400.11799999999999</v>
      </c>
      <c r="BV183">
        <v>46.6265</v>
      </c>
      <c r="BW183">
        <v>25.7529</v>
      </c>
      <c r="BX183">
        <v>378.79700000000003</v>
      </c>
      <c r="BY183">
        <v>46.492800000000003</v>
      </c>
      <c r="BZ183">
        <v>500.23500000000001</v>
      </c>
      <c r="CA183">
        <v>99.630300000000005</v>
      </c>
      <c r="CB183">
        <v>9.9929299999999999E-2</v>
      </c>
      <c r="CC183">
        <v>45.6053</v>
      </c>
      <c r="CD183">
        <v>42.002000000000002</v>
      </c>
      <c r="CE183">
        <v>999.9</v>
      </c>
      <c r="CF183">
        <v>0</v>
      </c>
      <c r="CG183">
        <v>0</v>
      </c>
      <c r="CH183">
        <v>10031.200000000001</v>
      </c>
      <c r="CI183">
        <v>0</v>
      </c>
      <c r="CJ183">
        <v>240.74600000000001</v>
      </c>
      <c r="CK183">
        <v>399.82</v>
      </c>
      <c r="CL183">
        <v>0.89995999999999998</v>
      </c>
      <c r="CM183">
        <v>0.10004</v>
      </c>
      <c r="CN183">
        <v>0</v>
      </c>
      <c r="CO183">
        <v>3.4664999999999999</v>
      </c>
      <c r="CP183">
        <v>0</v>
      </c>
      <c r="CQ183">
        <v>3962.35</v>
      </c>
      <c r="CR183">
        <v>3428.35</v>
      </c>
      <c r="CS183">
        <v>48.311999999999998</v>
      </c>
      <c r="CT183">
        <v>51</v>
      </c>
      <c r="CU183">
        <v>49.375</v>
      </c>
      <c r="CV183">
        <v>50.436999999999998</v>
      </c>
      <c r="CW183">
        <v>49</v>
      </c>
      <c r="CX183">
        <v>359.82</v>
      </c>
      <c r="CY183">
        <v>40</v>
      </c>
      <c r="CZ183">
        <v>0</v>
      </c>
      <c r="DA183">
        <v>1659048276.3</v>
      </c>
      <c r="DB183">
        <v>0</v>
      </c>
      <c r="DC183">
        <v>3.2531807692307688</v>
      </c>
      <c r="DD183">
        <v>0.1043931488628181</v>
      </c>
      <c r="DE183">
        <v>49.553162465229804</v>
      </c>
      <c r="DF183">
        <v>3957.8057692307689</v>
      </c>
      <c r="DG183">
        <v>15</v>
      </c>
      <c r="DH183">
        <v>1659048031.5</v>
      </c>
      <c r="DI183" t="s">
        <v>775</v>
      </c>
      <c r="DJ183">
        <v>1659048019.5</v>
      </c>
      <c r="DK183">
        <v>1659048031.5</v>
      </c>
      <c r="DL183">
        <v>166</v>
      </c>
      <c r="DM183">
        <v>0.78</v>
      </c>
      <c r="DN183">
        <v>5.0000000000000001E-3</v>
      </c>
      <c r="DO183">
        <v>0.996</v>
      </c>
      <c r="DP183">
        <v>0.13</v>
      </c>
      <c r="DQ183">
        <v>401</v>
      </c>
      <c r="DR183">
        <v>26</v>
      </c>
      <c r="DS183">
        <v>0.15</v>
      </c>
      <c r="DT183">
        <v>0.01</v>
      </c>
      <c r="DU183">
        <v>100</v>
      </c>
      <c r="DV183">
        <v>100</v>
      </c>
      <c r="DW183">
        <v>1.014</v>
      </c>
      <c r="DX183">
        <v>0.13370000000000001</v>
      </c>
      <c r="DY183">
        <v>1.302384577783831</v>
      </c>
      <c r="DZ183">
        <v>-6.7132856166521554E-4</v>
      </c>
      <c r="EA183">
        <v>-2.681329234238156E-7</v>
      </c>
      <c r="EB183">
        <v>8.1307759810197942E-11</v>
      </c>
      <c r="EC183">
        <v>0.13372244702707611</v>
      </c>
      <c r="ED183">
        <v>0</v>
      </c>
      <c r="EE183">
        <v>0</v>
      </c>
      <c r="EF183">
        <v>0</v>
      </c>
      <c r="EG183">
        <v>2</v>
      </c>
      <c r="EH183">
        <v>2028</v>
      </c>
      <c r="EI183">
        <v>2</v>
      </c>
      <c r="EJ183">
        <v>26</v>
      </c>
      <c r="EK183">
        <v>1</v>
      </c>
      <c r="EL183">
        <v>0.8</v>
      </c>
      <c r="EM183">
        <v>1.09619</v>
      </c>
      <c r="EN183">
        <v>2.5769000000000002</v>
      </c>
      <c r="EO183">
        <v>1.39893</v>
      </c>
      <c r="EP183">
        <v>2.323</v>
      </c>
      <c r="EQ183">
        <v>1.49902</v>
      </c>
      <c r="ER183">
        <v>2.2778299999999998</v>
      </c>
      <c r="ES183">
        <v>34.281399999999998</v>
      </c>
      <c r="ET183">
        <v>15.0777</v>
      </c>
      <c r="EU183">
        <v>18</v>
      </c>
      <c r="EV183">
        <v>518.67100000000005</v>
      </c>
      <c r="EW183">
        <v>535.84500000000003</v>
      </c>
      <c r="EX183">
        <v>49.138500000000001</v>
      </c>
      <c r="EY183">
        <v>44.456299999999999</v>
      </c>
      <c r="EZ183">
        <v>30</v>
      </c>
      <c r="FA183">
        <v>44.098399999999998</v>
      </c>
      <c r="FB183">
        <v>44.005200000000002</v>
      </c>
      <c r="FC183">
        <v>21.930599999999998</v>
      </c>
      <c r="FD183">
        <v>0</v>
      </c>
      <c r="FE183">
        <v>100</v>
      </c>
      <c r="FF183">
        <v>49.084499999999998</v>
      </c>
      <c r="FG183">
        <v>400</v>
      </c>
      <c r="FH183">
        <v>54.561199999999999</v>
      </c>
      <c r="FI183">
        <v>97.830600000000004</v>
      </c>
      <c r="FJ183">
        <v>99.550600000000003</v>
      </c>
      <c r="FK183" s="1" t="s">
        <v>884</v>
      </c>
      <c r="FL183" s="1">
        <v>4</v>
      </c>
      <c r="FM183" s="1" t="s">
        <v>881</v>
      </c>
      <c r="FN183" s="1">
        <v>12</v>
      </c>
    </row>
    <row r="184" spans="1:170" x14ac:dyDescent="0.2">
      <c r="A184">
        <v>166</v>
      </c>
      <c r="B184">
        <v>1659048230</v>
      </c>
      <c r="C184">
        <v>29295.5</v>
      </c>
      <c r="D184" t="s">
        <v>776</v>
      </c>
      <c r="E184" t="s">
        <v>777</v>
      </c>
      <c r="F184" t="s">
        <v>280</v>
      </c>
      <c r="G184">
        <v>1659048230</v>
      </c>
      <c r="H184">
        <f t="shared" si="92"/>
        <v>1.8242360691065274E-2</v>
      </c>
      <c r="I184">
        <f t="shared" si="93"/>
        <v>18.242360691065272</v>
      </c>
      <c r="J184">
        <f t="shared" si="94"/>
        <v>10.974917168046678</v>
      </c>
      <c r="K184">
        <f t="shared" si="95"/>
        <v>378.57499999999999</v>
      </c>
      <c r="L184">
        <f t="shared" si="96"/>
        <v>320.54541035768477</v>
      </c>
      <c r="M184">
        <f t="shared" si="97"/>
        <v>31.966782754411572</v>
      </c>
      <c r="N184">
        <f t="shared" si="98"/>
        <v>37.753854493650003</v>
      </c>
      <c r="O184">
        <f t="shared" si="99"/>
        <v>0.51678198566997002</v>
      </c>
      <c r="P184">
        <f t="shared" si="100"/>
        <v>2.9205702475587958</v>
      </c>
      <c r="Q184">
        <f t="shared" si="101"/>
        <v>0.47256034346625109</v>
      </c>
      <c r="R184">
        <f t="shared" si="102"/>
        <v>0.2990150476871371</v>
      </c>
      <c r="S184">
        <f t="shared" si="103"/>
        <v>66.178650392459957</v>
      </c>
      <c r="T184">
        <f t="shared" si="104"/>
        <v>41.29663128816523</v>
      </c>
      <c r="U184">
        <f t="shared" si="105"/>
        <v>42.0032</v>
      </c>
      <c r="V184">
        <f t="shared" si="106"/>
        <v>8.2448053107629242</v>
      </c>
      <c r="W184">
        <f t="shared" si="107"/>
        <v>46.704203472830372</v>
      </c>
      <c r="X184">
        <f t="shared" si="108"/>
        <v>4.6438213357854004</v>
      </c>
      <c r="Y184">
        <f t="shared" si="109"/>
        <v>9.9430479281953481</v>
      </c>
      <c r="Z184">
        <f t="shared" si="110"/>
        <v>3.6009839749775239</v>
      </c>
      <c r="AA184">
        <f t="shared" si="111"/>
        <v>-804.48810647597861</v>
      </c>
      <c r="AB184">
        <f t="shared" si="112"/>
        <v>567.02256401082673</v>
      </c>
      <c r="AC184">
        <f t="shared" si="113"/>
        <v>49.343399691018291</v>
      </c>
      <c r="AD184">
        <f t="shared" si="114"/>
        <v>-121.94349238167365</v>
      </c>
      <c r="AE184">
        <v>0</v>
      </c>
      <c r="AF184">
        <v>0</v>
      </c>
      <c r="AG184">
        <f t="shared" si="115"/>
        <v>1</v>
      </c>
      <c r="AH184">
        <f t="shared" si="116"/>
        <v>0</v>
      </c>
      <c r="AI184">
        <f t="shared" si="117"/>
        <v>49537.84997872961</v>
      </c>
      <c r="AJ184" t="s">
        <v>281</v>
      </c>
      <c r="AK184" t="s">
        <v>281</v>
      </c>
      <c r="AL184">
        <v>0</v>
      </c>
      <c r="AM184">
        <v>0</v>
      </c>
      <c r="AN184" t="e">
        <f t="shared" si="118"/>
        <v>#DIV/0!</v>
      </c>
      <c r="AO184">
        <v>0</v>
      </c>
      <c r="AP184" t="s">
        <v>281</v>
      </c>
      <c r="AQ184" t="s">
        <v>281</v>
      </c>
      <c r="AR184">
        <v>0</v>
      </c>
      <c r="AS184">
        <v>0</v>
      </c>
      <c r="AT184" t="e">
        <f t="shared" si="119"/>
        <v>#DIV/0!</v>
      </c>
      <c r="AU184">
        <v>0.5</v>
      </c>
      <c r="AV184">
        <f t="shared" si="120"/>
        <v>337.31094300127461</v>
      </c>
      <c r="AW184">
        <f t="shared" si="121"/>
        <v>10.974917168046678</v>
      </c>
      <c r="AX184" t="e">
        <f t="shared" si="122"/>
        <v>#DIV/0!</v>
      </c>
      <c r="AY184">
        <f t="shared" si="123"/>
        <v>3.2536499024892911E-2</v>
      </c>
      <c r="AZ184" t="e">
        <f t="shared" si="124"/>
        <v>#DIV/0!</v>
      </c>
      <c r="BA184" t="e">
        <f t="shared" si="125"/>
        <v>#DIV/0!</v>
      </c>
      <c r="BB184" t="s">
        <v>281</v>
      </c>
      <c r="BC184">
        <v>0</v>
      </c>
      <c r="BD184" t="e">
        <f t="shared" si="126"/>
        <v>#DIV/0!</v>
      </c>
      <c r="BE184" t="e">
        <f t="shared" si="127"/>
        <v>#DIV/0!</v>
      </c>
      <c r="BF184" t="e">
        <f t="shared" si="128"/>
        <v>#DIV/0!</v>
      </c>
      <c r="BG184" t="e">
        <f t="shared" si="129"/>
        <v>#DIV/0!</v>
      </c>
      <c r="BH184" t="e">
        <f t="shared" si="130"/>
        <v>#DIV/0!</v>
      </c>
      <c r="BI184" t="e">
        <f t="shared" si="131"/>
        <v>#DIV/0!</v>
      </c>
      <c r="BJ184" t="e">
        <f t="shared" si="132"/>
        <v>#DIV/0!</v>
      </c>
      <c r="BK184" t="e">
        <f t="shared" si="133"/>
        <v>#DIV/0!</v>
      </c>
      <c r="BL184">
        <f t="shared" si="134"/>
        <v>400.13099999999997</v>
      </c>
      <c r="BM184">
        <f t="shared" si="135"/>
        <v>337.31094300127461</v>
      </c>
      <c r="BN184">
        <f t="shared" si="136"/>
        <v>0.84300127458575969</v>
      </c>
      <c r="BO184">
        <f t="shared" si="137"/>
        <v>0.1653924599505161</v>
      </c>
      <c r="BP184">
        <v>6</v>
      </c>
      <c r="BQ184">
        <v>0.6</v>
      </c>
      <c r="BR184" t="s">
        <v>282</v>
      </c>
      <c r="BS184">
        <v>1659048230</v>
      </c>
      <c r="BT184">
        <v>378.57499999999999</v>
      </c>
      <c r="BU184">
        <v>400.02300000000002</v>
      </c>
      <c r="BV184">
        <v>46.5657</v>
      </c>
      <c r="BW184">
        <v>25.703199999999999</v>
      </c>
      <c r="BX184">
        <v>377.65499999999997</v>
      </c>
      <c r="BY184">
        <v>46.4313</v>
      </c>
      <c r="BZ184">
        <v>500.21499999999997</v>
      </c>
      <c r="CA184">
        <v>99.626000000000005</v>
      </c>
      <c r="CB184">
        <v>0.10022200000000001</v>
      </c>
      <c r="CC184">
        <v>45.604399999999998</v>
      </c>
      <c r="CD184">
        <v>42.0032</v>
      </c>
      <c r="CE184">
        <v>999.9</v>
      </c>
      <c r="CF184">
        <v>0</v>
      </c>
      <c r="CG184">
        <v>0</v>
      </c>
      <c r="CH184">
        <v>9986.25</v>
      </c>
      <c r="CI184">
        <v>0</v>
      </c>
      <c r="CJ184">
        <v>240.601</v>
      </c>
      <c r="CK184">
        <v>400.13099999999997</v>
      </c>
      <c r="CL184">
        <v>0.89995999999999998</v>
      </c>
      <c r="CM184">
        <v>0.10004</v>
      </c>
      <c r="CN184">
        <v>0</v>
      </c>
      <c r="CO184">
        <v>3.5316000000000001</v>
      </c>
      <c r="CP184">
        <v>0</v>
      </c>
      <c r="CQ184">
        <v>4060.42</v>
      </c>
      <c r="CR184">
        <v>3431.01</v>
      </c>
      <c r="CS184">
        <v>48.375</v>
      </c>
      <c r="CT184">
        <v>51.061999999999998</v>
      </c>
      <c r="CU184">
        <v>49.375</v>
      </c>
      <c r="CV184">
        <v>50.5</v>
      </c>
      <c r="CW184">
        <v>49.061999999999998</v>
      </c>
      <c r="CX184">
        <v>360.1</v>
      </c>
      <c r="CY184">
        <v>40.03</v>
      </c>
      <c r="CZ184">
        <v>0</v>
      </c>
      <c r="DA184">
        <v>1659048426.9000001</v>
      </c>
      <c r="DB184">
        <v>0</v>
      </c>
      <c r="DC184">
        <v>3.2552479999999999</v>
      </c>
      <c r="DD184">
        <v>0.84817693058413779</v>
      </c>
      <c r="DE184">
        <v>27.211538574236751</v>
      </c>
      <c r="DF184">
        <v>4055.3316</v>
      </c>
      <c r="DG184">
        <v>15</v>
      </c>
      <c r="DH184">
        <v>1659048148</v>
      </c>
      <c r="DI184" t="s">
        <v>778</v>
      </c>
      <c r="DJ184">
        <v>1659048142</v>
      </c>
      <c r="DK184">
        <v>1659048148</v>
      </c>
      <c r="DL184">
        <v>167</v>
      </c>
      <c r="DM184">
        <v>-9.5000000000000001E-2</v>
      </c>
      <c r="DN184">
        <v>1E-3</v>
      </c>
      <c r="DO184">
        <v>0.90100000000000002</v>
      </c>
      <c r="DP184">
        <v>0.13</v>
      </c>
      <c r="DQ184">
        <v>401</v>
      </c>
      <c r="DR184">
        <v>26</v>
      </c>
      <c r="DS184">
        <v>0.08</v>
      </c>
      <c r="DT184">
        <v>0.01</v>
      </c>
      <c r="DU184">
        <v>100</v>
      </c>
      <c r="DV184">
        <v>100</v>
      </c>
      <c r="DW184">
        <v>0.92</v>
      </c>
      <c r="DX184">
        <v>0.13439999999999999</v>
      </c>
      <c r="DY184">
        <v>1.2072804414468079</v>
      </c>
      <c r="DZ184">
        <v>-6.7132856166521554E-4</v>
      </c>
      <c r="EA184">
        <v>-2.681329234238156E-7</v>
      </c>
      <c r="EB184">
        <v>8.1307759810197942E-11</v>
      </c>
      <c r="EC184">
        <v>0.13443767790289229</v>
      </c>
      <c r="ED184">
        <v>0</v>
      </c>
      <c r="EE184">
        <v>0</v>
      </c>
      <c r="EF184">
        <v>0</v>
      </c>
      <c r="EG184">
        <v>2</v>
      </c>
      <c r="EH184">
        <v>2028</v>
      </c>
      <c r="EI184">
        <v>2</v>
      </c>
      <c r="EJ184">
        <v>26</v>
      </c>
      <c r="EK184">
        <v>1.5</v>
      </c>
      <c r="EL184">
        <v>1.4</v>
      </c>
      <c r="EM184">
        <v>1.09253</v>
      </c>
      <c r="EN184">
        <v>2.5647000000000002</v>
      </c>
      <c r="EO184">
        <v>1.39893</v>
      </c>
      <c r="EP184">
        <v>2.32422</v>
      </c>
      <c r="EQ184">
        <v>1.49902</v>
      </c>
      <c r="ER184">
        <v>2.2522000000000002</v>
      </c>
      <c r="ES184">
        <v>34.258699999999997</v>
      </c>
      <c r="ET184">
        <v>15.033899999999999</v>
      </c>
      <c r="EU184">
        <v>18</v>
      </c>
      <c r="EV184">
        <v>518.66600000000005</v>
      </c>
      <c r="EW184">
        <v>535.62099999999998</v>
      </c>
      <c r="EX184">
        <v>49.0381</v>
      </c>
      <c r="EY184">
        <v>44.549700000000001</v>
      </c>
      <c r="EZ184">
        <v>30.000499999999999</v>
      </c>
      <c r="FA184">
        <v>44.196599999999997</v>
      </c>
      <c r="FB184">
        <v>44.1068</v>
      </c>
      <c r="FC184">
        <v>21.8659</v>
      </c>
      <c r="FD184">
        <v>0</v>
      </c>
      <c r="FE184">
        <v>100</v>
      </c>
      <c r="FF184">
        <v>49.053600000000003</v>
      </c>
      <c r="FG184">
        <v>400</v>
      </c>
      <c r="FH184">
        <v>54.561199999999999</v>
      </c>
      <c r="FI184">
        <v>97.812399999999997</v>
      </c>
      <c r="FJ184">
        <v>99.536299999999997</v>
      </c>
      <c r="FK184" s="1" t="s">
        <v>884</v>
      </c>
      <c r="FL184" s="1">
        <v>4</v>
      </c>
      <c r="FM184" s="1" t="s">
        <v>881</v>
      </c>
      <c r="FN184" s="1">
        <v>13</v>
      </c>
    </row>
    <row r="185" spans="1:170" x14ac:dyDescent="0.2">
      <c r="A185">
        <v>167</v>
      </c>
      <c r="B185">
        <v>1659048380.5</v>
      </c>
      <c r="C185">
        <v>29446</v>
      </c>
      <c r="D185" t="s">
        <v>779</v>
      </c>
      <c r="E185" t="s">
        <v>780</v>
      </c>
      <c r="F185" t="s">
        <v>280</v>
      </c>
      <c r="G185">
        <v>1659048380.5</v>
      </c>
      <c r="H185">
        <f t="shared" si="92"/>
        <v>1.8006018592699045E-2</v>
      </c>
      <c r="I185">
        <f t="shared" si="93"/>
        <v>18.006018592699046</v>
      </c>
      <c r="J185">
        <f t="shared" si="94"/>
        <v>11.064634220071138</v>
      </c>
      <c r="K185">
        <f t="shared" si="95"/>
        <v>378.49599999999998</v>
      </c>
      <c r="L185">
        <f t="shared" si="96"/>
        <v>319.10418628825011</v>
      </c>
      <c r="M185">
        <f t="shared" si="97"/>
        <v>31.821621187802393</v>
      </c>
      <c r="N185">
        <f t="shared" si="98"/>
        <v>37.744275539584002</v>
      </c>
      <c r="O185">
        <f t="shared" si="99"/>
        <v>0.50370369089468248</v>
      </c>
      <c r="P185">
        <f t="shared" si="100"/>
        <v>2.9277239762887524</v>
      </c>
      <c r="Q185">
        <f t="shared" si="101"/>
        <v>0.46169063160245044</v>
      </c>
      <c r="R185">
        <f t="shared" si="102"/>
        <v>0.29204589148500626</v>
      </c>
      <c r="S185">
        <f t="shared" si="103"/>
        <v>66.126114251753279</v>
      </c>
      <c r="T185">
        <f t="shared" si="104"/>
        <v>41.342094023392058</v>
      </c>
      <c r="U185">
        <f t="shared" si="105"/>
        <v>42.015300000000003</v>
      </c>
      <c r="V185">
        <f t="shared" si="106"/>
        <v>8.2500611931703176</v>
      </c>
      <c r="W185">
        <f t="shared" si="107"/>
        <v>46.439559417035134</v>
      </c>
      <c r="X185">
        <f t="shared" si="108"/>
        <v>4.6117011628153</v>
      </c>
      <c r="Y185">
        <f t="shared" si="109"/>
        <v>9.9305446061652738</v>
      </c>
      <c r="Z185">
        <f t="shared" si="110"/>
        <v>3.6383600303550176</v>
      </c>
      <c r="AA185">
        <f t="shared" si="111"/>
        <v>-794.06541993802784</v>
      </c>
      <c r="AB185">
        <f t="shared" si="112"/>
        <v>562.6345213275024</v>
      </c>
      <c r="AC185">
        <f t="shared" si="113"/>
        <v>48.839009591723901</v>
      </c>
      <c r="AD185">
        <f t="shared" si="114"/>
        <v>-116.46577476704829</v>
      </c>
      <c r="AE185">
        <v>0</v>
      </c>
      <c r="AF185">
        <v>0</v>
      </c>
      <c r="AG185">
        <f t="shared" si="115"/>
        <v>1</v>
      </c>
      <c r="AH185">
        <f t="shared" si="116"/>
        <v>0</v>
      </c>
      <c r="AI185">
        <f t="shared" si="117"/>
        <v>49735.888788811244</v>
      </c>
      <c r="AJ185" t="s">
        <v>281</v>
      </c>
      <c r="AK185" t="s">
        <v>281</v>
      </c>
      <c r="AL185">
        <v>0</v>
      </c>
      <c r="AM185">
        <v>0</v>
      </c>
      <c r="AN185" t="e">
        <f t="shared" si="118"/>
        <v>#DIV/0!</v>
      </c>
      <c r="AO185">
        <v>0</v>
      </c>
      <c r="AP185" t="s">
        <v>281</v>
      </c>
      <c r="AQ185" t="s">
        <v>281</v>
      </c>
      <c r="AR185">
        <v>0</v>
      </c>
      <c r="AS185">
        <v>0</v>
      </c>
      <c r="AT185" t="e">
        <f t="shared" si="119"/>
        <v>#DIV/0!</v>
      </c>
      <c r="AU185">
        <v>0.5</v>
      </c>
      <c r="AV185">
        <f t="shared" si="120"/>
        <v>337.04289899054567</v>
      </c>
      <c r="AW185">
        <f t="shared" si="121"/>
        <v>11.064634220071138</v>
      </c>
      <c r="AX185" t="e">
        <f t="shared" si="122"/>
        <v>#DIV/0!</v>
      </c>
      <c r="AY185">
        <f t="shared" si="123"/>
        <v>3.2828563524732533E-2</v>
      </c>
      <c r="AZ185" t="e">
        <f t="shared" si="124"/>
        <v>#DIV/0!</v>
      </c>
      <c r="BA185" t="e">
        <f t="shared" si="125"/>
        <v>#DIV/0!</v>
      </c>
      <c r="BB185" t="s">
        <v>281</v>
      </c>
      <c r="BC185">
        <v>0</v>
      </c>
      <c r="BD185" t="e">
        <f t="shared" si="126"/>
        <v>#DIV/0!</v>
      </c>
      <c r="BE185" t="e">
        <f t="shared" si="127"/>
        <v>#DIV/0!</v>
      </c>
      <c r="BF185" t="e">
        <f t="shared" si="128"/>
        <v>#DIV/0!</v>
      </c>
      <c r="BG185" t="e">
        <f t="shared" si="129"/>
        <v>#DIV/0!</v>
      </c>
      <c r="BH185" t="e">
        <f t="shared" si="130"/>
        <v>#DIV/0!</v>
      </c>
      <c r="BI185" t="e">
        <f t="shared" si="131"/>
        <v>#DIV/0!</v>
      </c>
      <c r="BJ185" t="e">
        <f t="shared" si="132"/>
        <v>#DIV/0!</v>
      </c>
      <c r="BK185" t="e">
        <f t="shared" si="133"/>
        <v>#DIV/0!</v>
      </c>
      <c r="BL185">
        <f t="shared" si="134"/>
        <v>399.81299999999999</v>
      </c>
      <c r="BM185">
        <f t="shared" si="135"/>
        <v>337.04289899054567</v>
      </c>
      <c r="BN185">
        <f t="shared" si="136"/>
        <v>0.84300135060777337</v>
      </c>
      <c r="BO185">
        <f t="shared" si="137"/>
        <v>0.16539260667300282</v>
      </c>
      <c r="BP185">
        <v>6</v>
      </c>
      <c r="BQ185">
        <v>0.6</v>
      </c>
      <c r="BR185" t="s">
        <v>282</v>
      </c>
      <c r="BS185">
        <v>1659048380.5</v>
      </c>
      <c r="BT185">
        <v>378.49599999999998</v>
      </c>
      <c r="BU185">
        <v>399.94099999999997</v>
      </c>
      <c r="BV185">
        <v>46.245699999999999</v>
      </c>
      <c r="BW185">
        <v>25.648099999999999</v>
      </c>
      <c r="BX185">
        <v>377.548</v>
      </c>
      <c r="BY185">
        <v>46.11</v>
      </c>
      <c r="BZ185">
        <v>500.25200000000001</v>
      </c>
      <c r="CA185">
        <v>99.622</v>
      </c>
      <c r="CB185">
        <v>9.9728999999999998E-2</v>
      </c>
      <c r="CC185">
        <v>45.579900000000002</v>
      </c>
      <c r="CD185">
        <v>42.015300000000003</v>
      </c>
      <c r="CE185">
        <v>999.9</v>
      </c>
      <c r="CF185">
        <v>0</v>
      </c>
      <c r="CG185">
        <v>0</v>
      </c>
      <c r="CH185">
        <v>10027.5</v>
      </c>
      <c r="CI185">
        <v>0</v>
      </c>
      <c r="CJ185">
        <v>240.822</v>
      </c>
      <c r="CK185">
        <v>399.81299999999999</v>
      </c>
      <c r="CL185">
        <v>0.89995999999999998</v>
      </c>
      <c r="CM185">
        <v>0.10004</v>
      </c>
      <c r="CN185">
        <v>0</v>
      </c>
      <c r="CO185">
        <v>3.0550999999999999</v>
      </c>
      <c r="CP185">
        <v>0</v>
      </c>
      <c r="CQ185">
        <v>4122.58</v>
      </c>
      <c r="CR185">
        <v>3428.29</v>
      </c>
      <c r="CS185">
        <v>48.436999999999998</v>
      </c>
      <c r="CT185">
        <v>51.061999999999998</v>
      </c>
      <c r="CU185">
        <v>49.436999999999998</v>
      </c>
      <c r="CV185">
        <v>50.5</v>
      </c>
      <c r="CW185">
        <v>49.061999999999998</v>
      </c>
      <c r="CX185">
        <v>359.82</v>
      </c>
      <c r="CY185">
        <v>40</v>
      </c>
      <c r="CZ185">
        <v>0</v>
      </c>
      <c r="DA185">
        <v>1659048577.5</v>
      </c>
      <c r="DB185">
        <v>0</v>
      </c>
      <c r="DC185">
        <v>3.2633615384615391</v>
      </c>
      <c r="DD185">
        <v>-0.35283419176021041</v>
      </c>
      <c r="DE185">
        <v>12.48615378578339</v>
      </c>
      <c r="DF185">
        <v>4122.1715384615381</v>
      </c>
      <c r="DG185">
        <v>15</v>
      </c>
      <c r="DH185">
        <v>1659048301</v>
      </c>
      <c r="DI185" t="s">
        <v>781</v>
      </c>
      <c r="DJ185">
        <v>1659048290.5</v>
      </c>
      <c r="DK185">
        <v>1659048301</v>
      </c>
      <c r="DL185">
        <v>168</v>
      </c>
      <c r="DM185">
        <v>2.8000000000000001E-2</v>
      </c>
      <c r="DN185">
        <v>1E-3</v>
      </c>
      <c r="DO185">
        <v>0.93</v>
      </c>
      <c r="DP185">
        <v>0.13</v>
      </c>
      <c r="DQ185">
        <v>400</v>
      </c>
      <c r="DR185">
        <v>26</v>
      </c>
      <c r="DS185">
        <v>0.28999999999999998</v>
      </c>
      <c r="DT185">
        <v>0.01</v>
      </c>
      <c r="DU185">
        <v>100</v>
      </c>
      <c r="DV185">
        <v>100</v>
      </c>
      <c r="DW185">
        <v>0.94799999999999995</v>
      </c>
      <c r="DX185">
        <v>0.13569999999999999</v>
      </c>
      <c r="DY185">
        <v>1.2352535947586809</v>
      </c>
      <c r="DZ185">
        <v>-6.7132856166521554E-4</v>
      </c>
      <c r="EA185">
        <v>-2.681329234238156E-7</v>
      </c>
      <c r="EB185">
        <v>8.1307759810197942E-11</v>
      </c>
      <c r="EC185">
        <v>0.13566467263429849</v>
      </c>
      <c r="ED185">
        <v>0</v>
      </c>
      <c r="EE185">
        <v>0</v>
      </c>
      <c r="EF185">
        <v>0</v>
      </c>
      <c r="EG185">
        <v>2</v>
      </c>
      <c r="EH185">
        <v>2028</v>
      </c>
      <c r="EI185">
        <v>2</v>
      </c>
      <c r="EJ185">
        <v>26</v>
      </c>
      <c r="EK185">
        <v>1.5</v>
      </c>
      <c r="EL185">
        <v>1.3</v>
      </c>
      <c r="EM185">
        <v>1.09253</v>
      </c>
      <c r="EN185">
        <v>2.5659200000000002</v>
      </c>
      <c r="EO185">
        <v>1.39893</v>
      </c>
      <c r="EP185">
        <v>2.32422</v>
      </c>
      <c r="EQ185">
        <v>1.49902</v>
      </c>
      <c r="ER185">
        <v>2.2778299999999998</v>
      </c>
      <c r="ES185">
        <v>34.213299999999997</v>
      </c>
      <c r="ET185">
        <v>15.0076</v>
      </c>
      <c r="EU185">
        <v>18</v>
      </c>
      <c r="EV185">
        <v>518.60299999999995</v>
      </c>
      <c r="EW185">
        <v>535.68399999999997</v>
      </c>
      <c r="EX185">
        <v>48.822000000000003</v>
      </c>
      <c r="EY185">
        <v>44.631500000000003</v>
      </c>
      <c r="EZ185">
        <v>30.0001</v>
      </c>
      <c r="FA185">
        <v>44.280999999999999</v>
      </c>
      <c r="FB185">
        <v>44.192500000000003</v>
      </c>
      <c r="FC185">
        <v>21.8523</v>
      </c>
      <c r="FD185">
        <v>0</v>
      </c>
      <c r="FE185">
        <v>100</v>
      </c>
      <c r="FF185">
        <v>48.797899999999998</v>
      </c>
      <c r="FG185">
        <v>400</v>
      </c>
      <c r="FH185">
        <v>54.561199999999999</v>
      </c>
      <c r="FI185">
        <v>97.805099999999996</v>
      </c>
      <c r="FJ185">
        <v>99.522999999999996</v>
      </c>
      <c r="FK185" s="1" t="s">
        <v>884</v>
      </c>
      <c r="FL185" s="1">
        <v>4</v>
      </c>
      <c r="FM185" s="1" t="s">
        <v>881</v>
      </c>
      <c r="FN185" s="1">
        <v>14</v>
      </c>
    </row>
    <row r="186" spans="1:170" x14ac:dyDescent="0.2">
      <c r="A186">
        <v>168</v>
      </c>
      <c r="B186">
        <v>1659048531</v>
      </c>
      <c r="C186">
        <v>29596.5</v>
      </c>
      <c r="D186" t="s">
        <v>782</v>
      </c>
      <c r="E186" t="s">
        <v>783</v>
      </c>
      <c r="F186" t="s">
        <v>280</v>
      </c>
      <c r="G186">
        <v>1659048531</v>
      </c>
      <c r="H186">
        <f t="shared" si="92"/>
        <v>1.734464814802205E-2</v>
      </c>
      <c r="I186">
        <f t="shared" si="93"/>
        <v>17.344648148022049</v>
      </c>
      <c r="J186">
        <f t="shared" si="94"/>
        <v>11.004374765029304</v>
      </c>
      <c r="K186">
        <f t="shared" si="95"/>
        <v>378.88099999999997</v>
      </c>
      <c r="L186">
        <f t="shared" si="96"/>
        <v>317.09926773900349</v>
      </c>
      <c r="M186">
        <f t="shared" si="97"/>
        <v>31.623436680227467</v>
      </c>
      <c r="N186">
        <f t="shared" si="98"/>
        <v>37.784758691725997</v>
      </c>
      <c r="O186">
        <f t="shared" si="99"/>
        <v>0.47376188074137693</v>
      </c>
      <c r="P186">
        <f t="shared" si="100"/>
        <v>2.9190563493857034</v>
      </c>
      <c r="Q186">
        <f t="shared" si="101"/>
        <v>0.43629981634453241</v>
      </c>
      <c r="R186">
        <f t="shared" si="102"/>
        <v>0.27581196856043061</v>
      </c>
      <c r="S186">
        <f t="shared" si="103"/>
        <v>66.125510607248444</v>
      </c>
      <c r="T186">
        <f t="shared" si="104"/>
        <v>41.396565908926796</v>
      </c>
      <c r="U186">
        <f t="shared" si="105"/>
        <v>41.999200000000002</v>
      </c>
      <c r="V186">
        <f t="shared" si="106"/>
        <v>8.2430684666847558</v>
      </c>
      <c r="W186">
        <f t="shared" si="107"/>
        <v>45.885853664796088</v>
      </c>
      <c r="X186">
        <f t="shared" si="108"/>
        <v>4.5324537398310003</v>
      </c>
      <c r="Y186">
        <f t="shared" si="109"/>
        <v>9.8776711727787401</v>
      </c>
      <c r="Z186">
        <f t="shared" si="110"/>
        <v>3.7106147268537555</v>
      </c>
      <c r="AA186">
        <f t="shared" si="111"/>
        <v>-764.89898332777238</v>
      </c>
      <c r="AB186">
        <f t="shared" si="112"/>
        <v>547.15154642921925</v>
      </c>
      <c r="AC186">
        <f t="shared" si="113"/>
        <v>47.608917532407602</v>
      </c>
      <c r="AD186">
        <f t="shared" si="114"/>
        <v>-104.01300875889706</v>
      </c>
      <c r="AE186">
        <v>0</v>
      </c>
      <c r="AF186">
        <v>0</v>
      </c>
      <c r="AG186">
        <f t="shared" si="115"/>
        <v>1</v>
      </c>
      <c r="AH186">
        <f t="shared" si="116"/>
        <v>0</v>
      </c>
      <c r="AI186">
        <f t="shared" si="117"/>
        <v>49516.750879608953</v>
      </c>
      <c r="AJ186" t="s">
        <v>281</v>
      </c>
      <c r="AK186" t="s">
        <v>281</v>
      </c>
      <c r="AL186">
        <v>0</v>
      </c>
      <c r="AM186">
        <v>0</v>
      </c>
      <c r="AN186" t="e">
        <f t="shared" si="118"/>
        <v>#DIV/0!</v>
      </c>
      <c r="AO186">
        <v>0</v>
      </c>
      <c r="AP186" t="s">
        <v>281</v>
      </c>
      <c r="AQ186" t="s">
        <v>281</v>
      </c>
      <c r="AR186">
        <v>0</v>
      </c>
      <c r="AS186">
        <v>0</v>
      </c>
      <c r="AT186" t="e">
        <f t="shared" si="119"/>
        <v>#DIV/0!</v>
      </c>
      <c r="AU186">
        <v>0.5</v>
      </c>
      <c r="AV186">
        <f t="shared" si="120"/>
        <v>337.03955699857437</v>
      </c>
      <c r="AW186">
        <f t="shared" si="121"/>
        <v>11.004374765029304</v>
      </c>
      <c r="AX186" t="e">
        <f t="shared" si="122"/>
        <v>#DIV/0!</v>
      </c>
      <c r="AY186">
        <f t="shared" si="123"/>
        <v>3.2650098590878016E-2</v>
      </c>
      <c r="AZ186" t="e">
        <f t="shared" si="124"/>
        <v>#DIV/0!</v>
      </c>
      <c r="BA186" t="e">
        <f t="shared" si="125"/>
        <v>#DIV/0!</v>
      </c>
      <c r="BB186" t="s">
        <v>281</v>
      </c>
      <c r="BC186">
        <v>0</v>
      </c>
      <c r="BD186" t="e">
        <f t="shared" si="126"/>
        <v>#DIV/0!</v>
      </c>
      <c r="BE186" t="e">
        <f t="shared" si="127"/>
        <v>#DIV/0!</v>
      </c>
      <c r="BF186" t="e">
        <f t="shared" si="128"/>
        <v>#DIV/0!</v>
      </c>
      <c r="BG186" t="e">
        <f t="shared" si="129"/>
        <v>#DIV/0!</v>
      </c>
      <c r="BH186" t="e">
        <f t="shared" si="130"/>
        <v>#DIV/0!</v>
      </c>
      <c r="BI186" t="e">
        <f t="shared" si="131"/>
        <v>#DIV/0!</v>
      </c>
      <c r="BJ186" t="e">
        <f t="shared" si="132"/>
        <v>#DIV/0!</v>
      </c>
      <c r="BK186" t="e">
        <f t="shared" si="133"/>
        <v>#DIV/0!</v>
      </c>
      <c r="BL186">
        <f t="shared" si="134"/>
        <v>399.80900000000003</v>
      </c>
      <c r="BM186">
        <f t="shared" si="135"/>
        <v>337.03955699857437</v>
      </c>
      <c r="BN186">
        <f t="shared" si="136"/>
        <v>0.84300142567719671</v>
      </c>
      <c r="BO186">
        <f t="shared" si="137"/>
        <v>0.16539275155698957</v>
      </c>
      <c r="BP186">
        <v>6</v>
      </c>
      <c r="BQ186">
        <v>0.6</v>
      </c>
      <c r="BR186" t="s">
        <v>282</v>
      </c>
      <c r="BS186">
        <v>1659048531</v>
      </c>
      <c r="BT186">
        <v>378.88099999999997</v>
      </c>
      <c r="BU186">
        <v>399.96199999999999</v>
      </c>
      <c r="BV186">
        <v>45.448500000000003</v>
      </c>
      <c r="BW186">
        <v>25.590399999999999</v>
      </c>
      <c r="BX186">
        <v>377.988</v>
      </c>
      <c r="BY186">
        <v>45.313299999999998</v>
      </c>
      <c r="BZ186">
        <v>500.24</v>
      </c>
      <c r="CA186">
        <v>99.627200000000002</v>
      </c>
      <c r="CB186">
        <v>0.100046</v>
      </c>
      <c r="CC186">
        <v>45.475999999999999</v>
      </c>
      <c r="CD186">
        <v>41.999200000000002</v>
      </c>
      <c r="CE186">
        <v>999.9</v>
      </c>
      <c r="CF186">
        <v>0</v>
      </c>
      <c r="CG186">
        <v>0</v>
      </c>
      <c r="CH186">
        <v>9977.5</v>
      </c>
      <c r="CI186">
        <v>0</v>
      </c>
      <c r="CJ186">
        <v>240.61500000000001</v>
      </c>
      <c r="CK186">
        <v>399.80900000000003</v>
      </c>
      <c r="CL186">
        <v>0.89995999999999998</v>
      </c>
      <c r="CM186">
        <v>0.10004</v>
      </c>
      <c r="CN186">
        <v>0</v>
      </c>
      <c r="CO186">
        <v>3.3965000000000001</v>
      </c>
      <c r="CP186">
        <v>0</v>
      </c>
      <c r="CQ186">
        <v>4161.12</v>
      </c>
      <c r="CR186">
        <v>3428.26</v>
      </c>
      <c r="CS186">
        <v>48.436999999999998</v>
      </c>
      <c r="CT186">
        <v>51.125</v>
      </c>
      <c r="CU186">
        <v>49.436999999999998</v>
      </c>
      <c r="CV186">
        <v>50.561999999999998</v>
      </c>
      <c r="CW186">
        <v>49.125</v>
      </c>
      <c r="CX186">
        <v>359.81</v>
      </c>
      <c r="CY186">
        <v>40</v>
      </c>
      <c r="CZ186">
        <v>0</v>
      </c>
      <c r="DA186">
        <v>1659048727.5</v>
      </c>
      <c r="DB186">
        <v>0</v>
      </c>
      <c r="DC186">
        <v>3.207707692307693</v>
      </c>
      <c r="DD186">
        <v>4.3541880443121878E-2</v>
      </c>
      <c r="DE186">
        <v>10.413675131868979</v>
      </c>
      <c r="DF186">
        <v>4161.3615384615377</v>
      </c>
      <c r="DG186">
        <v>15</v>
      </c>
      <c r="DH186">
        <v>1659048451.5</v>
      </c>
      <c r="DI186" t="s">
        <v>784</v>
      </c>
      <c r="DJ186">
        <v>1659048439</v>
      </c>
      <c r="DK186">
        <v>1659048451.5</v>
      </c>
      <c r="DL186">
        <v>169</v>
      </c>
      <c r="DM186">
        <v>-5.3999999999999999E-2</v>
      </c>
      <c r="DN186">
        <v>0</v>
      </c>
      <c r="DO186">
        <v>0.876</v>
      </c>
      <c r="DP186">
        <v>0.129</v>
      </c>
      <c r="DQ186">
        <v>400</v>
      </c>
      <c r="DR186">
        <v>26</v>
      </c>
      <c r="DS186">
        <v>0.06</v>
      </c>
      <c r="DT186">
        <v>0.01</v>
      </c>
      <c r="DU186">
        <v>100</v>
      </c>
      <c r="DV186">
        <v>100</v>
      </c>
      <c r="DW186">
        <v>0.89300000000000002</v>
      </c>
      <c r="DX186">
        <v>0.13519999999999999</v>
      </c>
      <c r="DY186">
        <v>1.181061914847386</v>
      </c>
      <c r="DZ186">
        <v>-6.7132856166521554E-4</v>
      </c>
      <c r="EA186">
        <v>-2.681329234238156E-7</v>
      </c>
      <c r="EB186">
        <v>8.1307759810197942E-11</v>
      </c>
      <c r="EC186">
        <v>0.13519325987032291</v>
      </c>
      <c r="ED186">
        <v>0</v>
      </c>
      <c r="EE186">
        <v>0</v>
      </c>
      <c r="EF186">
        <v>0</v>
      </c>
      <c r="EG186">
        <v>2</v>
      </c>
      <c r="EH186">
        <v>2028</v>
      </c>
      <c r="EI186">
        <v>2</v>
      </c>
      <c r="EJ186">
        <v>26</v>
      </c>
      <c r="EK186">
        <v>1.5</v>
      </c>
      <c r="EL186">
        <v>1.3</v>
      </c>
      <c r="EM186">
        <v>1.09253</v>
      </c>
      <c r="EN186">
        <v>2.5598100000000001</v>
      </c>
      <c r="EO186">
        <v>1.39893</v>
      </c>
      <c r="EP186">
        <v>2.323</v>
      </c>
      <c r="EQ186">
        <v>1.49902</v>
      </c>
      <c r="ER186">
        <v>2.4047900000000002</v>
      </c>
      <c r="ES186">
        <v>34.1678</v>
      </c>
      <c r="ET186">
        <v>14.9901</v>
      </c>
      <c r="EU186">
        <v>18</v>
      </c>
      <c r="EV186">
        <v>518.09</v>
      </c>
      <c r="EW186">
        <v>535.42200000000003</v>
      </c>
      <c r="EX186">
        <v>48.408099999999997</v>
      </c>
      <c r="EY186">
        <v>44.6905</v>
      </c>
      <c r="EZ186">
        <v>30.000399999999999</v>
      </c>
      <c r="FA186">
        <v>44.346899999999998</v>
      </c>
      <c r="FB186">
        <v>44.257300000000001</v>
      </c>
      <c r="FC186">
        <v>21.8462</v>
      </c>
      <c r="FD186">
        <v>0</v>
      </c>
      <c r="FE186">
        <v>100</v>
      </c>
      <c r="FF186">
        <v>48.408900000000003</v>
      </c>
      <c r="FG186">
        <v>400</v>
      </c>
      <c r="FH186">
        <v>54.561199999999999</v>
      </c>
      <c r="FI186">
        <v>97.795900000000003</v>
      </c>
      <c r="FJ186">
        <v>99.513199999999998</v>
      </c>
      <c r="FK186" s="1" t="s">
        <v>884</v>
      </c>
      <c r="FL186" s="1">
        <v>4</v>
      </c>
      <c r="FM186" s="1" t="s">
        <v>881</v>
      </c>
      <c r="FN186" s="1">
        <v>15</v>
      </c>
    </row>
    <row r="187" spans="1:170" x14ac:dyDescent="0.2">
      <c r="A187">
        <v>169</v>
      </c>
      <c r="B187">
        <v>1659048681.5999999</v>
      </c>
      <c r="C187">
        <v>29747.099999904629</v>
      </c>
      <c r="D187" t="s">
        <v>785</v>
      </c>
      <c r="E187" t="s">
        <v>786</v>
      </c>
      <c r="F187" t="s">
        <v>280</v>
      </c>
      <c r="G187">
        <v>1659048681.5999999</v>
      </c>
      <c r="H187">
        <f t="shared" si="92"/>
        <v>1.6098774566474395E-2</v>
      </c>
      <c r="I187">
        <f t="shared" si="93"/>
        <v>16.098774566474393</v>
      </c>
      <c r="J187">
        <f t="shared" si="94"/>
        <v>15.189160071772461</v>
      </c>
      <c r="K187">
        <f t="shared" si="95"/>
        <v>570.76</v>
      </c>
      <c r="L187">
        <f t="shared" si="96"/>
        <v>474.4711443237394</v>
      </c>
      <c r="M187">
        <f t="shared" si="97"/>
        <v>47.319419064359799</v>
      </c>
      <c r="N187">
        <f t="shared" si="98"/>
        <v>56.92239021967999</v>
      </c>
      <c r="O187">
        <f t="shared" si="99"/>
        <v>0.41761756288875179</v>
      </c>
      <c r="P187">
        <f t="shared" si="100"/>
        <v>2.9215313677022654</v>
      </c>
      <c r="Q187">
        <f t="shared" si="101"/>
        <v>0.38824349535730412</v>
      </c>
      <c r="R187">
        <f t="shared" si="102"/>
        <v>0.2451231784526702</v>
      </c>
      <c r="S187">
        <f t="shared" si="103"/>
        <v>66.175755671286836</v>
      </c>
      <c r="T187">
        <f t="shared" si="104"/>
        <v>41.581343053877355</v>
      </c>
      <c r="U187">
        <f t="shared" si="105"/>
        <v>42.043100000000003</v>
      </c>
      <c r="V187">
        <f t="shared" si="106"/>
        <v>8.2621476815520936</v>
      </c>
      <c r="W187">
        <f t="shared" si="107"/>
        <v>44.752208607545086</v>
      </c>
      <c r="X187">
        <f t="shared" si="108"/>
        <v>4.3890358236383991</v>
      </c>
      <c r="Y187">
        <f t="shared" si="109"/>
        <v>9.8074172430864586</v>
      </c>
      <c r="Z187">
        <f t="shared" si="110"/>
        <v>3.8731118579136945</v>
      </c>
      <c r="AA187">
        <f t="shared" si="111"/>
        <v>-709.95595838152076</v>
      </c>
      <c r="AB187">
        <f t="shared" si="112"/>
        <v>518.83919398069918</v>
      </c>
      <c r="AC187">
        <f t="shared" si="113"/>
        <v>45.086740994390212</v>
      </c>
      <c r="AD187">
        <f t="shared" si="114"/>
        <v>-79.854267735144504</v>
      </c>
      <c r="AE187">
        <v>0</v>
      </c>
      <c r="AF187">
        <v>0</v>
      </c>
      <c r="AG187">
        <f t="shared" si="115"/>
        <v>1</v>
      </c>
      <c r="AH187">
        <f t="shared" si="116"/>
        <v>0</v>
      </c>
      <c r="AI187">
        <f t="shared" si="117"/>
        <v>49605.635755083495</v>
      </c>
      <c r="AJ187" t="s">
        <v>281</v>
      </c>
      <c r="AK187" t="s">
        <v>281</v>
      </c>
      <c r="AL187">
        <v>0</v>
      </c>
      <c r="AM187">
        <v>0</v>
      </c>
      <c r="AN187" t="e">
        <f t="shared" si="118"/>
        <v>#DIV/0!</v>
      </c>
      <c r="AO187">
        <v>0</v>
      </c>
      <c r="AP187" t="s">
        <v>281</v>
      </c>
      <c r="AQ187" t="s">
        <v>281</v>
      </c>
      <c r="AR187">
        <v>0</v>
      </c>
      <c r="AS187">
        <v>0</v>
      </c>
      <c r="AT187" t="e">
        <f t="shared" si="119"/>
        <v>#DIV/0!</v>
      </c>
      <c r="AU187">
        <v>0.5</v>
      </c>
      <c r="AV187">
        <f t="shared" si="120"/>
        <v>337.30414200584812</v>
      </c>
      <c r="AW187">
        <f t="shared" si="121"/>
        <v>15.189160071772461</v>
      </c>
      <c r="AX187" t="e">
        <f t="shared" si="122"/>
        <v>#DIV/0!</v>
      </c>
      <c r="AY187">
        <f t="shared" si="123"/>
        <v>4.5031051150000743E-2</v>
      </c>
      <c r="AZ187" t="e">
        <f t="shared" si="124"/>
        <v>#DIV/0!</v>
      </c>
      <c r="BA187" t="e">
        <f t="shared" si="125"/>
        <v>#DIV/0!</v>
      </c>
      <c r="BB187" t="s">
        <v>281</v>
      </c>
      <c r="BC187">
        <v>0</v>
      </c>
      <c r="BD187" t="e">
        <f t="shared" si="126"/>
        <v>#DIV/0!</v>
      </c>
      <c r="BE187" t="e">
        <f t="shared" si="127"/>
        <v>#DIV/0!</v>
      </c>
      <c r="BF187" t="e">
        <f t="shared" si="128"/>
        <v>#DIV/0!</v>
      </c>
      <c r="BG187" t="e">
        <f t="shared" si="129"/>
        <v>#DIV/0!</v>
      </c>
      <c r="BH187" t="e">
        <f t="shared" si="130"/>
        <v>#DIV/0!</v>
      </c>
      <c r="BI187" t="e">
        <f t="shared" si="131"/>
        <v>#DIV/0!</v>
      </c>
      <c r="BJ187" t="e">
        <f t="shared" si="132"/>
        <v>#DIV/0!</v>
      </c>
      <c r="BK187" t="e">
        <f t="shared" si="133"/>
        <v>#DIV/0!</v>
      </c>
      <c r="BL187">
        <f t="shared" si="134"/>
        <v>400.12400000000002</v>
      </c>
      <c r="BM187">
        <f t="shared" si="135"/>
        <v>337.30414200584812</v>
      </c>
      <c r="BN187">
        <f t="shared" si="136"/>
        <v>0.84299902531677207</v>
      </c>
      <c r="BO187">
        <f t="shared" si="137"/>
        <v>0.16538811886137006</v>
      </c>
      <c r="BP187">
        <v>6</v>
      </c>
      <c r="BQ187">
        <v>0.6</v>
      </c>
      <c r="BR187" t="s">
        <v>282</v>
      </c>
      <c r="BS187">
        <v>1659048681.5999999</v>
      </c>
      <c r="BT187">
        <v>570.76</v>
      </c>
      <c r="BU187">
        <v>599.99400000000003</v>
      </c>
      <c r="BV187">
        <v>44.008800000000001</v>
      </c>
      <c r="BW187">
        <v>25.552600000000002</v>
      </c>
      <c r="BX187">
        <v>569.84799999999996</v>
      </c>
      <c r="BY187">
        <v>43.876100000000001</v>
      </c>
      <c r="BZ187">
        <v>500.32900000000001</v>
      </c>
      <c r="CA187">
        <v>99.630799999999994</v>
      </c>
      <c r="CB187">
        <v>0.100068</v>
      </c>
      <c r="CC187">
        <v>45.337200000000003</v>
      </c>
      <c r="CD187">
        <v>42.043100000000003</v>
      </c>
      <c r="CE187">
        <v>999.9</v>
      </c>
      <c r="CF187">
        <v>0</v>
      </c>
      <c r="CG187">
        <v>0</v>
      </c>
      <c r="CH187">
        <v>9991.25</v>
      </c>
      <c r="CI187">
        <v>0</v>
      </c>
      <c r="CJ187">
        <v>240.375</v>
      </c>
      <c r="CK187">
        <v>400.12400000000002</v>
      </c>
      <c r="CL187">
        <v>0.90003699999999998</v>
      </c>
      <c r="CM187">
        <v>9.9962999999999996E-2</v>
      </c>
      <c r="CN187">
        <v>0</v>
      </c>
      <c r="CO187">
        <v>3.0105</v>
      </c>
      <c r="CP187">
        <v>0</v>
      </c>
      <c r="CQ187">
        <v>4170.68</v>
      </c>
      <c r="CR187">
        <v>3431.03</v>
      </c>
      <c r="CS187">
        <v>48.5</v>
      </c>
      <c r="CT187">
        <v>51.125</v>
      </c>
      <c r="CU187">
        <v>49.5</v>
      </c>
      <c r="CV187">
        <v>50.561999999999998</v>
      </c>
      <c r="CW187">
        <v>49.061999999999998</v>
      </c>
      <c r="CX187">
        <v>360.13</v>
      </c>
      <c r="CY187">
        <v>40</v>
      </c>
      <c r="CZ187">
        <v>0</v>
      </c>
      <c r="DA187">
        <v>1659048878.0999999</v>
      </c>
      <c r="DB187">
        <v>0</v>
      </c>
      <c r="DC187">
        <v>3.250184</v>
      </c>
      <c r="DD187">
        <v>-0.47533075497984889</v>
      </c>
      <c r="DE187">
        <v>3.7823076322284779</v>
      </c>
      <c r="DF187">
        <v>4168.7983999999997</v>
      </c>
      <c r="DG187">
        <v>15</v>
      </c>
      <c r="DH187">
        <v>1659048602.0999999</v>
      </c>
      <c r="DI187" t="s">
        <v>787</v>
      </c>
      <c r="DJ187">
        <v>1659048599.5999999</v>
      </c>
      <c r="DK187">
        <v>1659048602.0999999</v>
      </c>
      <c r="DL187">
        <v>170</v>
      </c>
      <c r="DM187">
        <v>0.185</v>
      </c>
      <c r="DN187">
        <v>-3.0000000000000001E-3</v>
      </c>
      <c r="DO187">
        <v>0.88500000000000001</v>
      </c>
      <c r="DP187">
        <v>0.126</v>
      </c>
      <c r="DQ187">
        <v>600</v>
      </c>
      <c r="DR187">
        <v>26</v>
      </c>
      <c r="DS187">
        <v>0.1</v>
      </c>
      <c r="DT187">
        <v>0.01</v>
      </c>
      <c r="DU187">
        <v>100</v>
      </c>
      <c r="DV187">
        <v>100</v>
      </c>
      <c r="DW187">
        <v>0.91200000000000003</v>
      </c>
      <c r="DX187">
        <v>0.13270000000000001</v>
      </c>
      <c r="DY187">
        <v>1.365828462420176</v>
      </c>
      <c r="DZ187">
        <v>-6.7132856166521554E-4</v>
      </c>
      <c r="EA187">
        <v>-2.681329234238156E-7</v>
      </c>
      <c r="EB187">
        <v>8.1307759810197942E-11</v>
      </c>
      <c r="EC187">
        <v>0.13269719785836201</v>
      </c>
      <c r="ED187">
        <v>0</v>
      </c>
      <c r="EE187">
        <v>0</v>
      </c>
      <c r="EF187">
        <v>0</v>
      </c>
      <c r="EG187">
        <v>2</v>
      </c>
      <c r="EH187">
        <v>2028</v>
      </c>
      <c r="EI187">
        <v>2</v>
      </c>
      <c r="EJ187">
        <v>26</v>
      </c>
      <c r="EK187">
        <v>1.4</v>
      </c>
      <c r="EL187">
        <v>1.3</v>
      </c>
      <c r="EM187">
        <v>1.5124500000000001</v>
      </c>
      <c r="EN187">
        <v>2.5622600000000002</v>
      </c>
      <c r="EO187">
        <v>1.39893</v>
      </c>
      <c r="EP187">
        <v>2.323</v>
      </c>
      <c r="EQ187">
        <v>1.49902</v>
      </c>
      <c r="ER187">
        <v>2.2534200000000002</v>
      </c>
      <c r="ES187">
        <v>34.145200000000003</v>
      </c>
      <c r="ET187">
        <v>14.928800000000001</v>
      </c>
      <c r="EU187">
        <v>18</v>
      </c>
      <c r="EV187">
        <v>517.553</v>
      </c>
      <c r="EW187">
        <v>535.96400000000006</v>
      </c>
      <c r="EX187">
        <v>47.793399999999998</v>
      </c>
      <c r="EY187">
        <v>44.733800000000002</v>
      </c>
      <c r="EZ187">
        <v>30.0002</v>
      </c>
      <c r="FA187">
        <v>44.398800000000001</v>
      </c>
      <c r="FB187">
        <v>44.310499999999998</v>
      </c>
      <c r="FC187">
        <v>30.249500000000001</v>
      </c>
      <c r="FD187">
        <v>0</v>
      </c>
      <c r="FE187">
        <v>100</v>
      </c>
      <c r="FF187">
        <v>47.756599999999999</v>
      </c>
      <c r="FG187">
        <v>600</v>
      </c>
      <c r="FH187">
        <v>54.561199999999999</v>
      </c>
      <c r="FI187">
        <v>97.785899999999998</v>
      </c>
      <c r="FJ187">
        <v>99.507000000000005</v>
      </c>
      <c r="FK187" s="1" t="s">
        <v>884</v>
      </c>
      <c r="FL187" s="1">
        <v>4</v>
      </c>
      <c r="FM187" s="1" t="s">
        <v>881</v>
      </c>
      <c r="FN187" s="1">
        <v>16</v>
      </c>
    </row>
    <row r="188" spans="1:170" x14ac:dyDescent="0.2">
      <c r="A188">
        <v>170</v>
      </c>
      <c r="B188">
        <v>1659048832.0999999</v>
      </c>
      <c r="C188">
        <v>29897.599999904629</v>
      </c>
      <c r="D188" t="s">
        <v>788</v>
      </c>
      <c r="E188" t="s">
        <v>789</v>
      </c>
      <c r="F188" t="s">
        <v>280</v>
      </c>
      <c r="G188">
        <v>1659048832.0999999</v>
      </c>
      <c r="H188">
        <f t="shared" si="92"/>
        <v>1.4525041543808041E-2</v>
      </c>
      <c r="I188">
        <f t="shared" si="93"/>
        <v>14.52504154380804</v>
      </c>
      <c r="J188">
        <f t="shared" si="94"/>
        <v>14.767836288606249</v>
      </c>
      <c r="K188">
        <f t="shared" si="95"/>
        <v>572.32100000000003</v>
      </c>
      <c r="L188">
        <f t="shared" si="96"/>
        <v>465.87222175985892</v>
      </c>
      <c r="M188">
        <f t="shared" si="97"/>
        <v>46.462426328471409</v>
      </c>
      <c r="N188">
        <f t="shared" si="98"/>
        <v>57.078789111500299</v>
      </c>
      <c r="O188">
        <f t="shared" si="99"/>
        <v>0.3536877987847849</v>
      </c>
      <c r="P188">
        <f t="shared" si="100"/>
        <v>2.9259282708607017</v>
      </c>
      <c r="Q188">
        <f t="shared" si="101"/>
        <v>0.3324085891419653</v>
      </c>
      <c r="R188">
        <f t="shared" si="102"/>
        <v>0.20956310157512992</v>
      </c>
      <c r="S188">
        <f t="shared" si="103"/>
        <v>66.176913388118862</v>
      </c>
      <c r="T188">
        <f t="shared" si="104"/>
        <v>41.786250301731826</v>
      </c>
      <c r="U188">
        <f t="shared" si="105"/>
        <v>42.113199999999999</v>
      </c>
      <c r="V188">
        <f t="shared" si="106"/>
        <v>8.292692852050406</v>
      </c>
      <c r="W188">
        <f t="shared" si="107"/>
        <v>43.358298891567088</v>
      </c>
      <c r="X188">
        <f t="shared" si="108"/>
        <v>4.2078778420407401</v>
      </c>
      <c r="Y188">
        <f t="shared" si="109"/>
        <v>9.7048960628368786</v>
      </c>
      <c r="Z188">
        <f t="shared" si="110"/>
        <v>4.0848150100096658</v>
      </c>
      <c r="AA188">
        <f t="shared" si="111"/>
        <v>-640.5543320819346</v>
      </c>
      <c r="AB188">
        <f t="shared" si="112"/>
        <v>476.36701345020549</v>
      </c>
      <c r="AC188">
        <f t="shared" si="113"/>
        <v>41.307326360554043</v>
      </c>
      <c r="AD188">
        <f t="shared" si="114"/>
        <v>-56.703078883056264</v>
      </c>
      <c r="AE188">
        <v>0</v>
      </c>
      <c r="AF188">
        <v>0</v>
      </c>
      <c r="AG188">
        <f t="shared" si="115"/>
        <v>1</v>
      </c>
      <c r="AH188">
        <f t="shared" si="116"/>
        <v>0</v>
      </c>
      <c r="AI188">
        <f t="shared" si="117"/>
        <v>49757.080053078091</v>
      </c>
      <c r="AJ188" t="s">
        <v>281</v>
      </c>
      <c r="AK188" t="s">
        <v>281</v>
      </c>
      <c r="AL188">
        <v>0</v>
      </c>
      <c r="AM188">
        <v>0</v>
      </c>
      <c r="AN188" t="e">
        <f t="shared" si="118"/>
        <v>#DIV/0!</v>
      </c>
      <c r="AO188">
        <v>0</v>
      </c>
      <c r="AP188" t="s">
        <v>281</v>
      </c>
      <c r="AQ188" t="s">
        <v>281</v>
      </c>
      <c r="AR188">
        <v>0</v>
      </c>
      <c r="AS188">
        <v>0</v>
      </c>
      <c r="AT188" t="e">
        <f t="shared" si="119"/>
        <v>#DIV/0!</v>
      </c>
      <c r="AU188">
        <v>0.5</v>
      </c>
      <c r="AV188">
        <f t="shared" si="120"/>
        <v>337.31004299902531</v>
      </c>
      <c r="AW188">
        <f t="shared" si="121"/>
        <v>14.767836288606249</v>
      </c>
      <c r="AX188" t="e">
        <f t="shared" si="122"/>
        <v>#DIV/0!</v>
      </c>
      <c r="AY188">
        <f t="shared" si="123"/>
        <v>4.3781193578777973E-2</v>
      </c>
      <c r="AZ188" t="e">
        <f t="shared" si="124"/>
        <v>#DIV/0!</v>
      </c>
      <c r="BA188" t="e">
        <f t="shared" si="125"/>
        <v>#DIV/0!</v>
      </c>
      <c r="BB188" t="s">
        <v>281</v>
      </c>
      <c r="BC188">
        <v>0</v>
      </c>
      <c r="BD188" t="e">
        <f t="shared" si="126"/>
        <v>#DIV/0!</v>
      </c>
      <c r="BE188" t="e">
        <f t="shared" si="127"/>
        <v>#DIV/0!</v>
      </c>
      <c r="BF188" t="e">
        <f t="shared" si="128"/>
        <v>#DIV/0!</v>
      </c>
      <c r="BG188" t="e">
        <f t="shared" si="129"/>
        <v>#DIV/0!</v>
      </c>
      <c r="BH188" t="e">
        <f t="shared" si="130"/>
        <v>#DIV/0!</v>
      </c>
      <c r="BI188" t="e">
        <f t="shared" si="131"/>
        <v>#DIV/0!</v>
      </c>
      <c r="BJ188" t="e">
        <f t="shared" si="132"/>
        <v>#DIV/0!</v>
      </c>
      <c r="BK188" t="e">
        <f t="shared" si="133"/>
        <v>#DIV/0!</v>
      </c>
      <c r="BL188">
        <f t="shared" si="134"/>
        <v>400.13099999999997</v>
      </c>
      <c r="BM188">
        <f t="shared" si="135"/>
        <v>337.31004299902531</v>
      </c>
      <c r="BN188">
        <f t="shared" si="136"/>
        <v>0.84299902531677207</v>
      </c>
      <c r="BO188">
        <f t="shared" si="137"/>
        <v>0.16538811886137006</v>
      </c>
      <c r="BP188">
        <v>6</v>
      </c>
      <c r="BQ188">
        <v>0.6</v>
      </c>
      <c r="BR188" t="s">
        <v>282</v>
      </c>
      <c r="BS188">
        <v>1659048832.0999999</v>
      </c>
      <c r="BT188">
        <v>572.32100000000003</v>
      </c>
      <c r="BU188">
        <v>599.99900000000002</v>
      </c>
      <c r="BV188">
        <v>42.191800000000001</v>
      </c>
      <c r="BW188">
        <v>25.508600000000001</v>
      </c>
      <c r="BX188">
        <v>571.45100000000002</v>
      </c>
      <c r="BY188">
        <v>42.0535</v>
      </c>
      <c r="BZ188">
        <v>500.34300000000002</v>
      </c>
      <c r="CA188">
        <v>99.632300000000001</v>
      </c>
      <c r="CB188">
        <v>9.9824300000000005E-2</v>
      </c>
      <c r="CC188">
        <v>45.133099999999999</v>
      </c>
      <c r="CD188">
        <v>42.113199999999999</v>
      </c>
      <c r="CE188">
        <v>999.9</v>
      </c>
      <c r="CF188">
        <v>0</v>
      </c>
      <c r="CG188">
        <v>0</v>
      </c>
      <c r="CH188">
        <v>10016.200000000001</v>
      </c>
      <c r="CI188">
        <v>0</v>
      </c>
      <c r="CJ188">
        <v>240.57300000000001</v>
      </c>
      <c r="CK188">
        <v>400.13099999999997</v>
      </c>
      <c r="CL188">
        <v>0.90003699999999998</v>
      </c>
      <c r="CM188">
        <v>9.9962999999999996E-2</v>
      </c>
      <c r="CN188">
        <v>0</v>
      </c>
      <c r="CO188">
        <v>2.9799000000000002</v>
      </c>
      <c r="CP188">
        <v>0</v>
      </c>
      <c r="CQ188">
        <v>4186.7700000000004</v>
      </c>
      <c r="CR188">
        <v>3431.09</v>
      </c>
      <c r="CS188">
        <v>48.436999999999998</v>
      </c>
      <c r="CT188">
        <v>51.125</v>
      </c>
      <c r="CU188">
        <v>49.5</v>
      </c>
      <c r="CV188">
        <v>50.561999999999998</v>
      </c>
      <c r="CW188">
        <v>49.061999999999998</v>
      </c>
      <c r="CX188">
        <v>360.13</v>
      </c>
      <c r="CY188">
        <v>40</v>
      </c>
      <c r="CZ188">
        <v>0</v>
      </c>
      <c r="DA188">
        <v>1659049028.7</v>
      </c>
      <c r="DB188">
        <v>0</v>
      </c>
      <c r="DC188">
        <v>3.238888461538461</v>
      </c>
      <c r="DD188">
        <v>-3.5452870082285882E-3</v>
      </c>
      <c r="DE188">
        <v>7.4875213785605528</v>
      </c>
      <c r="DF188">
        <v>4184.042692307693</v>
      </c>
      <c r="DG188">
        <v>15</v>
      </c>
      <c r="DH188">
        <v>1659048752.0999999</v>
      </c>
      <c r="DI188" t="s">
        <v>790</v>
      </c>
      <c r="DJ188">
        <v>1659048743.5999999</v>
      </c>
      <c r="DK188">
        <v>1659048752.0999999</v>
      </c>
      <c r="DL188">
        <v>171</v>
      </c>
      <c r="DM188">
        <v>-0.04</v>
      </c>
      <c r="DN188">
        <v>6.0000000000000001E-3</v>
      </c>
      <c r="DO188">
        <v>0.84399999999999997</v>
      </c>
      <c r="DP188">
        <v>0.13100000000000001</v>
      </c>
      <c r="DQ188">
        <v>600</v>
      </c>
      <c r="DR188">
        <v>26</v>
      </c>
      <c r="DS188">
        <v>0.08</v>
      </c>
      <c r="DT188">
        <v>0.01</v>
      </c>
      <c r="DU188">
        <v>100</v>
      </c>
      <c r="DV188">
        <v>100</v>
      </c>
      <c r="DW188">
        <v>0.87</v>
      </c>
      <c r="DX188">
        <v>0.13830000000000001</v>
      </c>
      <c r="DY188">
        <v>1.32552564363055</v>
      </c>
      <c r="DZ188">
        <v>-6.7132856166521554E-4</v>
      </c>
      <c r="EA188">
        <v>-2.681329234238156E-7</v>
      </c>
      <c r="EB188">
        <v>8.1307759810197942E-11</v>
      </c>
      <c r="EC188">
        <v>0.1383212490836328</v>
      </c>
      <c r="ED188">
        <v>0</v>
      </c>
      <c r="EE188">
        <v>0</v>
      </c>
      <c r="EF188">
        <v>0</v>
      </c>
      <c r="EG188">
        <v>2</v>
      </c>
      <c r="EH188">
        <v>2028</v>
      </c>
      <c r="EI188">
        <v>2</v>
      </c>
      <c r="EJ188">
        <v>26</v>
      </c>
      <c r="EK188">
        <v>1.5</v>
      </c>
      <c r="EL188">
        <v>1.3</v>
      </c>
      <c r="EM188">
        <v>1.5124500000000001</v>
      </c>
      <c r="EN188">
        <v>2.5683600000000002</v>
      </c>
      <c r="EO188">
        <v>1.39893</v>
      </c>
      <c r="EP188">
        <v>2.323</v>
      </c>
      <c r="EQ188">
        <v>1.49902</v>
      </c>
      <c r="ER188">
        <v>2.2900399999999999</v>
      </c>
      <c r="ES188">
        <v>34.099800000000002</v>
      </c>
      <c r="ET188">
        <v>14.9026</v>
      </c>
      <c r="EU188">
        <v>18</v>
      </c>
      <c r="EV188">
        <v>516.71799999999996</v>
      </c>
      <c r="EW188">
        <v>535.63800000000003</v>
      </c>
      <c r="EX188">
        <v>47.582799999999999</v>
      </c>
      <c r="EY188">
        <v>44.762599999999999</v>
      </c>
      <c r="EZ188">
        <v>29.9998</v>
      </c>
      <c r="FA188">
        <v>44.436599999999999</v>
      </c>
      <c r="FB188">
        <v>44.348100000000002</v>
      </c>
      <c r="FC188">
        <v>30.247399999999999</v>
      </c>
      <c r="FD188">
        <v>0</v>
      </c>
      <c r="FE188">
        <v>100</v>
      </c>
      <c r="FF188">
        <v>47.512599999999999</v>
      </c>
      <c r="FG188">
        <v>600</v>
      </c>
      <c r="FH188">
        <v>54.561199999999999</v>
      </c>
      <c r="FI188">
        <v>97.783100000000005</v>
      </c>
      <c r="FJ188">
        <v>99.503</v>
      </c>
      <c r="FK188" s="1" t="s">
        <v>884</v>
      </c>
      <c r="FL188" s="1">
        <v>4</v>
      </c>
      <c r="FM188" s="1" t="s">
        <v>881</v>
      </c>
      <c r="FN188" s="1">
        <v>17</v>
      </c>
    </row>
    <row r="189" spans="1:170" x14ac:dyDescent="0.2">
      <c r="A189">
        <v>171</v>
      </c>
      <c r="B189">
        <v>1659048982.5999999</v>
      </c>
      <c r="C189">
        <v>30048.099999904629</v>
      </c>
      <c r="D189" t="s">
        <v>791</v>
      </c>
      <c r="E189" t="s">
        <v>792</v>
      </c>
      <c r="F189" t="s">
        <v>280</v>
      </c>
      <c r="G189">
        <v>1659048982.5999999</v>
      </c>
      <c r="H189">
        <f t="shared" si="92"/>
        <v>1.2976566584732119E-2</v>
      </c>
      <c r="I189">
        <f t="shared" si="93"/>
        <v>12.976566584732119</v>
      </c>
      <c r="J189">
        <f t="shared" si="94"/>
        <v>17.072678578693612</v>
      </c>
      <c r="K189">
        <f t="shared" si="95"/>
        <v>767.60799999999995</v>
      </c>
      <c r="L189">
        <f t="shared" si="96"/>
        <v>623.59065389971886</v>
      </c>
      <c r="M189">
        <f t="shared" si="97"/>
        <v>62.191191792706938</v>
      </c>
      <c r="N189">
        <f t="shared" si="98"/>
        <v>76.554156241881586</v>
      </c>
      <c r="O189">
        <f t="shared" si="99"/>
        <v>0.30362813295896135</v>
      </c>
      <c r="P189">
        <f t="shared" si="100"/>
        <v>2.922188729335538</v>
      </c>
      <c r="Q189">
        <f t="shared" si="101"/>
        <v>0.28778597906849479</v>
      </c>
      <c r="R189">
        <f t="shared" si="102"/>
        <v>0.18122240318871119</v>
      </c>
      <c r="S189">
        <f t="shared" si="103"/>
        <v>66.179278448681742</v>
      </c>
      <c r="T189">
        <f t="shared" si="104"/>
        <v>41.830215424055268</v>
      </c>
      <c r="U189">
        <f t="shared" si="105"/>
        <v>42.016300000000001</v>
      </c>
      <c r="V189">
        <f t="shared" si="106"/>
        <v>8.2504956933656839</v>
      </c>
      <c r="W189">
        <f t="shared" si="107"/>
        <v>42.285649530800704</v>
      </c>
      <c r="X189">
        <f t="shared" si="108"/>
        <v>4.0304106533380795</v>
      </c>
      <c r="Y189">
        <f t="shared" si="109"/>
        <v>9.5313911411064964</v>
      </c>
      <c r="Z189">
        <f t="shared" si="110"/>
        <v>4.2200850400276044</v>
      </c>
      <c r="AA189">
        <f t="shared" si="111"/>
        <v>-572.26658638668641</v>
      </c>
      <c r="AB189">
        <f t="shared" si="112"/>
        <v>435.9318083968966</v>
      </c>
      <c r="AC189">
        <f t="shared" si="113"/>
        <v>37.769272226992399</v>
      </c>
      <c r="AD189">
        <f t="shared" si="114"/>
        <v>-32.386227314115672</v>
      </c>
      <c r="AE189">
        <v>0</v>
      </c>
      <c r="AF189">
        <v>0</v>
      </c>
      <c r="AG189">
        <f t="shared" si="115"/>
        <v>1</v>
      </c>
      <c r="AH189">
        <f t="shared" si="116"/>
        <v>0</v>
      </c>
      <c r="AI189">
        <f t="shared" si="117"/>
        <v>49709.974811796717</v>
      </c>
      <c r="AJ189" t="s">
        <v>281</v>
      </c>
      <c r="AK189" t="s">
        <v>281</v>
      </c>
      <c r="AL189">
        <v>0</v>
      </c>
      <c r="AM189">
        <v>0</v>
      </c>
      <c r="AN189" t="e">
        <f t="shared" si="118"/>
        <v>#DIV/0!</v>
      </c>
      <c r="AO189">
        <v>0</v>
      </c>
      <c r="AP189" t="s">
        <v>281</v>
      </c>
      <c r="AQ189" t="s">
        <v>281</v>
      </c>
      <c r="AR189">
        <v>0</v>
      </c>
      <c r="AS189">
        <v>0</v>
      </c>
      <c r="AT189" t="e">
        <f t="shared" si="119"/>
        <v>#DIV/0!</v>
      </c>
      <c r="AU189">
        <v>0.5</v>
      </c>
      <c r="AV189">
        <f t="shared" si="120"/>
        <v>337.32262800449831</v>
      </c>
      <c r="AW189">
        <f t="shared" si="121"/>
        <v>17.072678578693612</v>
      </c>
      <c r="AX189" t="e">
        <f t="shared" si="122"/>
        <v>#DIV/0!</v>
      </c>
      <c r="AY189">
        <f t="shared" si="123"/>
        <v>5.0612313439186006E-2</v>
      </c>
      <c r="AZ189" t="e">
        <f t="shared" si="124"/>
        <v>#DIV/0!</v>
      </c>
      <c r="BA189" t="e">
        <f t="shared" si="125"/>
        <v>#DIV/0!</v>
      </c>
      <c r="BB189" t="s">
        <v>281</v>
      </c>
      <c r="BC189">
        <v>0</v>
      </c>
      <c r="BD189" t="e">
        <f t="shared" si="126"/>
        <v>#DIV/0!</v>
      </c>
      <c r="BE189" t="e">
        <f t="shared" si="127"/>
        <v>#DIV/0!</v>
      </c>
      <c r="BF189" t="e">
        <f t="shared" si="128"/>
        <v>#DIV/0!</v>
      </c>
      <c r="BG189" t="e">
        <f t="shared" si="129"/>
        <v>#DIV/0!</v>
      </c>
      <c r="BH189" t="e">
        <f t="shared" si="130"/>
        <v>#DIV/0!</v>
      </c>
      <c r="BI189" t="e">
        <f t="shared" si="131"/>
        <v>#DIV/0!</v>
      </c>
      <c r="BJ189" t="e">
        <f t="shared" si="132"/>
        <v>#DIV/0!</v>
      </c>
      <c r="BK189" t="e">
        <f t="shared" si="133"/>
        <v>#DIV/0!</v>
      </c>
      <c r="BL189">
        <f t="shared" si="134"/>
        <v>400.14600000000002</v>
      </c>
      <c r="BM189">
        <f t="shared" si="135"/>
        <v>337.32262800449831</v>
      </c>
      <c r="BN189">
        <f t="shared" si="136"/>
        <v>0.84299887542171681</v>
      </c>
      <c r="BO189">
        <f t="shared" si="137"/>
        <v>0.16538782956391351</v>
      </c>
      <c r="BP189">
        <v>6</v>
      </c>
      <c r="BQ189">
        <v>0.6</v>
      </c>
      <c r="BR189" t="s">
        <v>282</v>
      </c>
      <c r="BS189">
        <v>1659048982.5999999</v>
      </c>
      <c r="BT189">
        <v>767.60799999999995</v>
      </c>
      <c r="BU189">
        <v>800.03099999999995</v>
      </c>
      <c r="BV189">
        <v>40.4129</v>
      </c>
      <c r="BW189">
        <v>25.478300000000001</v>
      </c>
      <c r="BX189">
        <v>766.44299999999998</v>
      </c>
      <c r="BY189">
        <v>40.270499999999998</v>
      </c>
      <c r="BZ189">
        <v>500.267</v>
      </c>
      <c r="CA189">
        <v>99.630799999999994</v>
      </c>
      <c r="CB189">
        <v>9.9995200000000006E-2</v>
      </c>
      <c r="CC189">
        <v>44.7834</v>
      </c>
      <c r="CD189">
        <v>42.016300000000001</v>
      </c>
      <c r="CE189">
        <v>999.9</v>
      </c>
      <c r="CF189">
        <v>0</v>
      </c>
      <c r="CG189">
        <v>0</v>
      </c>
      <c r="CH189">
        <v>9995</v>
      </c>
      <c r="CI189">
        <v>0</v>
      </c>
      <c r="CJ189">
        <v>240.57300000000001</v>
      </c>
      <c r="CK189">
        <v>400.14600000000002</v>
      </c>
      <c r="CL189">
        <v>0.90003699999999998</v>
      </c>
      <c r="CM189">
        <v>9.9962999999999996E-2</v>
      </c>
      <c r="CN189">
        <v>0</v>
      </c>
      <c r="CO189">
        <v>3.3374999999999999</v>
      </c>
      <c r="CP189">
        <v>0</v>
      </c>
      <c r="CQ189">
        <v>4161.3100000000004</v>
      </c>
      <c r="CR189">
        <v>3431.22</v>
      </c>
      <c r="CS189">
        <v>48.436999999999998</v>
      </c>
      <c r="CT189">
        <v>51.125</v>
      </c>
      <c r="CU189">
        <v>49.5</v>
      </c>
      <c r="CV189">
        <v>50.561999999999998</v>
      </c>
      <c r="CW189">
        <v>49.061999999999998</v>
      </c>
      <c r="CX189">
        <v>360.15</v>
      </c>
      <c r="CY189">
        <v>40</v>
      </c>
      <c r="CZ189">
        <v>0</v>
      </c>
      <c r="DA189">
        <v>1659049179.3</v>
      </c>
      <c r="DB189">
        <v>0</v>
      </c>
      <c r="DC189">
        <v>3.247256000000001</v>
      </c>
      <c r="DD189">
        <v>0.54893077511153998</v>
      </c>
      <c r="DE189">
        <v>5.1546153405873252</v>
      </c>
      <c r="DF189">
        <v>4159.1592000000001</v>
      </c>
      <c r="DG189">
        <v>15</v>
      </c>
      <c r="DH189">
        <v>1659048905.5999999</v>
      </c>
      <c r="DI189" t="s">
        <v>793</v>
      </c>
      <c r="DJ189">
        <v>1659048896.0999999</v>
      </c>
      <c r="DK189">
        <v>1659048905.5999999</v>
      </c>
      <c r="DL189">
        <v>172</v>
      </c>
      <c r="DM189">
        <v>0.47499999999999998</v>
      </c>
      <c r="DN189">
        <v>4.0000000000000001E-3</v>
      </c>
      <c r="DO189">
        <v>1.1339999999999999</v>
      </c>
      <c r="DP189">
        <v>0.13400000000000001</v>
      </c>
      <c r="DQ189">
        <v>800</v>
      </c>
      <c r="DR189">
        <v>26</v>
      </c>
      <c r="DS189">
        <v>0.09</v>
      </c>
      <c r="DT189">
        <v>0</v>
      </c>
      <c r="DU189">
        <v>100</v>
      </c>
      <c r="DV189">
        <v>100</v>
      </c>
      <c r="DW189">
        <v>1.165</v>
      </c>
      <c r="DX189">
        <v>0.1424</v>
      </c>
      <c r="DY189">
        <v>1.8001143655958489</v>
      </c>
      <c r="DZ189">
        <v>-6.7132856166521554E-4</v>
      </c>
      <c r="EA189">
        <v>-2.681329234238156E-7</v>
      </c>
      <c r="EB189">
        <v>8.1307759810197942E-11</v>
      </c>
      <c r="EC189">
        <v>0.14237234399880769</v>
      </c>
      <c r="ED189">
        <v>0</v>
      </c>
      <c r="EE189">
        <v>0</v>
      </c>
      <c r="EF189">
        <v>0</v>
      </c>
      <c r="EG189">
        <v>2</v>
      </c>
      <c r="EH189">
        <v>2028</v>
      </c>
      <c r="EI189">
        <v>2</v>
      </c>
      <c r="EJ189">
        <v>26</v>
      </c>
      <c r="EK189">
        <v>1.4</v>
      </c>
      <c r="EL189">
        <v>1.3</v>
      </c>
      <c r="EM189">
        <v>1.9067400000000001</v>
      </c>
      <c r="EN189">
        <v>2.5402800000000001</v>
      </c>
      <c r="EO189">
        <v>1.39893</v>
      </c>
      <c r="EP189">
        <v>2.323</v>
      </c>
      <c r="EQ189">
        <v>1.49902</v>
      </c>
      <c r="ER189">
        <v>2.32544</v>
      </c>
      <c r="ES189">
        <v>34.077100000000002</v>
      </c>
      <c r="ET189">
        <v>14.8675</v>
      </c>
      <c r="EU189">
        <v>18</v>
      </c>
      <c r="EV189">
        <v>515.84199999999998</v>
      </c>
      <c r="EW189">
        <v>535.82399999999996</v>
      </c>
      <c r="EX189">
        <v>46.4848</v>
      </c>
      <c r="EY189">
        <v>44.777000000000001</v>
      </c>
      <c r="EZ189">
        <v>30.0002</v>
      </c>
      <c r="FA189">
        <v>44.460299999999997</v>
      </c>
      <c r="FB189">
        <v>44.376300000000001</v>
      </c>
      <c r="FC189">
        <v>38.160499999999999</v>
      </c>
      <c r="FD189">
        <v>0</v>
      </c>
      <c r="FE189">
        <v>100</v>
      </c>
      <c r="FF189">
        <v>46.485700000000001</v>
      </c>
      <c r="FG189">
        <v>800</v>
      </c>
      <c r="FH189">
        <v>54.561199999999999</v>
      </c>
      <c r="FI189">
        <v>97.777000000000001</v>
      </c>
      <c r="FJ189">
        <v>99.494699999999995</v>
      </c>
      <c r="FK189" s="1" t="s">
        <v>884</v>
      </c>
      <c r="FL189" s="1">
        <v>4</v>
      </c>
      <c r="FM189" s="1" t="s">
        <v>881</v>
      </c>
      <c r="FN189" s="1">
        <v>18</v>
      </c>
    </row>
    <row r="190" spans="1:170" x14ac:dyDescent="0.2">
      <c r="A190">
        <v>172</v>
      </c>
      <c r="B190">
        <v>1659049133.0999999</v>
      </c>
      <c r="C190">
        <v>30198.599999904629</v>
      </c>
      <c r="D190" t="s">
        <v>794</v>
      </c>
      <c r="E190" t="s">
        <v>795</v>
      </c>
      <c r="F190" t="s">
        <v>280</v>
      </c>
      <c r="G190">
        <v>1659049133.0999999</v>
      </c>
      <c r="H190">
        <f t="shared" si="92"/>
        <v>1.1837610042364475E-2</v>
      </c>
      <c r="I190">
        <f t="shared" si="93"/>
        <v>11.837610042364474</v>
      </c>
      <c r="J190">
        <f t="shared" si="94"/>
        <v>16.673308235977164</v>
      </c>
      <c r="K190">
        <f t="shared" si="95"/>
        <v>769.10400000000004</v>
      </c>
      <c r="L190">
        <f t="shared" si="96"/>
        <v>613.84989775753604</v>
      </c>
      <c r="M190">
        <f t="shared" si="97"/>
        <v>61.221157719146376</v>
      </c>
      <c r="N190">
        <f t="shared" si="98"/>
        <v>76.705131756859203</v>
      </c>
      <c r="O190">
        <f t="shared" si="99"/>
        <v>0.26679085029049993</v>
      </c>
      <c r="P190">
        <f t="shared" si="100"/>
        <v>2.9257358286202746</v>
      </c>
      <c r="Q190">
        <f t="shared" si="101"/>
        <v>0.25449211056626758</v>
      </c>
      <c r="R190">
        <f t="shared" si="102"/>
        <v>0.1601164951587917</v>
      </c>
      <c r="S190">
        <f t="shared" si="103"/>
        <v>66.179005551896822</v>
      </c>
      <c r="T190">
        <f t="shared" si="104"/>
        <v>41.927474613216837</v>
      </c>
      <c r="U190">
        <f t="shared" si="105"/>
        <v>42.023699999999998</v>
      </c>
      <c r="V190">
        <f t="shared" si="106"/>
        <v>8.2537116106327062</v>
      </c>
      <c r="W190">
        <f t="shared" si="107"/>
        <v>41.310133654977271</v>
      </c>
      <c r="X190">
        <f t="shared" si="108"/>
        <v>3.8972606606513702</v>
      </c>
      <c r="Y190">
        <f t="shared" si="109"/>
        <v>9.4341516616754078</v>
      </c>
      <c r="Z190">
        <f t="shared" si="110"/>
        <v>4.356450949981336</v>
      </c>
      <c r="AA190">
        <f t="shared" si="111"/>
        <v>-522.0386028682733</v>
      </c>
      <c r="AB190">
        <f t="shared" si="112"/>
        <v>403.99966313198598</v>
      </c>
      <c r="AC190">
        <f t="shared" si="113"/>
        <v>34.928482180506528</v>
      </c>
      <c r="AD190">
        <f t="shared" si="114"/>
        <v>-16.931452003883976</v>
      </c>
      <c r="AE190">
        <v>0</v>
      </c>
      <c r="AF190">
        <v>0</v>
      </c>
      <c r="AG190">
        <f t="shared" si="115"/>
        <v>1</v>
      </c>
      <c r="AH190">
        <f t="shared" si="116"/>
        <v>0</v>
      </c>
      <c r="AI190">
        <f t="shared" si="117"/>
        <v>49837.727700050338</v>
      </c>
      <c r="AJ190" t="s">
        <v>281</v>
      </c>
      <c r="AK190" t="s">
        <v>281</v>
      </c>
      <c r="AL190">
        <v>0</v>
      </c>
      <c r="AM190">
        <v>0</v>
      </c>
      <c r="AN190" t="e">
        <f t="shared" si="118"/>
        <v>#DIV/0!</v>
      </c>
      <c r="AO190">
        <v>0</v>
      </c>
      <c r="AP190" t="s">
        <v>281</v>
      </c>
      <c r="AQ190" t="s">
        <v>281</v>
      </c>
      <c r="AR190">
        <v>0</v>
      </c>
      <c r="AS190">
        <v>0</v>
      </c>
      <c r="AT190" t="e">
        <f t="shared" si="119"/>
        <v>#DIV/0!</v>
      </c>
      <c r="AU190">
        <v>0.5</v>
      </c>
      <c r="AV190">
        <f t="shared" si="120"/>
        <v>337.32097199580147</v>
      </c>
      <c r="AW190">
        <f t="shared" si="121"/>
        <v>16.673308235977164</v>
      </c>
      <c r="AX190" t="e">
        <f t="shared" si="122"/>
        <v>#DIV/0!</v>
      </c>
      <c r="AY190">
        <f t="shared" si="123"/>
        <v>4.9428614347123048E-2</v>
      </c>
      <c r="AZ190" t="e">
        <f t="shared" si="124"/>
        <v>#DIV/0!</v>
      </c>
      <c r="BA190" t="e">
        <f t="shared" si="125"/>
        <v>#DIV/0!</v>
      </c>
      <c r="BB190" t="s">
        <v>281</v>
      </c>
      <c r="BC190">
        <v>0</v>
      </c>
      <c r="BD190" t="e">
        <f t="shared" si="126"/>
        <v>#DIV/0!</v>
      </c>
      <c r="BE190" t="e">
        <f t="shared" si="127"/>
        <v>#DIV/0!</v>
      </c>
      <c r="BF190" t="e">
        <f t="shared" si="128"/>
        <v>#DIV/0!</v>
      </c>
      <c r="BG190" t="e">
        <f t="shared" si="129"/>
        <v>#DIV/0!</v>
      </c>
      <c r="BH190" t="e">
        <f t="shared" si="130"/>
        <v>#DIV/0!</v>
      </c>
      <c r="BI190" t="e">
        <f t="shared" si="131"/>
        <v>#DIV/0!</v>
      </c>
      <c r="BJ190" t="e">
        <f t="shared" si="132"/>
        <v>#DIV/0!</v>
      </c>
      <c r="BK190" t="e">
        <f t="shared" si="133"/>
        <v>#DIV/0!</v>
      </c>
      <c r="BL190">
        <f t="shared" si="134"/>
        <v>400.14400000000001</v>
      </c>
      <c r="BM190">
        <f t="shared" si="135"/>
        <v>337.32097199580147</v>
      </c>
      <c r="BN190">
        <f t="shared" si="136"/>
        <v>0.84299895036737138</v>
      </c>
      <c r="BO190">
        <f t="shared" si="137"/>
        <v>0.16538797420902682</v>
      </c>
      <c r="BP190">
        <v>6</v>
      </c>
      <c r="BQ190">
        <v>0.6</v>
      </c>
      <c r="BR190" t="s">
        <v>282</v>
      </c>
      <c r="BS190">
        <v>1659049133.0999999</v>
      </c>
      <c r="BT190">
        <v>769.10400000000004</v>
      </c>
      <c r="BU190">
        <v>800.02599999999995</v>
      </c>
      <c r="BV190">
        <v>39.076900000000002</v>
      </c>
      <c r="BW190">
        <v>25.431799999999999</v>
      </c>
      <c r="BX190">
        <v>767.87800000000004</v>
      </c>
      <c r="BY190">
        <v>38.935499999999998</v>
      </c>
      <c r="BZ190">
        <v>500.18099999999998</v>
      </c>
      <c r="CA190">
        <v>99.633300000000006</v>
      </c>
      <c r="CB190">
        <v>9.9807300000000002E-2</v>
      </c>
      <c r="CC190">
        <v>44.585000000000001</v>
      </c>
      <c r="CD190">
        <v>42.023699999999998</v>
      </c>
      <c r="CE190">
        <v>999.9</v>
      </c>
      <c r="CF190">
        <v>0</v>
      </c>
      <c r="CG190">
        <v>0</v>
      </c>
      <c r="CH190">
        <v>10015</v>
      </c>
      <c r="CI190">
        <v>0</v>
      </c>
      <c r="CJ190">
        <v>240.58699999999999</v>
      </c>
      <c r="CK190">
        <v>400.14400000000001</v>
      </c>
      <c r="CL190">
        <v>0.90003699999999998</v>
      </c>
      <c r="CM190">
        <v>9.9962999999999996E-2</v>
      </c>
      <c r="CN190">
        <v>0</v>
      </c>
      <c r="CO190">
        <v>3.4236</v>
      </c>
      <c r="CP190">
        <v>0</v>
      </c>
      <c r="CQ190">
        <v>4169.05</v>
      </c>
      <c r="CR190">
        <v>3431.2</v>
      </c>
      <c r="CS190">
        <v>48.436999999999998</v>
      </c>
      <c r="CT190">
        <v>51.125</v>
      </c>
      <c r="CU190">
        <v>49.5</v>
      </c>
      <c r="CV190">
        <v>50.561999999999998</v>
      </c>
      <c r="CW190">
        <v>49</v>
      </c>
      <c r="CX190">
        <v>360.14</v>
      </c>
      <c r="CY190">
        <v>40</v>
      </c>
      <c r="CZ190">
        <v>0</v>
      </c>
      <c r="DA190">
        <v>1659049329.9000001</v>
      </c>
      <c r="DB190">
        <v>0</v>
      </c>
      <c r="DC190">
        <v>3.18885</v>
      </c>
      <c r="DD190">
        <v>-5.4964104853458429E-2</v>
      </c>
      <c r="DE190">
        <v>1.8714529382017611</v>
      </c>
      <c r="DF190">
        <v>4167.1538461538457</v>
      </c>
      <c r="DG190">
        <v>15</v>
      </c>
      <c r="DH190">
        <v>1659049044.0999999</v>
      </c>
      <c r="DI190" t="s">
        <v>796</v>
      </c>
      <c r="DJ190">
        <v>1659049036.0999999</v>
      </c>
      <c r="DK190">
        <v>1659049044.0999999</v>
      </c>
      <c r="DL190">
        <v>173</v>
      </c>
      <c r="DM190">
        <v>6.3E-2</v>
      </c>
      <c r="DN190">
        <v>-1E-3</v>
      </c>
      <c r="DO190">
        <v>1.1970000000000001</v>
      </c>
      <c r="DP190">
        <v>0.13300000000000001</v>
      </c>
      <c r="DQ190">
        <v>800</v>
      </c>
      <c r="DR190">
        <v>25</v>
      </c>
      <c r="DS190">
        <v>0.05</v>
      </c>
      <c r="DT190">
        <v>0</v>
      </c>
      <c r="DU190">
        <v>100</v>
      </c>
      <c r="DV190">
        <v>100</v>
      </c>
      <c r="DW190">
        <v>1.226</v>
      </c>
      <c r="DX190">
        <v>0.1414</v>
      </c>
      <c r="DY190">
        <v>1.86261152481356</v>
      </c>
      <c r="DZ190">
        <v>-6.7132856166521554E-4</v>
      </c>
      <c r="EA190">
        <v>-2.681329234238156E-7</v>
      </c>
      <c r="EB190">
        <v>8.1307759810197942E-11</v>
      </c>
      <c r="EC190">
        <v>0.14138914459962421</v>
      </c>
      <c r="ED190">
        <v>0</v>
      </c>
      <c r="EE190">
        <v>0</v>
      </c>
      <c r="EF190">
        <v>0</v>
      </c>
      <c r="EG190">
        <v>2</v>
      </c>
      <c r="EH190">
        <v>2028</v>
      </c>
      <c r="EI190">
        <v>2</v>
      </c>
      <c r="EJ190">
        <v>26</v>
      </c>
      <c r="EK190">
        <v>1.6</v>
      </c>
      <c r="EL190">
        <v>1.5</v>
      </c>
      <c r="EM190">
        <v>1.9067400000000001</v>
      </c>
      <c r="EN190">
        <v>2.5585900000000001</v>
      </c>
      <c r="EO190">
        <v>1.39893</v>
      </c>
      <c r="EP190">
        <v>2.323</v>
      </c>
      <c r="EQ190">
        <v>1.49902</v>
      </c>
      <c r="ER190">
        <v>2.3010299999999999</v>
      </c>
      <c r="ES190">
        <v>34.054499999999997</v>
      </c>
      <c r="ET190">
        <v>14.815</v>
      </c>
      <c r="EU190">
        <v>18</v>
      </c>
      <c r="EV190">
        <v>515.29600000000005</v>
      </c>
      <c r="EW190">
        <v>536.41999999999996</v>
      </c>
      <c r="EX190">
        <v>46.238599999999998</v>
      </c>
      <c r="EY190">
        <v>44.784300000000002</v>
      </c>
      <c r="EZ190">
        <v>30.0002</v>
      </c>
      <c r="FA190">
        <v>44.479199999999999</v>
      </c>
      <c r="FB190">
        <v>44.399900000000002</v>
      </c>
      <c r="FC190">
        <v>38.1511</v>
      </c>
      <c r="FD190">
        <v>0</v>
      </c>
      <c r="FE190">
        <v>100</v>
      </c>
      <c r="FF190">
        <v>46.231400000000001</v>
      </c>
      <c r="FG190">
        <v>800</v>
      </c>
      <c r="FH190">
        <v>54.561199999999999</v>
      </c>
      <c r="FI190">
        <v>97.768500000000003</v>
      </c>
      <c r="FJ190">
        <v>99.493700000000004</v>
      </c>
      <c r="FK190" s="1" t="s">
        <v>884</v>
      </c>
      <c r="FL190" s="1">
        <v>4</v>
      </c>
      <c r="FM190" s="1" t="s">
        <v>881</v>
      </c>
      <c r="FN190" s="1">
        <v>19</v>
      </c>
    </row>
    <row r="191" spans="1:170" x14ac:dyDescent="0.2">
      <c r="A191">
        <v>173</v>
      </c>
      <c r="B191">
        <v>1659049283.5999999</v>
      </c>
      <c r="C191">
        <v>30349.099999904629</v>
      </c>
      <c r="D191" t="s">
        <v>797</v>
      </c>
      <c r="E191" t="s">
        <v>798</v>
      </c>
      <c r="F191" t="s">
        <v>280</v>
      </c>
      <c r="G191">
        <v>1659049283.5999999</v>
      </c>
      <c r="H191">
        <f t="shared" si="92"/>
        <v>1.1008005091871267E-2</v>
      </c>
      <c r="I191">
        <f t="shared" si="93"/>
        <v>11.008005091871267</v>
      </c>
      <c r="J191">
        <f t="shared" si="94"/>
        <v>18.436538232957272</v>
      </c>
      <c r="K191">
        <f t="shared" si="95"/>
        <v>965.07600000000002</v>
      </c>
      <c r="L191">
        <f t="shared" si="96"/>
        <v>772.82738998058505</v>
      </c>
      <c r="M191">
        <f t="shared" si="97"/>
        <v>77.075257255843042</v>
      </c>
      <c r="N191">
        <f t="shared" si="98"/>
        <v>96.248505081204016</v>
      </c>
      <c r="O191">
        <f t="shared" si="99"/>
        <v>0.24180127095479881</v>
      </c>
      <c r="P191">
        <f t="shared" si="100"/>
        <v>2.9228582341784879</v>
      </c>
      <c r="Q191">
        <f t="shared" si="101"/>
        <v>0.23164312489390435</v>
      </c>
      <c r="R191">
        <f t="shared" si="102"/>
        <v>0.14565495642945187</v>
      </c>
      <c r="S191">
        <f t="shared" si="103"/>
        <v>66.182669353022604</v>
      </c>
      <c r="T191">
        <f t="shared" si="104"/>
        <v>41.948613676998235</v>
      </c>
      <c r="U191">
        <f t="shared" si="105"/>
        <v>42.020299999999999</v>
      </c>
      <c r="V191">
        <f t="shared" si="106"/>
        <v>8.2522338922793317</v>
      </c>
      <c r="W191">
        <f t="shared" si="107"/>
        <v>40.667859540013232</v>
      </c>
      <c r="X191">
        <f t="shared" si="108"/>
        <v>3.7992027851847001</v>
      </c>
      <c r="Y191">
        <f t="shared" si="109"/>
        <v>9.3420279015340171</v>
      </c>
      <c r="Z191">
        <f t="shared" si="110"/>
        <v>4.4530311070946311</v>
      </c>
      <c r="AA191">
        <f t="shared" si="111"/>
        <v>-485.4530245515229</v>
      </c>
      <c r="AB191">
        <f t="shared" si="112"/>
        <v>374.26144887576038</v>
      </c>
      <c r="AC191">
        <f t="shared" si="113"/>
        <v>32.359560772926173</v>
      </c>
      <c r="AD191">
        <f t="shared" si="114"/>
        <v>-12.649345549813745</v>
      </c>
      <c r="AE191">
        <v>0</v>
      </c>
      <c r="AF191">
        <v>0</v>
      </c>
      <c r="AG191">
        <f t="shared" si="115"/>
        <v>1</v>
      </c>
      <c r="AH191">
        <f t="shared" si="116"/>
        <v>0</v>
      </c>
      <c r="AI191">
        <f t="shared" si="117"/>
        <v>49789.003983890136</v>
      </c>
      <c r="AJ191" t="s">
        <v>281</v>
      </c>
      <c r="AK191" t="s">
        <v>281</v>
      </c>
      <c r="AL191">
        <v>0</v>
      </c>
      <c r="AM191">
        <v>0</v>
      </c>
      <c r="AN191" t="e">
        <f t="shared" si="118"/>
        <v>#DIV/0!</v>
      </c>
      <c r="AO191">
        <v>0</v>
      </c>
      <c r="AP191" t="s">
        <v>281</v>
      </c>
      <c r="AQ191" t="s">
        <v>281</v>
      </c>
      <c r="AR191">
        <v>0</v>
      </c>
      <c r="AS191">
        <v>0</v>
      </c>
      <c r="AT191" t="e">
        <f t="shared" si="119"/>
        <v>#DIV/0!</v>
      </c>
      <c r="AU191">
        <v>0.5</v>
      </c>
      <c r="AV191">
        <f t="shared" si="120"/>
        <v>337.33195800674747</v>
      </c>
      <c r="AW191">
        <f t="shared" si="121"/>
        <v>18.436538232957272</v>
      </c>
      <c r="AX191" t="e">
        <f t="shared" si="122"/>
        <v>#DIV/0!</v>
      </c>
      <c r="AY191">
        <f t="shared" si="123"/>
        <v>5.4653992292626172E-2</v>
      </c>
      <c r="AZ191" t="e">
        <f t="shared" si="124"/>
        <v>#DIV/0!</v>
      </c>
      <c r="BA191" t="e">
        <f t="shared" si="125"/>
        <v>#DIV/0!</v>
      </c>
      <c r="BB191" t="s">
        <v>281</v>
      </c>
      <c r="BC191">
        <v>0</v>
      </c>
      <c r="BD191" t="e">
        <f t="shared" si="126"/>
        <v>#DIV/0!</v>
      </c>
      <c r="BE191" t="e">
        <f t="shared" si="127"/>
        <v>#DIV/0!</v>
      </c>
      <c r="BF191" t="e">
        <f t="shared" si="128"/>
        <v>#DIV/0!</v>
      </c>
      <c r="BG191" t="e">
        <f t="shared" si="129"/>
        <v>#DIV/0!</v>
      </c>
      <c r="BH191" t="e">
        <f t="shared" si="130"/>
        <v>#DIV/0!</v>
      </c>
      <c r="BI191" t="e">
        <f t="shared" si="131"/>
        <v>#DIV/0!</v>
      </c>
      <c r="BJ191" t="e">
        <f t="shared" si="132"/>
        <v>#DIV/0!</v>
      </c>
      <c r="BK191" t="e">
        <f t="shared" si="133"/>
        <v>#DIV/0!</v>
      </c>
      <c r="BL191">
        <f t="shared" si="134"/>
        <v>400.15600000000001</v>
      </c>
      <c r="BM191">
        <f t="shared" si="135"/>
        <v>337.33195800674747</v>
      </c>
      <c r="BN191">
        <f t="shared" si="136"/>
        <v>0.84300112457828313</v>
      </c>
      <c r="BO191">
        <f t="shared" si="137"/>
        <v>0.16539217043608645</v>
      </c>
      <c r="BP191">
        <v>6</v>
      </c>
      <c r="BQ191">
        <v>0.6</v>
      </c>
      <c r="BR191" t="s">
        <v>282</v>
      </c>
      <c r="BS191">
        <v>1659049283.5999999</v>
      </c>
      <c r="BT191">
        <v>965.07600000000002</v>
      </c>
      <c r="BU191">
        <v>999.92700000000002</v>
      </c>
      <c r="BV191">
        <v>38.094299999999997</v>
      </c>
      <c r="BW191">
        <v>25.395600000000002</v>
      </c>
      <c r="BX191">
        <v>963.82100000000003</v>
      </c>
      <c r="BY191">
        <v>37.948500000000003</v>
      </c>
      <c r="BZ191">
        <v>500.303</v>
      </c>
      <c r="CA191">
        <v>99.631500000000003</v>
      </c>
      <c r="CB191">
        <v>0.10002900000000001</v>
      </c>
      <c r="CC191">
        <v>44.395400000000002</v>
      </c>
      <c r="CD191">
        <v>42.020299999999999</v>
      </c>
      <c r="CE191">
        <v>999.9</v>
      </c>
      <c r="CF191">
        <v>0</v>
      </c>
      <c r="CG191">
        <v>0</v>
      </c>
      <c r="CH191">
        <v>9998.75</v>
      </c>
      <c r="CI191">
        <v>0</v>
      </c>
      <c r="CJ191">
        <v>240.422</v>
      </c>
      <c r="CK191">
        <v>400.15600000000001</v>
      </c>
      <c r="CL191">
        <v>0.89995999999999998</v>
      </c>
      <c r="CM191">
        <v>0.10004</v>
      </c>
      <c r="CN191">
        <v>0</v>
      </c>
      <c r="CO191">
        <v>2.9882</v>
      </c>
      <c r="CP191">
        <v>0</v>
      </c>
      <c r="CQ191">
        <v>4140.13</v>
      </c>
      <c r="CR191">
        <v>3431.23</v>
      </c>
      <c r="CS191">
        <v>48.436999999999998</v>
      </c>
      <c r="CT191">
        <v>51.125</v>
      </c>
      <c r="CU191">
        <v>49.436999999999998</v>
      </c>
      <c r="CV191">
        <v>50.5</v>
      </c>
      <c r="CW191">
        <v>48.936999999999998</v>
      </c>
      <c r="CX191">
        <v>360.12</v>
      </c>
      <c r="CY191">
        <v>40.03</v>
      </c>
      <c r="CZ191">
        <v>0</v>
      </c>
      <c r="DA191">
        <v>1659049480.5</v>
      </c>
      <c r="DB191">
        <v>0</v>
      </c>
      <c r="DC191">
        <v>3.2415280000000011</v>
      </c>
      <c r="DD191">
        <v>3.7507695112740672E-2</v>
      </c>
      <c r="DE191">
        <v>0.16692316198283069</v>
      </c>
      <c r="DF191">
        <v>4137.8344000000006</v>
      </c>
      <c r="DG191">
        <v>15</v>
      </c>
      <c r="DH191">
        <v>1659049210.5999999</v>
      </c>
      <c r="DI191" t="s">
        <v>799</v>
      </c>
      <c r="DJ191">
        <v>1659049210.5999999</v>
      </c>
      <c r="DK191">
        <v>1659049206.0999999</v>
      </c>
      <c r="DL191">
        <v>174</v>
      </c>
      <c r="DM191">
        <v>0.215</v>
      </c>
      <c r="DN191">
        <v>4.0000000000000001E-3</v>
      </c>
      <c r="DO191">
        <v>1.22</v>
      </c>
      <c r="DP191">
        <v>0.13600000000000001</v>
      </c>
      <c r="DQ191">
        <v>1000</v>
      </c>
      <c r="DR191">
        <v>25</v>
      </c>
      <c r="DS191">
        <v>0.05</v>
      </c>
      <c r="DT191">
        <v>0.01</v>
      </c>
      <c r="DU191">
        <v>100</v>
      </c>
      <c r="DV191">
        <v>100</v>
      </c>
      <c r="DW191">
        <v>1.2549999999999999</v>
      </c>
      <c r="DX191">
        <v>0.14580000000000001</v>
      </c>
      <c r="DY191">
        <v>2.0776761059199909</v>
      </c>
      <c r="DZ191">
        <v>-6.7132856166521554E-4</v>
      </c>
      <c r="EA191">
        <v>-2.681329234238156E-7</v>
      </c>
      <c r="EB191">
        <v>8.1307759810197942E-11</v>
      </c>
      <c r="EC191">
        <v>0.14580491637264151</v>
      </c>
      <c r="ED191">
        <v>0</v>
      </c>
      <c r="EE191">
        <v>0</v>
      </c>
      <c r="EF191">
        <v>0</v>
      </c>
      <c r="EG191">
        <v>2</v>
      </c>
      <c r="EH191">
        <v>2028</v>
      </c>
      <c r="EI191">
        <v>2</v>
      </c>
      <c r="EJ191">
        <v>26</v>
      </c>
      <c r="EK191">
        <v>1.2</v>
      </c>
      <c r="EL191">
        <v>1.3</v>
      </c>
      <c r="EM191">
        <v>2.2851599999999999</v>
      </c>
      <c r="EN191">
        <v>2.5463900000000002</v>
      </c>
      <c r="EO191">
        <v>1.39893</v>
      </c>
      <c r="EP191">
        <v>2.323</v>
      </c>
      <c r="EQ191">
        <v>1.49902</v>
      </c>
      <c r="ER191">
        <v>2.47681</v>
      </c>
      <c r="ES191">
        <v>34.031799999999997</v>
      </c>
      <c r="ET191">
        <v>14.7887</v>
      </c>
      <c r="EU191">
        <v>18</v>
      </c>
      <c r="EV191">
        <v>515.00099999999998</v>
      </c>
      <c r="EW191">
        <v>536.95799999999997</v>
      </c>
      <c r="EX191">
        <v>45.750700000000002</v>
      </c>
      <c r="EY191">
        <v>44.777000000000001</v>
      </c>
      <c r="EZ191">
        <v>30.0001</v>
      </c>
      <c r="FA191">
        <v>44.484000000000002</v>
      </c>
      <c r="FB191">
        <v>44.404600000000002</v>
      </c>
      <c r="FC191">
        <v>45.7072</v>
      </c>
      <c r="FD191">
        <v>0</v>
      </c>
      <c r="FE191">
        <v>100</v>
      </c>
      <c r="FF191">
        <v>45.748199999999997</v>
      </c>
      <c r="FG191">
        <v>1000</v>
      </c>
      <c r="FH191">
        <v>54.561199999999999</v>
      </c>
      <c r="FI191">
        <v>97.773200000000003</v>
      </c>
      <c r="FJ191">
        <v>99.491299999999995</v>
      </c>
      <c r="FK191" s="1" t="s">
        <v>884</v>
      </c>
      <c r="FL191" s="1">
        <v>4</v>
      </c>
      <c r="FM191" s="1" t="s">
        <v>881</v>
      </c>
      <c r="FN191" s="1">
        <v>20</v>
      </c>
    </row>
    <row r="192" spans="1:170" x14ac:dyDescent="0.2">
      <c r="A192">
        <v>174</v>
      </c>
      <c r="B192">
        <v>1659049434.0999999</v>
      </c>
      <c r="C192">
        <v>30499.599999904629</v>
      </c>
      <c r="D192" t="s">
        <v>800</v>
      </c>
      <c r="E192" t="s">
        <v>801</v>
      </c>
      <c r="F192" t="s">
        <v>280</v>
      </c>
      <c r="G192">
        <v>1659049434.0999999</v>
      </c>
      <c r="H192">
        <f t="shared" si="92"/>
        <v>1.0449339218098496E-2</v>
      </c>
      <c r="I192">
        <f t="shared" si="93"/>
        <v>10.449339218098496</v>
      </c>
      <c r="J192">
        <f t="shared" si="94"/>
        <v>18.258130223995259</v>
      </c>
      <c r="K192">
        <f t="shared" si="95"/>
        <v>965.99800000000005</v>
      </c>
      <c r="L192">
        <f t="shared" si="96"/>
        <v>765.28672763495172</v>
      </c>
      <c r="M192">
        <f t="shared" si="97"/>
        <v>76.32012463040472</v>
      </c>
      <c r="N192">
        <f t="shared" si="98"/>
        <v>96.336556078219616</v>
      </c>
      <c r="O192">
        <f t="shared" si="99"/>
        <v>0.22526622823766948</v>
      </c>
      <c r="P192">
        <f t="shared" si="100"/>
        <v>2.9247602129846073</v>
      </c>
      <c r="Q192">
        <f t="shared" si="101"/>
        <v>0.21642874489087868</v>
      </c>
      <c r="R192">
        <f t="shared" si="102"/>
        <v>0.13603381914405774</v>
      </c>
      <c r="S192">
        <f t="shared" si="103"/>
        <v>66.181039836945203</v>
      </c>
      <c r="T192">
        <f t="shared" si="104"/>
        <v>41.988676190568313</v>
      </c>
      <c r="U192">
        <f t="shared" si="105"/>
        <v>42.031599999999997</v>
      </c>
      <c r="V192">
        <f t="shared" si="106"/>
        <v>8.2571460173174067</v>
      </c>
      <c r="W192">
        <f t="shared" si="107"/>
        <v>40.162361813740979</v>
      </c>
      <c r="X192">
        <f t="shared" si="108"/>
        <v>3.73164311929968</v>
      </c>
      <c r="Y192">
        <f t="shared" si="109"/>
        <v>9.2913936102805366</v>
      </c>
      <c r="Z192">
        <f t="shared" si="110"/>
        <v>4.5255028980177272</v>
      </c>
      <c r="AA192">
        <f t="shared" si="111"/>
        <v>-460.81585951814367</v>
      </c>
      <c r="AB192">
        <f t="shared" si="112"/>
        <v>356.18261244162113</v>
      </c>
      <c r="AC192">
        <f t="shared" si="113"/>
        <v>30.762688985110962</v>
      </c>
      <c r="AD192">
        <f t="shared" si="114"/>
        <v>-7.6895182544664067</v>
      </c>
      <c r="AE192">
        <v>0</v>
      </c>
      <c r="AF192">
        <v>0</v>
      </c>
      <c r="AG192">
        <f t="shared" si="115"/>
        <v>1</v>
      </c>
      <c r="AH192">
        <f t="shared" si="116"/>
        <v>0</v>
      </c>
      <c r="AI192">
        <f t="shared" si="117"/>
        <v>49857.253701080706</v>
      </c>
      <c r="AJ192" t="s">
        <v>281</v>
      </c>
      <c r="AK192" t="s">
        <v>281</v>
      </c>
      <c r="AL192">
        <v>0</v>
      </c>
      <c r="AM192">
        <v>0</v>
      </c>
      <c r="AN192" t="e">
        <f t="shared" si="118"/>
        <v>#DIV/0!</v>
      </c>
      <c r="AO192">
        <v>0</v>
      </c>
      <c r="AP192" t="s">
        <v>281</v>
      </c>
      <c r="AQ192" t="s">
        <v>281</v>
      </c>
      <c r="AR192">
        <v>0</v>
      </c>
      <c r="AS192">
        <v>0</v>
      </c>
      <c r="AT192" t="e">
        <f t="shared" si="119"/>
        <v>#DIV/0!</v>
      </c>
      <c r="AU192">
        <v>0.5</v>
      </c>
      <c r="AV192">
        <f t="shared" si="120"/>
        <v>337.33187100359851</v>
      </c>
      <c r="AW192">
        <f t="shared" si="121"/>
        <v>18.258130223995259</v>
      </c>
      <c r="AX192" t="e">
        <f t="shared" si="122"/>
        <v>#DIV/0!</v>
      </c>
      <c r="AY192">
        <f t="shared" si="123"/>
        <v>5.4125126599142155E-2</v>
      </c>
      <c r="AZ192" t="e">
        <f t="shared" si="124"/>
        <v>#DIV/0!</v>
      </c>
      <c r="BA192" t="e">
        <f t="shared" si="125"/>
        <v>#DIV/0!</v>
      </c>
      <c r="BB192" t="s">
        <v>281</v>
      </c>
      <c r="BC192">
        <v>0</v>
      </c>
      <c r="BD192" t="e">
        <f t="shared" si="126"/>
        <v>#DIV/0!</v>
      </c>
      <c r="BE192" t="e">
        <f t="shared" si="127"/>
        <v>#DIV/0!</v>
      </c>
      <c r="BF192" t="e">
        <f t="shared" si="128"/>
        <v>#DIV/0!</v>
      </c>
      <c r="BG192" t="e">
        <f t="shared" si="129"/>
        <v>#DIV/0!</v>
      </c>
      <c r="BH192" t="e">
        <f t="shared" si="130"/>
        <v>#DIV/0!</v>
      </c>
      <c r="BI192" t="e">
        <f t="shared" si="131"/>
        <v>#DIV/0!</v>
      </c>
      <c r="BJ192" t="e">
        <f t="shared" si="132"/>
        <v>#DIV/0!</v>
      </c>
      <c r="BK192" t="e">
        <f t="shared" si="133"/>
        <v>#DIV/0!</v>
      </c>
      <c r="BL192">
        <f t="shared" si="134"/>
        <v>400.15699999999998</v>
      </c>
      <c r="BM192">
        <f t="shared" si="135"/>
        <v>337.33187100359851</v>
      </c>
      <c r="BN192">
        <f t="shared" si="136"/>
        <v>0.84299880047980802</v>
      </c>
      <c r="BO192">
        <f t="shared" si="137"/>
        <v>0.16538768492602957</v>
      </c>
      <c r="BP192">
        <v>6</v>
      </c>
      <c r="BQ192">
        <v>0.6</v>
      </c>
      <c r="BR192" t="s">
        <v>282</v>
      </c>
      <c r="BS192">
        <v>1659049434.0999999</v>
      </c>
      <c r="BT192">
        <v>965.99800000000005</v>
      </c>
      <c r="BU192">
        <v>1000</v>
      </c>
      <c r="BV192">
        <v>37.418399999999998</v>
      </c>
      <c r="BW192">
        <v>25.355699999999999</v>
      </c>
      <c r="BX192">
        <v>964.726</v>
      </c>
      <c r="BY192">
        <v>37.270899999999997</v>
      </c>
      <c r="BZ192">
        <v>500.303</v>
      </c>
      <c r="CA192">
        <v>99.627600000000001</v>
      </c>
      <c r="CB192">
        <v>9.9890199999999998E-2</v>
      </c>
      <c r="CC192">
        <v>44.290500000000002</v>
      </c>
      <c r="CD192">
        <v>42.031599999999997</v>
      </c>
      <c r="CE192">
        <v>999.9</v>
      </c>
      <c r="CF192">
        <v>0</v>
      </c>
      <c r="CG192">
        <v>0</v>
      </c>
      <c r="CH192">
        <v>10010</v>
      </c>
      <c r="CI192">
        <v>0</v>
      </c>
      <c r="CJ192">
        <v>240.53200000000001</v>
      </c>
      <c r="CK192">
        <v>400.15699999999998</v>
      </c>
      <c r="CL192">
        <v>0.90003699999999998</v>
      </c>
      <c r="CM192">
        <v>9.9962999999999996E-2</v>
      </c>
      <c r="CN192">
        <v>0</v>
      </c>
      <c r="CO192">
        <v>3.1932999999999998</v>
      </c>
      <c r="CP192">
        <v>0</v>
      </c>
      <c r="CQ192">
        <v>4142.9399999999996</v>
      </c>
      <c r="CR192">
        <v>3431.31</v>
      </c>
      <c r="CS192">
        <v>48.375</v>
      </c>
      <c r="CT192">
        <v>51.125</v>
      </c>
      <c r="CU192">
        <v>49.436999999999998</v>
      </c>
      <c r="CV192">
        <v>50.5</v>
      </c>
      <c r="CW192">
        <v>48.936999999999998</v>
      </c>
      <c r="CX192">
        <v>360.16</v>
      </c>
      <c r="CY192">
        <v>40</v>
      </c>
      <c r="CZ192">
        <v>0</v>
      </c>
      <c r="DA192">
        <v>1659049631.0999999</v>
      </c>
      <c r="DB192">
        <v>0</v>
      </c>
      <c r="DC192">
        <v>3.2651961538461531</v>
      </c>
      <c r="DD192">
        <v>0.75568888719233651</v>
      </c>
      <c r="DE192">
        <v>3.5576068755812509</v>
      </c>
      <c r="DF192">
        <v>4141.1099999999997</v>
      </c>
      <c r="DG192">
        <v>15</v>
      </c>
      <c r="DH192">
        <v>1659049353.5999999</v>
      </c>
      <c r="DI192" t="s">
        <v>802</v>
      </c>
      <c r="DJ192">
        <v>1659049353.5999999</v>
      </c>
      <c r="DK192">
        <v>1659049350.0999999</v>
      </c>
      <c r="DL192">
        <v>175</v>
      </c>
      <c r="DM192">
        <v>1.7000000000000001E-2</v>
      </c>
      <c r="DN192">
        <v>2E-3</v>
      </c>
      <c r="DO192">
        <v>1.2390000000000001</v>
      </c>
      <c r="DP192">
        <v>0.13700000000000001</v>
      </c>
      <c r="DQ192">
        <v>1000</v>
      </c>
      <c r="DR192">
        <v>25</v>
      </c>
      <c r="DS192">
        <v>0.09</v>
      </c>
      <c r="DT192">
        <v>0.01</v>
      </c>
      <c r="DU192">
        <v>100</v>
      </c>
      <c r="DV192">
        <v>100</v>
      </c>
      <c r="DW192">
        <v>1.272</v>
      </c>
      <c r="DX192">
        <v>0.14749999999999999</v>
      </c>
      <c r="DY192">
        <v>2.0959536351267611</v>
      </c>
      <c r="DZ192">
        <v>-6.7132856166521554E-4</v>
      </c>
      <c r="EA192">
        <v>-2.681329234238156E-7</v>
      </c>
      <c r="EB192">
        <v>8.1307759810197942E-11</v>
      </c>
      <c r="EC192">
        <v>0.14749703180009041</v>
      </c>
      <c r="ED192">
        <v>0</v>
      </c>
      <c r="EE192">
        <v>0</v>
      </c>
      <c r="EF192">
        <v>0</v>
      </c>
      <c r="EG192">
        <v>2</v>
      </c>
      <c r="EH192">
        <v>2028</v>
      </c>
      <c r="EI192">
        <v>2</v>
      </c>
      <c r="EJ192">
        <v>26</v>
      </c>
      <c r="EK192">
        <v>1.3</v>
      </c>
      <c r="EL192">
        <v>1.4</v>
      </c>
      <c r="EM192">
        <v>2.2839399999999999</v>
      </c>
      <c r="EN192">
        <v>2.5317400000000001</v>
      </c>
      <c r="EO192">
        <v>1.39893</v>
      </c>
      <c r="EP192">
        <v>2.323</v>
      </c>
      <c r="EQ192">
        <v>1.49902</v>
      </c>
      <c r="ER192">
        <v>2.4633799999999999</v>
      </c>
      <c r="ES192">
        <v>34.0092</v>
      </c>
      <c r="ET192">
        <v>14.744899999999999</v>
      </c>
      <c r="EU192">
        <v>18</v>
      </c>
      <c r="EV192">
        <v>514.68899999999996</v>
      </c>
      <c r="EW192">
        <v>536.14</v>
      </c>
      <c r="EX192">
        <v>45.212200000000003</v>
      </c>
      <c r="EY192">
        <v>44.772199999999998</v>
      </c>
      <c r="EZ192">
        <v>30</v>
      </c>
      <c r="FA192">
        <v>44.488799999999998</v>
      </c>
      <c r="FB192">
        <v>44.409300000000002</v>
      </c>
      <c r="FC192">
        <v>45.6995</v>
      </c>
      <c r="FD192">
        <v>0</v>
      </c>
      <c r="FE192">
        <v>100</v>
      </c>
      <c r="FF192">
        <v>45.185699999999997</v>
      </c>
      <c r="FG192">
        <v>1000</v>
      </c>
      <c r="FH192">
        <v>54.561199999999999</v>
      </c>
      <c r="FI192">
        <v>97.772599999999997</v>
      </c>
      <c r="FJ192">
        <v>99.491699999999994</v>
      </c>
      <c r="FK192" s="1" t="s">
        <v>884</v>
      </c>
      <c r="FL192" s="1">
        <v>4</v>
      </c>
      <c r="FM192" s="1" t="s">
        <v>881</v>
      </c>
      <c r="FN192" s="1">
        <v>21</v>
      </c>
    </row>
    <row r="193" spans="1:170" x14ac:dyDescent="0.2">
      <c r="A193">
        <v>175</v>
      </c>
      <c r="B193">
        <v>1659049584.5999999</v>
      </c>
      <c r="C193">
        <v>30650.099999904629</v>
      </c>
      <c r="D193" t="s">
        <v>803</v>
      </c>
      <c r="E193" t="s">
        <v>804</v>
      </c>
      <c r="F193" t="s">
        <v>280</v>
      </c>
      <c r="G193">
        <v>1659049584.5999999</v>
      </c>
      <c r="H193">
        <f t="shared" si="92"/>
        <v>1.0059203415179987E-2</v>
      </c>
      <c r="I193">
        <f t="shared" si="93"/>
        <v>10.059203415179987</v>
      </c>
      <c r="J193">
        <f t="shared" si="94"/>
        <v>19.448763058776787</v>
      </c>
      <c r="K193">
        <f t="shared" si="95"/>
        <v>1162.6199999999999</v>
      </c>
      <c r="L193">
        <f t="shared" si="96"/>
        <v>931.09872931243103</v>
      </c>
      <c r="M193">
        <f t="shared" si="97"/>
        <v>92.860551414066762</v>
      </c>
      <c r="N193">
        <f t="shared" si="98"/>
        <v>115.950683731194</v>
      </c>
      <c r="O193">
        <f t="shared" si="99"/>
        <v>0.21406494399121806</v>
      </c>
      <c r="P193">
        <f t="shared" si="100"/>
        <v>2.9259300304018381</v>
      </c>
      <c r="Q193">
        <f t="shared" si="101"/>
        <v>0.20607120467859374</v>
      </c>
      <c r="R193">
        <f t="shared" si="102"/>
        <v>0.12948846672233394</v>
      </c>
      <c r="S193">
        <f t="shared" si="103"/>
        <v>66.131894607827931</v>
      </c>
      <c r="T193">
        <f t="shared" si="104"/>
        <v>41.98638035325768</v>
      </c>
      <c r="U193">
        <f t="shared" si="105"/>
        <v>42.040900000000001</v>
      </c>
      <c r="V193">
        <f t="shared" si="106"/>
        <v>8.2611906385849103</v>
      </c>
      <c r="W193">
        <f t="shared" si="107"/>
        <v>39.866204527427293</v>
      </c>
      <c r="X193">
        <f t="shared" si="108"/>
        <v>3.6843977516412307</v>
      </c>
      <c r="Y193">
        <f t="shared" si="109"/>
        <v>9.2419075136847439</v>
      </c>
      <c r="Z193">
        <f t="shared" si="110"/>
        <v>4.5767928869436796</v>
      </c>
      <c r="AA193">
        <f t="shared" si="111"/>
        <v>-443.61087060943743</v>
      </c>
      <c r="AB193">
        <f t="shared" si="112"/>
        <v>338.61056525258465</v>
      </c>
      <c r="AC193">
        <f t="shared" si="113"/>
        <v>29.220308561314777</v>
      </c>
      <c r="AD193">
        <f t="shared" si="114"/>
        <v>-9.6481021877100943</v>
      </c>
      <c r="AE193">
        <v>0</v>
      </c>
      <c r="AF193">
        <v>0</v>
      </c>
      <c r="AG193">
        <f t="shared" si="115"/>
        <v>1</v>
      </c>
      <c r="AH193">
        <f t="shared" si="116"/>
        <v>0</v>
      </c>
      <c r="AI193">
        <f t="shared" si="117"/>
        <v>49905.466047771246</v>
      </c>
      <c r="AJ193" t="s">
        <v>281</v>
      </c>
      <c r="AK193" t="s">
        <v>281</v>
      </c>
      <c r="AL193">
        <v>0</v>
      </c>
      <c r="AM193">
        <v>0</v>
      </c>
      <c r="AN193" t="e">
        <f t="shared" si="118"/>
        <v>#DIV/0!</v>
      </c>
      <c r="AO193">
        <v>0</v>
      </c>
      <c r="AP193" t="s">
        <v>281</v>
      </c>
      <c r="AQ193" t="s">
        <v>281</v>
      </c>
      <c r="AR193">
        <v>0</v>
      </c>
      <c r="AS193">
        <v>0</v>
      </c>
      <c r="AT193" t="e">
        <f t="shared" si="119"/>
        <v>#DIV/0!</v>
      </c>
      <c r="AU193">
        <v>0.5</v>
      </c>
      <c r="AV193">
        <f t="shared" si="120"/>
        <v>337.07315699887454</v>
      </c>
      <c r="AW193">
        <f t="shared" si="121"/>
        <v>19.448763058776787</v>
      </c>
      <c r="AX193" t="e">
        <f t="shared" si="122"/>
        <v>#DIV/0!</v>
      </c>
      <c r="AY193">
        <f t="shared" si="123"/>
        <v>5.7698937619176022E-2</v>
      </c>
      <c r="AZ193" t="e">
        <f t="shared" si="124"/>
        <v>#DIV/0!</v>
      </c>
      <c r="BA193" t="e">
        <f t="shared" si="125"/>
        <v>#DIV/0!</v>
      </c>
      <c r="BB193" t="s">
        <v>281</v>
      </c>
      <c r="BC193">
        <v>0</v>
      </c>
      <c r="BD193" t="e">
        <f t="shared" si="126"/>
        <v>#DIV/0!</v>
      </c>
      <c r="BE193" t="e">
        <f t="shared" si="127"/>
        <v>#DIV/0!</v>
      </c>
      <c r="BF193" t="e">
        <f t="shared" si="128"/>
        <v>#DIV/0!</v>
      </c>
      <c r="BG193" t="e">
        <f t="shared" si="129"/>
        <v>#DIV/0!</v>
      </c>
      <c r="BH193" t="e">
        <f t="shared" si="130"/>
        <v>#DIV/0!</v>
      </c>
      <c r="BI193" t="e">
        <f t="shared" si="131"/>
        <v>#DIV/0!</v>
      </c>
      <c r="BJ193" t="e">
        <f t="shared" si="132"/>
        <v>#DIV/0!</v>
      </c>
      <c r="BK193" t="e">
        <f t="shared" si="133"/>
        <v>#DIV/0!</v>
      </c>
      <c r="BL193">
        <f t="shared" si="134"/>
        <v>399.84899999999999</v>
      </c>
      <c r="BM193">
        <f t="shared" si="135"/>
        <v>337.07315699887454</v>
      </c>
      <c r="BN193">
        <f t="shared" si="136"/>
        <v>0.8430011254220332</v>
      </c>
      <c r="BO193">
        <f t="shared" si="137"/>
        <v>0.1653921720645242</v>
      </c>
      <c r="BP193">
        <v>6</v>
      </c>
      <c r="BQ193">
        <v>0.6</v>
      </c>
      <c r="BR193" t="s">
        <v>282</v>
      </c>
      <c r="BS193">
        <v>1659049584.5999999</v>
      </c>
      <c r="BT193">
        <v>1162.6199999999999</v>
      </c>
      <c r="BU193">
        <v>1199.98</v>
      </c>
      <c r="BV193">
        <v>36.942900000000002</v>
      </c>
      <c r="BW193">
        <v>25.3217</v>
      </c>
      <c r="BX193">
        <v>1161.31</v>
      </c>
      <c r="BY193">
        <v>36.794699999999999</v>
      </c>
      <c r="BZ193">
        <v>500.16800000000001</v>
      </c>
      <c r="CA193">
        <v>99.632400000000004</v>
      </c>
      <c r="CB193">
        <v>9.9828700000000006E-2</v>
      </c>
      <c r="CC193">
        <v>44.1875</v>
      </c>
      <c r="CD193">
        <v>42.040900000000001</v>
      </c>
      <c r="CE193">
        <v>999.9</v>
      </c>
      <c r="CF193">
        <v>0</v>
      </c>
      <c r="CG193">
        <v>0</v>
      </c>
      <c r="CH193">
        <v>10016.200000000001</v>
      </c>
      <c r="CI193">
        <v>0</v>
      </c>
      <c r="CJ193">
        <v>240.71100000000001</v>
      </c>
      <c r="CK193">
        <v>399.84899999999999</v>
      </c>
      <c r="CL193">
        <v>0.89995999999999998</v>
      </c>
      <c r="CM193">
        <v>0.10004</v>
      </c>
      <c r="CN193">
        <v>0</v>
      </c>
      <c r="CO193">
        <v>3.3207</v>
      </c>
      <c r="CP193">
        <v>0</v>
      </c>
      <c r="CQ193">
        <v>4112.8100000000004</v>
      </c>
      <c r="CR193">
        <v>3428.6</v>
      </c>
      <c r="CS193">
        <v>48.375</v>
      </c>
      <c r="CT193">
        <v>51.061999999999998</v>
      </c>
      <c r="CU193">
        <v>49.436999999999998</v>
      </c>
      <c r="CV193">
        <v>50.5</v>
      </c>
      <c r="CW193">
        <v>48.875</v>
      </c>
      <c r="CX193">
        <v>359.85</v>
      </c>
      <c r="CY193">
        <v>40</v>
      </c>
      <c r="CZ193">
        <v>0</v>
      </c>
      <c r="DA193">
        <v>1659049781.0999999</v>
      </c>
      <c r="DB193">
        <v>0</v>
      </c>
      <c r="DC193">
        <v>3.2461615384615379</v>
      </c>
      <c r="DD193">
        <v>-1.015528211232696</v>
      </c>
      <c r="DE193">
        <v>-3.136068415885322</v>
      </c>
      <c r="DF193">
        <v>4114.8280769230769</v>
      </c>
      <c r="DG193">
        <v>15</v>
      </c>
      <c r="DH193">
        <v>1659049512.0999999</v>
      </c>
      <c r="DI193" t="s">
        <v>805</v>
      </c>
      <c r="DJ193">
        <v>1659049512.0999999</v>
      </c>
      <c r="DK193">
        <v>1659049502.5999999</v>
      </c>
      <c r="DL193">
        <v>176</v>
      </c>
      <c r="DM193">
        <v>0.22800000000000001</v>
      </c>
      <c r="DN193">
        <v>1E-3</v>
      </c>
      <c r="DO193">
        <v>1.274</v>
      </c>
      <c r="DP193">
        <v>0.13700000000000001</v>
      </c>
      <c r="DQ193">
        <v>1200</v>
      </c>
      <c r="DR193">
        <v>25</v>
      </c>
      <c r="DS193">
        <v>0.08</v>
      </c>
      <c r="DT193">
        <v>0.01</v>
      </c>
      <c r="DU193">
        <v>100</v>
      </c>
      <c r="DV193">
        <v>100</v>
      </c>
      <c r="DW193">
        <v>1.31</v>
      </c>
      <c r="DX193">
        <v>0.1482</v>
      </c>
      <c r="DY193">
        <v>2.3244696887271048</v>
      </c>
      <c r="DZ193">
        <v>-6.7132856166521554E-4</v>
      </c>
      <c r="EA193">
        <v>-2.681329234238156E-7</v>
      </c>
      <c r="EB193">
        <v>8.1307759810197942E-11</v>
      </c>
      <c r="EC193">
        <v>0.1482175335264502</v>
      </c>
      <c r="ED193">
        <v>0</v>
      </c>
      <c r="EE193">
        <v>0</v>
      </c>
      <c r="EF193">
        <v>0</v>
      </c>
      <c r="EG193">
        <v>2</v>
      </c>
      <c r="EH193">
        <v>2028</v>
      </c>
      <c r="EI193">
        <v>2</v>
      </c>
      <c r="EJ193">
        <v>26</v>
      </c>
      <c r="EK193">
        <v>1.2</v>
      </c>
      <c r="EL193">
        <v>1.4</v>
      </c>
      <c r="EM193">
        <v>2.64771</v>
      </c>
      <c r="EN193">
        <v>2.5476100000000002</v>
      </c>
      <c r="EO193">
        <v>1.39893</v>
      </c>
      <c r="EP193">
        <v>2.323</v>
      </c>
      <c r="EQ193">
        <v>1.49902</v>
      </c>
      <c r="ER193">
        <v>2.3071299999999999</v>
      </c>
      <c r="ES193">
        <v>33.986499999999999</v>
      </c>
      <c r="ET193">
        <v>14.6837</v>
      </c>
      <c r="EU193">
        <v>18</v>
      </c>
      <c r="EV193">
        <v>514.452</v>
      </c>
      <c r="EW193">
        <v>536.86699999999996</v>
      </c>
      <c r="EX193">
        <v>45.619900000000001</v>
      </c>
      <c r="EY193">
        <v>44.777000000000001</v>
      </c>
      <c r="EZ193">
        <v>29.9999</v>
      </c>
      <c r="FA193">
        <v>44.494300000000003</v>
      </c>
      <c r="FB193">
        <v>44.418700000000001</v>
      </c>
      <c r="FC193">
        <v>52.9773</v>
      </c>
      <c r="FD193">
        <v>0</v>
      </c>
      <c r="FE193">
        <v>100</v>
      </c>
      <c r="FF193">
        <v>45.556199999999997</v>
      </c>
      <c r="FG193">
        <v>1200</v>
      </c>
      <c r="FH193">
        <v>54.561199999999999</v>
      </c>
      <c r="FI193">
        <v>97.771000000000001</v>
      </c>
      <c r="FJ193">
        <v>99.490200000000002</v>
      </c>
      <c r="FK193" s="1" t="s">
        <v>884</v>
      </c>
      <c r="FL193" s="1">
        <v>4</v>
      </c>
      <c r="FM193" s="1" t="s">
        <v>881</v>
      </c>
      <c r="FN193" s="1">
        <v>22</v>
      </c>
    </row>
    <row r="194" spans="1:170" x14ac:dyDescent="0.2">
      <c r="A194">
        <v>176</v>
      </c>
      <c r="B194">
        <v>1659049735.0999999</v>
      </c>
      <c r="C194">
        <v>30800.599999904629</v>
      </c>
      <c r="D194" t="s">
        <v>806</v>
      </c>
      <c r="E194" t="s">
        <v>807</v>
      </c>
      <c r="F194" t="s">
        <v>280</v>
      </c>
      <c r="G194">
        <v>1659049735.0999999</v>
      </c>
      <c r="H194">
        <f t="shared" si="92"/>
        <v>9.8108399847039451E-3</v>
      </c>
      <c r="I194">
        <f t="shared" si="93"/>
        <v>9.8108399847039447</v>
      </c>
      <c r="J194">
        <f t="shared" si="94"/>
        <v>19.548920689788439</v>
      </c>
      <c r="K194">
        <f t="shared" si="95"/>
        <v>1162.95</v>
      </c>
      <c r="L194">
        <f t="shared" si="96"/>
        <v>926.12783830071328</v>
      </c>
      <c r="M194">
        <f t="shared" si="97"/>
        <v>92.363408906337881</v>
      </c>
      <c r="N194">
        <f t="shared" si="98"/>
        <v>115.98185687271001</v>
      </c>
      <c r="O194">
        <f t="shared" si="99"/>
        <v>0.20780144324749955</v>
      </c>
      <c r="P194">
        <f t="shared" si="100"/>
        <v>2.9267803630762308</v>
      </c>
      <c r="Q194">
        <f t="shared" si="101"/>
        <v>0.20026211677554798</v>
      </c>
      <c r="R194">
        <f t="shared" si="102"/>
        <v>0.12581898868571106</v>
      </c>
      <c r="S194">
        <f t="shared" si="103"/>
        <v>66.132390784344125</v>
      </c>
      <c r="T194">
        <f t="shared" si="104"/>
        <v>41.947554519862379</v>
      </c>
      <c r="U194">
        <f t="shared" si="105"/>
        <v>42.005899999999997</v>
      </c>
      <c r="V194">
        <f t="shared" si="106"/>
        <v>8.2459778596273345</v>
      </c>
      <c r="W194">
        <f t="shared" si="107"/>
        <v>39.723257992355002</v>
      </c>
      <c r="X194">
        <f t="shared" si="108"/>
        <v>3.6516009257934803</v>
      </c>
      <c r="Y194">
        <f t="shared" si="109"/>
        <v>9.1926017913642788</v>
      </c>
      <c r="Z194">
        <f t="shared" si="110"/>
        <v>4.5943769338338543</v>
      </c>
      <c r="AA194">
        <f t="shared" si="111"/>
        <v>-432.658043325444</v>
      </c>
      <c r="AB194">
        <f t="shared" si="112"/>
        <v>327.9635696286644</v>
      </c>
      <c r="AC194">
        <f t="shared" si="113"/>
        <v>28.274749512948205</v>
      </c>
      <c r="AD194">
        <f t="shared" si="114"/>
        <v>-10.287333399487295</v>
      </c>
      <c r="AE194">
        <v>0</v>
      </c>
      <c r="AF194">
        <v>0</v>
      </c>
      <c r="AG194">
        <f t="shared" si="115"/>
        <v>1</v>
      </c>
      <c r="AH194">
        <f t="shared" si="116"/>
        <v>0</v>
      </c>
      <c r="AI194">
        <f t="shared" si="117"/>
        <v>49944.88144680587</v>
      </c>
      <c r="AJ194" t="s">
        <v>281</v>
      </c>
      <c r="AK194" t="s">
        <v>281</v>
      </c>
      <c r="AL194">
        <v>0</v>
      </c>
      <c r="AM194">
        <v>0</v>
      </c>
      <c r="AN194" t="e">
        <f t="shared" si="118"/>
        <v>#DIV/0!</v>
      </c>
      <c r="AO194">
        <v>0</v>
      </c>
      <c r="AP194" t="s">
        <v>281</v>
      </c>
      <c r="AQ194" t="s">
        <v>281</v>
      </c>
      <c r="AR194">
        <v>0</v>
      </c>
      <c r="AS194">
        <v>0</v>
      </c>
      <c r="AT194" t="e">
        <f t="shared" si="119"/>
        <v>#DIV/0!</v>
      </c>
      <c r="AU194">
        <v>0.5</v>
      </c>
      <c r="AV194">
        <f t="shared" si="120"/>
        <v>337.07568600225079</v>
      </c>
      <c r="AW194">
        <f t="shared" si="121"/>
        <v>19.548920689788439</v>
      </c>
      <c r="AX194" t="e">
        <f t="shared" si="122"/>
        <v>#DIV/0!</v>
      </c>
      <c r="AY194">
        <f t="shared" si="123"/>
        <v>5.7995641636572691E-2</v>
      </c>
      <c r="AZ194" t="e">
        <f t="shared" si="124"/>
        <v>#DIV/0!</v>
      </c>
      <c r="BA194" t="e">
        <f t="shared" si="125"/>
        <v>#DIV/0!</v>
      </c>
      <c r="BB194" t="s">
        <v>281</v>
      </c>
      <c r="BC194">
        <v>0</v>
      </c>
      <c r="BD194" t="e">
        <f t="shared" si="126"/>
        <v>#DIV/0!</v>
      </c>
      <c r="BE194" t="e">
        <f t="shared" si="127"/>
        <v>#DIV/0!</v>
      </c>
      <c r="BF194" t="e">
        <f t="shared" si="128"/>
        <v>#DIV/0!</v>
      </c>
      <c r="BG194" t="e">
        <f t="shared" si="129"/>
        <v>#DIV/0!</v>
      </c>
      <c r="BH194" t="e">
        <f t="shared" si="130"/>
        <v>#DIV/0!</v>
      </c>
      <c r="BI194" t="e">
        <f t="shared" si="131"/>
        <v>#DIV/0!</v>
      </c>
      <c r="BJ194" t="e">
        <f t="shared" si="132"/>
        <v>#DIV/0!</v>
      </c>
      <c r="BK194" t="e">
        <f t="shared" si="133"/>
        <v>#DIV/0!</v>
      </c>
      <c r="BL194">
        <f t="shared" si="134"/>
        <v>399.85199999999998</v>
      </c>
      <c r="BM194">
        <f t="shared" si="135"/>
        <v>337.07568600225079</v>
      </c>
      <c r="BN194">
        <f t="shared" si="136"/>
        <v>0.8430011254220332</v>
      </c>
      <c r="BO194">
        <f t="shared" si="137"/>
        <v>0.1653921720645242</v>
      </c>
      <c r="BP194">
        <v>6</v>
      </c>
      <c r="BQ194">
        <v>0.6</v>
      </c>
      <c r="BR194" t="s">
        <v>282</v>
      </c>
      <c r="BS194">
        <v>1659049735.0999999</v>
      </c>
      <c r="BT194">
        <v>1162.95</v>
      </c>
      <c r="BU194">
        <v>1200.08</v>
      </c>
      <c r="BV194">
        <v>36.614600000000003</v>
      </c>
      <c r="BW194">
        <v>25.2788</v>
      </c>
      <c r="BX194">
        <v>1161.6300000000001</v>
      </c>
      <c r="BY194">
        <v>36.460500000000003</v>
      </c>
      <c r="BZ194">
        <v>500.27100000000002</v>
      </c>
      <c r="CA194">
        <v>99.631</v>
      </c>
      <c r="CB194">
        <v>9.9733799999999997E-2</v>
      </c>
      <c r="CC194">
        <v>44.084400000000002</v>
      </c>
      <c r="CD194">
        <v>42.005899999999997</v>
      </c>
      <c r="CE194">
        <v>999.9</v>
      </c>
      <c r="CF194">
        <v>0</v>
      </c>
      <c r="CG194">
        <v>0</v>
      </c>
      <c r="CH194">
        <v>10021.200000000001</v>
      </c>
      <c r="CI194">
        <v>0</v>
      </c>
      <c r="CJ194">
        <v>240.642</v>
      </c>
      <c r="CK194">
        <v>399.85199999999998</v>
      </c>
      <c r="CL194">
        <v>0.89995999999999998</v>
      </c>
      <c r="CM194">
        <v>0.10004</v>
      </c>
      <c r="CN194">
        <v>0</v>
      </c>
      <c r="CO194">
        <v>2.8422999999999998</v>
      </c>
      <c r="CP194">
        <v>0</v>
      </c>
      <c r="CQ194">
        <v>4114</v>
      </c>
      <c r="CR194">
        <v>3428.63</v>
      </c>
      <c r="CS194">
        <v>48.375</v>
      </c>
      <c r="CT194">
        <v>51.125</v>
      </c>
      <c r="CU194">
        <v>49.436999999999998</v>
      </c>
      <c r="CV194">
        <v>50.5</v>
      </c>
      <c r="CW194">
        <v>48.875</v>
      </c>
      <c r="CX194">
        <v>359.85</v>
      </c>
      <c r="CY194">
        <v>40</v>
      </c>
      <c r="CZ194">
        <v>0</v>
      </c>
      <c r="DA194">
        <v>1659049931.7</v>
      </c>
      <c r="DB194">
        <v>0</v>
      </c>
      <c r="DC194">
        <v>3.165028</v>
      </c>
      <c r="DD194">
        <v>-6.4769260944485584E-3</v>
      </c>
      <c r="DE194">
        <v>-1.380000111998299</v>
      </c>
      <c r="DF194">
        <v>4115.1843999999992</v>
      </c>
      <c r="DG194">
        <v>15</v>
      </c>
      <c r="DH194">
        <v>1659049655.0999999</v>
      </c>
      <c r="DI194" t="s">
        <v>808</v>
      </c>
      <c r="DJ194">
        <v>1659049647.0999999</v>
      </c>
      <c r="DK194">
        <v>1659049655.0999999</v>
      </c>
      <c r="DL194">
        <v>177</v>
      </c>
      <c r="DM194">
        <v>6.0000000000000001E-3</v>
      </c>
      <c r="DN194">
        <v>6.0000000000000001E-3</v>
      </c>
      <c r="DO194">
        <v>1.28</v>
      </c>
      <c r="DP194">
        <v>0.14299999999999999</v>
      </c>
      <c r="DQ194">
        <v>1200</v>
      </c>
      <c r="DR194">
        <v>25</v>
      </c>
      <c r="DS194">
        <v>0.04</v>
      </c>
      <c r="DT194">
        <v>0.01</v>
      </c>
      <c r="DU194">
        <v>100</v>
      </c>
      <c r="DV194">
        <v>100</v>
      </c>
      <c r="DW194">
        <v>1.32</v>
      </c>
      <c r="DX194">
        <v>0.15409999999999999</v>
      </c>
      <c r="DY194">
        <v>2.33009288636377</v>
      </c>
      <c r="DZ194">
        <v>-6.7132856166521554E-4</v>
      </c>
      <c r="EA194">
        <v>-2.681329234238156E-7</v>
      </c>
      <c r="EB194">
        <v>8.1307759810197942E-11</v>
      </c>
      <c r="EC194">
        <v>0.1541013022918255</v>
      </c>
      <c r="ED194">
        <v>0</v>
      </c>
      <c r="EE194">
        <v>0</v>
      </c>
      <c r="EF194">
        <v>0</v>
      </c>
      <c r="EG194">
        <v>2</v>
      </c>
      <c r="EH194">
        <v>2028</v>
      </c>
      <c r="EI194">
        <v>2</v>
      </c>
      <c r="EJ194">
        <v>26</v>
      </c>
      <c r="EK194">
        <v>1.5</v>
      </c>
      <c r="EL194">
        <v>1.3</v>
      </c>
      <c r="EM194">
        <v>2.6464799999999999</v>
      </c>
      <c r="EN194">
        <v>2.5439500000000002</v>
      </c>
      <c r="EO194">
        <v>1.39893</v>
      </c>
      <c r="EP194">
        <v>2.32422</v>
      </c>
      <c r="EQ194">
        <v>1.49902</v>
      </c>
      <c r="ER194">
        <v>2.47681</v>
      </c>
      <c r="ES194">
        <v>33.963900000000002</v>
      </c>
      <c r="ET194">
        <v>14.657400000000001</v>
      </c>
      <c r="EU194">
        <v>18</v>
      </c>
      <c r="EV194">
        <v>514.50800000000004</v>
      </c>
      <c r="EW194">
        <v>536.47400000000005</v>
      </c>
      <c r="EX194">
        <v>45.413499999999999</v>
      </c>
      <c r="EY194">
        <v>44.777000000000001</v>
      </c>
      <c r="EZ194">
        <v>30</v>
      </c>
      <c r="FA194">
        <v>44.503</v>
      </c>
      <c r="FB194">
        <v>44.423400000000001</v>
      </c>
      <c r="FC194">
        <v>52.9619</v>
      </c>
      <c r="FD194">
        <v>0</v>
      </c>
      <c r="FE194">
        <v>100</v>
      </c>
      <c r="FF194">
        <v>45.411900000000003</v>
      </c>
      <c r="FG194">
        <v>1200</v>
      </c>
      <c r="FH194">
        <v>54.561199999999999</v>
      </c>
      <c r="FI194">
        <v>97.765199999999993</v>
      </c>
      <c r="FJ194">
        <v>99.487899999999996</v>
      </c>
      <c r="FK194" s="1" t="s">
        <v>884</v>
      </c>
      <c r="FL194" s="1">
        <v>4</v>
      </c>
      <c r="FM194" s="1" t="s">
        <v>881</v>
      </c>
      <c r="FN194" s="1">
        <v>23</v>
      </c>
    </row>
    <row r="195" spans="1:170" x14ac:dyDescent="0.2">
      <c r="A195">
        <v>177</v>
      </c>
      <c r="B195">
        <v>1659050314.0999999</v>
      </c>
      <c r="C195">
        <v>31379.599999904629</v>
      </c>
      <c r="D195" t="s">
        <v>809</v>
      </c>
      <c r="E195" t="s">
        <v>810</v>
      </c>
      <c r="F195" t="s">
        <v>280</v>
      </c>
      <c r="G195">
        <v>1659050314.0999999</v>
      </c>
      <c r="H195">
        <f t="shared" si="92"/>
        <v>9.2039717034629806E-3</v>
      </c>
      <c r="I195">
        <f t="shared" si="93"/>
        <v>9.2039717034629813</v>
      </c>
      <c r="J195">
        <f t="shared" si="94"/>
        <v>9.4084130967921062</v>
      </c>
      <c r="K195">
        <f t="shared" si="95"/>
        <v>384.49200000000002</v>
      </c>
      <c r="L195">
        <f t="shared" si="96"/>
        <v>278.40826691137113</v>
      </c>
      <c r="M195">
        <f t="shared" si="97"/>
        <v>27.767314185414712</v>
      </c>
      <c r="N195">
        <f t="shared" si="98"/>
        <v>38.347676540715597</v>
      </c>
      <c r="O195">
        <f t="shared" si="99"/>
        <v>0.19356587235932812</v>
      </c>
      <c r="P195">
        <f t="shared" si="100"/>
        <v>2.9224992495000923</v>
      </c>
      <c r="Q195">
        <f t="shared" si="101"/>
        <v>0.18699777149389565</v>
      </c>
      <c r="R195">
        <f t="shared" si="102"/>
        <v>0.11744562887712665</v>
      </c>
      <c r="S195">
        <f t="shared" si="103"/>
        <v>66.138030641756487</v>
      </c>
      <c r="T195">
        <f t="shared" si="104"/>
        <v>41.452773678130853</v>
      </c>
      <c r="U195">
        <f t="shared" si="105"/>
        <v>41.866900000000001</v>
      </c>
      <c r="V195">
        <f t="shared" si="106"/>
        <v>8.1858005771018387</v>
      </c>
      <c r="W195">
        <f t="shared" si="107"/>
        <v>40.120801260415853</v>
      </c>
      <c r="X195">
        <f t="shared" si="108"/>
        <v>3.5660390988056396</v>
      </c>
      <c r="Y195">
        <f t="shared" si="109"/>
        <v>8.888254937031828</v>
      </c>
      <c r="Z195">
        <f t="shared" si="110"/>
        <v>4.6197614782961995</v>
      </c>
      <c r="AA195">
        <f t="shared" si="111"/>
        <v>-405.89515212271743</v>
      </c>
      <c r="AB195">
        <f t="shared" si="112"/>
        <v>247.412981210168</v>
      </c>
      <c r="AC195">
        <f t="shared" si="113"/>
        <v>21.281773242466329</v>
      </c>
      <c r="AD195">
        <f t="shared" si="114"/>
        <v>-71.062367028326634</v>
      </c>
      <c r="AE195">
        <v>0</v>
      </c>
      <c r="AF195">
        <v>0</v>
      </c>
      <c r="AG195">
        <f t="shared" si="115"/>
        <v>1</v>
      </c>
      <c r="AH195">
        <f t="shared" si="116"/>
        <v>0</v>
      </c>
      <c r="AI195">
        <f t="shared" si="117"/>
        <v>49930.047620292025</v>
      </c>
      <c r="AJ195" t="s">
        <v>281</v>
      </c>
      <c r="AK195" t="s">
        <v>281</v>
      </c>
      <c r="AL195">
        <v>0</v>
      </c>
      <c r="AM195">
        <v>0</v>
      </c>
      <c r="AN195" t="e">
        <f t="shared" si="118"/>
        <v>#DIV/0!</v>
      </c>
      <c r="AO195">
        <v>0</v>
      </c>
      <c r="AP195" t="s">
        <v>281</v>
      </c>
      <c r="AQ195" t="s">
        <v>281</v>
      </c>
      <c r="AR195">
        <v>0</v>
      </c>
      <c r="AS195">
        <v>0</v>
      </c>
      <c r="AT195" t="e">
        <f t="shared" si="119"/>
        <v>#DIV/0!</v>
      </c>
      <c r="AU195">
        <v>0.5</v>
      </c>
      <c r="AV195">
        <f t="shared" si="120"/>
        <v>337.1028419905474</v>
      </c>
      <c r="AW195">
        <f t="shared" si="121"/>
        <v>9.4084130967921062</v>
      </c>
      <c r="AX195" t="e">
        <f t="shared" si="122"/>
        <v>#DIV/0!</v>
      </c>
      <c r="AY195">
        <f t="shared" si="123"/>
        <v>2.7909622598363989E-2</v>
      </c>
      <c r="AZ195" t="e">
        <f t="shared" si="124"/>
        <v>#DIV/0!</v>
      </c>
      <c r="BA195" t="e">
        <f t="shared" si="125"/>
        <v>#DIV/0!</v>
      </c>
      <c r="BB195" t="s">
        <v>281</v>
      </c>
      <c r="BC195">
        <v>0</v>
      </c>
      <c r="BD195" t="e">
        <f t="shared" si="126"/>
        <v>#DIV/0!</v>
      </c>
      <c r="BE195" t="e">
        <f t="shared" si="127"/>
        <v>#DIV/0!</v>
      </c>
      <c r="BF195" t="e">
        <f t="shared" si="128"/>
        <v>#DIV/0!</v>
      </c>
      <c r="BG195" t="e">
        <f t="shared" si="129"/>
        <v>#DIV/0!</v>
      </c>
      <c r="BH195" t="e">
        <f t="shared" si="130"/>
        <v>#DIV/0!</v>
      </c>
      <c r="BI195" t="e">
        <f t="shared" si="131"/>
        <v>#DIV/0!</v>
      </c>
      <c r="BJ195" t="e">
        <f t="shared" si="132"/>
        <v>#DIV/0!</v>
      </c>
      <c r="BK195" t="e">
        <f t="shared" si="133"/>
        <v>#DIV/0!</v>
      </c>
      <c r="BL195">
        <f t="shared" si="134"/>
        <v>399.88400000000001</v>
      </c>
      <c r="BM195">
        <f t="shared" si="135"/>
        <v>337.1028419905474</v>
      </c>
      <c r="BN195">
        <f t="shared" si="136"/>
        <v>0.84300157543324417</v>
      </c>
      <c r="BO195">
        <f t="shared" si="137"/>
        <v>0.16539304058616119</v>
      </c>
      <c r="BP195">
        <v>6</v>
      </c>
      <c r="BQ195">
        <v>0.6</v>
      </c>
      <c r="BR195" t="s">
        <v>282</v>
      </c>
      <c r="BS195">
        <v>1659050314.0999999</v>
      </c>
      <c r="BT195">
        <v>384.49200000000002</v>
      </c>
      <c r="BU195">
        <v>400.01900000000001</v>
      </c>
      <c r="BV195">
        <v>35.754800000000003</v>
      </c>
      <c r="BW195">
        <v>25.111599999999999</v>
      </c>
      <c r="BX195">
        <v>383.51799999999997</v>
      </c>
      <c r="BY195">
        <v>35.603400000000001</v>
      </c>
      <c r="BZ195">
        <v>500.31299999999999</v>
      </c>
      <c r="CA195">
        <v>99.635999999999996</v>
      </c>
      <c r="CB195">
        <v>9.9954299999999996E-2</v>
      </c>
      <c r="CC195">
        <v>43.437199999999997</v>
      </c>
      <c r="CD195">
        <v>41.866900000000001</v>
      </c>
      <c r="CE195">
        <v>999.9</v>
      </c>
      <c r="CF195">
        <v>0</v>
      </c>
      <c r="CG195">
        <v>0</v>
      </c>
      <c r="CH195">
        <v>9996.25</v>
      </c>
      <c r="CI195">
        <v>0</v>
      </c>
      <c r="CJ195">
        <v>243.06</v>
      </c>
      <c r="CK195">
        <v>399.88400000000001</v>
      </c>
      <c r="CL195">
        <v>0.89995199999999997</v>
      </c>
      <c r="CM195">
        <v>0.100048</v>
      </c>
      <c r="CN195">
        <v>0</v>
      </c>
      <c r="CO195">
        <v>3.2343999999999999</v>
      </c>
      <c r="CP195">
        <v>0</v>
      </c>
      <c r="CQ195">
        <v>4591.62</v>
      </c>
      <c r="CR195">
        <v>3428.9</v>
      </c>
      <c r="CS195">
        <v>48</v>
      </c>
      <c r="CT195">
        <v>50.686999999999998</v>
      </c>
      <c r="CU195">
        <v>49.061999999999998</v>
      </c>
      <c r="CV195">
        <v>50.061999999999998</v>
      </c>
      <c r="CW195">
        <v>48.5</v>
      </c>
      <c r="CX195">
        <v>359.88</v>
      </c>
      <c r="CY195">
        <v>40.01</v>
      </c>
      <c r="CZ195">
        <v>0</v>
      </c>
      <c r="DA195">
        <v>1659050510.7</v>
      </c>
      <c r="DB195">
        <v>0</v>
      </c>
      <c r="DC195">
        <v>3.196380769230768</v>
      </c>
      <c r="DD195">
        <v>-8.5131624397127181E-2</v>
      </c>
      <c r="DE195">
        <v>-17.680683750298702</v>
      </c>
      <c r="DF195">
        <v>4594.5369230769229</v>
      </c>
      <c r="DG195">
        <v>15</v>
      </c>
      <c r="DH195">
        <v>1659050232.0999999</v>
      </c>
      <c r="DI195" t="s">
        <v>811</v>
      </c>
      <c r="DJ195">
        <v>1659050211.0999999</v>
      </c>
      <c r="DK195">
        <v>1659050232.0999999</v>
      </c>
      <c r="DL195">
        <v>178</v>
      </c>
      <c r="DM195">
        <v>-1.0640000000000001</v>
      </c>
      <c r="DN195">
        <v>-3.0000000000000001E-3</v>
      </c>
      <c r="DO195">
        <v>0.96099999999999997</v>
      </c>
      <c r="DP195">
        <v>0.13700000000000001</v>
      </c>
      <c r="DQ195">
        <v>400</v>
      </c>
      <c r="DR195">
        <v>25</v>
      </c>
      <c r="DS195">
        <v>0.15</v>
      </c>
      <c r="DT195">
        <v>0.01</v>
      </c>
      <c r="DU195">
        <v>100</v>
      </c>
      <c r="DV195">
        <v>100</v>
      </c>
      <c r="DW195">
        <v>0.97399999999999998</v>
      </c>
      <c r="DX195">
        <v>0.15140000000000001</v>
      </c>
      <c r="DY195">
        <v>1.2661452678984719</v>
      </c>
      <c r="DZ195">
        <v>-6.7132856166521554E-4</v>
      </c>
      <c r="EA195">
        <v>-2.681329234238156E-7</v>
      </c>
      <c r="EB195">
        <v>8.1307759810197942E-11</v>
      </c>
      <c r="EC195">
        <v>0.1514074479841695</v>
      </c>
      <c r="ED195">
        <v>0</v>
      </c>
      <c r="EE195">
        <v>0</v>
      </c>
      <c r="EF195">
        <v>0</v>
      </c>
      <c r="EG195">
        <v>2</v>
      </c>
      <c r="EH195">
        <v>2028</v>
      </c>
      <c r="EI195">
        <v>2</v>
      </c>
      <c r="EJ195">
        <v>26</v>
      </c>
      <c r="EK195">
        <v>1.7</v>
      </c>
      <c r="EL195">
        <v>1.4</v>
      </c>
      <c r="EM195">
        <v>1.09009</v>
      </c>
      <c r="EN195">
        <v>2.5463900000000002</v>
      </c>
      <c r="EO195">
        <v>1.39893</v>
      </c>
      <c r="EP195">
        <v>2.323</v>
      </c>
      <c r="EQ195">
        <v>1.49902</v>
      </c>
      <c r="ER195">
        <v>2.2656200000000002</v>
      </c>
      <c r="ES195">
        <v>33.896099999999997</v>
      </c>
      <c r="ET195">
        <v>14.4297</v>
      </c>
      <c r="EU195">
        <v>18</v>
      </c>
      <c r="EV195">
        <v>511.01600000000002</v>
      </c>
      <c r="EW195">
        <v>536.55200000000002</v>
      </c>
      <c r="EX195">
        <v>45.537300000000002</v>
      </c>
      <c r="EY195">
        <v>44.310499999999998</v>
      </c>
      <c r="EZ195">
        <v>30.000299999999999</v>
      </c>
      <c r="FA195">
        <v>44.084400000000002</v>
      </c>
      <c r="FB195">
        <v>44.012099999999997</v>
      </c>
      <c r="FC195">
        <v>21.796800000000001</v>
      </c>
      <c r="FD195">
        <v>0</v>
      </c>
      <c r="FE195">
        <v>100</v>
      </c>
      <c r="FF195">
        <v>45.639600000000002</v>
      </c>
      <c r="FG195">
        <v>400</v>
      </c>
      <c r="FH195">
        <v>54.561199999999999</v>
      </c>
      <c r="FI195">
        <v>97.854500000000002</v>
      </c>
      <c r="FJ195">
        <v>99.570999999999998</v>
      </c>
      <c r="FK195" s="1" t="s">
        <v>882</v>
      </c>
      <c r="FL195" s="1">
        <v>4</v>
      </c>
      <c r="FM195" s="1" t="s">
        <v>881</v>
      </c>
      <c r="FN195" s="1">
        <v>1</v>
      </c>
    </row>
    <row r="196" spans="1:170" x14ac:dyDescent="0.2">
      <c r="A196">
        <v>178</v>
      </c>
      <c r="B196">
        <v>1659050465</v>
      </c>
      <c r="C196">
        <v>31530.5</v>
      </c>
      <c r="D196" t="s">
        <v>812</v>
      </c>
      <c r="E196" t="s">
        <v>813</v>
      </c>
      <c r="F196" t="s">
        <v>280</v>
      </c>
      <c r="G196">
        <v>1659050465</v>
      </c>
      <c r="H196">
        <f t="shared" si="92"/>
        <v>1.1559310574483164E-2</v>
      </c>
      <c r="I196">
        <f t="shared" si="93"/>
        <v>11.559310574483163</v>
      </c>
      <c r="J196">
        <f t="shared" si="94"/>
        <v>10.416512104422992</v>
      </c>
      <c r="K196">
        <f t="shared" si="95"/>
        <v>382.14100000000002</v>
      </c>
      <c r="L196">
        <f t="shared" si="96"/>
        <v>291.30196041509089</v>
      </c>
      <c r="M196">
        <f t="shared" si="97"/>
        <v>29.053122786218541</v>
      </c>
      <c r="N196">
        <f t="shared" si="98"/>
        <v>38.112992369937999</v>
      </c>
      <c r="O196">
        <f t="shared" si="99"/>
        <v>0.26230190286490601</v>
      </c>
      <c r="P196">
        <f t="shared" si="100"/>
        <v>2.9211721428097257</v>
      </c>
      <c r="Q196">
        <f t="shared" si="101"/>
        <v>0.25038617687637393</v>
      </c>
      <c r="R196">
        <f t="shared" si="102"/>
        <v>0.15751796074271551</v>
      </c>
      <c r="S196">
        <f t="shared" si="103"/>
        <v>66.136600034072728</v>
      </c>
      <c r="T196">
        <f t="shared" si="104"/>
        <v>41.180861619007977</v>
      </c>
      <c r="U196">
        <f t="shared" si="105"/>
        <v>41.804600000000001</v>
      </c>
      <c r="V196">
        <f t="shared" si="106"/>
        <v>8.1589526833081116</v>
      </c>
      <c r="W196">
        <f t="shared" si="107"/>
        <v>42.359764079242474</v>
      </c>
      <c r="X196">
        <f t="shared" si="108"/>
        <v>3.8313460560118</v>
      </c>
      <c r="Y196">
        <f t="shared" si="109"/>
        <v>9.044776663166715</v>
      </c>
      <c r="Z196">
        <f t="shared" si="110"/>
        <v>4.3276066272963121</v>
      </c>
      <c r="AA196">
        <f t="shared" si="111"/>
        <v>-509.76559633470754</v>
      </c>
      <c r="AB196">
        <f t="shared" si="112"/>
        <v>309.90140843778175</v>
      </c>
      <c r="AC196">
        <f t="shared" si="113"/>
        <v>26.70365782306483</v>
      </c>
      <c r="AD196">
        <f t="shared" si="114"/>
        <v>-107.02393003978824</v>
      </c>
      <c r="AE196">
        <v>0</v>
      </c>
      <c r="AF196">
        <v>0</v>
      </c>
      <c r="AG196">
        <f t="shared" si="115"/>
        <v>1</v>
      </c>
      <c r="AH196">
        <f t="shared" si="116"/>
        <v>0</v>
      </c>
      <c r="AI196">
        <f t="shared" si="117"/>
        <v>49840.963112195903</v>
      </c>
      <c r="AJ196" t="s">
        <v>281</v>
      </c>
      <c r="AK196" t="s">
        <v>281</v>
      </c>
      <c r="AL196">
        <v>0</v>
      </c>
      <c r="AM196">
        <v>0</v>
      </c>
      <c r="AN196" t="e">
        <f t="shared" si="118"/>
        <v>#DIV/0!</v>
      </c>
      <c r="AO196">
        <v>0</v>
      </c>
      <c r="AP196" t="s">
        <v>281</v>
      </c>
      <c r="AQ196" t="s">
        <v>281</v>
      </c>
      <c r="AR196">
        <v>0</v>
      </c>
      <c r="AS196">
        <v>0</v>
      </c>
      <c r="AT196" t="e">
        <f t="shared" si="119"/>
        <v>#DIV/0!</v>
      </c>
      <c r="AU196">
        <v>0.5</v>
      </c>
      <c r="AV196">
        <f t="shared" si="120"/>
        <v>337.09528499174752</v>
      </c>
      <c r="AW196">
        <f t="shared" si="121"/>
        <v>10.416512104422992</v>
      </c>
      <c r="AX196" t="e">
        <f t="shared" si="122"/>
        <v>#DIV/0!</v>
      </c>
      <c r="AY196">
        <f t="shared" si="123"/>
        <v>3.0900794428726584E-2</v>
      </c>
      <c r="AZ196" t="e">
        <f t="shared" si="124"/>
        <v>#DIV/0!</v>
      </c>
      <c r="BA196" t="e">
        <f t="shared" si="125"/>
        <v>#DIV/0!</v>
      </c>
      <c r="BB196" t="s">
        <v>281</v>
      </c>
      <c r="BC196">
        <v>0</v>
      </c>
      <c r="BD196" t="e">
        <f t="shared" si="126"/>
        <v>#DIV/0!</v>
      </c>
      <c r="BE196" t="e">
        <f t="shared" si="127"/>
        <v>#DIV/0!</v>
      </c>
      <c r="BF196" t="e">
        <f t="shared" si="128"/>
        <v>#DIV/0!</v>
      </c>
      <c r="BG196" t="e">
        <f t="shared" si="129"/>
        <v>#DIV/0!</v>
      </c>
      <c r="BH196" t="e">
        <f t="shared" si="130"/>
        <v>#DIV/0!</v>
      </c>
      <c r="BI196" t="e">
        <f t="shared" si="131"/>
        <v>#DIV/0!</v>
      </c>
      <c r="BJ196" t="e">
        <f t="shared" si="132"/>
        <v>#DIV/0!</v>
      </c>
      <c r="BK196" t="e">
        <f t="shared" si="133"/>
        <v>#DIV/0!</v>
      </c>
      <c r="BL196">
        <f t="shared" si="134"/>
        <v>399.875</v>
      </c>
      <c r="BM196">
        <f t="shared" si="135"/>
        <v>337.09528499174752</v>
      </c>
      <c r="BN196">
        <f t="shared" si="136"/>
        <v>0.84300165049514852</v>
      </c>
      <c r="BO196">
        <f t="shared" si="137"/>
        <v>0.16539318545563669</v>
      </c>
      <c r="BP196">
        <v>6</v>
      </c>
      <c r="BQ196">
        <v>0.6</v>
      </c>
      <c r="BR196" t="s">
        <v>282</v>
      </c>
      <c r="BS196">
        <v>1659050465</v>
      </c>
      <c r="BT196">
        <v>382.14100000000002</v>
      </c>
      <c r="BU196">
        <v>399.92899999999997</v>
      </c>
      <c r="BV196">
        <v>38.415100000000002</v>
      </c>
      <c r="BW196">
        <v>25.086200000000002</v>
      </c>
      <c r="BX196">
        <v>381.226</v>
      </c>
      <c r="BY196">
        <v>38.266100000000002</v>
      </c>
      <c r="BZ196">
        <v>500.35300000000001</v>
      </c>
      <c r="CA196">
        <v>99.635300000000001</v>
      </c>
      <c r="CB196">
        <v>0.100118</v>
      </c>
      <c r="CC196">
        <v>43.772399999999998</v>
      </c>
      <c r="CD196">
        <v>41.804600000000001</v>
      </c>
      <c r="CE196">
        <v>999.9</v>
      </c>
      <c r="CF196">
        <v>0</v>
      </c>
      <c r="CG196">
        <v>0</v>
      </c>
      <c r="CH196">
        <v>9988.75</v>
      </c>
      <c r="CI196">
        <v>0</v>
      </c>
      <c r="CJ196">
        <v>242.739</v>
      </c>
      <c r="CK196">
        <v>399.875</v>
      </c>
      <c r="CL196">
        <v>0.89995199999999997</v>
      </c>
      <c r="CM196">
        <v>0.100048</v>
      </c>
      <c r="CN196">
        <v>0</v>
      </c>
      <c r="CO196">
        <v>2.8843000000000001</v>
      </c>
      <c r="CP196">
        <v>0</v>
      </c>
      <c r="CQ196">
        <v>4571.5200000000004</v>
      </c>
      <c r="CR196">
        <v>3428.81</v>
      </c>
      <c r="CS196">
        <v>47.936999999999998</v>
      </c>
      <c r="CT196">
        <v>50.686999999999998</v>
      </c>
      <c r="CU196">
        <v>49</v>
      </c>
      <c r="CV196">
        <v>50</v>
      </c>
      <c r="CW196">
        <v>48.5</v>
      </c>
      <c r="CX196">
        <v>359.87</v>
      </c>
      <c r="CY196">
        <v>40.01</v>
      </c>
      <c r="CZ196">
        <v>0</v>
      </c>
      <c r="DA196">
        <v>1659050661.9000001</v>
      </c>
      <c r="DB196">
        <v>0</v>
      </c>
      <c r="DC196">
        <v>3.1782807692307689</v>
      </c>
      <c r="DD196">
        <v>-0.49497092509180268</v>
      </c>
      <c r="DE196">
        <v>-30.549059812737831</v>
      </c>
      <c r="DF196">
        <v>4575.8138461538456</v>
      </c>
      <c r="DG196">
        <v>15</v>
      </c>
      <c r="DH196">
        <v>1659050381</v>
      </c>
      <c r="DI196" t="s">
        <v>814</v>
      </c>
      <c r="DJ196">
        <v>1659050378.5</v>
      </c>
      <c r="DK196">
        <v>1659050381</v>
      </c>
      <c r="DL196">
        <v>179</v>
      </c>
      <c r="DM196">
        <v>-0.06</v>
      </c>
      <c r="DN196">
        <v>-2E-3</v>
      </c>
      <c r="DO196">
        <v>0.9</v>
      </c>
      <c r="DP196">
        <v>0.13400000000000001</v>
      </c>
      <c r="DQ196">
        <v>400</v>
      </c>
      <c r="DR196">
        <v>25</v>
      </c>
      <c r="DS196">
        <v>0.11</v>
      </c>
      <c r="DT196">
        <v>0.01</v>
      </c>
      <c r="DU196">
        <v>100</v>
      </c>
      <c r="DV196">
        <v>100</v>
      </c>
      <c r="DW196">
        <v>0.91500000000000004</v>
      </c>
      <c r="DX196">
        <v>0.14899999999999999</v>
      </c>
      <c r="DY196">
        <v>1.205721171950078</v>
      </c>
      <c r="DZ196">
        <v>-6.7132856166521554E-4</v>
      </c>
      <c r="EA196">
        <v>-2.681329234238156E-7</v>
      </c>
      <c r="EB196">
        <v>8.1307759810197942E-11</v>
      </c>
      <c r="EC196">
        <v>0.14892980885404941</v>
      </c>
      <c r="ED196">
        <v>0</v>
      </c>
      <c r="EE196">
        <v>0</v>
      </c>
      <c r="EF196">
        <v>0</v>
      </c>
      <c r="EG196">
        <v>2</v>
      </c>
      <c r="EH196">
        <v>2028</v>
      </c>
      <c r="EI196">
        <v>2</v>
      </c>
      <c r="EJ196">
        <v>26</v>
      </c>
      <c r="EK196">
        <v>1.4</v>
      </c>
      <c r="EL196">
        <v>1.4</v>
      </c>
      <c r="EM196">
        <v>1.08887</v>
      </c>
      <c r="EN196">
        <v>2.5415000000000001</v>
      </c>
      <c r="EO196">
        <v>1.39893</v>
      </c>
      <c r="EP196">
        <v>2.32422</v>
      </c>
      <c r="EQ196">
        <v>1.49902</v>
      </c>
      <c r="ER196">
        <v>2.2473100000000001</v>
      </c>
      <c r="ES196">
        <v>33.986499999999999</v>
      </c>
      <c r="ET196">
        <v>14.368399999999999</v>
      </c>
      <c r="EU196">
        <v>18</v>
      </c>
      <c r="EV196">
        <v>512.553</v>
      </c>
      <c r="EW196">
        <v>535.86199999999997</v>
      </c>
      <c r="EX196">
        <v>45.655099999999997</v>
      </c>
      <c r="EY196">
        <v>44.324100000000001</v>
      </c>
      <c r="EZ196">
        <v>30.000499999999999</v>
      </c>
      <c r="FA196">
        <v>44.079700000000003</v>
      </c>
      <c r="FB196">
        <v>44.007399999999997</v>
      </c>
      <c r="FC196">
        <v>21.799900000000001</v>
      </c>
      <c r="FD196">
        <v>0</v>
      </c>
      <c r="FE196">
        <v>100</v>
      </c>
      <c r="FF196">
        <v>45.776699999999998</v>
      </c>
      <c r="FG196">
        <v>400</v>
      </c>
      <c r="FH196">
        <v>54.561199999999999</v>
      </c>
      <c r="FI196">
        <v>97.846100000000007</v>
      </c>
      <c r="FJ196">
        <v>99.5625</v>
      </c>
      <c r="FK196" s="1" t="s">
        <v>882</v>
      </c>
      <c r="FL196" s="1">
        <v>4</v>
      </c>
      <c r="FM196" s="1" t="s">
        <v>881</v>
      </c>
      <c r="FN196" s="1">
        <v>2</v>
      </c>
    </row>
    <row r="197" spans="1:170" x14ac:dyDescent="0.2">
      <c r="A197">
        <v>179</v>
      </c>
      <c r="B197">
        <v>1659050615.5</v>
      </c>
      <c r="C197">
        <v>31681</v>
      </c>
      <c r="D197" t="s">
        <v>815</v>
      </c>
      <c r="E197" t="s">
        <v>816</v>
      </c>
      <c r="F197" t="s">
        <v>280</v>
      </c>
      <c r="G197">
        <v>1659050615.5</v>
      </c>
      <c r="H197">
        <f t="shared" si="92"/>
        <v>1.3010341878498871E-2</v>
      </c>
      <c r="I197">
        <f t="shared" si="93"/>
        <v>13.01034187849887</v>
      </c>
      <c r="J197">
        <f t="shared" si="94"/>
        <v>7.3593242187762611</v>
      </c>
      <c r="K197">
        <f t="shared" si="95"/>
        <v>286.69900000000001</v>
      </c>
      <c r="L197">
        <f t="shared" si="96"/>
        <v>227.80804937659141</v>
      </c>
      <c r="M197">
        <f t="shared" si="97"/>
        <v>22.719025832214339</v>
      </c>
      <c r="N197">
        <f t="shared" si="98"/>
        <v>28.5921502988793</v>
      </c>
      <c r="O197">
        <f t="shared" si="99"/>
        <v>0.30460450405537437</v>
      </c>
      <c r="P197">
        <f t="shared" si="100"/>
        <v>2.9291620407056005</v>
      </c>
      <c r="Q197">
        <f t="shared" si="101"/>
        <v>0.28869897652417981</v>
      </c>
      <c r="R197">
        <f t="shared" si="102"/>
        <v>0.18179839875371592</v>
      </c>
      <c r="S197">
        <f t="shared" si="103"/>
        <v>66.134235000000004</v>
      </c>
      <c r="T197">
        <f t="shared" si="104"/>
        <v>41.130684929692102</v>
      </c>
      <c r="U197">
        <f t="shared" si="105"/>
        <v>41.926400000000001</v>
      </c>
      <c r="V197">
        <f t="shared" si="106"/>
        <v>8.2115132064443799</v>
      </c>
      <c r="W197">
        <f t="shared" si="107"/>
        <v>43.420232394014832</v>
      </c>
      <c r="X197">
        <f t="shared" si="108"/>
        <v>3.9921742109642095</v>
      </c>
      <c r="Y197">
        <f t="shared" si="109"/>
        <v>9.1942718655612321</v>
      </c>
      <c r="Z197">
        <f t="shared" si="110"/>
        <v>4.2193389954801699</v>
      </c>
      <c r="AA197">
        <f t="shared" si="111"/>
        <v>-573.75607684180022</v>
      </c>
      <c r="AB197">
        <f t="shared" si="112"/>
        <v>341.33756078311114</v>
      </c>
      <c r="AC197">
        <f t="shared" si="113"/>
        <v>29.393256062322095</v>
      </c>
      <c r="AD197">
        <f t="shared" si="114"/>
        <v>-136.89102499636698</v>
      </c>
      <c r="AE197">
        <v>0</v>
      </c>
      <c r="AF197">
        <v>0</v>
      </c>
      <c r="AG197">
        <f t="shared" si="115"/>
        <v>1</v>
      </c>
      <c r="AH197">
        <f t="shared" si="116"/>
        <v>0</v>
      </c>
      <c r="AI197">
        <f t="shared" si="117"/>
        <v>50009.344553595787</v>
      </c>
      <c r="AJ197" t="s">
        <v>281</v>
      </c>
      <c r="AK197" t="s">
        <v>281</v>
      </c>
      <c r="AL197">
        <v>0</v>
      </c>
      <c r="AM197">
        <v>0</v>
      </c>
      <c r="AN197" t="e">
        <f t="shared" si="118"/>
        <v>#DIV/0!</v>
      </c>
      <c r="AO197">
        <v>0</v>
      </c>
      <c r="AP197" t="s">
        <v>281</v>
      </c>
      <c r="AQ197" t="s">
        <v>281</v>
      </c>
      <c r="AR197">
        <v>0</v>
      </c>
      <c r="AS197">
        <v>0</v>
      </c>
      <c r="AT197" t="e">
        <f t="shared" si="119"/>
        <v>#DIV/0!</v>
      </c>
      <c r="AU197">
        <v>0.5</v>
      </c>
      <c r="AV197">
        <f t="shared" si="120"/>
        <v>337.08269999999999</v>
      </c>
      <c r="AW197">
        <f t="shared" si="121"/>
        <v>7.3593242187762611</v>
      </c>
      <c r="AX197" t="e">
        <f t="shared" si="122"/>
        <v>#DIV/0!</v>
      </c>
      <c r="AY197">
        <f t="shared" si="123"/>
        <v>2.1832399641916543E-2</v>
      </c>
      <c r="AZ197" t="e">
        <f t="shared" si="124"/>
        <v>#DIV/0!</v>
      </c>
      <c r="BA197" t="e">
        <f t="shared" si="125"/>
        <v>#DIV/0!</v>
      </c>
      <c r="BB197" t="s">
        <v>281</v>
      </c>
      <c r="BC197">
        <v>0</v>
      </c>
      <c r="BD197" t="e">
        <f t="shared" si="126"/>
        <v>#DIV/0!</v>
      </c>
      <c r="BE197" t="e">
        <f t="shared" si="127"/>
        <v>#DIV/0!</v>
      </c>
      <c r="BF197" t="e">
        <f t="shared" si="128"/>
        <v>#DIV/0!</v>
      </c>
      <c r="BG197" t="e">
        <f t="shared" si="129"/>
        <v>#DIV/0!</v>
      </c>
      <c r="BH197" t="e">
        <f t="shared" si="130"/>
        <v>#DIV/0!</v>
      </c>
      <c r="BI197" t="e">
        <f t="shared" si="131"/>
        <v>#DIV/0!</v>
      </c>
      <c r="BJ197" t="e">
        <f t="shared" si="132"/>
        <v>#DIV/0!</v>
      </c>
      <c r="BK197" t="e">
        <f t="shared" si="133"/>
        <v>#DIV/0!</v>
      </c>
      <c r="BL197">
        <f t="shared" si="134"/>
        <v>399.86</v>
      </c>
      <c r="BM197">
        <f t="shared" si="135"/>
        <v>337.08269999999999</v>
      </c>
      <c r="BN197">
        <f t="shared" si="136"/>
        <v>0.84300180063022057</v>
      </c>
      <c r="BO197">
        <f t="shared" si="137"/>
        <v>0.16539347521632572</v>
      </c>
      <c r="BP197">
        <v>6</v>
      </c>
      <c r="BQ197">
        <v>0.6</v>
      </c>
      <c r="BR197" t="s">
        <v>282</v>
      </c>
      <c r="BS197">
        <v>1659050615.5</v>
      </c>
      <c r="BT197">
        <v>286.69900000000001</v>
      </c>
      <c r="BU197">
        <v>300</v>
      </c>
      <c r="BV197">
        <v>40.030299999999997</v>
      </c>
      <c r="BW197">
        <v>25.049900000000001</v>
      </c>
      <c r="BX197">
        <v>285.93</v>
      </c>
      <c r="BY197">
        <v>39.886499999999998</v>
      </c>
      <c r="BZ197">
        <v>500.23500000000001</v>
      </c>
      <c r="CA197">
        <v>99.629199999999997</v>
      </c>
      <c r="CB197">
        <v>9.9610699999999996E-2</v>
      </c>
      <c r="CC197">
        <v>44.087899999999998</v>
      </c>
      <c r="CD197">
        <v>41.926400000000001</v>
      </c>
      <c r="CE197">
        <v>999.9</v>
      </c>
      <c r="CF197">
        <v>0</v>
      </c>
      <c r="CG197">
        <v>0</v>
      </c>
      <c r="CH197">
        <v>10035</v>
      </c>
      <c r="CI197">
        <v>0</v>
      </c>
      <c r="CJ197">
        <v>241.92500000000001</v>
      </c>
      <c r="CK197">
        <v>399.86</v>
      </c>
      <c r="CL197">
        <v>0.89995199999999997</v>
      </c>
      <c r="CM197">
        <v>0.100048</v>
      </c>
      <c r="CN197">
        <v>0</v>
      </c>
      <c r="CO197">
        <v>3.4727999999999999</v>
      </c>
      <c r="CP197">
        <v>0</v>
      </c>
      <c r="CQ197">
        <v>4481.96</v>
      </c>
      <c r="CR197">
        <v>3428.69</v>
      </c>
      <c r="CS197">
        <v>48</v>
      </c>
      <c r="CT197">
        <v>50.686999999999998</v>
      </c>
      <c r="CU197">
        <v>49</v>
      </c>
      <c r="CV197">
        <v>50.061999999999998</v>
      </c>
      <c r="CW197">
        <v>48.5</v>
      </c>
      <c r="CX197">
        <v>359.85</v>
      </c>
      <c r="CY197">
        <v>40.01</v>
      </c>
      <c r="CZ197">
        <v>0</v>
      </c>
      <c r="DA197">
        <v>1659050812.5</v>
      </c>
      <c r="DB197">
        <v>0</v>
      </c>
      <c r="DC197">
        <v>3.267144</v>
      </c>
      <c r="DD197">
        <v>1.2776921642188979E-2</v>
      </c>
      <c r="DE197">
        <v>-17.783845916235201</v>
      </c>
      <c r="DF197">
        <v>4485.6360000000004</v>
      </c>
      <c r="DG197">
        <v>15</v>
      </c>
      <c r="DH197">
        <v>1659050543</v>
      </c>
      <c r="DI197" t="s">
        <v>817</v>
      </c>
      <c r="DJ197">
        <v>1659050523.5</v>
      </c>
      <c r="DK197">
        <v>1659050543</v>
      </c>
      <c r="DL197">
        <v>180</v>
      </c>
      <c r="DM197">
        <v>-0.22500000000000001</v>
      </c>
      <c r="DN197">
        <v>-5.0000000000000001E-3</v>
      </c>
      <c r="DO197">
        <v>0.75800000000000001</v>
      </c>
      <c r="DP197">
        <v>0.129</v>
      </c>
      <c r="DQ197">
        <v>300</v>
      </c>
      <c r="DR197">
        <v>25</v>
      </c>
      <c r="DS197">
        <v>0.09</v>
      </c>
      <c r="DT197">
        <v>0.01</v>
      </c>
      <c r="DU197">
        <v>100</v>
      </c>
      <c r="DV197">
        <v>100</v>
      </c>
      <c r="DW197">
        <v>0.76900000000000002</v>
      </c>
      <c r="DX197">
        <v>0.14380000000000001</v>
      </c>
      <c r="DY197">
        <v>0.98092141942569244</v>
      </c>
      <c r="DZ197">
        <v>-6.7132856166521554E-4</v>
      </c>
      <c r="EA197">
        <v>-2.681329234238156E-7</v>
      </c>
      <c r="EB197">
        <v>8.1307759810197942E-11</v>
      </c>
      <c r="EC197">
        <v>0.1437798045293904</v>
      </c>
      <c r="ED197">
        <v>0</v>
      </c>
      <c r="EE197">
        <v>0</v>
      </c>
      <c r="EF197">
        <v>0</v>
      </c>
      <c r="EG197">
        <v>2</v>
      </c>
      <c r="EH197">
        <v>2028</v>
      </c>
      <c r="EI197">
        <v>2</v>
      </c>
      <c r="EJ197">
        <v>26</v>
      </c>
      <c r="EK197">
        <v>1.5</v>
      </c>
      <c r="EL197">
        <v>1.2</v>
      </c>
      <c r="EM197">
        <v>0.86792000000000002</v>
      </c>
      <c r="EN197">
        <v>2.5354000000000001</v>
      </c>
      <c r="EO197">
        <v>1.39893</v>
      </c>
      <c r="EP197">
        <v>2.323</v>
      </c>
      <c r="EQ197">
        <v>1.49902</v>
      </c>
      <c r="ER197">
        <v>2.4865699999999999</v>
      </c>
      <c r="ES197">
        <v>34.031799999999997</v>
      </c>
      <c r="ET197">
        <v>14.333399999999999</v>
      </c>
      <c r="EU197">
        <v>18</v>
      </c>
      <c r="EV197">
        <v>513.58799999999997</v>
      </c>
      <c r="EW197">
        <v>535.04300000000001</v>
      </c>
      <c r="EX197">
        <v>46.474499999999999</v>
      </c>
      <c r="EY197">
        <v>44.4009</v>
      </c>
      <c r="EZ197">
        <v>30.000299999999999</v>
      </c>
      <c r="FA197">
        <v>44.131100000000004</v>
      </c>
      <c r="FB197">
        <v>44.053800000000003</v>
      </c>
      <c r="FC197">
        <v>17.352499999999999</v>
      </c>
      <c r="FD197">
        <v>0</v>
      </c>
      <c r="FE197">
        <v>100</v>
      </c>
      <c r="FF197">
        <v>46.512599999999999</v>
      </c>
      <c r="FG197">
        <v>300</v>
      </c>
      <c r="FH197">
        <v>54.561199999999999</v>
      </c>
      <c r="FI197">
        <v>97.831400000000002</v>
      </c>
      <c r="FJ197">
        <v>99.548599999999993</v>
      </c>
      <c r="FK197" s="1" t="s">
        <v>882</v>
      </c>
      <c r="FL197" s="1">
        <v>4</v>
      </c>
      <c r="FM197" s="1" t="s">
        <v>881</v>
      </c>
      <c r="FN197" s="1">
        <v>3</v>
      </c>
    </row>
    <row r="198" spans="1:170" x14ac:dyDescent="0.2">
      <c r="A198">
        <v>180</v>
      </c>
      <c r="B198">
        <v>1659050766</v>
      </c>
      <c r="C198">
        <v>31831.5</v>
      </c>
      <c r="D198" t="s">
        <v>818</v>
      </c>
      <c r="E198" t="s">
        <v>819</v>
      </c>
      <c r="F198" t="s">
        <v>280</v>
      </c>
      <c r="G198">
        <v>1659050766</v>
      </c>
      <c r="H198">
        <f t="shared" si="92"/>
        <v>1.397179401251117E-2</v>
      </c>
      <c r="I198">
        <f t="shared" si="93"/>
        <v>13.97179401251117</v>
      </c>
      <c r="J198">
        <f t="shared" si="94"/>
        <v>7.6655057452792787</v>
      </c>
      <c r="K198">
        <f t="shared" si="95"/>
        <v>286.04300000000001</v>
      </c>
      <c r="L198">
        <f t="shared" si="96"/>
        <v>229.6578830776414</v>
      </c>
      <c r="M198">
        <f t="shared" si="97"/>
        <v>22.902746736577775</v>
      </c>
      <c r="N198">
        <f t="shared" si="98"/>
        <v>28.525780595809703</v>
      </c>
      <c r="O198">
        <f t="shared" si="99"/>
        <v>0.3364427818193893</v>
      </c>
      <c r="P198">
        <f t="shared" si="100"/>
        <v>2.9235166011959324</v>
      </c>
      <c r="Q198">
        <f t="shared" si="101"/>
        <v>0.31711374895041927</v>
      </c>
      <c r="R198">
        <f t="shared" si="102"/>
        <v>0.19984243388216755</v>
      </c>
      <c r="S198">
        <f t="shared" si="103"/>
        <v>66.177905716832029</v>
      </c>
      <c r="T198">
        <f t="shared" si="104"/>
        <v>41.076523430927168</v>
      </c>
      <c r="U198">
        <f t="shared" si="105"/>
        <v>41.946800000000003</v>
      </c>
      <c r="V198">
        <f t="shared" si="106"/>
        <v>8.220345048808964</v>
      </c>
      <c r="W198">
        <f t="shared" si="107"/>
        <v>44.115016971511913</v>
      </c>
      <c r="X198">
        <f t="shared" si="108"/>
        <v>4.0978802695076402</v>
      </c>
      <c r="Y198">
        <f t="shared" si="109"/>
        <v>9.2890823824320901</v>
      </c>
      <c r="Z198">
        <f t="shared" si="110"/>
        <v>4.1224647793013238</v>
      </c>
      <c r="AA198">
        <f t="shared" si="111"/>
        <v>-616.15611595174255</v>
      </c>
      <c r="AB198">
        <f t="shared" si="112"/>
        <v>368.64017329889498</v>
      </c>
      <c r="AC198">
        <f t="shared" si="113"/>
        <v>31.838654986326357</v>
      </c>
      <c r="AD198">
        <f t="shared" si="114"/>
        <v>-149.49938194968922</v>
      </c>
      <c r="AE198">
        <v>0</v>
      </c>
      <c r="AF198">
        <v>0</v>
      </c>
      <c r="AG198">
        <f t="shared" si="115"/>
        <v>1</v>
      </c>
      <c r="AH198">
        <f t="shared" si="116"/>
        <v>0</v>
      </c>
      <c r="AI198">
        <f t="shared" si="117"/>
        <v>49824.04972483201</v>
      </c>
      <c r="AJ198" t="s">
        <v>281</v>
      </c>
      <c r="AK198" t="s">
        <v>281</v>
      </c>
      <c r="AL198">
        <v>0</v>
      </c>
      <c r="AM198">
        <v>0</v>
      </c>
      <c r="AN198" t="e">
        <f t="shared" si="118"/>
        <v>#DIV/0!</v>
      </c>
      <c r="AO198">
        <v>0</v>
      </c>
      <c r="AP198" t="s">
        <v>281</v>
      </c>
      <c r="AQ198" t="s">
        <v>281</v>
      </c>
      <c r="AR198">
        <v>0</v>
      </c>
      <c r="AS198">
        <v>0</v>
      </c>
      <c r="AT198" t="e">
        <f t="shared" si="119"/>
        <v>#DIV/0!</v>
      </c>
      <c r="AU198">
        <v>0.5</v>
      </c>
      <c r="AV198">
        <f t="shared" si="120"/>
        <v>337.31510099317723</v>
      </c>
      <c r="AW198">
        <f t="shared" si="121"/>
        <v>7.6655057452792787</v>
      </c>
      <c r="AX198" t="e">
        <f t="shared" si="122"/>
        <v>#DIV/0!</v>
      </c>
      <c r="AY198">
        <f t="shared" si="123"/>
        <v>2.2725059514706776E-2</v>
      </c>
      <c r="AZ198" t="e">
        <f t="shared" si="124"/>
        <v>#DIV/0!</v>
      </c>
      <c r="BA198" t="e">
        <f t="shared" si="125"/>
        <v>#DIV/0!</v>
      </c>
      <c r="BB198" t="s">
        <v>281</v>
      </c>
      <c r="BC198">
        <v>0</v>
      </c>
      <c r="BD198" t="e">
        <f t="shared" si="126"/>
        <v>#DIV/0!</v>
      </c>
      <c r="BE198" t="e">
        <f t="shared" si="127"/>
        <v>#DIV/0!</v>
      </c>
      <c r="BF198" t="e">
        <f t="shared" si="128"/>
        <v>#DIV/0!</v>
      </c>
      <c r="BG198" t="e">
        <f t="shared" si="129"/>
        <v>#DIV/0!</v>
      </c>
      <c r="BH198" t="e">
        <f t="shared" si="130"/>
        <v>#DIV/0!</v>
      </c>
      <c r="BI198" t="e">
        <f t="shared" si="131"/>
        <v>#DIV/0!</v>
      </c>
      <c r="BJ198" t="e">
        <f t="shared" si="132"/>
        <v>#DIV/0!</v>
      </c>
      <c r="BK198" t="e">
        <f t="shared" si="133"/>
        <v>#DIV/0!</v>
      </c>
      <c r="BL198">
        <f t="shared" si="134"/>
        <v>400.137</v>
      </c>
      <c r="BM198">
        <f t="shared" si="135"/>
        <v>337.31510099317723</v>
      </c>
      <c r="BN198">
        <f t="shared" si="136"/>
        <v>0.84299902531677207</v>
      </c>
      <c r="BO198">
        <f t="shared" si="137"/>
        <v>0.16538811886137006</v>
      </c>
      <c r="BP198">
        <v>6</v>
      </c>
      <c r="BQ198">
        <v>0.6</v>
      </c>
      <c r="BR198" t="s">
        <v>282</v>
      </c>
      <c r="BS198">
        <v>1659050766</v>
      </c>
      <c r="BT198">
        <v>286.04300000000001</v>
      </c>
      <c r="BU198">
        <v>300.029</v>
      </c>
      <c r="BV198">
        <v>41.0916</v>
      </c>
      <c r="BW198">
        <v>25.024100000000001</v>
      </c>
      <c r="BX198">
        <v>285.27800000000002</v>
      </c>
      <c r="BY198">
        <v>40.953000000000003</v>
      </c>
      <c r="BZ198">
        <v>500.30200000000002</v>
      </c>
      <c r="CA198">
        <v>99.625600000000006</v>
      </c>
      <c r="CB198">
        <v>9.9897899999999998E-2</v>
      </c>
      <c r="CC198">
        <v>44.285699999999999</v>
      </c>
      <c r="CD198">
        <v>41.946800000000003</v>
      </c>
      <c r="CE198">
        <v>999.9</v>
      </c>
      <c r="CF198">
        <v>0</v>
      </c>
      <c r="CG198">
        <v>0</v>
      </c>
      <c r="CH198">
        <v>10003.1</v>
      </c>
      <c r="CI198">
        <v>0</v>
      </c>
      <c r="CJ198">
        <v>242.08600000000001</v>
      </c>
      <c r="CK198">
        <v>400.137</v>
      </c>
      <c r="CL198">
        <v>0.90002899999999997</v>
      </c>
      <c r="CM198">
        <v>9.9970600000000007E-2</v>
      </c>
      <c r="CN198">
        <v>0</v>
      </c>
      <c r="CO198">
        <v>3.1694</v>
      </c>
      <c r="CP198">
        <v>0</v>
      </c>
      <c r="CQ198">
        <v>4458.75</v>
      </c>
      <c r="CR198">
        <v>3431.13</v>
      </c>
      <c r="CS198">
        <v>48</v>
      </c>
      <c r="CT198">
        <v>50.686999999999998</v>
      </c>
      <c r="CU198">
        <v>49</v>
      </c>
      <c r="CV198">
        <v>50.061999999999998</v>
      </c>
      <c r="CW198">
        <v>48.561999999999998</v>
      </c>
      <c r="CX198">
        <v>360.13</v>
      </c>
      <c r="CY198">
        <v>40</v>
      </c>
      <c r="CZ198">
        <v>0</v>
      </c>
      <c r="DA198">
        <v>1659050963.0999999</v>
      </c>
      <c r="DB198">
        <v>0</v>
      </c>
      <c r="DC198">
        <v>3.2326846153846152</v>
      </c>
      <c r="DD198">
        <v>-0.19122734920377479</v>
      </c>
      <c r="DE198">
        <v>-10.076581175698401</v>
      </c>
      <c r="DF198">
        <v>4458.3169230769226</v>
      </c>
      <c r="DG198">
        <v>15</v>
      </c>
      <c r="DH198">
        <v>1659050677</v>
      </c>
      <c r="DI198" t="s">
        <v>820</v>
      </c>
      <c r="DJ198">
        <v>1659050663</v>
      </c>
      <c r="DK198">
        <v>1659050677</v>
      </c>
      <c r="DL198">
        <v>181</v>
      </c>
      <c r="DM198">
        <v>-4.0000000000000001E-3</v>
      </c>
      <c r="DN198">
        <v>-5.0000000000000001E-3</v>
      </c>
      <c r="DO198">
        <v>0.754</v>
      </c>
      <c r="DP198">
        <v>0.123</v>
      </c>
      <c r="DQ198">
        <v>300</v>
      </c>
      <c r="DR198">
        <v>25</v>
      </c>
      <c r="DS198">
        <v>0.11</v>
      </c>
      <c r="DT198">
        <v>0.01</v>
      </c>
      <c r="DU198">
        <v>100</v>
      </c>
      <c r="DV198">
        <v>100</v>
      </c>
      <c r="DW198">
        <v>0.76500000000000001</v>
      </c>
      <c r="DX198">
        <v>0.1386</v>
      </c>
      <c r="DY198">
        <v>0.9765177745028234</v>
      </c>
      <c r="DZ198">
        <v>-6.7132856166521554E-4</v>
      </c>
      <c r="EA198">
        <v>-2.681329234238156E-7</v>
      </c>
      <c r="EB198">
        <v>8.1307759810197942E-11</v>
      </c>
      <c r="EC198">
        <v>0.13853478454743781</v>
      </c>
      <c r="ED198">
        <v>0</v>
      </c>
      <c r="EE198">
        <v>0</v>
      </c>
      <c r="EF198">
        <v>0</v>
      </c>
      <c r="EG198">
        <v>2</v>
      </c>
      <c r="EH198">
        <v>2028</v>
      </c>
      <c r="EI198">
        <v>2</v>
      </c>
      <c r="EJ198">
        <v>26</v>
      </c>
      <c r="EK198">
        <v>1.7</v>
      </c>
      <c r="EL198">
        <v>1.5</v>
      </c>
      <c r="EM198">
        <v>0.86792000000000002</v>
      </c>
      <c r="EN198">
        <v>2.5537100000000001</v>
      </c>
      <c r="EO198">
        <v>1.39893</v>
      </c>
      <c r="EP198">
        <v>2.32422</v>
      </c>
      <c r="EQ198">
        <v>1.49902</v>
      </c>
      <c r="ER198">
        <v>2.3303199999999999</v>
      </c>
      <c r="ES198">
        <v>34.077100000000002</v>
      </c>
      <c r="ET198">
        <v>14.263400000000001</v>
      </c>
      <c r="EU198">
        <v>18</v>
      </c>
      <c r="EV198">
        <v>514.38900000000001</v>
      </c>
      <c r="EW198">
        <v>534.70600000000002</v>
      </c>
      <c r="EX198">
        <v>46.728999999999999</v>
      </c>
      <c r="EY198">
        <v>44.489400000000003</v>
      </c>
      <c r="EZ198">
        <v>30.000299999999999</v>
      </c>
      <c r="FA198">
        <v>44.201300000000003</v>
      </c>
      <c r="FB198">
        <v>44.118899999999996</v>
      </c>
      <c r="FC198">
        <v>17.351800000000001</v>
      </c>
      <c r="FD198">
        <v>0</v>
      </c>
      <c r="FE198">
        <v>100</v>
      </c>
      <c r="FF198">
        <v>46.758200000000002</v>
      </c>
      <c r="FG198">
        <v>300</v>
      </c>
      <c r="FH198">
        <v>54.561199999999999</v>
      </c>
      <c r="FI198">
        <v>97.816100000000006</v>
      </c>
      <c r="FJ198">
        <v>99.532799999999995</v>
      </c>
      <c r="FK198" s="1" t="s">
        <v>882</v>
      </c>
      <c r="FL198" s="1">
        <v>4</v>
      </c>
      <c r="FM198" s="1" t="s">
        <v>881</v>
      </c>
      <c r="FN198" s="1">
        <v>4</v>
      </c>
    </row>
    <row r="199" spans="1:170" x14ac:dyDescent="0.2">
      <c r="A199">
        <v>181</v>
      </c>
      <c r="B199">
        <v>1659050916.5</v>
      </c>
      <c r="C199">
        <v>31982</v>
      </c>
      <c r="D199" t="s">
        <v>821</v>
      </c>
      <c r="E199" t="s">
        <v>822</v>
      </c>
      <c r="F199" t="s">
        <v>280</v>
      </c>
      <c r="G199">
        <v>1659050916.5</v>
      </c>
      <c r="H199">
        <f t="shared" si="92"/>
        <v>1.4717860107229534E-2</v>
      </c>
      <c r="I199">
        <f t="shared" si="93"/>
        <v>14.717860107229534</v>
      </c>
      <c r="J199">
        <f t="shared" si="94"/>
        <v>3.7793418564065937</v>
      </c>
      <c r="K199">
        <f t="shared" si="95"/>
        <v>192.05</v>
      </c>
      <c r="L199">
        <f t="shared" si="96"/>
        <v>162.2573350291072</v>
      </c>
      <c r="M199">
        <f t="shared" si="97"/>
        <v>16.182089038162584</v>
      </c>
      <c r="N199">
        <f t="shared" si="98"/>
        <v>19.153341814849998</v>
      </c>
      <c r="O199">
        <f t="shared" si="99"/>
        <v>0.36229378217958319</v>
      </c>
      <c r="P199">
        <f t="shared" si="100"/>
        <v>2.9204371521938395</v>
      </c>
      <c r="Q199">
        <f t="shared" si="101"/>
        <v>0.33996138441319684</v>
      </c>
      <c r="R199">
        <f t="shared" si="102"/>
        <v>0.21437037467471159</v>
      </c>
      <c r="S199">
        <f t="shared" si="103"/>
        <v>66.171959999999999</v>
      </c>
      <c r="T199">
        <f t="shared" si="104"/>
        <v>41.00863613825554</v>
      </c>
      <c r="U199">
        <f t="shared" si="105"/>
        <v>41.963900000000002</v>
      </c>
      <c r="V199">
        <f t="shared" si="106"/>
        <v>8.2277545461462669</v>
      </c>
      <c r="W199">
        <f t="shared" si="107"/>
        <v>44.689612335480753</v>
      </c>
      <c r="X199">
        <f t="shared" si="108"/>
        <v>4.1786797467915004</v>
      </c>
      <c r="Y199">
        <f t="shared" si="109"/>
        <v>9.3504497542349245</v>
      </c>
      <c r="Z199">
        <f t="shared" si="110"/>
        <v>4.0490747993547664</v>
      </c>
      <c r="AA199">
        <f t="shared" si="111"/>
        <v>-649.05763072882246</v>
      </c>
      <c r="AB199">
        <f t="shared" si="112"/>
        <v>385.57099771670721</v>
      </c>
      <c r="AC199">
        <f t="shared" si="113"/>
        <v>33.358906647810201</v>
      </c>
      <c r="AD199">
        <f t="shared" si="114"/>
        <v>-163.95576636430508</v>
      </c>
      <c r="AE199">
        <v>0</v>
      </c>
      <c r="AF199">
        <v>0</v>
      </c>
      <c r="AG199">
        <f t="shared" si="115"/>
        <v>1</v>
      </c>
      <c r="AH199">
        <f t="shared" si="116"/>
        <v>0</v>
      </c>
      <c r="AI199">
        <f t="shared" si="117"/>
        <v>49720.293622605262</v>
      </c>
      <c r="AJ199" t="s">
        <v>281</v>
      </c>
      <c r="AK199" t="s">
        <v>281</v>
      </c>
      <c r="AL199">
        <v>0</v>
      </c>
      <c r="AM199">
        <v>0</v>
      </c>
      <c r="AN199" t="e">
        <f t="shared" si="118"/>
        <v>#DIV/0!</v>
      </c>
      <c r="AO199">
        <v>0</v>
      </c>
      <c r="AP199" t="s">
        <v>281</v>
      </c>
      <c r="AQ199" t="s">
        <v>281</v>
      </c>
      <c r="AR199">
        <v>0</v>
      </c>
      <c r="AS199">
        <v>0</v>
      </c>
      <c r="AT199" t="e">
        <f t="shared" si="119"/>
        <v>#DIV/0!</v>
      </c>
      <c r="AU199">
        <v>0.5</v>
      </c>
      <c r="AV199">
        <f t="shared" si="120"/>
        <v>337.28399999999999</v>
      </c>
      <c r="AW199">
        <f t="shared" si="121"/>
        <v>3.7793418564065937</v>
      </c>
      <c r="AX199" t="e">
        <f t="shared" si="122"/>
        <v>#DIV/0!</v>
      </c>
      <c r="AY199">
        <f t="shared" si="123"/>
        <v>1.1205221286531807E-2</v>
      </c>
      <c r="AZ199" t="e">
        <f t="shared" si="124"/>
        <v>#DIV/0!</v>
      </c>
      <c r="BA199" t="e">
        <f t="shared" si="125"/>
        <v>#DIV/0!</v>
      </c>
      <c r="BB199" t="s">
        <v>281</v>
      </c>
      <c r="BC199">
        <v>0</v>
      </c>
      <c r="BD199" t="e">
        <f t="shared" si="126"/>
        <v>#DIV/0!</v>
      </c>
      <c r="BE199" t="e">
        <f t="shared" si="127"/>
        <v>#DIV/0!</v>
      </c>
      <c r="BF199" t="e">
        <f t="shared" si="128"/>
        <v>#DIV/0!</v>
      </c>
      <c r="BG199" t="e">
        <f t="shared" si="129"/>
        <v>#DIV/0!</v>
      </c>
      <c r="BH199" t="e">
        <f t="shared" si="130"/>
        <v>#DIV/0!</v>
      </c>
      <c r="BI199" t="e">
        <f t="shared" si="131"/>
        <v>#DIV/0!</v>
      </c>
      <c r="BJ199" t="e">
        <f t="shared" si="132"/>
        <v>#DIV/0!</v>
      </c>
      <c r="BK199" t="e">
        <f t="shared" si="133"/>
        <v>#DIV/0!</v>
      </c>
      <c r="BL199">
        <f t="shared" si="134"/>
        <v>400.1</v>
      </c>
      <c r="BM199">
        <f t="shared" si="135"/>
        <v>337.28399999999999</v>
      </c>
      <c r="BN199">
        <f t="shared" si="136"/>
        <v>0.84299925018745303</v>
      </c>
      <c r="BO199">
        <f t="shared" si="137"/>
        <v>0.16538855286178455</v>
      </c>
      <c r="BP199">
        <v>6</v>
      </c>
      <c r="BQ199">
        <v>0.6</v>
      </c>
      <c r="BR199" t="s">
        <v>282</v>
      </c>
      <c r="BS199">
        <v>1659050916.5</v>
      </c>
      <c r="BT199">
        <v>192.05</v>
      </c>
      <c r="BU199">
        <v>199.97300000000001</v>
      </c>
      <c r="BV199">
        <v>41.899500000000003</v>
      </c>
      <c r="BW199">
        <v>24.986799999999999</v>
      </c>
      <c r="BX199">
        <v>191.44499999999999</v>
      </c>
      <c r="BY199">
        <v>41.760899999999999</v>
      </c>
      <c r="BZ199">
        <v>500.25799999999998</v>
      </c>
      <c r="CA199">
        <v>99.630899999999997</v>
      </c>
      <c r="CB199">
        <v>0.100117</v>
      </c>
      <c r="CC199">
        <v>44.412799999999997</v>
      </c>
      <c r="CD199">
        <v>41.963900000000002</v>
      </c>
      <c r="CE199">
        <v>999.9</v>
      </c>
      <c r="CF199">
        <v>0</v>
      </c>
      <c r="CG199">
        <v>0</v>
      </c>
      <c r="CH199">
        <v>9985</v>
      </c>
      <c r="CI199">
        <v>0</v>
      </c>
      <c r="CJ199">
        <v>242.363</v>
      </c>
      <c r="CK199">
        <v>400.1</v>
      </c>
      <c r="CL199">
        <v>0.90002899999999997</v>
      </c>
      <c r="CM199">
        <v>9.9970600000000007E-2</v>
      </c>
      <c r="CN199">
        <v>0</v>
      </c>
      <c r="CO199">
        <v>2.9599000000000002</v>
      </c>
      <c r="CP199">
        <v>0</v>
      </c>
      <c r="CQ199">
        <v>4373.13</v>
      </c>
      <c r="CR199">
        <v>3430.82</v>
      </c>
      <c r="CS199">
        <v>48.061999999999998</v>
      </c>
      <c r="CT199">
        <v>50.75</v>
      </c>
      <c r="CU199">
        <v>49.061999999999998</v>
      </c>
      <c r="CV199">
        <v>50.125</v>
      </c>
      <c r="CW199">
        <v>48.625</v>
      </c>
      <c r="CX199">
        <v>360.1</v>
      </c>
      <c r="CY199">
        <v>40</v>
      </c>
      <c r="CZ199">
        <v>0</v>
      </c>
      <c r="DA199">
        <v>1659051113.7</v>
      </c>
      <c r="DB199">
        <v>0</v>
      </c>
      <c r="DC199">
        <v>3.145328000000001</v>
      </c>
      <c r="DD199">
        <v>-0.96835384187331441</v>
      </c>
      <c r="DE199">
        <v>-23.668461571287011</v>
      </c>
      <c r="DF199">
        <v>4375.6023999999998</v>
      </c>
      <c r="DG199">
        <v>15</v>
      </c>
      <c r="DH199">
        <v>1659050849</v>
      </c>
      <c r="DI199" t="s">
        <v>823</v>
      </c>
      <c r="DJ199">
        <v>1659050830</v>
      </c>
      <c r="DK199">
        <v>1659050677</v>
      </c>
      <c r="DL199">
        <v>182</v>
      </c>
      <c r="DM199">
        <v>-0.23400000000000001</v>
      </c>
      <c r="DN199">
        <v>-5.0000000000000001E-3</v>
      </c>
      <c r="DO199">
        <v>0.59799999999999998</v>
      </c>
      <c r="DP199">
        <v>0.123</v>
      </c>
      <c r="DQ199">
        <v>200</v>
      </c>
      <c r="DR199">
        <v>25</v>
      </c>
      <c r="DS199">
        <v>0.4</v>
      </c>
      <c r="DT199">
        <v>0.01</v>
      </c>
      <c r="DU199">
        <v>100</v>
      </c>
      <c r="DV199">
        <v>100</v>
      </c>
      <c r="DW199">
        <v>0.60499999999999998</v>
      </c>
      <c r="DX199">
        <v>0.1386</v>
      </c>
      <c r="DY199">
        <v>0.74224160214243085</v>
      </c>
      <c r="DZ199">
        <v>-6.7132856166521554E-4</v>
      </c>
      <c r="EA199">
        <v>-2.681329234238156E-7</v>
      </c>
      <c r="EB199">
        <v>8.1307759810197942E-11</v>
      </c>
      <c r="EC199">
        <v>0.13853478454743781</v>
      </c>
      <c r="ED199">
        <v>0</v>
      </c>
      <c r="EE199">
        <v>0</v>
      </c>
      <c r="EF199">
        <v>0</v>
      </c>
      <c r="EG199">
        <v>2</v>
      </c>
      <c r="EH199">
        <v>2028</v>
      </c>
      <c r="EI199">
        <v>2</v>
      </c>
      <c r="EJ199">
        <v>26</v>
      </c>
      <c r="EK199">
        <v>1.4</v>
      </c>
      <c r="EL199">
        <v>4</v>
      </c>
      <c r="EM199">
        <v>0.63598600000000005</v>
      </c>
      <c r="EN199">
        <v>2.5561500000000001</v>
      </c>
      <c r="EO199">
        <v>1.39893</v>
      </c>
      <c r="EP199">
        <v>2.323</v>
      </c>
      <c r="EQ199">
        <v>1.49902</v>
      </c>
      <c r="ER199">
        <v>2.3815900000000001</v>
      </c>
      <c r="ES199">
        <v>34.099800000000002</v>
      </c>
      <c r="ET199">
        <v>14.210800000000001</v>
      </c>
      <c r="EU199">
        <v>18</v>
      </c>
      <c r="EV199">
        <v>514.86599999999999</v>
      </c>
      <c r="EW199">
        <v>534.173</v>
      </c>
      <c r="EX199">
        <v>46.946199999999997</v>
      </c>
      <c r="EY199">
        <v>44.570999999999998</v>
      </c>
      <c r="EZ199">
        <v>30.0001</v>
      </c>
      <c r="FA199">
        <v>44.271599999999999</v>
      </c>
      <c r="FB199">
        <v>44.188899999999997</v>
      </c>
      <c r="FC199">
        <v>12.712899999999999</v>
      </c>
      <c r="FD199">
        <v>0</v>
      </c>
      <c r="FE199">
        <v>100</v>
      </c>
      <c r="FF199">
        <v>46.957000000000001</v>
      </c>
      <c r="FG199">
        <v>200</v>
      </c>
      <c r="FH199">
        <v>54.561199999999999</v>
      </c>
      <c r="FI199">
        <v>97.801500000000004</v>
      </c>
      <c r="FJ199">
        <v>99.518900000000002</v>
      </c>
      <c r="FK199" s="1" t="s">
        <v>882</v>
      </c>
      <c r="FL199" s="1">
        <v>4</v>
      </c>
      <c r="FM199" s="1" t="s">
        <v>881</v>
      </c>
      <c r="FN199" s="1">
        <v>5</v>
      </c>
    </row>
    <row r="200" spans="1:170" x14ac:dyDescent="0.2">
      <c r="A200">
        <v>182</v>
      </c>
      <c r="B200">
        <v>1659051067</v>
      </c>
      <c r="C200">
        <v>32132.5</v>
      </c>
      <c r="D200" t="s">
        <v>824</v>
      </c>
      <c r="E200" t="s">
        <v>825</v>
      </c>
      <c r="F200" t="s">
        <v>280</v>
      </c>
      <c r="G200">
        <v>1659051067</v>
      </c>
      <c r="H200">
        <f t="shared" si="92"/>
        <v>1.5363701943745907E-2</v>
      </c>
      <c r="I200">
        <f t="shared" si="93"/>
        <v>15.363701943745907</v>
      </c>
      <c r="J200">
        <f t="shared" si="94"/>
        <v>3.8082006768821324</v>
      </c>
      <c r="K200">
        <f t="shared" si="95"/>
        <v>191.941</v>
      </c>
      <c r="L200">
        <f t="shared" si="96"/>
        <v>163.15739204496435</v>
      </c>
      <c r="M200">
        <f t="shared" si="97"/>
        <v>16.272345456614676</v>
      </c>
      <c r="N200">
        <f t="shared" si="98"/>
        <v>19.143050891787503</v>
      </c>
      <c r="O200">
        <f t="shared" si="99"/>
        <v>0.38500048724902736</v>
      </c>
      <c r="P200">
        <f t="shared" si="100"/>
        <v>2.9259652209728642</v>
      </c>
      <c r="Q200">
        <f t="shared" si="101"/>
        <v>0.35992678065331596</v>
      </c>
      <c r="R200">
        <f t="shared" si="102"/>
        <v>0.22707416023500296</v>
      </c>
      <c r="S200">
        <f t="shared" si="103"/>
        <v>66.169206279117191</v>
      </c>
      <c r="T200">
        <f t="shared" si="104"/>
        <v>40.97883773465427</v>
      </c>
      <c r="U200">
        <f t="shared" si="105"/>
        <v>41.990900000000003</v>
      </c>
      <c r="V200">
        <f t="shared" si="106"/>
        <v>8.2394655258380762</v>
      </c>
      <c r="W200">
        <f t="shared" si="107"/>
        <v>45.134686637238964</v>
      </c>
      <c r="X200">
        <f t="shared" si="108"/>
        <v>4.2487896783449992</v>
      </c>
      <c r="Y200">
        <f t="shared" si="109"/>
        <v>9.4135796543660497</v>
      </c>
      <c r="Z200">
        <f t="shared" si="110"/>
        <v>3.990675847493077</v>
      </c>
      <c r="AA200">
        <f t="shared" si="111"/>
        <v>-677.53925571919444</v>
      </c>
      <c r="AB200">
        <f t="shared" si="112"/>
        <v>402.5485391426634</v>
      </c>
      <c r="AC200">
        <f t="shared" si="113"/>
        <v>34.787914254857583</v>
      </c>
      <c r="AD200">
        <f t="shared" si="114"/>
        <v>-174.03359604255621</v>
      </c>
      <c r="AE200">
        <v>0</v>
      </c>
      <c r="AF200">
        <v>0</v>
      </c>
      <c r="AG200">
        <f t="shared" si="115"/>
        <v>1</v>
      </c>
      <c r="AH200">
        <f t="shared" si="116"/>
        <v>0</v>
      </c>
      <c r="AI200">
        <f t="shared" si="117"/>
        <v>49850.627278899919</v>
      </c>
      <c r="AJ200" t="s">
        <v>281</v>
      </c>
      <c r="AK200" t="s">
        <v>281</v>
      </c>
      <c r="AL200">
        <v>0</v>
      </c>
      <c r="AM200">
        <v>0</v>
      </c>
      <c r="AN200" t="e">
        <f t="shared" si="118"/>
        <v>#DIV/0!</v>
      </c>
      <c r="AO200">
        <v>0</v>
      </c>
      <c r="AP200" t="s">
        <v>281</v>
      </c>
      <c r="AQ200" t="s">
        <v>281</v>
      </c>
      <c r="AR200">
        <v>0</v>
      </c>
      <c r="AS200">
        <v>0</v>
      </c>
      <c r="AT200" t="e">
        <f t="shared" si="119"/>
        <v>#DIV/0!</v>
      </c>
      <c r="AU200">
        <v>0.5</v>
      </c>
      <c r="AV200">
        <f t="shared" si="120"/>
        <v>337.26969900472398</v>
      </c>
      <c r="AW200">
        <f t="shared" si="121"/>
        <v>3.8082006768821324</v>
      </c>
      <c r="AX200" t="e">
        <f t="shared" si="122"/>
        <v>#DIV/0!</v>
      </c>
      <c r="AY200">
        <f t="shared" si="123"/>
        <v>1.1291262417347467E-2</v>
      </c>
      <c r="AZ200" t="e">
        <f t="shared" si="124"/>
        <v>#DIV/0!</v>
      </c>
      <c r="BA200" t="e">
        <f t="shared" si="125"/>
        <v>#DIV/0!</v>
      </c>
      <c r="BB200" t="s">
        <v>281</v>
      </c>
      <c r="BC200">
        <v>0</v>
      </c>
      <c r="BD200" t="e">
        <f t="shared" si="126"/>
        <v>#DIV/0!</v>
      </c>
      <c r="BE200" t="e">
        <f t="shared" si="127"/>
        <v>#DIV/0!</v>
      </c>
      <c r="BF200" t="e">
        <f t="shared" si="128"/>
        <v>#DIV/0!</v>
      </c>
      <c r="BG200" t="e">
        <f t="shared" si="129"/>
        <v>#DIV/0!</v>
      </c>
      <c r="BH200" t="e">
        <f t="shared" si="130"/>
        <v>#DIV/0!</v>
      </c>
      <c r="BI200" t="e">
        <f t="shared" si="131"/>
        <v>#DIV/0!</v>
      </c>
      <c r="BJ200" t="e">
        <f t="shared" si="132"/>
        <v>#DIV/0!</v>
      </c>
      <c r="BK200" t="e">
        <f t="shared" si="133"/>
        <v>#DIV/0!</v>
      </c>
      <c r="BL200">
        <f t="shared" si="134"/>
        <v>400.08300000000003</v>
      </c>
      <c r="BM200">
        <f t="shared" si="135"/>
        <v>337.26969900472398</v>
      </c>
      <c r="BN200">
        <f t="shared" si="136"/>
        <v>0.84299932515184084</v>
      </c>
      <c r="BO200">
        <f t="shared" si="137"/>
        <v>0.1653886975430528</v>
      </c>
      <c r="BP200">
        <v>6</v>
      </c>
      <c r="BQ200">
        <v>0.6</v>
      </c>
      <c r="BR200" t="s">
        <v>282</v>
      </c>
      <c r="BS200">
        <v>1659051067</v>
      </c>
      <c r="BT200">
        <v>191.941</v>
      </c>
      <c r="BU200">
        <v>200.04599999999999</v>
      </c>
      <c r="BV200">
        <v>42.601199999999999</v>
      </c>
      <c r="BW200">
        <v>24.957899999999999</v>
      </c>
      <c r="BX200">
        <v>191.34200000000001</v>
      </c>
      <c r="BY200">
        <v>42.463900000000002</v>
      </c>
      <c r="BZ200">
        <v>500.21899999999999</v>
      </c>
      <c r="CA200">
        <v>99.634399999999999</v>
      </c>
      <c r="CB200">
        <v>9.9637500000000004E-2</v>
      </c>
      <c r="CC200">
        <v>44.5428</v>
      </c>
      <c r="CD200">
        <v>41.990900000000003</v>
      </c>
      <c r="CE200">
        <v>999.9</v>
      </c>
      <c r="CF200">
        <v>0</v>
      </c>
      <c r="CG200">
        <v>0</v>
      </c>
      <c r="CH200">
        <v>10016.200000000001</v>
      </c>
      <c r="CI200">
        <v>0</v>
      </c>
      <c r="CJ200">
        <v>242.518</v>
      </c>
      <c r="CK200">
        <v>400.08300000000003</v>
      </c>
      <c r="CL200">
        <v>0.90002899999999997</v>
      </c>
      <c r="CM200">
        <v>9.9970600000000007E-2</v>
      </c>
      <c r="CN200">
        <v>0</v>
      </c>
      <c r="CO200">
        <v>2.8231999999999999</v>
      </c>
      <c r="CP200">
        <v>0</v>
      </c>
      <c r="CQ200">
        <v>4335.7299999999996</v>
      </c>
      <c r="CR200">
        <v>3430.67</v>
      </c>
      <c r="CS200">
        <v>48.125</v>
      </c>
      <c r="CT200">
        <v>50.75</v>
      </c>
      <c r="CU200">
        <v>49.125</v>
      </c>
      <c r="CV200">
        <v>50.186999999999998</v>
      </c>
      <c r="CW200">
        <v>48.686999999999998</v>
      </c>
      <c r="CX200">
        <v>360.09</v>
      </c>
      <c r="CY200">
        <v>40</v>
      </c>
      <c r="CZ200">
        <v>0</v>
      </c>
      <c r="DA200">
        <v>1659051263.7</v>
      </c>
      <c r="DB200">
        <v>0</v>
      </c>
      <c r="DC200">
        <v>3.1598839999999999</v>
      </c>
      <c r="DD200">
        <v>8.9599981311041452E-2</v>
      </c>
      <c r="DE200">
        <v>-12.723076996438159</v>
      </c>
      <c r="DF200">
        <v>4335.1099999999997</v>
      </c>
      <c r="DG200">
        <v>15</v>
      </c>
      <c r="DH200">
        <v>1659050983</v>
      </c>
      <c r="DI200" t="s">
        <v>826</v>
      </c>
      <c r="DJ200">
        <v>1659050967</v>
      </c>
      <c r="DK200">
        <v>1659050983</v>
      </c>
      <c r="DL200">
        <v>183</v>
      </c>
      <c r="DM200">
        <v>-5.0000000000000001E-3</v>
      </c>
      <c r="DN200">
        <v>-1E-3</v>
      </c>
      <c r="DO200">
        <v>0.59299999999999997</v>
      </c>
      <c r="DP200">
        <v>0.121</v>
      </c>
      <c r="DQ200">
        <v>200</v>
      </c>
      <c r="DR200">
        <v>25</v>
      </c>
      <c r="DS200">
        <v>0.09</v>
      </c>
      <c r="DT200">
        <v>0</v>
      </c>
      <c r="DU200">
        <v>100</v>
      </c>
      <c r="DV200">
        <v>100</v>
      </c>
      <c r="DW200">
        <v>0.59899999999999998</v>
      </c>
      <c r="DX200">
        <v>0.13730000000000001</v>
      </c>
      <c r="DY200">
        <v>0.73682658022718217</v>
      </c>
      <c r="DZ200">
        <v>-6.7132856166521554E-4</v>
      </c>
      <c r="EA200">
        <v>-2.681329234238156E-7</v>
      </c>
      <c r="EB200">
        <v>8.1307759810197942E-11</v>
      </c>
      <c r="EC200">
        <v>0.13731176247211291</v>
      </c>
      <c r="ED200">
        <v>0</v>
      </c>
      <c r="EE200">
        <v>0</v>
      </c>
      <c r="EF200">
        <v>0</v>
      </c>
      <c r="EG200">
        <v>2</v>
      </c>
      <c r="EH200">
        <v>2028</v>
      </c>
      <c r="EI200">
        <v>2</v>
      </c>
      <c r="EJ200">
        <v>26</v>
      </c>
      <c r="EK200">
        <v>1.7</v>
      </c>
      <c r="EL200">
        <v>1.4</v>
      </c>
      <c r="EM200">
        <v>0.63598600000000005</v>
      </c>
      <c r="EN200">
        <v>2.5549300000000001</v>
      </c>
      <c r="EO200">
        <v>1.39893</v>
      </c>
      <c r="EP200">
        <v>2.323</v>
      </c>
      <c r="EQ200">
        <v>1.49902</v>
      </c>
      <c r="ER200">
        <v>2.4572799999999999</v>
      </c>
      <c r="ES200">
        <v>34.054499999999997</v>
      </c>
      <c r="ET200">
        <v>14.175800000000001</v>
      </c>
      <c r="EU200">
        <v>18</v>
      </c>
      <c r="EV200">
        <v>515.34799999999996</v>
      </c>
      <c r="EW200">
        <v>534.08600000000001</v>
      </c>
      <c r="EX200">
        <v>47.245699999999999</v>
      </c>
      <c r="EY200">
        <v>44.642600000000002</v>
      </c>
      <c r="EZ200">
        <v>30.000299999999999</v>
      </c>
      <c r="FA200">
        <v>44.337499999999999</v>
      </c>
      <c r="FB200">
        <v>44.254100000000001</v>
      </c>
      <c r="FC200">
        <v>12.713200000000001</v>
      </c>
      <c r="FD200">
        <v>0</v>
      </c>
      <c r="FE200">
        <v>100</v>
      </c>
      <c r="FF200">
        <v>47.251600000000003</v>
      </c>
      <c r="FG200">
        <v>200</v>
      </c>
      <c r="FH200">
        <v>54.561199999999999</v>
      </c>
      <c r="FI200">
        <v>97.797899999999998</v>
      </c>
      <c r="FJ200">
        <v>99.510900000000007</v>
      </c>
      <c r="FK200" s="1" t="s">
        <v>882</v>
      </c>
      <c r="FL200" s="1">
        <v>4</v>
      </c>
      <c r="FM200" s="1" t="s">
        <v>881</v>
      </c>
      <c r="FN200" s="1">
        <v>6</v>
      </c>
    </row>
    <row r="201" spans="1:170" x14ac:dyDescent="0.2">
      <c r="A201">
        <v>183</v>
      </c>
      <c r="B201">
        <v>1659051217.5</v>
      </c>
      <c r="C201">
        <v>32283</v>
      </c>
      <c r="D201" t="s">
        <v>827</v>
      </c>
      <c r="E201" t="s">
        <v>828</v>
      </c>
      <c r="F201" t="s">
        <v>280</v>
      </c>
      <c r="G201">
        <v>1659051217.5</v>
      </c>
      <c r="H201">
        <f t="shared" si="92"/>
        <v>1.5907333938871761E-2</v>
      </c>
      <c r="I201">
        <f t="shared" si="93"/>
        <v>15.90733393887176</v>
      </c>
      <c r="J201">
        <f t="shared" si="94"/>
        <v>-0.43789552935841425</v>
      </c>
      <c r="K201">
        <f t="shared" si="95"/>
        <v>98.686400000000006</v>
      </c>
      <c r="L201">
        <f t="shared" si="96"/>
        <v>94.102619350501641</v>
      </c>
      <c r="M201">
        <f t="shared" si="97"/>
        <v>9.3860529069908161</v>
      </c>
      <c r="N201">
        <f t="shared" si="98"/>
        <v>9.8432517393632004</v>
      </c>
      <c r="O201">
        <f t="shared" si="99"/>
        <v>0.40655623722813083</v>
      </c>
      <c r="P201">
        <f t="shared" si="100"/>
        <v>2.9166880440586422</v>
      </c>
      <c r="Q201">
        <f t="shared" si="101"/>
        <v>0.37862026499721529</v>
      </c>
      <c r="R201">
        <f t="shared" si="102"/>
        <v>0.2389913937176496</v>
      </c>
      <c r="S201">
        <f t="shared" si="103"/>
        <v>66.167171999999994</v>
      </c>
      <c r="T201">
        <f t="shared" si="104"/>
        <v>40.899540289709797</v>
      </c>
      <c r="U201">
        <f t="shared" si="105"/>
        <v>41.975200000000001</v>
      </c>
      <c r="V201">
        <f t="shared" si="106"/>
        <v>8.232654053196665</v>
      </c>
      <c r="W201">
        <f t="shared" si="107"/>
        <v>45.568750199143693</v>
      </c>
      <c r="X201">
        <f t="shared" si="108"/>
        <v>4.3054551314128</v>
      </c>
      <c r="Y201">
        <f t="shared" si="109"/>
        <v>9.4482624882121655</v>
      </c>
      <c r="Z201">
        <f t="shared" si="110"/>
        <v>3.927198921783865</v>
      </c>
      <c r="AA201">
        <f t="shared" si="111"/>
        <v>-701.51342670424469</v>
      </c>
      <c r="AB201">
        <f t="shared" si="112"/>
        <v>414.92102476302369</v>
      </c>
      <c r="AC201">
        <f t="shared" si="113"/>
        <v>35.98067868248085</v>
      </c>
      <c r="AD201">
        <f t="shared" si="114"/>
        <v>-184.4445512587402</v>
      </c>
      <c r="AE201">
        <v>0</v>
      </c>
      <c r="AF201">
        <v>0</v>
      </c>
      <c r="AG201">
        <f t="shared" si="115"/>
        <v>1</v>
      </c>
      <c r="AH201">
        <f t="shared" si="116"/>
        <v>0</v>
      </c>
      <c r="AI201">
        <f t="shared" si="117"/>
        <v>49587.018870897322</v>
      </c>
      <c r="AJ201" t="s">
        <v>281</v>
      </c>
      <c r="AK201" t="s">
        <v>281</v>
      </c>
      <c r="AL201">
        <v>0</v>
      </c>
      <c r="AM201">
        <v>0</v>
      </c>
      <c r="AN201" t="e">
        <f t="shared" si="118"/>
        <v>#DIV/0!</v>
      </c>
      <c r="AO201">
        <v>0</v>
      </c>
      <c r="AP201" t="s">
        <v>281</v>
      </c>
      <c r="AQ201" t="s">
        <v>281</v>
      </c>
      <c r="AR201">
        <v>0</v>
      </c>
      <c r="AS201">
        <v>0</v>
      </c>
      <c r="AT201" t="e">
        <f t="shared" si="119"/>
        <v>#DIV/0!</v>
      </c>
      <c r="AU201">
        <v>0.5</v>
      </c>
      <c r="AV201">
        <f t="shared" si="120"/>
        <v>337.25879999999995</v>
      </c>
      <c r="AW201">
        <f t="shared" si="121"/>
        <v>-0.43789552935841425</v>
      </c>
      <c r="AX201" t="e">
        <f t="shared" si="122"/>
        <v>#DIV/0!</v>
      </c>
      <c r="AY201">
        <f t="shared" si="123"/>
        <v>-1.2983961555885696E-3</v>
      </c>
      <c r="AZ201" t="e">
        <f t="shared" si="124"/>
        <v>#DIV/0!</v>
      </c>
      <c r="BA201" t="e">
        <f t="shared" si="125"/>
        <v>#DIV/0!</v>
      </c>
      <c r="BB201" t="s">
        <v>281</v>
      </c>
      <c r="BC201">
        <v>0</v>
      </c>
      <c r="BD201" t="e">
        <f t="shared" si="126"/>
        <v>#DIV/0!</v>
      </c>
      <c r="BE201" t="e">
        <f t="shared" si="127"/>
        <v>#DIV/0!</v>
      </c>
      <c r="BF201" t="e">
        <f t="shared" si="128"/>
        <v>#DIV/0!</v>
      </c>
      <c r="BG201" t="e">
        <f t="shared" si="129"/>
        <v>#DIV/0!</v>
      </c>
      <c r="BH201" t="e">
        <f t="shared" si="130"/>
        <v>#DIV/0!</v>
      </c>
      <c r="BI201" t="e">
        <f t="shared" si="131"/>
        <v>#DIV/0!</v>
      </c>
      <c r="BJ201" t="e">
        <f t="shared" si="132"/>
        <v>#DIV/0!</v>
      </c>
      <c r="BK201" t="e">
        <f t="shared" si="133"/>
        <v>#DIV/0!</v>
      </c>
      <c r="BL201">
        <f t="shared" si="134"/>
        <v>400.07</v>
      </c>
      <c r="BM201">
        <f t="shared" si="135"/>
        <v>337.25879999999995</v>
      </c>
      <c r="BN201">
        <f t="shared" si="136"/>
        <v>0.8429994750918588</v>
      </c>
      <c r="BO201">
        <f t="shared" si="137"/>
        <v>0.16538898692728771</v>
      </c>
      <c r="BP201">
        <v>6</v>
      </c>
      <c r="BQ201">
        <v>0.6</v>
      </c>
      <c r="BR201" t="s">
        <v>282</v>
      </c>
      <c r="BS201">
        <v>1659051217.5</v>
      </c>
      <c r="BT201">
        <v>98.686400000000006</v>
      </c>
      <c r="BU201">
        <v>100.044</v>
      </c>
      <c r="BV201">
        <v>43.165599999999998</v>
      </c>
      <c r="BW201">
        <v>24.910599999999999</v>
      </c>
      <c r="BX201">
        <v>98.235500000000002</v>
      </c>
      <c r="BY201">
        <v>43.031399999999998</v>
      </c>
      <c r="BZ201">
        <v>500.26900000000001</v>
      </c>
      <c r="CA201">
        <v>99.642300000000006</v>
      </c>
      <c r="CB201">
        <v>0.100438</v>
      </c>
      <c r="CC201">
        <v>44.613900000000001</v>
      </c>
      <c r="CD201">
        <v>41.975200000000001</v>
      </c>
      <c r="CE201">
        <v>999.9</v>
      </c>
      <c r="CF201">
        <v>0</v>
      </c>
      <c r="CG201">
        <v>0</v>
      </c>
      <c r="CH201">
        <v>9962.5</v>
      </c>
      <c r="CI201">
        <v>0</v>
      </c>
      <c r="CJ201">
        <v>241.26300000000001</v>
      </c>
      <c r="CK201">
        <v>400.07</v>
      </c>
      <c r="CL201">
        <v>0.90002899999999997</v>
      </c>
      <c r="CM201">
        <v>9.9970600000000007E-2</v>
      </c>
      <c r="CN201">
        <v>0</v>
      </c>
      <c r="CO201">
        <v>3.3195000000000001</v>
      </c>
      <c r="CP201">
        <v>0</v>
      </c>
      <c r="CQ201">
        <v>4425.3599999999997</v>
      </c>
      <c r="CR201">
        <v>3430.56</v>
      </c>
      <c r="CS201">
        <v>48.125</v>
      </c>
      <c r="CT201">
        <v>50.811999999999998</v>
      </c>
      <c r="CU201">
        <v>49.186999999999998</v>
      </c>
      <c r="CV201">
        <v>50.25</v>
      </c>
      <c r="CW201">
        <v>48.75</v>
      </c>
      <c r="CX201">
        <v>360.07</v>
      </c>
      <c r="CY201">
        <v>40</v>
      </c>
      <c r="CZ201">
        <v>0</v>
      </c>
      <c r="DA201">
        <v>1659051414.3</v>
      </c>
      <c r="DB201">
        <v>0</v>
      </c>
      <c r="DC201">
        <v>3.1777884615384622</v>
      </c>
      <c r="DD201">
        <v>-0.1236205228909799</v>
      </c>
      <c r="DE201">
        <v>-0.243760729866251</v>
      </c>
      <c r="DF201">
        <v>4423.7380769230767</v>
      </c>
      <c r="DG201">
        <v>15</v>
      </c>
      <c r="DH201">
        <v>1659051149.5</v>
      </c>
      <c r="DI201" t="s">
        <v>829</v>
      </c>
      <c r="DJ201">
        <v>1659051130.5</v>
      </c>
      <c r="DK201">
        <v>1659051149.5</v>
      </c>
      <c r="DL201">
        <v>184</v>
      </c>
      <c r="DM201">
        <v>-0.217</v>
      </c>
      <c r="DN201">
        <v>-3.0000000000000001E-3</v>
      </c>
      <c r="DO201">
        <v>0.45</v>
      </c>
      <c r="DP201">
        <v>0.11700000000000001</v>
      </c>
      <c r="DQ201">
        <v>100</v>
      </c>
      <c r="DR201">
        <v>25</v>
      </c>
      <c r="DS201">
        <v>0.2</v>
      </c>
      <c r="DT201">
        <v>0.01</v>
      </c>
      <c r="DU201">
        <v>100</v>
      </c>
      <c r="DV201">
        <v>100</v>
      </c>
      <c r="DW201">
        <v>0.45100000000000001</v>
      </c>
      <c r="DX201">
        <v>0.13420000000000001</v>
      </c>
      <c r="DY201">
        <v>0.51937765740792041</v>
      </c>
      <c r="DZ201">
        <v>-6.7132856166521554E-4</v>
      </c>
      <c r="EA201">
        <v>-2.681329234238156E-7</v>
      </c>
      <c r="EB201">
        <v>8.1307759810197942E-11</v>
      </c>
      <c r="EC201">
        <v>0.13415273829141119</v>
      </c>
      <c r="ED201">
        <v>0</v>
      </c>
      <c r="EE201">
        <v>0</v>
      </c>
      <c r="EF201">
        <v>0</v>
      </c>
      <c r="EG201">
        <v>2</v>
      </c>
      <c r="EH201">
        <v>2028</v>
      </c>
      <c r="EI201">
        <v>2</v>
      </c>
      <c r="EJ201">
        <v>26</v>
      </c>
      <c r="EK201">
        <v>1.4</v>
      </c>
      <c r="EL201">
        <v>1.1000000000000001</v>
      </c>
      <c r="EM201">
        <v>0.39550800000000003</v>
      </c>
      <c r="EN201">
        <v>2.5647000000000002</v>
      </c>
      <c r="EO201">
        <v>1.39893</v>
      </c>
      <c r="EP201">
        <v>2.323</v>
      </c>
      <c r="EQ201">
        <v>1.49902</v>
      </c>
      <c r="ER201">
        <v>2.4401899999999999</v>
      </c>
      <c r="ES201">
        <v>33.986499999999999</v>
      </c>
      <c r="ET201">
        <v>14.1408</v>
      </c>
      <c r="EU201">
        <v>18</v>
      </c>
      <c r="EV201">
        <v>515.75199999999995</v>
      </c>
      <c r="EW201">
        <v>533.95100000000002</v>
      </c>
      <c r="EX201">
        <v>47.264400000000002</v>
      </c>
      <c r="EY201">
        <v>44.700200000000002</v>
      </c>
      <c r="EZ201">
        <v>30.000299999999999</v>
      </c>
      <c r="FA201">
        <v>44.394100000000002</v>
      </c>
      <c r="FB201">
        <v>44.307200000000002</v>
      </c>
      <c r="FC201">
        <v>7.9164300000000001</v>
      </c>
      <c r="FD201">
        <v>0</v>
      </c>
      <c r="FE201">
        <v>100</v>
      </c>
      <c r="FF201">
        <v>47.272300000000001</v>
      </c>
      <c r="FG201">
        <v>100</v>
      </c>
      <c r="FH201">
        <v>54.561199999999999</v>
      </c>
      <c r="FI201">
        <v>97.789500000000004</v>
      </c>
      <c r="FJ201">
        <v>99.498000000000005</v>
      </c>
      <c r="FK201" s="1" t="s">
        <v>882</v>
      </c>
      <c r="FL201" s="1">
        <v>4</v>
      </c>
      <c r="FM201" s="1" t="s">
        <v>881</v>
      </c>
      <c r="FN201" s="1">
        <v>7</v>
      </c>
    </row>
    <row r="202" spans="1:170" x14ac:dyDescent="0.2">
      <c r="A202">
        <v>184</v>
      </c>
      <c r="B202">
        <v>1659051368</v>
      </c>
      <c r="C202">
        <v>32433.5</v>
      </c>
      <c r="D202" t="s">
        <v>830</v>
      </c>
      <c r="E202" t="s">
        <v>831</v>
      </c>
      <c r="F202" t="s">
        <v>280</v>
      </c>
      <c r="G202">
        <v>1659051368</v>
      </c>
      <c r="H202">
        <f t="shared" si="92"/>
        <v>1.6383561908182742E-2</v>
      </c>
      <c r="I202">
        <f t="shared" si="93"/>
        <v>16.383561908182742</v>
      </c>
      <c r="J202">
        <f t="shared" si="94"/>
        <v>-0.40911958146278488</v>
      </c>
      <c r="K202">
        <f t="shared" si="95"/>
        <v>98.534300000000002</v>
      </c>
      <c r="L202">
        <f t="shared" si="96"/>
        <v>93.846901493738571</v>
      </c>
      <c r="M202">
        <f t="shared" si="97"/>
        <v>9.3613561871721167</v>
      </c>
      <c r="N202">
        <f t="shared" si="98"/>
        <v>9.8289305695960216</v>
      </c>
      <c r="O202">
        <f t="shared" si="99"/>
        <v>0.42448357262455222</v>
      </c>
      <c r="P202">
        <f t="shared" si="100"/>
        <v>2.9259527586988328</v>
      </c>
      <c r="Q202">
        <f t="shared" si="101"/>
        <v>0.39421474052263517</v>
      </c>
      <c r="R202">
        <f t="shared" si="102"/>
        <v>0.24892807370659725</v>
      </c>
      <c r="S202">
        <f t="shared" si="103"/>
        <v>66.116347960863024</v>
      </c>
      <c r="T202">
        <f t="shared" si="104"/>
        <v>40.879302160080762</v>
      </c>
      <c r="U202">
        <f t="shared" si="105"/>
        <v>41.993699999999997</v>
      </c>
      <c r="V202">
        <f t="shared" si="106"/>
        <v>8.2406808233319726</v>
      </c>
      <c r="W202">
        <f t="shared" si="107"/>
        <v>45.894719809971534</v>
      </c>
      <c r="X202">
        <f t="shared" si="108"/>
        <v>4.3567903361871005</v>
      </c>
      <c r="Y202">
        <f t="shared" si="109"/>
        <v>9.4930099894421875</v>
      </c>
      <c r="Z202">
        <f t="shared" si="110"/>
        <v>3.8838904871448721</v>
      </c>
      <c r="AA202">
        <f t="shared" si="111"/>
        <v>-722.51508015085892</v>
      </c>
      <c r="AB202">
        <f t="shared" si="112"/>
        <v>427.73853583829646</v>
      </c>
      <c r="AC202">
        <f t="shared" si="113"/>
        <v>36.994035630290298</v>
      </c>
      <c r="AD202">
        <f t="shared" si="114"/>
        <v>-191.66616072140914</v>
      </c>
      <c r="AE202">
        <v>0</v>
      </c>
      <c r="AF202">
        <v>0</v>
      </c>
      <c r="AG202">
        <f t="shared" si="115"/>
        <v>1</v>
      </c>
      <c r="AH202">
        <f t="shared" si="116"/>
        <v>0</v>
      </c>
      <c r="AI202">
        <f t="shared" si="117"/>
        <v>49825.144773264219</v>
      </c>
      <c r="AJ202" t="s">
        <v>281</v>
      </c>
      <c r="AK202" t="s">
        <v>281</v>
      </c>
      <c r="AL202">
        <v>0</v>
      </c>
      <c r="AM202">
        <v>0</v>
      </c>
      <c r="AN202" t="e">
        <f t="shared" si="118"/>
        <v>#DIV/0!</v>
      </c>
      <c r="AO202">
        <v>0</v>
      </c>
      <c r="AP202" t="s">
        <v>281</v>
      </c>
      <c r="AQ202" t="s">
        <v>281</v>
      </c>
      <c r="AR202">
        <v>0</v>
      </c>
      <c r="AS202">
        <v>0</v>
      </c>
      <c r="AT202" t="e">
        <f t="shared" si="119"/>
        <v>#DIV/0!</v>
      </c>
      <c r="AU202">
        <v>0.5</v>
      </c>
      <c r="AV202">
        <f t="shared" si="120"/>
        <v>336.99391500562842</v>
      </c>
      <c r="AW202">
        <f t="shared" si="121"/>
        <v>-0.40911958146278488</v>
      </c>
      <c r="AX202" t="e">
        <f t="shared" si="122"/>
        <v>#DIV/0!</v>
      </c>
      <c r="AY202">
        <f t="shared" si="123"/>
        <v>-1.2140266136732819E-3</v>
      </c>
      <c r="AZ202" t="e">
        <f t="shared" si="124"/>
        <v>#DIV/0!</v>
      </c>
      <c r="BA202" t="e">
        <f t="shared" si="125"/>
        <v>#DIV/0!</v>
      </c>
      <c r="BB202" t="s">
        <v>281</v>
      </c>
      <c r="BC202">
        <v>0</v>
      </c>
      <c r="BD202" t="e">
        <f t="shared" si="126"/>
        <v>#DIV/0!</v>
      </c>
      <c r="BE202" t="e">
        <f t="shared" si="127"/>
        <v>#DIV/0!</v>
      </c>
      <c r="BF202" t="e">
        <f t="shared" si="128"/>
        <v>#DIV/0!</v>
      </c>
      <c r="BG202" t="e">
        <f t="shared" si="129"/>
        <v>#DIV/0!</v>
      </c>
      <c r="BH202" t="e">
        <f t="shared" si="130"/>
        <v>#DIV/0!</v>
      </c>
      <c r="BI202" t="e">
        <f t="shared" si="131"/>
        <v>#DIV/0!</v>
      </c>
      <c r="BJ202" t="e">
        <f t="shared" si="132"/>
        <v>#DIV/0!</v>
      </c>
      <c r="BK202" t="e">
        <f t="shared" si="133"/>
        <v>#DIV/0!</v>
      </c>
      <c r="BL202">
        <f t="shared" si="134"/>
        <v>399.755</v>
      </c>
      <c r="BM202">
        <f t="shared" si="135"/>
        <v>336.99391500562842</v>
      </c>
      <c r="BN202">
        <f t="shared" si="136"/>
        <v>0.84300112570356456</v>
      </c>
      <c r="BO202">
        <f t="shared" si="137"/>
        <v>0.16539217260787989</v>
      </c>
      <c r="BP202">
        <v>6</v>
      </c>
      <c r="BQ202">
        <v>0.6</v>
      </c>
      <c r="BR202" t="s">
        <v>282</v>
      </c>
      <c r="BS202">
        <v>1659051368</v>
      </c>
      <c r="BT202">
        <v>98.534300000000002</v>
      </c>
      <c r="BU202">
        <v>99.979900000000001</v>
      </c>
      <c r="BV202">
        <v>43.676499999999997</v>
      </c>
      <c r="BW202">
        <v>24.883600000000001</v>
      </c>
      <c r="BX202">
        <v>98.092600000000004</v>
      </c>
      <c r="BY202">
        <v>43.5413</v>
      </c>
      <c r="BZ202">
        <v>500.23099999999999</v>
      </c>
      <c r="CA202">
        <v>99.651600000000002</v>
      </c>
      <c r="CB202">
        <v>9.97614E-2</v>
      </c>
      <c r="CC202">
        <v>44.705300000000001</v>
      </c>
      <c r="CD202">
        <v>41.993699999999997</v>
      </c>
      <c r="CE202">
        <v>999.9</v>
      </c>
      <c r="CF202">
        <v>0</v>
      </c>
      <c r="CG202">
        <v>0</v>
      </c>
      <c r="CH202">
        <v>10014.4</v>
      </c>
      <c r="CI202">
        <v>0</v>
      </c>
      <c r="CJ202">
        <v>241.31700000000001</v>
      </c>
      <c r="CK202">
        <v>399.755</v>
      </c>
      <c r="CL202">
        <v>0.89995199999999997</v>
      </c>
      <c r="CM202">
        <v>0.100048</v>
      </c>
      <c r="CN202">
        <v>0</v>
      </c>
      <c r="CO202">
        <v>3.0354000000000001</v>
      </c>
      <c r="CP202">
        <v>0</v>
      </c>
      <c r="CQ202">
        <v>4424.51</v>
      </c>
      <c r="CR202">
        <v>3427.79</v>
      </c>
      <c r="CS202">
        <v>48.186999999999998</v>
      </c>
      <c r="CT202">
        <v>50.875</v>
      </c>
      <c r="CU202">
        <v>49.186999999999998</v>
      </c>
      <c r="CV202">
        <v>50.25</v>
      </c>
      <c r="CW202">
        <v>48.811999999999998</v>
      </c>
      <c r="CX202">
        <v>359.76</v>
      </c>
      <c r="CY202">
        <v>39.99</v>
      </c>
      <c r="CZ202">
        <v>0</v>
      </c>
      <c r="DA202">
        <v>1659051564.9000001</v>
      </c>
      <c r="DB202">
        <v>0</v>
      </c>
      <c r="DC202">
        <v>3.1918839999999999</v>
      </c>
      <c r="DD202">
        <v>-0.22629231314630621</v>
      </c>
      <c r="DE202">
        <v>2.7146153472869532</v>
      </c>
      <c r="DF202">
        <v>4427.8732</v>
      </c>
      <c r="DG202">
        <v>15</v>
      </c>
      <c r="DH202">
        <v>1659051287</v>
      </c>
      <c r="DI202" t="s">
        <v>832</v>
      </c>
      <c r="DJ202">
        <v>1659051267</v>
      </c>
      <c r="DK202">
        <v>1659051287</v>
      </c>
      <c r="DL202">
        <v>185</v>
      </c>
      <c r="DM202">
        <v>-8.9999999999999993E-3</v>
      </c>
      <c r="DN202">
        <v>1E-3</v>
      </c>
      <c r="DO202">
        <v>0.441</v>
      </c>
      <c r="DP202">
        <v>0.11700000000000001</v>
      </c>
      <c r="DQ202">
        <v>100</v>
      </c>
      <c r="DR202">
        <v>25</v>
      </c>
      <c r="DS202">
        <v>0.27</v>
      </c>
      <c r="DT202">
        <v>0.01</v>
      </c>
      <c r="DU202">
        <v>100</v>
      </c>
      <c r="DV202">
        <v>100</v>
      </c>
      <c r="DW202">
        <v>0.442</v>
      </c>
      <c r="DX202">
        <v>0.13519999999999999</v>
      </c>
      <c r="DY202">
        <v>0.51010577098003951</v>
      </c>
      <c r="DZ202">
        <v>-6.7132856166521554E-4</v>
      </c>
      <c r="EA202">
        <v>-2.681329234238156E-7</v>
      </c>
      <c r="EB202">
        <v>8.1307759810197942E-11</v>
      </c>
      <c r="EC202">
        <v>0.1351389959224065</v>
      </c>
      <c r="ED202">
        <v>0</v>
      </c>
      <c r="EE202">
        <v>0</v>
      </c>
      <c r="EF202">
        <v>0</v>
      </c>
      <c r="EG202">
        <v>2</v>
      </c>
      <c r="EH202">
        <v>2028</v>
      </c>
      <c r="EI202">
        <v>2</v>
      </c>
      <c r="EJ202">
        <v>26</v>
      </c>
      <c r="EK202">
        <v>1.7</v>
      </c>
      <c r="EL202">
        <v>1.4</v>
      </c>
      <c r="EM202">
        <v>0.39550800000000003</v>
      </c>
      <c r="EN202">
        <v>2.5622600000000002</v>
      </c>
      <c r="EO202">
        <v>1.39893</v>
      </c>
      <c r="EP202">
        <v>2.323</v>
      </c>
      <c r="EQ202">
        <v>1.49902</v>
      </c>
      <c r="ER202">
        <v>2.48047</v>
      </c>
      <c r="ES202">
        <v>33.963900000000002</v>
      </c>
      <c r="ET202">
        <v>14.1145</v>
      </c>
      <c r="EU202">
        <v>18</v>
      </c>
      <c r="EV202">
        <v>516.24699999999996</v>
      </c>
      <c r="EW202">
        <v>534.08000000000004</v>
      </c>
      <c r="EX202">
        <v>47.339599999999997</v>
      </c>
      <c r="EY202">
        <v>44.757800000000003</v>
      </c>
      <c r="EZ202">
        <v>30.0001</v>
      </c>
      <c r="FA202">
        <v>44.446100000000001</v>
      </c>
      <c r="FB202">
        <v>44.362200000000001</v>
      </c>
      <c r="FC202">
        <v>7.9186800000000002</v>
      </c>
      <c r="FD202">
        <v>0</v>
      </c>
      <c r="FE202">
        <v>100</v>
      </c>
      <c r="FF202">
        <v>47.342700000000001</v>
      </c>
      <c r="FG202">
        <v>100</v>
      </c>
      <c r="FH202">
        <v>54.561199999999999</v>
      </c>
      <c r="FI202">
        <v>97.7791</v>
      </c>
      <c r="FJ202">
        <v>99.491</v>
      </c>
      <c r="FK202" s="1" t="s">
        <v>882</v>
      </c>
      <c r="FL202" s="1">
        <v>4</v>
      </c>
      <c r="FM202" s="1" t="s">
        <v>881</v>
      </c>
      <c r="FN202" s="1">
        <v>8</v>
      </c>
    </row>
    <row r="203" spans="1:170" x14ac:dyDescent="0.2">
      <c r="A203">
        <v>185</v>
      </c>
      <c r="B203">
        <v>1659051518.5</v>
      </c>
      <c r="C203">
        <v>32584</v>
      </c>
      <c r="D203" t="s">
        <v>833</v>
      </c>
      <c r="E203" t="s">
        <v>834</v>
      </c>
      <c r="F203" t="s">
        <v>280</v>
      </c>
      <c r="G203">
        <v>1659051518.5</v>
      </c>
      <c r="H203">
        <f t="shared" si="92"/>
        <v>1.6764691867684454E-2</v>
      </c>
      <c r="I203">
        <f t="shared" si="93"/>
        <v>16.764691867684455</v>
      </c>
      <c r="J203">
        <f t="shared" si="94"/>
        <v>-2.427911354872998</v>
      </c>
      <c r="K203">
        <f t="shared" si="95"/>
        <v>51.8553</v>
      </c>
      <c r="L203">
        <f t="shared" si="96"/>
        <v>57.723299519433013</v>
      </c>
      <c r="M203">
        <f t="shared" si="97"/>
        <v>5.7581168766662199</v>
      </c>
      <c r="N203">
        <f t="shared" si="98"/>
        <v>5.1727617887481889</v>
      </c>
      <c r="O203">
        <f t="shared" si="99"/>
        <v>0.43956299552407913</v>
      </c>
      <c r="P203">
        <f t="shared" si="100"/>
        <v>2.9285163337293327</v>
      </c>
      <c r="Q203">
        <f t="shared" si="101"/>
        <v>0.40721732650445613</v>
      </c>
      <c r="R203">
        <f t="shared" si="102"/>
        <v>0.25722320217589123</v>
      </c>
      <c r="S203">
        <f t="shared" si="103"/>
        <v>66.167006611013065</v>
      </c>
      <c r="T203">
        <f t="shared" si="104"/>
        <v>40.848074757551863</v>
      </c>
      <c r="U203">
        <f t="shared" si="105"/>
        <v>41.999099999999999</v>
      </c>
      <c r="V203">
        <f t="shared" si="106"/>
        <v>8.2430250496419148</v>
      </c>
      <c r="W203">
        <f t="shared" si="107"/>
        <v>46.161736191472222</v>
      </c>
      <c r="X203">
        <f t="shared" si="108"/>
        <v>4.3964480065778995</v>
      </c>
      <c r="Y203">
        <f t="shared" si="109"/>
        <v>9.5240092104466498</v>
      </c>
      <c r="Z203">
        <f t="shared" si="110"/>
        <v>3.8465770430640154</v>
      </c>
      <c r="AA203">
        <f t="shared" si="111"/>
        <v>-739.32291136488436</v>
      </c>
      <c r="AB203">
        <f t="shared" si="112"/>
        <v>437.22310053691513</v>
      </c>
      <c r="AC203">
        <f t="shared" si="113"/>
        <v>37.79353218772264</v>
      </c>
      <c r="AD203">
        <f t="shared" si="114"/>
        <v>-198.13927202923355</v>
      </c>
      <c r="AE203">
        <v>0</v>
      </c>
      <c r="AF203">
        <v>0</v>
      </c>
      <c r="AG203">
        <f t="shared" si="115"/>
        <v>1</v>
      </c>
      <c r="AH203">
        <f t="shared" si="116"/>
        <v>0</v>
      </c>
      <c r="AI203">
        <f t="shared" si="117"/>
        <v>49885.166162057998</v>
      </c>
      <c r="AJ203" t="s">
        <v>281</v>
      </c>
      <c r="AK203" t="s">
        <v>281</v>
      </c>
      <c r="AL203">
        <v>0</v>
      </c>
      <c r="AM203">
        <v>0</v>
      </c>
      <c r="AN203" t="e">
        <f t="shared" si="118"/>
        <v>#DIV/0!</v>
      </c>
      <c r="AO203">
        <v>0</v>
      </c>
      <c r="AP203" t="s">
        <v>281</v>
      </c>
      <c r="AQ203" t="s">
        <v>281</v>
      </c>
      <c r="AR203">
        <v>0</v>
      </c>
      <c r="AS203">
        <v>0</v>
      </c>
      <c r="AT203" t="e">
        <f t="shared" si="119"/>
        <v>#DIV/0!</v>
      </c>
      <c r="AU203">
        <v>0.5</v>
      </c>
      <c r="AV203">
        <f t="shared" si="120"/>
        <v>337.25795700052487</v>
      </c>
      <c r="AW203">
        <f t="shared" si="121"/>
        <v>-2.427911354872998</v>
      </c>
      <c r="AX203" t="e">
        <f t="shared" si="122"/>
        <v>#DIV/0!</v>
      </c>
      <c r="AY203">
        <f t="shared" si="123"/>
        <v>-7.1989742702177947E-3</v>
      </c>
      <c r="AZ203" t="e">
        <f t="shared" si="124"/>
        <v>#DIV/0!</v>
      </c>
      <c r="BA203" t="e">
        <f t="shared" si="125"/>
        <v>#DIV/0!</v>
      </c>
      <c r="BB203" t="s">
        <v>281</v>
      </c>
      <c r="BC203">
        <v>0</v>
      </c>
      <c r="BD203" t="e">
        <f t="shared" si="126"/>
        <v>#DIV/0!</v>
      </c>
      <c r="BE203" t="e">
        <f t="shared" si="127"/>
        <v>#DIV/0!</v>
      </c>
      <c r="BF203" t="e">
        <f t="shared" si="128"/>
        <v>#DIV/0!</v>
      </c>
      <c r="BG203" t="e">
        <f t="shared" si="129"/>
        <v>#DIV/0!</v>
      </c>
      <c r="BH203" t="e">
        <f t="shared" si="130"/>
        <v>#DIV/0!</v>
      </c>
      <c r="BI203" t="e">
        <f t="shared" si="131"/>
        <v>#DIV/0!</v>
      </c>
      <c r="BJ203" t="e">
        <f t="shared" si="132"/>
        <v>#DIV/0!</v>
      </c>
      <c r="BK203" t="e">
        <f t="shared" si="133"/>
        <v>#DIV/0!</v>
      </c>
      <c r="BL203">
        <f t="shared" si="134"/>
        <v>400.06900000000002</v>
      </c>
      <c r="BM203">
        <f t="shared" si="135"/>
        <v>337.25795700052487</v>
      </c>
      <c r="BN203">
        <f t="shared" si="136"/>
        <v>0.8429994750918588</v>
      </c>
      <c r="BO203">
        <f t="shared" si="137"/>
        <v>0.16538898692728771</v>
      </c>
      <c r="BP203">
        <v>6</v>
      </c>
      <c r="BQ203">
        <v>0.6</v>
      </c>
      <c r="BR203" t="s">
        <v>282</v>
      </c>
      <c r="BS203">
        <v>1659051518.5</v>
      </c>
      <c r="BT203">
        <v>51.8553</v>
      </c>
      <c r="BU203">
        <v>49.9861</v>
      </c>
      <c r="BV203">
        <v>44.073</v>
      </c>
      <c r="BW203">
        <v>24.853200000000001</v>
      </c>
      <c r="BX203">
        <v>51.369</v>
      </c>
      <c r="BY203">
        <v>43.942300000000003</v>
      </c>
      <c r="BZ203">
        <v>500.291</v>
      </c>
      <c r="CA203">
        <v>99.6541</v>
      </c>
      <c r="CB203">
        <v>9.9672300000000005E-2</v>
      </c>
      <c r="CC203">
        <v>44.7684</v>
      </c>
      <c r="CD203">
        <v>41.999099999999999</v>
      </c>
      <c r="CE203">
        <v>999.9</v>
      </c>
      <c r="CF203">
        <v>0</v>
      </c>
      <c r="CG203">
        <v>0</v>
      </c>
      <c r="CH203">
        <v>10028.799999999999</v>
      </c>
      <c r="CI203">
        <v>0</v>
      </c>
      <c r="CJ203">
        <v>241.41499999999999</v>
      </c>
      <c r="CK203">
        <v>400.06900000000002</v>
      </c>
      <c r="CL203">
        <v>0.90002899999999997</v>
      </c>
      <c r="CM203">
        <v>9.9970600000000007E-2</v>
      </c>
      <c r="CN203">
        <v>0</v>
      </c>
      <c r="CO203">
        <v>3.0461</v>
      </c>
      <c r="CP203">
        <v>0</v>
      </c>
      <c r="CQ203">
        <v>4593.04</v>
      </c>
      <c r="CR203">
        <v>3430.55</v>
      </c>
      <c r="CS203">
        <v>48.25</v>
      </c>
      <c r="CT203">
        <v>50.936999999999998</v>
      </c>
      <c r="CU203">
        <v>49.25</v>
      </c>
      <c r="CV203">
        <v>50.311999999999998</v>
      </c>
      <c r="CW203">
        <v>48.811999999999998</v>
      </c>
      <c r="CX203">
        <v>360.07</v>
      </c>
      <c r="CY203">
        <v>40</v>
      </c>
      <c r="CZ203">
        <v>0</v>
      </c>
      <c r="DA203">
        <v>1659051715.5</v>
      </c>
      <c r="DB203">
        <v>0</v>
      </c>
      <c r="DC203">
        <v>3.2496076923076922</v>
      </c>
      <c r="DD203">
        <v>-0.67790769611012525</v>
      </c>
      <c r="DE203">
        <v>36.259828947198883</v>
      </c>
      <c r="DF203">
        <v>4588.0969230769224</v>
      </c>
      <c r="DG203">
        <v>15</v>
      </c>
      <c r="DH203">
        <v>1659051446</v>
      </c>
      <c r="DI203" t="s">
        <v>835</v>
      </c>
      <c r="DJ203">
        <v>1659051438</v>
      </c>
      <c r="DK203">
        <v>1659051446</v>
      </c>
      <c r="DL203">
        <v>186</v>
      </c>
      <c r="DM203">
        <v>1.0999999999999999E-2</v>
      </c>
      <c r="DN203">
        <v>-4.0000000000000001E-3</v>
      </c>
      <c r="DO203">
        <v>0.48799999999999999</v>
      </c>
      <c r="DP203">
        <v>0.113</v>
      </c>
      <c r="DQ203">
        <v>50</v>
      </c>
      <c r="DR203">
        <v>25</v>
      </c>
      <c r="DS203">
        <v>0.38</v>
      </c>
      <c r="DT203">
        <v>0</v>
      </c>
      <c r="DU203">
        <v>100</v>
      </c>
      <c r="DV203">
        <v>100</v>
      </c>
      <c r="DW203">
        <v>0.48599999999999999</v>
      </c>
      <c r="DX203">
        <v>0.13070000000000001</v>
      </c>
      <c r="DY203">
        <v>0.52147528134297538</v>
      </c>
      <c r="DZ203">
        <v>-6.7132856166521554E-4</v>
      </c>
      <c r="EA203">
        <v>-2.681329234238156E-7</v>
      </c>
      <c r="EB203">
        <v>8.1307759810197942E-11</v>
      </c>
      <c r="EC203">
        <v>0.13074245745911919</v>
      </c>
      <c r="ED203">
        <v>0</v>
      </c>
      <c r="EE203">
        <v>0</v>
      </c>
      <c r="EF203">
        <v>0</v>
      </c>
      <c r="EG203">
        <v>2</v>
      </c>
      <c r="EH203">
        <v>2028</v>
      </c>
      <c r="EI203">
        <v>2</v>
      </c>
      <c r="EJ203">
        <v>26</v>
      </c>
      <c r="EK203">
        <v>1.3</v>
      </c>
      <c r="EL203">
        <v>1.2</v>
      </c>
      <c r="EM203">
        <v>0.27587899999999999</v>
      </c>
      <c r="EN203">
        <v>2.5854499999999998</v>
      </c>
      <c r="EO203">
        <v>1.39893</v>
      </c>
      <c r="EP203">
        <v>2.323</v>
      </c>
      <c r="EQ203">
        <v>1.49902</v>
      </c>
      <c r="ER203">
        <v>2.3913600000000002</v>
      </c>
      <c r="ES203">
        <v>33.918700000000001</v>
      </c>
      <c r="ET203">
        <v>14.079499999999999</v>
      </c>
      <c r="EU203">
        <v>18</v>
      </c>
      <c r="EV203">
        <v>516.39200000000005</v>
      </c>
      <c r="EW203">
        <v>533.99599999999998</v>
      </c>
      <c r="EX203">
        <v>47.527299999999997</v>
      </c>
      <c r="EY203">
        <v>44.820099999999996</v>
      </c>
      <c r="EZ203">
        <v>30.000299999999999</v>
      </c>
      <c r="FA203">
        <v>44.5077</v>
      </c>
      <c r="FB203">
        <v>44.420099999999998</v>
      </c>
      <c r="FC203">
        <v>5.5217099999999997</v>
      </c>
      <c r="FD203">
        <v>0</v>
      </c>
      <c r="FE203">
        <v>100</v>
      </c>
      <c r="FF203">
        <v>47.524000000000001</v>
      </c>
      <c r="FG203">
        <v>50</v>
      </c>
      <c r="FH203">
        <v>54.561199999999999</v>
      </c>
      <c r="FI203">
        <v>97.769400000000005</v>
      </c>
      <c r="FJ203">
        <v>99.480900000000005</v>
      </c>
      <c r="FK203" s="1" t="s">
        <v>882</v>
      </c>
      <c r="FL203" s="1">
        <v>4</v>
      </c>
      <c r="FM203" s="1" t="s">
        <v>881</v>
      </c>
      <c r="FN203" s="1">
        <v>9</v>
      </c>
    </row>
    <row r="204" spans="1:170" x14ac:dyDescent="0.2">
      <c r="A204">
        <v>186</v>
      </c>
      <c r="B204">
        <v>1659051669</v>
      </c>
      <c r="C204">
        <v>32734.5</v>
      </c>
      <c r="D204" t="s">
        <v>836</v>
      </c>
      <c r="E204" t="s">
        <v>837</v>
      </c>
      <c r="F204" t="s">
        <v>280</v>
      </c>
      <c r="G204">
        <v>1659051669</v>
      </c>
      <c r="H204">
        <f t="shared" si="92"/>
        <v>1.7114991390896818E-2</v>
      </c>
      <c r="I204">
        <f t="shared" si="93"/>
        <v>17.114991390896819</v>
      </c>
      <c r="J204">
        <f t="shared" si="94"/>
        <v>-2.3018094395233564</v>
      </c>
      <c r="K204">
        <f t="shared" si="95"/>
        <v>51.667400000000001</v>
      </c>
      <c r="L204">
        <f t="shared" si="96"/>
        <v>56.841574658091659</v>
      </c>
      <c r="M204">
        <f t="shared" si="97"/>
        <v>5.6702212190592194</v>
      </c>
      <c r="N204">
        <f t="shared" si="98"/>
        <v>5.1540723418701999</v>
      </c>
      <c r="O204">
        <f t="shared" si="99"/>
        <v>0.4546252415582252</v>
      </c>
      <c r="P204">
        <f t="shared" si="100"/>
        <v>2.9191008137313017</v>
      </c>
      <c r="Q204">
        <f t="shared" si="101"/>
        <v>0.42001338340729016</v>
      </c>
      <c r="R204">
        <f t="shared" si="102"/>
        <v>0.26540355645352343</v>
      </c>
      <c r="S204">
        <f t="shared" si="103"/>
        <v>66.164724102632178</v>
      </c>
      <c r="T204">
        <f t="shared" si="104"/>
        <v>40.791040809583315</v>
      </c>
      <c r="U204">
        <f t="shared" si="105"/>
        <v>41.991999999999997</v>
      </c>
      <c r="V204">
        <f t="shared" si="106"/>
        <v>8.2399429456315456</v>
      </c>
      <c r="W204">
        <f t="shared" si="107"/>
        <v>46.441061387214269</v>
      </c>
      <c r="X204">
        <f t="shared" si="108"/>
        <v>4.4332739173190996</v>
      </c>
      <c r="Y204">
        <f t="shared" si="109"/>
        <v>9.546021957499077</v>
      </c>
      <c r="Z204">
        <f t="shared" si="110"/>
        <v>3.806669028312446</v>
      </c>
      <c r="AA204">
        <f t="shared" si="111"/>
        <v>-754.77112033854962</v>
      </c>
      <c r="AB204">
        <f t="shared" si="112"/>
        <v>443.96937987644412</v>
      </c>
      <c r="AC204">
        <f t="shared" si="113"/>
        <v>38.507354963899935</v>
      </c>
      <c r="AD204">
        <f t="shared" si="114"/>
        <v>-206.12966139557341</v>
      </c>
      <c r="AE204">
        <v>0</v>
      </c>
      <c r="AF204">
        <v>0</v>
      </c>
      <c r="AG204">
        <f t="shared" si="115"/>
        <v>1</v>
      </c>
      <c r="AH204">
        <f t="shared" si="116"/>
        <v>0</v>
      </c>
      <c r="AI204">
        <f t="shared" si="117"/>
        <v>49621.795048851382</v>
      </c>
      <c r="AJ204" t="s">
        <v>281</v>
      </c>
      <c r="AK204" t="s">
        <v>281</v>
      </c>
      <c r="AL204">
        <v>0</v>
      </c>
      <c r="AM204">
        <v>0</v>
      </c>
      <c r="AN204" t="e">
        <f t="shared" si="118"/>
        <v>#DIV/0!</v>
      </c>
      <c r="AO204">
        <v>0</v>
      </c>
      <c r="AP204" t="s">
        <v>281</v>
      </c>
      <c r="AQ204" t="s">
        <v>281</v>
      </c>
      <c r="AR204">
        <v>0</v>
      </c>
      <c r="AS204">
        <v>0</v>
      </c>
      <c r="AT204" t="e">
        <f t="shared" si="119"/>
        <v>#DIV/0!</v>
      </c>
      <c r="AU204">
        <v>0.5</v>
      </c>
      <c r="AV204">
        <f t="shared" si="120"/>
        <v>337.24844399100112</v>
      </c>
      <c r="AW204">
        <f t="shared" si="121"/>
        <v>-2.3018094395233564</v>
      </c>
      <c r="AX204" t="e">
        <f t="shared" si="122"/>
        <v>#DIV/0!</v>
      </c>
      <c r="AY204">
        <f t="shared" si="123"/>
        <v>-6.8252633348985176E-3</v>
      </c>
      <c r="AZ204" t="e">
        <f t="shared" si="124"/>
        <v>#DIV/0!</v>
      </c>
      <c r="BA204" t="e">
        <f t="shared" si="125"/>
        <v>#DIV/0!</v>
      </c>
      <c r="BB204" t="s">
        <v>281</v>
      </c>
      <c r="BC204">
        <v>0</v>
      </c>
      <c r="BD204" t="e">
        <f t="shared" si="126"/>
        <v>#DIV/0!</v>
      </c>
      <c r="BE204" t="e">
        <f t="shared" si="127"/>
        <v>#DIV/0!</v>
      </c>
      <c r="BF204" t="e">
        <f t="shared" si="128"/>
        <v>#DIV/0!</v>
      </c>
      <c r="BG204" t="e">
        <f t="shared" si="129"/>
        <v>#DIV/0!</v>
      </c>
      <c r="BH204" t="e">
        <f t="shared" si="130"/>
        <v>#DIV/0!</v>
      </c>
      <c r="BI204" t="e">
        <f t="shared" si="131"/>
        <v>#DIV/0!</v>
      </c>
      <c r="BJ204" t="e">
        <f t="shared" si="132"/>
        <v>#DIV/0!</v>
      </c>
      <c r="BK204" t="e">
        <f t="shared" si="133"/>
        <v>#DIV/0!</v>
      </c>
      <c r="BL204">
        <f t="shared" si="134"/>
        <v>400.05799999999999</v>
      </c>
      <c r="BM204">
        <f t="shared" si="135"/>
        <v>337.24844399100112</v>
      </c>
      <c r="BN204">
        <f t="shared" si="136"/>
        <v>0.84299887514060745</v>
      </c>
      <c r="BO204">
        <f t="shared" si="137"/>
        <v>0.16538782902137233</v>
      </c>
      <c r="BP204">
        <v>6</v>
      </c>
      <c r="BQ204">
        <v>0.6</v>
      </c>
      <c r="BR204" t="s">
        <v>282</v>
      </c>
      <c r="BS204">
        <v>1659051669</v>
      </c>
      <c r="BT204">
        <v>51.667400000000001</v>
      </c>
      <c r="BU204">
        <v>49.967399999999998</v>
      </c>
      <c r="BV204">
        <v>44.441699999999997</v>
      </c>
      <c r="BW204">
        <v>24.828299999999999</v>
      </c>
      <c r="BX204">
        <v>51.177700000000002</v>
      </c>
      <c r="BY204">
        <v>44.313400000000001</v>
      </c>
      <c r="BZ204">
        <v>500.30200000000002</v>
      </c>
      <c r="CA204">
        <v>99.654700000000005</v>
      </c>
      <c r="CB204">
        <v>0.100123</v>
      </c>
      <c r="CC204">
        <v>44.813099999999999</v>
      </c>
      <c r="CD204">
        <v>41.991999999999997</v>
      </c>
      <c r="CE204">
        <v>999.9</v>
      </c>
      <c r="CF204">
        <v>0</v>
      </c>
      <c r="CG204">
        <v>0</v>
      </c>
      <c r="CH204">
        <v>9975</v>
      </c>
      <c r="CI204">
        <v>0</v>
      </c>
      <c r="CJ204">
        <v>241.58</v>
      </c>
      <c r="CK204">
        <v>400.05799999999999</v>
      </c>
      <c r="CL204">
        <v>0.90002899999999997</v>
      </c>
      <c r="CM204">
        <v>9.9970600000000007E-2</v>
      </c>
      <c r="CN204">
        <v>0</v>
      </c>
      <c r="CO204">
        <v>3.1646999999999998</v>
      </c>
      <c r="CP204">
        <v>0</v>
      </c>
      <c r="CQ204">
        <v>4637.08</v>
      </c>
      <c r="CR204">
        <v>3430.46</v>
      </c>
      <c r="CS204">
        <v>48.25</v>
      </c>
      <c r="CT204">
        <v>50.936999999999998</v>
      </c>
      <c r="CU204">
        <v>49.311999999999998</v>
      </c>
      <c r="CV204">
        <v>50.375</v>
      </c>
      <c r="CW204">
        <v>48.875</v>
      </c>
      <c r="CX204">
        <v>360.06</v>
      </c>
      <c r="CY204">
        <v>39.99</v>
      </c>
      <c r="CZ204">
        <v>0</v>
      </c>
      <c r="DA204">
        <v>1659051866.0999999</v>
      </c>
      <c r="DB204">
        <v>0</v>
      </c>
      <c r="DC204">
        <v>3.2413880000000002</v>
      </c>
      <c r="DD204">
        <v>0.66417693076677553</v>
      </c>
      <c r="DE204">
        <v>5.7884615345051076</v>
      </c>
      <c r="DF204">
        <v>4635.0832</v>
      </c>
      <c r="DG204">
        <v>15</v>
      </c>
      <c r="DH204">
        <v>1659051585</v>
      </c>
      <c r="DI204" t="s">
        <v>838</v>
      </c>
      <c r="DJ204">
        <v>1659051581</v>
      </c>
      <c r="DK204">
        <v>1659051585</v>
      </c>
      <c r="DL204">
        <v>187</v>
      </c>
      <c r="DM204">
        <v>3.0000000000000001E-3</v>
      </c>
      <c r="DN204">
        <v>-2E-3</v>
      </c>
      <c r="DO204">
        <v>0.49099999999999999</v>
      </c>
      <c r="DP204">
        <v>0.11</v>
      </c>
      <c r="DQ204">
        <v>50</v>
      </c>
      <c r="DR204">
        <v>25</v>
      </c>
      <c r="DS204">
        <v>0.25</v>
      </c>
      <c r="DT204">
        <v>0.01</v>
      </c>
      <c r="DU204">
        <v>100</v>
      </c>
      <c r="DV204">
        <v>100</v>
      </c>
      <c r="DW204">
        <v>0.49</v>
      </c>
      <c r="DX204">
        <v>0.1283</v>
      </c>
      <c r="DY204">
        <v>0.52484226682417467</v>
      </c>
      <c r="DZ204">
        <v>-6.7132856166521554E-4</v>
      </c>
      <c r="EA204">
        <v>-2.681329234238156E-7</v>
      </c>
      <c r="EB204">
        <v>8.1307759810197942E-11</v>
      </c>
      <c r="EC204">
        <v>0.12830665018371959</v>
      </c>
      <c r="ED204">
        <v>0</v>
      </c>
      <c r="EE204">
        <v>0</v>
      </c>
      <c r="EF204">
        <v>0</v>
      </c>
      <c r="EG204">
        <v>2</v>
      </c>
      <c r="EH204">
        <v>2028</v>
      </c>
      <c r="EI204">
        <v>2</v>
      </c>
      <c r="EJ204">
        <v>26</v>
      </c>
      <c r="EK204">
        <v>1.5</v>
      </c>
      <c r="EL204">
        <v>1.4</v>
      </c>
      <c r="EM204">
        <v>0.27465800000000001</v>
      </c>
      <c r="EN204">
        <v>2.5903299999999998</v>
      </c>
      <c r="EO204">
        <v>1.39893</v>
      </c>
      <c r="EP204">
        <v>2.323</v>
      </c>
      <c r="EQ204">
        <v>1.49902</v>
      </c>
      <c r="ER204">
        <v>2.2485400000000002</v>
      </c>
      <c r="ES204">
        <v>33.918700000000001</v>
      </c>
      <c r="ET204">
        <v>14.044499999999999</v>
      </c>
      <c r="EU204">
        <v>18</v>
      </c>
      <c r="EV204">
        <v>516.59500000000003</v>
      </c>
      <c r="EW204">
        <v>533.73099999999999</v>
      </c>
      <c r="EX204">
        <v>47.514699999999998</v>
      </c>
      <c r="EY204">
        <v>44.887999999999998</v>
      </c>
      <c r="EZ204">
        <v>30.0001</v>
      </c>
      <c r="FA204">
        <v>44.570599999999999</v>
      </c>
      <c r="FB204">
        <v>44.4848</v>
      </c>
      <c r="FC204">
        <v>5.5243900000000004</v>
      </c>
      <c r="FD204">
        <v>0</v>
      </c>
      <c r="FE204">
        <v>100</v>
      </c>
      <c r="FF204">
        <v>47.508499999999998</v>
      </c>
      <c r="FG204">
        <v>50</v>
      </c>
      <c r="FH204">
        <v>54.561199999999999</v>
      </c>
      <c r="FI204">
        <v>97.758200000000002</v>
      </c>
      <c r="FJ204">
        <v>99.465299999999999</v>
      </c>
      <c r="FK204" s="1" t="s">
        <v>882</v>
      </c>
      <c r="FL204" s="1">
        <v>4</v>
      </c>
      <c r="FM204" s="1" t="s">
        <v>881</v>
      </c>
      <c r="FN204" s="1">
        <v>10</v>
      </c>
    </row>
    <row r="205" spans="1:170" x14ac:dyDescent="0.2">
      <c r="A205">
        <v>187</v>
      </c>
      <c r="B205">
        <v>1659051819.5</v>
      </c>
      <c r="C205">
        <v>32885</v>
      </c>
      <c r="D205" t="s">
        <v>839</v>
      </c>
      <c r="E205" t="s">
        <v>840</v>
      </c>
      <c r="F205" t="s">
        <v>280</v>
      </c>
      <c r="G205">
        <v>1659051819.5</v>
      </c>
      <c r="H205">
        <f t="shared" si="92"/>
        <v>1.7426405225172848E-2</v>
      </c>
      <c r="I205">
        <f t="shared" si="93"/>
        <v>17.426405225172847</v>
      </c>
      <c r="J205">
        <f t="shared" si="94"/>
        <v>-3.9527114454220382</v>
      </c>
      <c r="K205">
        <f t="shared" si="95"/>
        <v>0.789659</v>
      </c>
      <c r="L205">
        <f t="shared" si="96"/>
        <v>14.795601344087189</v>
      </c>
      <c r="M205">
        <f t="shared" si="97"/>
        <v>1.4759621400738636</v>
      </c>
      <c r="N205">
        <f t="shared" si="98"/>
        <v>7.8773870724379996E-2</v>
      </c>
      <c r="O205">
        <f t="shared" si="99"/>
        <v>0.46769150312703334</v>
      </c>
      <c r="P205">
        <f t="shared" si="100"/>
        <v>2.9197905778000646</v>
      </c>
      <c r="Q205">
        <f t="shared" si="101"/>
        <v>0.43115303782081588</v>
      </c>
      <c r="R205">
        <f t="shared" si="102"/>
        <v>0.27252103575061937</v>
      </c>
      <c r="S205">
        <f t="shared" si="103"/>
        <v>66.167775666946611</v>
      </c>
      <c r="T205">
        <f t="shared" si="104"/>
        <v>40.7677092976258</v>
      </c>
      <c r="U205">
        <f t="shared" si="105"/>
        <v>41.993499999999997</v>
      </c>
      <c r="V205">
        <f t="shared" si="106"/>
        <v>8.2405940112214964</v>
      </c>
      <c r="W205">
        <f t="shared" si="107"/>
        <v>46.642872267332727</v>
      </c>
      <c r="X205">
        <f t="shared" si="108"/>
        <v>4.4653846066139993</v>
      </c>
      <c r="Y205">
        <f t="shared" si="109"/>
        <v>9.5735626678835999</v>
      </c>
      <c r="Z205">
        <f t="shared" si="110"/>
        <v>3.7752094046074971</v>
      </c>
      <c r="AA205">
        <f t="shared" si="111"/>
        <v>-768.50447043012264</v>
      </c>
      <c r="AB205">
        <f t="shared" si="112"/>
        <v>452.62174488712861</v>
      </c>
      <c r="AC205">
        <f t="shared" si="113"/>
        <v>39.259230175097201</v>
      </c>
      <c r="AD205">
        <f t="shared" si="114"/>
        <v>-210.45571970095017</v>
      </c>
      <c r="AE205">
        <v>0</v>
      </c>
      <c r="AF205">
        <v>0</v>
      </c>
      <c r="AG205">
        <f t="shared" si="115"/>
        <v>1</v>
      </c>
      <c r="AH205">
        <f t="shared" si="116"/>
        <v>0</v>
      </c>
      <c r="AI205">
        <f t="shared" si="117"/>
        <v>49631.880150984442</v>
      </c>
      <c r="AJ205" t="s">
        <v>281</v>
      </c>
      <c r="AK205" t="s">
        <v>281</v>
      </c>
      <c r="AL205">
        <v>0</v>
      </c>
      <c r="AM205">
        <v>0</v>
      </c>
      <c r="AN205" t="e">
        <f t="shared" si="118"/>
        <v>#DIV/0!</v>
      </c>
      <c r="AO205">
        <v>0</v>
      </c>
      <c r="AP205" t="s">
        <v>281</v>
      </c>
      <c r="AQ205" t="s">
        <v>281</v>
      </c>
      <c r="AR205">
        <v>0</v>
      </c>
      <c r="AS205">
        <v>0</v>
      </c>
      <c r="AT205" t="e">
        <f t="shared" si="119"/>
        <v>#DIV/0!</v>
      </c>
      <c r="AU205">
        <v>0.5</v>
      </c>
      <c r="AV205">
        <f t="shared" si="120"/>
        <v>337.26214200359931</v>
      </c>
      <c r="AW205">
        <f t="shared" si="121"/>
        <v>-3.9527114454220382</v>
      </c>
      <c r="AX205" t="e">
        <f t="shared" si="122"/>
        <v>#DIV/0!</v>
      </c>
      <c r="AY205">
        <f t="shared" si="123"/>
        <v>-1.171999745343447E-2</v>
      </c>
      <c r="AZ205" t="e">
        <f t="shared" si="124"/>
        <v>#DIV/0!</v>
      </c>
      <c r="BA205" t="e">
        <f t="shared" si="125"/>
        <v>#DIV/0!</v>
      </c>
      <c r="BB205" t="s">
        <v>281</v>
      </c>
      <c r="BC205">
        <v>0</v>
      </c>
      <c r="BD205" t="e">
        <f t="shared" si="126"/>
        <v>#DIV/0!</v>
      </c>
      <c r="BE205" t="e">
        <f t="shared" si="127"/>
        <v>#DIV/0!</v>
      </c>
      <c r="BF205" t="e">
        <f t="shared" si="128"/>
        <v>#DIV/0!</v>
      </c>
      <c r="BG205" t="e">
        <f t="shared" si="129"/>
        <v>#DIV/0!</v>
      </c>
      <c r="BH205" t="e">
        <f t="shared" si="130"/>
        <v>#DIV/0!</v>
      </c>
      <c r="BI205" t="e">
        <f t="shared" si="131"/>
        <v>#DIV/0!</v>
      </c>
      <c r="BJ205" t="e">
        <f t="shared" si="132"/>
        <v>#DIV/0!</v>
      </c>
      <c r="BK205" t="e">
        <f t="shared" si="133"/>
        <v>#DIV/0!</v>
      </c>
      <c r="BL205">
        <f t="shared" si="134"/>
        <v>400.07400000000001</v>
      </c>
      <c r="BM205">
        <f t="shared" si="135"/>
        <v>337.26214200359931</v>
      </c>
      <c r="BN205">
        <f t="shared" si="136"/>
        <v>0.84299940011997609</v>
      </c>
      <c r="BO205">
        <f t="shared" si="137"/>
        <v>0.1653888422315537</v>
      </c>
      <c r="BP205">
        <v>6</v>
      </c>
      <c r="BQ205">
        <v>0.6</v>
      </c>
      <c r="BR205" t="s">
        <v>282</v>
      </c>
      <c r="BS205">
        <v>1659051819.5</v>
      </c>
      <c r="BT205">
        <v>0.789659</v>
      </c>
      <c r="BU205">
        <v>-3.9347099999999999</v>
      </c>
      <c r="BV205">
        <v>44.762700000000002</v>
      </c>
      <c r="BW205">
        <v>24.7971</v>
      </c>
      <c r="BX205">
        <v>0.282107</v>
      </c>
      <c r="BY205">
        <v>44.635599999999997</v>
      </c>
      <c r="BZ205">
        <v>500.25099999999998</v>
      </c>
      <c r="CA205">
        <v>99.656499999999994</v>
      </c>
      <c r="CB205">
        <v>0.10032000000000001</v>
      </c>
      <c r="CC205">
        <v>44.868899999999996</v>
      </c>
      <c r="CD205">
        <v>41.993499999999997</v>
      </c>
      <c r="CE205">
        <v>999.9</v>
      </c>
      <c r="CF205">
        <v>0</v>
      </c>
      <c r="CG205">
        <v>0</v>
      </c>
      <c r="CH205">
        <v>9978.75</v>
      </c>
      <c r="CI205">
        <v>0</v>
      </c>
      <c r="CJ205">
        <v>241.82300000000001</v>
      </c>
      <c r="CK205">
        <v>400.07400000000001</v>
      </c>
      <c r="CL205">
        <v>0.90002899999999997</v>
      </c>
      <c r="CM205">
        <v>9.9970600000000007E-2</v>
      </c>
      <c r="CN205">
        <v>0</v>
      </c>
      <c r="CO205">
        <v>3.3140999999999998</v>
      </c>
      <c r="CP205">
        <v>0</v>
      </c>
      <c r="CQ205">
        <v>4926.3900000000003</v>
      </c>
      <c r="CR205">
        <v>3430.6</v>
      </c>
      <c r="CS205">
        <v>48.311999999999998</v>
      </c>
      <c r="CT205">
        <v>51</v>
      </c>
      <c r="CU205">
        <v>49.311999999999998</v>
      </c>
      <c r="CV205">
        <v>50.375</v>
      </c>
      <c r="CW205">
        <v>48.936999999999998</v>
      </c>
      <c r="CX205">
        <v>360.08</v>
      </c>
      <c r="CY205">
        <v>40</v>
      </c>
      <c r="CZ205">
        <v>0</v>
      </c>
      <c r="DA205">
        <v>1659052016.7</v>
      </c>
      <c r="DB205">
        <v>0</v>
      </c>
      <c r="DC205">
        <v>3.243238461538462</v>
      </c>
      <c r="DD205">
        <v>-0.38096409400319969</v>
      </c>
      <c r="DE205">
        <v>64.309401793340584</v>
      </c>
      <c r="DF205">
        <v>4916.9488461538458</v>
      </c>
      <c r="DG205">
        <v>15</v>
      </c>
      <c r="DH205">
        <v>1659051740</v>
      </c>
      <c r="DI205" t="s">
        <v>841</v>
      </c>
      <c r="DJ205">
        <v>1659051726.5</v>
      </c>
      <c r="DK205">
        <v>1659051740</v>
      </c>
      <c r="DL205">
        <v>188</v>
      </c>
      <c r="DM205">
        <v>-1.7000000000000001E-2</v>
      </c>
      <c r="DN205">
        <v>-1E-3</v>
      </c>
      <c r="DO205">
        <v>0.51100000000000001</v>
      </c>
      <c r="DP205">
        <v>0.108</v>
      </c>
      <c r="DQ205">
        <v>-4</v>
      </c>
      <c r="DR205">
        <v>25</v>
      </c>
      <c r="DS205">
        <v>0.23</v>
      </c>
      <c r="DT205">
        <v>0.01</v>
      </c>
      <c r="DU205">
        <v>100</v>
      </c>
      <c r="DV205">
        <v>100</v>
      </c>
      <c r="DW205">
        <v>0.50800000000000001</v>
      </c>
      <c r="DX205">
        <v>0.12709999999999999</v>
      </c>
      <c r="DY205">
        <v>0.50774162293384884</v>
      </c>
      <c r="DZ205">
        <v>-6.7132856166521554E-4</v>
      </c>
      <c r="EA205">
        <v>-2.681329234238156E-7</v>
      </c>
      <c r="EB205">
        <v>8.1307759810197942E-11</v>
      </c>
      <c r="EC205">
        <v>0.12709237582918859</v>
      </c>
      <c r="ED205">
        <v>0</v>
      </c>
      <c r="EE205">
        <v>0</v>
      </c>
      <c r="EF205">
        <v>0</v>
      </c>
      <c r="EG205">
        <v>2</v>
      </c>
      <c r="EH205">
        <v>2028</v>
      </c>
      <c r="EI205">
        <v>2</v>
      </c>
      <c r="EJ205">
        <v>26</v>
      </c>
      <c r="EK205">
        <v>1.6</v>
      </c>
      <c r="EL205">
        <v>1.3</v>
      </c>
      <c r="EM205">
        <v>3.1738299999999997E-2</v>
      </c>
      <c r="EN205">
        <v>4.99878</v>
      </c>
      <c r="EO205">
        <v>1.39893</v>
      </c>
      <c r="EP205">
        <v>2.323</v>
      </c>
      <c r="EQ205">
        <v>1.49902</v>
      </c>
      <c r="ER205">
        <v>2.48291</v>
      </c>
      <c r="ES205">
        <v>33.963900000000002</v>
      </c>
      <c r="ET205">
        <v>14.009499999999999</v>
      </c>
      <c r="EU205">
        <v>18</v>
      </c>
      <c r="EV205">
        <v>517.04499999999996</v>
      </c>
      <c r="EW205">
        <v>533.42200000000003</v>
      </c>
      <c r="EX205">
        <v>47.658499999999997</v>
      </c>
      <c r="EY205">
        <v>44.950899999999997</v>
      </c>
      <c r="EZ205">
        <v>30.000299999999999</v>
      </c>
      <c r="FA205">
        <v>44.631399999999999</v>
      </c>
      <c r="FB205">
        <v>44.546300000000002</v>
      </c>
      <c r="FC205">
        <v>0</v>
      </c>
      <c r="FD205">
        <v>0</v>
      </c>
      <c r="FE205">
        <v>100</v>
      </c>
      <c r="FF205">
        <v>47.660600000000002</v>
      </c>
      <c r="FG205">
        <v>0</v>
      </c>
      <c r="FH205">
        <v>54.561199999999999</v>
      </c>
      <c r="FI205">
        <v>97.746700000000004</v>
      </c>
      <c r="FJ205">
        <v>99.453699999999998</v>
      </c>
      <c r="FK205" s="1" t="s">
        <v>882</v>
      </c>
      <c r="FL205" s="1">
        <v>4</v>
      </c>
      <c r="FM205" s="1" t="s">
        <v>881</v>
      </c>
      <c r="FN205" s="1">
        <v>11</v>
      </c>
    </row>
    <row r="206" spans="1:170" x14ac:dyDescent="0.2">
      <c r="A206">
        <v>188</v>
      </c>
      <c r="B206">
        <v>1659051970</v>
      </c>
      <c r="C206">
        <v>33035.5</v>
      </c>
      <c r="D206" t="s">
        <v>842</v>
      </c>
      <c r="E206" t="s">
        <v>843</v>
      </c>
      <c r="F206" t="s">
        <v>280</v>
      </c>
      <c r="G206">
        <v>1659051970</v>
      </c>
      <c r="H206">
        <f t="shared" si="92"/>
        <v>1.735328302136644E-2</v>
      </c>
      <c r="I206">
        <f t="shared" si="93"/>
        <v>17.35328302136644</v>
      </c>
      <c r="J206">
        <f t="shared" si="94"/>
        <v>10.397190200013489</v>
      </c>
      <c r="K206">
        <f t="shared" si="95"/>
        <v>379.73099999999999</v>
      </c>
      <c r="L206">
        <f t="shared" si="96"/>
        <v>318.68718215360843</v>
      </c>
      <c r="M206">
        <f t="shared" si="97"/>
        <v>31.789944480301749</v>
      </c>
      <c r="N206">
        <f t="shared" si="98"/>
        <v>37.879237331958002</v>
      </c>
      <c r="O206">
        <f t="shared" si="99"/>
        <v>0.46229690058060952</v>
      </c>
      <c r="P206">
        <f t="shared" si="100"/>
        <v>2.9210378108982047</v>
      </c>
      <c r="Q206">
        <f t="shared" si="101"/>
        <v>0.42657684723245409</v>
      </c>
      <c r="R206">
        <f t="shared" si="102"/>
        <v>0.26959510351261889</v>
      </c>
      <c r="S206">
        <f t="shared" si="103"/>
        <v>66.157951446947649</v>
      </c>
      <c r="T206">
        <f t="shared" si="104"/>
        <v>40.827807549485392</v>
      </c>
      <c r="U206">
        <f t="shared" si="105"/>
        <v>42.0379</v>
      </c>
      <c r="V206">
        <f t="shared" si="106"/>
        <v>8.2598857346733912</v>
      </c>
      <c r="W206">
        <f t="shared" si="107"/>
        <v>46.498252116187814</v>
      </c>
      <c r="X206">
        <f t="shared" si="108"/>
        <v>4.4606467625060002</v>
      </c>
      <c r="Y206">
        <f t="shared" si="109"/>
        <v>9.5931493324951873</v>
      </c>
      <c r="Z206">
        <f t="shared" si="110"/>
        <v>3.7992389721673909</v>
      </c>
      <c r="AA206">
        <f t="shared" si="111"/>
        <v>-765.27978124226001</v>
      </c>
      <c r="AB206">
        <f t="shared" si="112"/>
        <v>452.05919001775942</v>
      </c>
      <c r="AC206">
        <f t="shared" si="113"/>
        <v>39.209299174570127</v>
      </c>
      <c r="AD206">
        <f t="shared" si="114"/>
        <v>-207.85334060298283</v>
      </c>
      <c r="AE206">
        <v>0</v>
      </c>
      <c r="AF206">
        <v>0</v>
      </c>
      <c r="AG206">
        <f t="shared" si="115"/>
        <v>1</v>
      </c>
      <c r="AH206">
        <f t="shared" si="116"/>
        <v>0</v>
      </c>
      <c r="AI206">
        <f t="shared" si="117"/>
        <v>49659.543554570337</v>
      </c>
      <c r="AJ206" t="s">
        <v>281</v>
      </c>
      <c r="AK206" t="s">
        <v>281</v>
      </c>
      <c r="AL206">
        <v>0</v>
      </c>
      <c r="AM206">
        <v>0</v>
      </c>
      <c r="AN206" t="e">
        <f t="shared" si="118"/>
        <v>#DIV/0!</v>
      </c>
      <c r="AO206">
        <v>0</v>
      </c>
      <c r="AP206" t="s">
        <v>281</v>
      </c>
      <c r="AQ206" t="s">
        <v>281</v>
      </c>
      <c r="AR206">
        <v>0</v>
      </c>
      <c r="AS206">
        <v>0</v>
      </c>
      <c r="AT206" t="e">
        <f t="shared" si="119"/>
        <v>#DIV/0!</v>
      </c>
      <c r="AU206">
        <v>0.5</v>
      </c>
      <c r="AV206">
        <f t="shared" si="120"/>
        <v>337.21312800359982</v>
      </c>
      <c r="AW206">
        <f t="shared" si="121"/>
        <v>10.397190200013489</v>
      </c>
      <c r="AX206" t="e">
        <f t="shared" si="122"/>
        <v>#DIV/0!</v>
      </c>
      <c r="AY206">
        <f t="shared" si="123"/>
        <v>3.0832696999573802E-2</v>
      </c>
      <c r="AZ206" t="e">
        <f t="shared" si="124"/>
        <v>#DIV/0!</v>
      </c>
      <c r="BA206" t="e">
        <f t="shared" si="125"/>
        <v>#DIV/0!</v>
      </c>
      <c r="BB206" t="s">
        <v>281</v>
      </c>
      <c r="BC206">
        <v>0</v>
      </c>
      <c r="BD206" t="e">
        <f t="shared" si="126"/>
        <v>#DIV/0!</v>
      </c>
      <c r="BE206" t="e">
        <f t="shared" si="127"/>
        <v>#DIV/0!</v>
      </c>
      <c r="BF206" t="e">
        <f t="shared" si="128"/>
        <v>#DIV/0!</v>
      </c>
      <c r="BG206" t="e">
        <f t="shared" si="129"/>
        <v>#DIV/0!</v>
      </c>
      <c r="BH206" t="e">
        <f t="shared" si="130"/>
        <v>#DIV/0!</v>
      </c>
      <c r="BI206" t="e">
        <f t="shared" si="131"/>
        <v>#DIV/0!</v>
      </c>
      <c r="BJ206" t="e">
        <f t="shared" si="132"/>
        <v>#DIV/0!</v>
      </c>
      <c r="BK206" t="e">
        <f t="shared" si="133"/>
        <v>#DIV/0!</v>
      </c>
      <c r="BL206">
        <f t="shared" si="134"/>
        <v>400.01600000000002</v>
      </c>
      <c r="BM206">
        <f t="shared" si="135"/>
        <v>337.21312800359982</v>
      </c>
      <c r="BN206">
        <f t="shared" si="136"/>
        <v>0.84299910004499767</v>
      </c>
      <c r="BO206">
        <f t="shared" si="137"/>
        <v>0.16538826308684565</v>
      </c>
      <c r="BP206">
        <v>6</v>
      </c>
      <c r="BQ206">
        <v>0.6</v>
      </c>
      <c r="BR206" t="s">
        <v>282</v>
      </c>
      <c r="BS206">
        <v>1659051970</v>
      </c>
      <c r="BT206">
        <v>379.73099999999999</v>
      </c>
      <c r="BU206">
        <v>400.10399999999998</v>
      </c>
      <c r="BV206">
        <v>44.716999999999999</v>
      </c>
      <c r="BW206">
        <v>24.835100000000001</v>
      </c>
      <c r="BX206">
        <v>378.81799999999998</v>
      </c>
      <c r="BY206">
        <v>44.5899</v>
      </c>
      <c r="BZ206">
        <v>500.27300000000002</v>
      </c>
      <c r="CA206">
        <v>99.652600000000007</v>
      </c>
      <c r="CB206">
        <v>0.100218</v>
      </c>
      <c r="CC206">
        <v>44.908499999999997</v>
      </c>
      <c r="CD206">
        <v>42.0379</v>
      </c>
      <c r="CE206">
        <v>999.9</v>
      </c>
      <c r="CF206">
        <v>0</v>
      </c>
      <c r="CG206">
        <v>0</v>
      </c>
      <c r="CH206">
        <v>9986.25</v>
      </c>
      <c r="CI206">
        <v>0</v>
      </c>
      <c r="CJ206">
        <v>241.911</v>
      </c>
      <c r="CK206">
        <v>400.01600000000002</v>
      </c>
      <c r="CL206">
        <v>0.90002899999999997</v>
      </c>
      <c r="CM206">
        <v>9.9970600000000007E-2</v>
      </c>
      <c r="CN206">
        <v>0</v>
      </c>
      <c r="CO206">
        <v>3.181</v>
      </c>
      <c r="CP206">
        <v>0</v>
      </c>
      <c r="CQ206">
        <v>4325.8599999999997</v>
      </c>
      <c r="CR206">
        <v>3430.1</v>
      </c>
      <c r="CS206">
        <v>48.375</v>
      </c>
      <c r="CT206">
        <v>51</v>
      </c>
      <c r="CU206">
        <v>49.375</v>
      </c>
      <c r="CV206">
        <v>50.436999999999998</v>
      </c>
      <c r="CW206">
        <v>49</v>
      </c>
      <c r="CX206">
        <v>360.03</v>
      </c>
      <c r="CY206">
        <v>39.99</v>
      </c>
      <c r="CZ206">
        <v>0</v>
      </c>
      <c r="DA206">
        <v>1659052166.7</v>
      </c>
      <c r="DB206">
        <v>0</v>
      </c>
      <c r="DC206">
        <v>3.2117423076923082</v>
      </c>
      <c r="DD206">
        <v>0.1055623978424506</v>
      </c>
      <c r="DE206">
        <v>8.0088889023579561</v>
      </c>
      <c r="DF206">
        <v>4324.581538461538</v>
      </c>
      <c r="DG206">
        <v>15</v>
      </c>
      <c r="DH206">
        <v>1659051927.5</v>
      </c>
      <c r="DI206" t="s">
        <v>844</v>
      </c>
      <c r="DJ206">
        <v>1659051912</v>
      </c>
      <c r="DK206">
        <v>1659051740</v>
      </c>
      <c r="DL206">
        <v>189</v>
      </c>
      <c r="DM206">
        <v>0.69399999999999995</v>
      </c>
      <c r="DN206">
        <v>-1E-3</v>
      </c>
      <c r="DO206">
        <v>0.89500000000000002</v>
      </c>
      <c r="DP206">
        <v>0.108</v>
      </c>
      <c r="DQ206">
        <v>401</v>
      </c>
      <c r="DR206">
        <v>25</v>
      </c>
      <c r="DS206">
        <v>0.15</v>
      </c>
      <c r="DT206">
        <v>0.01</v>
      </c>
      <c r="DU206">
        <v>100</v>
      </c>
      <c r="DV206">
        <v>100</v>
      </c>
      <c r="DW206">
        <v>0.91300000000000003</v>
      </c>
      <c r="DX206">
        <v>0.12709999999999999</v>
      </c>
      <c r="DY206">
        <v>1.2013585031522831</v>
      </c>
      <c r="DZ206">
        <v>-6.7132856166521554E-4</v>
      </c>
      <c r="EA206">
        <v>-2.681329234238156E-7</v>
      </c>
      <c r="EB206">
        <v>8.1307759810197942E-11</v>
      </c>
      <c r="EC206">
        <v>0.12709237582918859</v>
      </c>
      <c r="ED206">
        <v>0</v>
      </c>
      <c r="EE206">
        <v>0</v>
      </c>
      <c r="EF206">
        <v>0</v>
      </c>
      <c r="EG206">
        <v>2</v>
      </c>
      <c r="EH206">
        <v>2028</v>
      </c>
      <c r="EI206">
        <v>2</v>
      </c>
      <c r="EJ206">
        <v>26</v>
      </c>
      <c r="EK206">
        <v>1</v>
      </c>
      <c r="EL206">
        <v>3.8</v>
      </c>
      <c r="EM206">
        <v>1.09497</v>
      </c>
      <c r="EN206">
        <v>2.5708000000000002</v>
      </c>
      <c r="EO206">
        <v>1.39893</v>
      </c>
      <c r="EP206">
        <v>2.323</v>
      </c>
      <c r="EQ206">
        <v>1.49902</v>
      </c>
      <c r="ER206">
        <v>2.4890099999999999</v>
      </c>
      <c r="ES206">
        <v>33.986499999999999</v>
      </c>
      <c r="ET206">
        <v>13.991899999999999</v>
      </c>
      <c r="EU206">
        <v>18</v>
      </c>
      <c r="EV206">
        <v>516.803</v>
      </c>
      <c r="EW206">
        <v>534.45899999999995</v>
      </c>
      <c r="EX206">
        <v>47.547199999999997</v>
      </c>
      <c r="EY206">
        <v>44.994599999999998</v>
      </c>
      <c r="EZ206">
        <v>30.0002</v>
      </c>
      <c r="FA206">
        <v>44.683900000000001</v>
      </c>
      <c r="FB206">
        <v>44.593699999999998</v>
      </c>
      <c r="FC206">
        <v>21.9132</v>
      </c>
      <c r="FD206">
        <v>0</v>
      </c>
      <c r="FE206">
        <v>100</v>
      </c>
      <c r="FF206">
        <v>47.517699999999998</v>
      </c>
      <c r="FG206">
        <v>400</v>
      </c>
      <c r="FH206">
        <v>54.561199999999999</v>
      </c>
      <c r="FI206">
        <v>97.740899999999996</v>
      </c>
      <c r="FJ206">
        <v>99.449799999999996</v>
      </c>
      <c r="FK206" s="1" t="s">
        <v>882</v>
      </c>
      <c r="FL206" s="1">
        <v>4</v>
      </c>
      <c r="FM206" s="1" t="s">
        <v>881</v>
      </c>
      <c r="FN206" s="1">
        <v>12</v>
      </c>
    </row>
    <row r="207" spans="1:170" x14ac:dyDescent="0.2">
      <c r="A207">
        <v>189</v>
      </c>
      <c r="B207">
        <v>1659052120.5</v>
      </c>
      <c r="C207">
        <v>33186</v>
      </c>
      <c r="D207" t="s">
        <v>845</v>
      </c>
      <c r="E207" t="s">
        <v>846</v>
      </c>
      <c r="F207" t="s">
        <v>280</v>
      </c>
      <c r="G207">
        <v>1659052120.5</v>
      </c>
      <c r="H207">
        <f t="shared" si="92"/>
        <v>1.602233625291874E-2</v>
      </c>
      <c r="I207">
        <f t="shared" si="93"/>
        <v>16.022336252918741</v>
      </c>
      <c r="J207">
        <f t="shared" si="94"/>
        <v>11.281802628416807</v>
      </c>
      <c r="K207">
        <f t="shared" si="95"/>
        <v>379.24900000000002</v>
      </c>
      <c r="L207">
        <f t="shared" si="96"/>
        <v>309.27044241536981</v>
      </c>
      <c r="M207">
        <f t="shared" si="97"/>
        <v>30.850797603548177</v>
      </c>
      <c r="N207">
        <f t="shared" si="98"/>
        <v>37.831401051362093</v>
      </c>
      <c r="O207">
        <f t="shared" si="99"/>
        <v>0.40838225984228316</v>
      </c>
      <c r="P207">
        <f t="shared" si="100"/>
        <v>2.9246729225168053</v>
      </c>
      <c r="Q207">
        <f t="shared" si="101"/>
        <v>0.38027526894988001</v>
      </c>
      <c r="R207">
        <f t="shared" si="102"/>
        <v>0.2400399239385258</v>
      </c>
      <c r="S207">
        <f t="shared" si="103"/>
        <v>66.160705164355178</v>
      </c>
      <c r="T207">
        <f t="shared" si="104"/>
        <v>40.922975639407611</v>
      </c>
      <c r="U207">
        <f t="shared" si="105"/>
        <v>42.012</v>
      </c>
      <c r="V207">
        <f t="shared" si="106"/>
        <v>8.2486274830856008</v>
      </c>
      <c r="W207">
        <f t="shared" si="107"/>
        <v>45.516643609825081</v>
      </c>
      <c r="X207">
        <f t="shared" si="108"/>
        <v>4.3102374030998103</v>
      </c>
      <c r="Y207">
        <f t="shared" si="109"/>
        <v>9.4695853236626082</v>
      </c>
      <c r="Z207">
        <f t="shared" si="110"/>
        <v>3.9383900799857905</v>
      </c>
      <c r="AA207">
        <f t="shared" si="111"/>
        <v>-706.58502875371641</v>
      </c>
      <c r="AB207">
        <f t="shared" si="112"/>
        <v>417.12912413692948</v>
      </c>
      <c r="AC207">
        <f t="shared" si="113"/>
        <v>36.087161108676902</v>
      </c>
      <c r="AD207">
        <f t="shared" si="114"/>
        <v>-187.20803834375488</v>
      </c>
      <c r="AE207">
        <v>0</v>
      </c>
      <c r="AF207">
        <v>0</v>
      </c>
      <c r="AG207">
        <f t="shared" si="115"/>
        <v>1</v>
      </c>
      <c r="AH207">
        <f t="shared" si="116"/>
        <v>0</v>
      </c>
      <c r="AI207">
        <f t="shared" si="117"/>
        <v>49797.805408783694</v>
      </c>
      <c r="AJ207" t="s">
        <v>281</v>
      </c>
      <c r="AK207" t="s">
        <v>281</v>
      </c>
      <c r="AL207">
        <v>0</v>
      </c>
      <c r="AM207">
        <v>0</v>
      </c>
      <c r="AN207" t="e">
        <f t="shared" si="118"/>
        <v>#DIV/0!</v>
      </c>
      <c r="AO207">
        <v>0</v>
      </c>
      <c r="AP207" t="s">
        <v>281</v>
      </c>
      <c r="AQ207" t="s">
        <v>281</v>
      </c>
      <c r="AR207">
        <v>0</v>
      </c>
      <c r="AS207">
        <v>0</v>
      </c>
      <c r="AT207" t="e">
        <f t="shared" si="119"/>
        <v>#DIV/0!</v>
      </c>
      <c r="AU207">
        <v>0.5</v>
      </c>
      <c r="AV207">
        <f t="shared" si="120"/>
        <v>337.22742899707521</v>
      </c>
      <c r="AW207">
        <f t="shared" si="121"/>
        <v>11.281802628416807</v>
      </c>
      <c r="AX207" t="e">
        <f t="shared" si="122"/>
        <v>#DIV/0!</v>
      </c>
      <c r="AY207">
        <f t="shared" si="123"/>
        <v>3.3454581858804421E-2</v>
      </c>
      <c r="AZ207" t="e">
        <f t="shared" si="124"/>
        <v>#DIV/0!</v>
      </c>
      <c r="BA207" t="e">
        <f t="shared" si="125"/>
        <v>#DIV/0!</v>
      </c>
      <c r="BB207" t="s">
        <v>281</v>
      </c>
      <c r="BC207">
        <v>0</v>
      </c>
      <c r="BD207" t="e">
        <f t="shared" si="126"/>
        <v>#DIV/0!</v>
      </c>
      <c r="BE207" t="e">
        <f t="shared" si="127"/>
        <v>#DIV/0!</v>
      </c>
      <c r="BF207" t="e">
        <f t="shared" si="128"/>
        <v>#DIV/0!</v>
      </c>
      <c r="BG207" t="e">
        <f t="shared" si="129"/>
        <v>#DIV/0!</v>
      </c>
      <c r="BH207" t="e">
        <f t="shared" si="130"/>
        <v>#DIV/0!</v>
      </c>
      <c r="BI207" t="e">
        <f t="shared" si="131"/>
        <v>#DIV/0!</v>
      </c>
      <c r="BJ207" t="e">
        <f t="shared" si="132"/>
        <v>#DIV/0!</v>
      </c>
      <c r="BK207" t="e">
        <f t="shared" si="133"/>
        <v>#DIV/0!</v>
      </c>
      <c r="BL207">
        <f t="shared" si="134"/>
        <v>400.03300000000002</v>
      </c>
      <c r="BM207">
        <f t="shared" si="135"/>
        <v>337.22742899707521</v>
      </c>
      <c r="BN207">
        <f t="shared" si="136"/>
        <v>0.84299902507311952</v>
      </c>
      <c r="BO207">
        <f t="shared" si="137"/>
        <v>0.16538811839112066</v>
      </c>
      <c r="BP207">
        <v>6</v>
      </c>
      <c r="BQ207">
        <v>0.6</v>
      </c>
      <c r="BR207" t="s">
        <v>282</v>
      </c>
      <c r="BS207">
        <v>1659052120.5</v>
      </c>
      <c r="BT207">
        <v>379.24900000000002</v>
      </c>
      <c r="BU207">
        <v>400.06799999999998</v>
      </c>
      <c r="BV207">
        <v>43.2089</v>
      </c>
      <c r="BW207">
        <v>24.822500000000002</v>
      </c>
      <c r="BX207">
        <v>378.39600000000002</v>
      </c>
      <c r="BY207">
        <v>43.080199999999998</v>
      </c>
      <c r="BZ207">
        <v>500.262</v>
      </c>
      <c r="CA207">
        <v>99.653499999999994</v>
      </c>
      <c r="CB207">
        <v>9.9962899999999993E-2</v>
      </c>
      <c r="CC207">
        <v>44.657499999999999</v>
      </c>
      <c r="CD207">
        <v>42.012</v>
      </c>
      <c r="CE207">
        <v>999.9</v>
      </c>
      <c r="CF207">
        <v>0</v>
      </c>
      <c r="CG207">
        <v>0</v>
      </c>
      <c r="CH207">
        <v>10006.9</v>
      </c>
      <c r="CI207">
        <v>0</v>
      </c>
      <c r="CJ207">
        <v>241.82</v>
      </c>
      <c r="CK207">
        <v>400.03300000000002</v>
      </c>
      <c r="CL207">
        <v>0.90002899999999997</v>
      </c>
      <c r="CM207">
        <v>9.9970600000000007E-2</v>
      </c>
      <c r="CN207">
        <v>0</v>
      </c>
      <c r="CO207">
        <v>3.089</v>
      </c>
      <c r="CP207">
        <v>0</v>
      </c>
      <c r="CQ207">
        <v>4396.1400000000003</v>
      </c>
      <c r="CR207">
        <v>3430.25</v>
      </c>
      <c r="CS207">
        <v>48.375</v>
      </c>
      <c r="CT207">
        <v>51.061999999999998</v>
      </c>
      <c r="CU207">
        <v>49.375</v>
      </c>
      <c r="CV207">
        <v>50.436999999999998</v>
      </c>
      <c r="CW207">
        <v>49</v>
      </c>
      <c r="CX207">
        <v>360.04</v>
      </c>
      <c r="CY207">
        <v>39.99</v>
      </c>
      <c r="CZ207">
        <v>0</v>
      </c>
      <c r="DA207">
        <v>1659052317.3</v>
      </c>
      <c r="DB207">
        <v>0</v>
      </c>
      <c r="DC207">
        <v>3.2207119999999998</v>
      </c>
      <c r="DD207">
        <v>0.24726154814946719</v>
      </c>
      <c r="DE207">
        <v>36.589230820866227</v>
      </c>
      <c r="DF207">
        <v>4391.3516</v>
      </c>
      <c r="DG207">
        <v>15</v>
      </c>
      <c r="DH207">
        <v>1659052029.5</v>
      </c>
      <c r="DI207" t="s">
        <v>847</v>
      </c>
      <c r="DJ207">
        <v>1659052024.5</v>
      </c>
      <c r="DK207">
        <v>1659052029.5</v>
      </c>
      <c r="DL207">
        <v>190</v>
      </c>
      <c r="DM207">
        <v>-0.06</v>
      </c>
      <c r="DN207">
        <v>2E-3</v>
      </c>
      <c r="DO207">
        <v>0.83599999999999997</v>
      </c>
      <c r="DP207">
        <v>0.11</v>
      </c>
      <c r="DQ207">
        <v>400</v>
      </c>
      <c r="DR207">
        <v>25</v>
      </c>
      <c r="DS207">
        <v>7.0000000000000007E-2</v>
      </c>
      <c r="DT207">
        <v>0</v>
      </c>
      <c r="DU207">
        <v>100</v>
      </c>
      <c r="DV207">
        <v>100</v>
      </c>
      <c r="DW207">
        <v>0.85299999999999998</v>
      </c>
      <c r="DX207">
        <v>0.12870000000000001</v>
      </c>
      <c r="DY207">
        <v>1.1412936619683971</v>
      </c>
      <c r="DZ207">
        <v>-6.7132856166521554E-4</v>
      </c>
      <c r="EA207">
        <v>-2.681329234238156E-7</v>
      </c>
      <c r="EB207">
        <v>8.1307759810197942E-11</v>
      </c>
      <c r="EC207">
        <v>0.12875555770682459</v>
      </c>
      <c r="ED207">
        <v>0</v>
      </c>
      <c r="EE207">
        <v>0</v>
      </c>
      <c r="EF207">
        <v>0</v>
      </c>
      <c r="EG207">
        <v>2</v>
      </c>
      <c r="EH207">
        <v>2028</v>
      </c>
      <c r="EI207">
        <v>2</v>
      </c>
      <c r="EJ207">
        <v>26</v>
      </c>
      <c r="EK207">
        <v>1.6</v>
      </c>
      <c r="EL207">
        <v>1.5</v>
      </c>
      <c r="EM207">
        <v>1.09253</v>
      </c>
      <c r="EN207">
        <v>2.5598100000000001</v>
      </c>
      <c r="EO207">
        <v>1.39893</v>
      </c>
      <c r="EP207">
        <v>2.32422</v>
      </c>
      <c r="EQ207">
        <v>1.49902</v>
      </c>
      <c r="ER207">
        <v>2.49512</v>
      </c>
      <c r="ES207">
        <v>33.986499999999999</v>
      </c>
      <c r="ET207">
        <v>13.9657</v>
      </c>
      <c r="EU207">
        <v>18</v>
      </c>
      <c r="EV207">
        <v>516.06899999999996</v>
      </c>
      <c r="EW207">
        <v>534.28099999999995</v>
      </c>
      <c r="EX207">
        <v>46.907600000000002</v>
      </c>
      <c r="EY207">
        <v>45.043199999999999</v>
      </c>
      <c r="EZ207">
        <v>30.002600000000001</v>
      </c>
      <c r="FA207">
        <v>44.726999999999997</v>
      </c>
      <c r="FB207">
        <v>44.641300000000001</v>
      </c>
      <c r="FC207">
        <v>21.844000000000001</v>
      </c>
      <c r="FD207">
        <v>0</v>
      </c>
      <c r="FE207">
        <v>100</v>
      </c>
      <c r="FF207">
        <v>46.900500000000001</v>
      </c>
      <c r="FG207">
        <v>400</v>
      </c>
      <c r="FH207">
        <v>54.561199999999999</v>
      </c>
      <c r="FI207">
        <v>97.735299999999995</v>
      </c>
      <c r="FJ207">
        <v>99.438900000000004</v>
      </c>
      <c r="FK207" s="1" t="s">
        <v>882</v>
      </c>
      <c r="FL207" s="1">
        <v>4</v>
      </c>
      <c r="FM207" s="1" t="s">
        <v>881</v>
      </c>
      <c r="FN207" s="1">
        <v>13</v>
      </c>
    </row>
    <row r="208" spans="1:170" x14ac:dyDescent="0.2">
      <c r="A208">
        <v>190</v>
      </c>
      <c r="B208">
        <v>1659052271.0999999</v>
      </c>
      <c r="C208">
        <v>33336.599999904633</v>
      </c>
      <c r="D208" t="s">
        <v>848</v>
      </c>
      <c r="E208" t="s">
        <v>849</v>
      </c>
      <c r="F208" t="s">
        <v>280</v>
      </c>
      <c r="G208">
        <v>1659052271.0999999</v>
      </c>
      <c r="H208">
        <f t="shared" si="92"/>
        <v>1.4511322937928039E-2</v>
      </c>
      <c r="I208">
        <f t="shared" si="93"/>
        <v>14.511322937928039</v>
      </c>
      <c r="J208">
        <f t="shared" si="94"/>
        <v>11.152050946117507</v>
      </c>
      <c r="K208">
        <f t="shared" si="95"/>
        <v>380.05099999999999</v>
      </c>
      <c r="L208">
        <f t="shared" si="96"/>
        <v>302.72224618899645</v>
      </c>
      <c r="M208">
        <f t="shared" si="97"/>
        <v>30.197754946337156</v>
      </c>
      <c r="N208">
        <f t="shared" si="98"/>
        <v>37.911607453999999</v>
      </c>
      <c r="O208">
        <f t="shared" si="99"/>
        <v>0.35143618860777326</v>
      </c>
      <c r="P208">
        <f t="shared" si="100"/>
        <v>2.921058901994007</v>
      </c>
      <c r="Q208">
        <f t="shared" si="101"/>
        <v>0.33038578171584687</v>
      </c>
      <c r="R208">
        <f t="shared" si="102"/>
        <v>0.20827986598484013</v>
      </c>
      <c r="S208">
        <f t="shared" si="103"/>
        <v>66.163897163487064</v>
      </c>
      <c r="T208">
        <f t="shared" si="104"/>
        <v>41.115473881081172</v>
      </c>
      <c r="U208">
        <f t="shared" si="105"/>
        <v>42.011699999999998</v>
      </c>
      <c r="V208">
        <f t="shared" si="106"/>
        <v>8.2484971565025624</v>
      </c>
      <c r="W208">
        <f t="shared" si="107"/>
        <v>44.145381567443614</v>
      </c>
      <c r="X208">
        <f t="shared" si="108"/>
        <v>4.1391126727999996</v>
      </c>
      <c r="Y208">
        <f t="shared" si="109"/>
        <v>9.3760944539043631</v>
      </c>
      <c r="Z208">
        <f t="shared" si="110"/>
        <v>4.1093844837025628</v>
      </c>
      <c r="AA208">
        <f t="shared" si="111"/>
        <v>-639.9493415626265</v>
      </c>
      <c r="AB208">
        <f t="shared" si="112"/>
        <v>386.45623294463451</v>
      </c>
      <c r="AC208">
        <f t="shared" si="113"/>
        <v>33.444352760820372</v>
      </c>
      <c r="AD208">
        <f t="shared" si="114"/>
        <v>-153.88485869368458</v>
      </c>
      <c r="AE208">
        <v>0</v>
      </c>
      <c r="AF208">
        <v>0</v>
      </c>
      <c r="AG208">
        <f t="shared" si="115"/>
        <v>1</v>
      </c>
      <c r="AH208">
        <f t="shared" si="116"/>
        <v>0</v>
      </c>
      <c r="AI208">
        <f t="shared" si="117"/>
        <v>49729.407330747563</v>
      </c>
      <c r="AJ208" t="s">
        <v>281</v>
      </c>
      <c r="AK208" t="s">
        <v>281</v>
      </c>
      <c r="AL208">
        <v>0</v>
      </c>
      <c r="AM208">
        <v>0</v>
      </c>
      <c r="AN208" t="e">
        <f t="shared" si="118"/>
        <v>#DIV/0!</v>
      </c>
      <c r="AO208">
        <v>0</v>
      </c>
      <c r="AP208" t="s">
        <v>281</v>
      </c>
      <c r="AQ208" t="s">
        <v>281</v>
      </c>
      <c r="AR208">
        <v>0</v>
      </c>
      <c r="AS208">
        <v>0</v>
      </c>
      <c r="AT208" t="e">
        <f t="shared" si="119"/>
        <v>#DIV/0!</v>
      </c>
      <c r="AU208">
        <v>0.5</v>
      </c>
      <c r="AV208">
        <f t="shared" si="120"/>
        <v>337.24422899662545</v>
      </c>
      <c r="AW208">
        <f t="shared" si="121"/>
        <v>11.152050946117507</v>
      </c>
      <c r="AX208" t="e">
        <f t="shared" si="122"/>
        <v>#DIV/0!</v>
      </c>
      <c r="AY208">
        <f t="shared" si="123"/>
        <v>3.3068174299964365E-2</v>
      </c>
      <c r="AZ208" t="e">
        <f t="shared" si="124"/>
        <v>#DIV/0!</v>
      </c>
      <c r="BA208" t="e">
        <f t="shared" si="125"/>
        <v>#DIV/0!</v>
      </c>
      <c r="BB208" t="s">
        <v>281</v>
      </c>
      <c r="BC208">
        <v>0</v>
      </c>
      <c r="BD208" t="e">
        <f t="shared" si="126"/>
        <v>#DIV/0!</v>
      </c>
      <c r="BE208" t="e">
        <f t="shared" si="127"/>
        <v>#DIV/0!</v>
      </c>
      <c r="BF208" t="e">
        <f t="shared" si="128"/>
        <v>#DIV/0!</v>
      </c>
      <c r="BG208" t="e">
        <f t="shared" si="129"/>
        <v>#DIV/0!</v>
      </c>
      <c r="BH208" t="e">
        <f t="shared" si="130"/>
        <v>#DIV/0!</v>
      </c>
      <c r="BI208" t="e">
        <f t="shared" si="131"/>
        <v>#DIV/0!</v>
      </c>
      <c r="BJ208" t="e">
        <f t="shared" si="132"/>
        <v>#DIV/0!</v>
      </c>
      <c r="BK208" t="e">
        <f t="shared" si="133"/>
        <v>#DIV/0!</v>
      </c>
      <c r="BL208">
        <f t="shared" si="134"/>
        <v>400.053</v>
      </c>
      <c r="BM208">
        <f t="shared" si="135"/>
        <v>337.24422899662545</v>
      </c>
      <c r="BN208">
        <f t="shared" si="136"/>
        <v>0.84299887514060745</v>
      </c>
      <c r="BO208">
        <f t="shared" si="137"/>
        <v>0.16538782902137233</v>
      </c>
      <c r="BP208">
        <v>6</v>
      </c>
      <c r="BQ208">
        <v>0.6</v>
      </c>
      <c r="BR208" t="s">
        <v>282</v>
      </c>
      <c r="BS208">
        <v>1659052271.0999999</v>
      </c>
      <c r="BT208">
        <v>380.05099999999999</v>
      </c>
      <c r="BU208">
        <v>400.03899999999999</v>
      </c>
      <c r="BV208">
        <v>41.493200000000002</v>
      </c>
      <c r="BW208">
        <v>24.8126</v>
      </c>
      <c r="BX208">
        <v>379.16500000000002</v>
      </c>
      <c r="BY208">
        <v>41.360999999999997</v>
      </c>
      <c r="BZ208">
        <v>500.31299999999999</v>
      </c>
      <c r="CA208">
        <v>99.653800000000004</v>
      </c>
      <c r="CB208">
        <v>0.1002</v>
      </c>
      <c r="CC208">
        <v>44.465699999999998</v>
      </c>
      <c r="CD208">
        <v>42.011699999999998</v>
      </c>
      <c r="CE208">
        <v>999.9</v>
      </c>
      <c r="CF208">
        <v>0</v>
      </c>
      <c r="CG208">
        <v>0</v>
      </c>
      <c r="CH208">
        <v>9986.25</v>
      </c>
      <c r="CI208">
        <v>0</v>
      </c>
      <c r="CJ208">
        <v>241.911</v>
      </c>
      <c r="CK208">
        <v>400.053</v>
      </c>
      <c r="CL208">
        <v>0.90002899999999997</v>
      </c>
      <c r="CM208">
        <v>9.9970600000000007E-2</v>
      </c>
      <c r="CN208">
        <v>0</v>
      </c>
      <c r="CO208">
        <v>3.0960999999999999</v>
      </c>
      <c r="CP208">
        <v>0</v>
      </c>
      <c r="CQ208">
        <v>4461.43</v>
      </c>
      <c r="CR208">
        <v>3430.41</v>
      </c>
      <c r="CS208">
        <v>48.436999999999998</v>
      </c>
      <c r="CT208">
        <v>51.061999999999998</v>
      </c>
      <c r="CU208">
        <v>49.436999999999998</v>
      </c>
      <c r="CV208">
        <v>50.436999999999998</v>
      </c>
      <c r="CW208">
        <v>49</v>
      </c>
      <c r="CX208">
        <v>360.06</v>
      </c>
      <c r="CY208">
        <v>39.99</v>
      </c>
      <c r="CZ208">
        <v>0</v>
      </c>
      <c r="DA208">
        <v>1659052467.9000001</v>
      </c>
      <c r="DB208">
        <v>0</v>
      </c>
      <c r="DC208">
        <v>3.253853846153846</v>
      </c>
      <c r="DD208">
        <v>-0.35682734719739839</v>
      </c>
      <c r="DE208">
        <v>15.07213671357127</v>
      </c>
      <c r="DF208">
        <v>4458.1792307692313</v>
      </c>
      <c r="DG208">
        <v>15</v>
      </c>
      <c r="DH208">
        <v>1659052188</v>
      </c>
      <c r="DI208" t="s">
        <v>850</v>
      </c>
      <c r="DJ208">
        <v>1659052174.5</v>
      </c>
      <c r="DK208">
        <v>1659052188</v>
      </c>
      <c r="DL208">
        <v>191</v>
      </c>
      <c r="DM208">
        <v>3.3000000000000002E-2</v>
      </c>
      <c r="DN208">
        <v>3.0000000000000001E-3</v>
      </c>
      <c r="DO208">
        <v>0.86899999999999999</v>
      </c>
      <c r="DP208">
        <v>0.113</v>
      </c>
      <c r="DQ208">
        <v>400</v>
      </c>
      <c r="DR208">
        <v>25</v>
      </c>
      <c r="DS208">
        <v>0.09</v>
      </c>
      <c r="DT208">
        <v>0.01</v>
      </c>
      <c r="DU208">
        <v>100</v>
      </c>
      <c r="DV208">
        <v>100</v>
      </c>
      <c r="DW208">
        <v>0.88600000000000001</v>
      </c>
      <c r="DX208">
        <v>0.13220000000000001</v>
      </c>
      <c r="DY208">
        <v>1.174558581892917</v>
      </c>
      <c r="DZ208">
        <v>-6.7132856166521554E-4</v>
      </c>
      <c r="EA208">
        <v>-2.681329234238156E-7</v>
      </c>
      <c r="EB208">
        <v>8.1307759810197942E-11</v>
      </c>
      <c r="EC208">
        <v>0.13218548896885099</v>
      </c>
      <c r="ED208">
        <v>0</v>
      </c>
      <c r="EE208">
        <v>0</v>
      </c>
      <c r="EF208">
        <v>0</v>
      </c>
      <c r="EG208">
        <v>2</v>
      </c>
      <c r="EH208">
        <v>2028</v>
      </c>
      <c r="EI208">
        <v>2</v>
      </c>
      <c r="EJ208">
        <v>26</v>
      </c>
      <c r="EK208">
        <v>1.6</v>
      </c>
      <c r="EL208">
        <v>1.4</v>
      </c>
      <c r="EM208">
        <v>1.09131</v>
      </c>
      <c r="EN208">
        <v>2.5500500000000001</v>
      </c>
      <c r="EO208">
        <v>1.39893</v>
      </c>
      <c r="EP208">
        <v>2.323</v>
      </c>
      <c r="EQ208">
        <v>1.49902</v>
      </c>
      <c r="ER208">
        <v>2.4877899999999999</v>
      </c>
      <c r="ES208">
        <v>33.963900000000002</v>
      </c>
      <c r="ET208">
        <v>13.9482</v>
      </c>
      <c r="EU208">
        <v>18</v>
      </c>
      <c r="EV208">
        <v>515.02599999999995</v>
      </c>
      <c r="EW208">
        <v>534.20299999999997</v>
      </c>
      <c r="EX208">
        <v>46.018099999999997</v>
      </c>
      <c r="EY208">
        <v>45.0822</v>
      </c>
      <c r="EZ208">
        <v>30.0001</v>
      </c>
      <c r="FA208">
        <v>44.770099999999999</v>
      </c>
      <c r="FB208">
        <v>44.684100000000001</v>
      </c>
      <c r="FC208">
        <v>21.823799999999999</v>
      </c>
      <c r="FD208">
        <v>0</v>
      </c>
      <c r="FE208">
        <v>100</v>
      </c>
      <c r="FF208">
        <v>46.013599999999997</v>
      </c>
      <c r="FG208">
        <v>400</v>
      </c>
      <c r="FH208">
        <v>54.561199999999999</v>
      </c>
      <c r="FI208">
        <v>97.726399999999998</v>
      </c>
      <c r="FJ208">
        <v>99.431100000000001</v>
      </c>
      <c r="FK208" s="1" t="s">
        <v>882</v>
      </c>
      <c r="FL208" s="1">
        <v>4</v>
      </c>
      <c r="FM208" s="1" t="s">
        <v>881</v>
      </c>
      <c r="FN208" s="1">
        <v>14</v>
      </c>
    </row>
    <row r="209" spans="1:170" x14ac:dyDescent="0.2">
      <c r="A209">
        <v>191</v>
      </c>
      <c r="B209">
        <v>1659052421.5999999</v>
      </c>
      <c r="C209">
        <v>33487.099999904633</v>
      </c>
      <c r="D209" t="s">
        <v>851</v>
      </c>
      <c r="E209" t="s">
        <v>852</v>
      </c>
      <c r="F209" t="s">
        <v>280</v>
      </c>
      <c r="G209">
        <v>1659052421.5999999</v>
      </c>
      <c r="H209">
        <f t="shared" si="92"/>
        <v>1.2921138201857847E-2</v>
      </c>
      <c r="I209">
        <f t="shared" si="93"/>
        <v>12.921138201857847</v>
      </c>
      <c r="J209">
        <f t="shared" si="94"/>
        <v>10.76953466094723</v>
      </c>
      <c r="K209">
        <f t="shared" si="95"/>
        <v>381.15300000000002</v>
      </c>
      <c r="L209">
        <f t="shared" si="96"/>
        <v>295.75910359487676</v>
      </c>
      <c r="M209">
        <f t="shared" si="97"/>
        <v>29.507339202837411</v>
      </c>
      <c r="N209">
        <f t="shared" si="98"/>
        <v>38.026930439255999</v>
      </c>
      <c r="O209">
        <f t="shared" si="99"/>
        <v>0.29680464066841938</v>
      </c>
      <c r="P209">
        <f t="shared" si="100"/>
        <v>2.922074848177175</v>
      </c>
      <c r="Q209">
        <f t="shared" si="101"/>
        <v>0.28164735769592442</v>
      </c>
      <c r="R209">
        <f t="shared" si="102"/>
        <v>0.17732850612223142</v>
      </c>
      <c r="S209">
        <f t="shared" si="103"/>
        <v>66.164393326974121</v>
      </c>
      <c r="T209">
        <f t="shared" si="104"/>
        <v>41.230818526069562</v>
      </c>
      <c r="U209">
        <f t="shared" si="105"/>
        <v>42.028300000000002</v>
      </c>
      <c r="V209">
        <f t="shared" si="106"/>
        <v>8.2557112412975773</v>
      </c>
      <c r="W209">
        <f t="shared" si="107"/>
        <v>42.871648462643073</v>
      </c>
      <c r="X209">
        <f t="shared" si="108"/>
        <v>3.9588302018056001</v>
      </c>
      <c r="Y209">
        <f t="shared" si="109"/>
        <v>9.234145044026457</v>
      </c>
      <c r="Z209">
        <f t="shared" si="110"/>
        <v>4.2968810394919768</v>
      </c>
      <c r="AA209">
        <f t="shared" si="111"/>
        <v>-569.82219470193104</v>
      </c>
      <c r="AB209">
        <f t="shared" si="112"/>
        <v>337.59728901759053</v>
      </c>
      <c r="AC209">
        <f t="shared" si="113"/>
        <v>29.167316587749365</v>
      </c>
      <c r="AD209">
        <f t="shared" si="114"/>
        <v>-136.89319576961702</v>
      </c>
      <c r="AE209">
        <v>0</v>
      </c>
      <c r="AF209">
        <v>0</v>
      </c>
      <c r="AG209">
        <f t="shared" si="115"/>
        <v>1</v>
      </c>
      <c r="AH209">
        <f t="shared" si="116"/>
        <v>0</v>
      </c>
      <c r="AI209">
        <f t="shared" si="117"/>
        <v>49803.559552919942</v>
      </c>
      <c r="AJ209" t="s">
        <v>281</v>
      </c>
      <c r="AK209" t="s">
        <v>281</v>
      </c>
      <c r="AL209">
        <v>0</v>
      </c>
      <c r="AM209">
        <v>0</v>
      </c>
      <c r="AN209" t="e">
        <f t="shared" si="118"/>
        <v>#DIV/0!</v>
      </c>
      <c r="AO209">
        <v>0</v>
      </c>
      <c r="AP209" t="s">
        <v>281</v>
      </c>
      <c r="AQ209" t="s">
        <v>281</v>
      </c>
      <c r="AR209">
        <v>0</v>
      </c>
      <c r="AS209">
        <v>0</v>
      </c>
      <c r="AT209" t="e">
        <f t="shared" si="119"/>
        <v>#DIV/0!</v>
      </c>
      <c r="AU209">
        <v>0.5</v>
      </c>
      <c r="AV209">
        <f t="shared" si="120"/>
        <v>337.24675799325087</v>
      </c>
      <c r="AW209">
        <f t="shared" si="121"/>
        <v>10.76953466094723</v>
      </c>
      <c r="AX209" t="e">
        <f t="shared" si="122"/>
        <v>#DIV/0!</v>
      </c>
      <c r="AY209">
        <f t="shared" si="123"/>
        <v>3.1933693669970738E-2</v>
      </c>
      <c r="AZ209" t="e">
        <f t="shared" si="124"/>
        <v>#DIV/0!</v>
      </c>
      <c r="BA209" t="e">
        <f t="shared" si="125"/>
        <v>#DIV/0!</v>
      </c>
      <c r="BB209" t="s">
        <v>281</v>
      </c>
      <c r="BC209">
        <v>0</v>
      </c>
      <c r="BD209" t="e">
        <f t="shared" si="126"/>
        <v>#DIV/0!</v>
      </c>
      <c r="BE209" t="e">
        <f t="shared" si="127"/>
        <v>#DIV/0!</v>
      </c>
      <c r="BF209" t="e">
        <f t="shared" si="128"/>
        <v>#DIV/0!</v>
      </c>
      <c r="BG209" t="e">
        <f t="shared" si="129"/>
        <v>#DIV/0!</v>
      </c>
      <c r="BH209" t="e">
        <f t="shared" si="130"/>
        <v>#DIV/0!</v>
      </c>
      <c r="BI209" t="e">
        <f t="shared" si="131"/>
        <v>#DIV/0!</v>
      </c>
      <c r="BJ209" t="e">
        <f t="shared" si="132"/>
        <v>#DIV/0!</v>
      </c>
      <c r="BK209" t="e">
        <f t="shared" si="133"/>
        <v>#DIV/0!</v>
      </c>
      <c r="BL209">
        <f t="shared" si="134"/>
        <v>400.05599999999998</v>
      </c>
      <c r="BM209">
        <f t="shared" si="135"/>
        <v>337.24675799325087</v>
      </c>
      <c r="BN209">
        <f t="shared" si="136"/>
        <v>0.84299887514060745</v>
      </c>
      <c r="BO209">
        <f t="shared" si="137"/>
        <v>0.16538782902137233</v>
      </c>
      <c r="BP209">
        <v>6</v>
      </c>
      <c r="BQ209">
        <v>0.6</v>
      </c>
      <c r="BR209" t="s">
        <v>282</v>
      </c>
      <c r="BS209">
        <v>1659052421.5999999</v>
      </c>
      <c r="BT209">
        <v>381.15300000000002</v>
      </c>
      <c r="BU209">
        <v>399.97800000000001</v>
      </c>
      <c r="BV209">
        <v>39.680300000000003</v>
      </c>
      <c r="BW209">
        <v>24.796800000000001</v>
      </c>
      <c r="BX209">
        <v>380.30900000000003</v>
      </c>
      <c r="BY209">
        <v>39.544699999999999</v>
      </c>
      <c r="BZ209">
        <v>500.22199999999998</v>
      </c>
      <c r="CA209">
        <v>99.668000000000006</v>
      </c>
      <c r="CB209">
        <v>0.100152</v>
      </c>
      <c r="CC209">
        <v>44.171300000000002</v>
      </c>
      <c r="CD209">
        <v>42.028300000000002</v>
      </c>
      <c r="CE209">
        <v>999.9</v>
      </c>
      <c r="CF209">
        <v>0</v>
      </c>
      <c r="CG209">
        <v>0</v>
      </c>
      <c r="CH209">
        <v>9990.6200000000008</v>
      </c>
      <c r="CI209">
        <v>0</v>
      </c>
      <c r="CJ209">
        <v>241.60400000000001</v>
      </c>
      <c r="CK209">
        <v>400.05599999999998</v>
      </c>
      <c r="CL209">
        <v>0.90002899999999997</v>
      </c>
      <c r="CM209">
        <v>9.9970600000000007E-2</v>
      </c>
      <c r="CN209">
        <v>0</v>
      </c>
      <c r="CO209">
        <v>3.2183000000000002</v>
      </c>
      <c r="CP209">
        <v>0</v>
      </c>
      <c r="CQ209">
        <v>4490.22</v>
      </c>
      <c r="CR209">
        <v>3430.44</v>
      </c>
      <c r="CS209">
        <v>48.375</v>
      </c>
      <c r="CT209">
        <v>51.061999999999998</v>
      </c>
      <c r="CU209">
        <v>49.436999999999998</v>
      </c>
      <c r="CV209">
        <v>50.5</v>
      </c>
      <c r="CW209">
        <v>48.936999999999998</v>
      </c>
      <c r="CX209">
        <v>360.06</v>
      </c>
      <c r="CY209">
        <v>39.99</v>
      </c>
      <c r="CZ209">
        <v>0</v>
      </c>
      <c r="DA209">
        <v>1659052618.5</v>
      </c>
      <c r="DB209">
        <v>0</v>
      </c>
      <c r="DC209">
        <v>3.2714880000000002</v>
      </c>
      <c r="DD209">
        <v>-0.36709230138189552</v>
      </c>
      <c r="DE209">
        <v>9.5907691498408294</v>
      </c>
      <c r="DF209">
        <v>4488.8612000000003</v>
      </c>
      <c r="DG209">
        <v>15</v>
      </c>
      <c r="DH209">
        <v>1659052342.0999999</v>
      </c>
      <c r="DI209" t="s">
        <v>853</v>
      </c>
      <c r="DJ209">
        <v>1659052319.5999999</v>
      </c>
      <c r="DK209">
        <v>1659052342.0999999</v>
      </c>
      <c r="DL209">
        <v>192</v>
      </c>
      <c r="DM209">
        <v>-4.1000000000000002E-2</v>
      </c>
      <c r="DN209">
        <v>3.0000000000000001E-3</v>
      </c>
      <c r="DO209">
        <v>0.82799999999999996</v>
      </c>
      <c r="DP209">
        <v>0.11600000000000001</v>
      </c>
      <c r="DQ209">
        <v>400</v>
      </c>
      <c r="DR209">
        <v>25</v>
      </c>
      <c r="DS209">
        <v>0.06</v>
      </c>
      <c r="DT209">
        <v>0.01</v>
      </c>
      <c r="DU209">
        <v>100</v>
      </c>
      <c r="DV209">
        <v>100</v>
      </c>
      <c r="DW209">
        <v>0.84399999999999997</v>
      </c>
      <c r="DX209">
        <v>0.1356</v>
      </c>
      <c r="DY209">
        <v>1.133919383069967</v>
      </c>
      <c r="DZ209">
        <v>-6.7132856166521554E-4</v>
      </c>
      <c r="EA209">
        <v>-2.681329234238156E-7</v>
      </c>
      <c r="EB209">
        <v>8.1307759810197942E-11</v>
      </c>
      <c r="EC209">
        <v>0.13554350427805109</v>
      </c>
      <c r="ED209">
        <v>0</v>
      </c>
      <c r="EE209">
        <v>0</v>
      </c>
      <c r="EF209">
        <v>0</v>
      </c>
      <c r="EG209">
        <v>2</v>
      </c>
      <c r="EH209">
        <v>2028</v>
      </c>
      <c r="EI209">
        <v>2</v>
      </c>
      <c r="EJ209">
        <v>26</v>
      </c>
      <c r="EK209">
        <v>1.7</v>
      </c>
      <c r="EL209">
        <v>1.3</v>
      </c>
      <c r="EM209">
        <v>1.09009</v>
      </c>
      <c r="EN209">
        <v>2.5537100000000001</v>
      </c>
      <c r="EO209">
        <v>1.39893</v>
      </c>
      <c r="EP209">
        <v>2.323</v>
      </c>
      <c r="EQ209">
        <v>1.49902</v>
      </c>
      <c r="ER209">
        <v>2.2570800000000002</v>
      </c>
      <c r="ES209">
        <v>33.941299999999998</v>
      </c>
      <c r="ET209">
        <v>13.921900000000001</v>
      </c>
      <c r="EU209">
        <v>18</v>
      </c>
      <c r="EV209">
        <v>513.95299999999997</v>
      </c>
      <c r="EW209">
        <v>533.82299999999998</v>
      </c>
      <c r="EX209">
        <v>45.071399999999997</v>
      </c>
      <c r="EY209">
        <v>45.116300000000003</v>
      </c>
      <c r="EZ209">
        <v>30.0001</v>
      </c>
      <c r="FA209">
        <v>44.808500000000002</v>
      </c>
      <c r="FB209">
        <v>44.7226</v>
      </c>
      <c r="FC209">
        <v>21.821100000000001</v>
      </c>
      <c r="FD209">
        <v>0</v>
      </c>
      <c r="FE209">
        <v>100</v>
      </c>
      <c r="FF209">
        <v>45.067500000000003</v>
      </c>
      <c r="FG209">
        <v>400</v>
      </c>
      <c r="FH209">
        <v>54.561199999999999</v>
      </c>
      <c r="FI209">
        <v>97.720399999999998</v>
      </c>
      <c r="FJ209">
        <v>99.421000000000006</v>
      </c>
      <c r="FK209" s="1" t="s">
        <v>882</v>
      </c>
      <c r="FL209" s="1">
        <v>4</v>
      </c>
      <c r="FM209" s="1" t="s">
        <v>881</v>
      </c>
      <c r="FN209" s="1">
        <v>15</v>
      </c>
    </row>
    <row r="210" spans="1:170" x14ac:dyDescent="0.2">
      <c r="A210">
        <v>192</v>
      </c>
      <c r="B210">
        <v>1659052572.0999999</v>
      </c>
      <c r="C210">
        <v>33637.599999904633</v>
      </c>
      <c r="D210" t="s">
        <v>854</v>
      </c>
      <c r="E210" t="s">
        <v>855</v>
      </c>
      <c r="F210" t="s">
        <v>280</v>
      </c>
      <c r="G210">
        <v>1659052572.0999999</v>
      </c>
      <c r="H210">
        <f t="shared" si="92"/>
        <v>1.0113817819137021E-2</v>
      </c>
      <c r="I210">
        <f t="shared" si="93"/>
        <v>10.11381781913702</v>
      </c>
      <c r="J210">
        <f t="shared" si="94"/>
        <v>14.783546746905834</v>
      </c>
      <c r="K210">
        <f t="shared" si="95"/>
        <v>575.25199999999995</v>
      </c>
      <c r="L210">
        <f t="shared" si="96"/>
        <v>421.12087730722038</v>
      </c>
      <c r="M210">
        <f t="shared" si="97"/>
        <v>42.016711432187748</v>
      </c>
      <c r="N210">
        <f t="shared" si="98"/>
        <v>57.394915776535996</v>
      </c>
      <c r="O210">
        <f t="shared" si="99"/>
        <v>0.21256702052865623</v>
      </c>
      <c r="P210">
        <f t="shared" si="100"/>
        <v>2.9218418342530708</v>
      </c>
      <c r="Q210">
        <f t="shared" si="101"/>
        <v>0.20467199981005002</v>
      </c>
      <c r="R210">
        <f t="shared" si="102"/>
        <v>0.12860552288925689</v>
      </c>
      <c r="S210">
        <f t="shared" si="103"/>
        <v>66.164393326974121</v>
      </c>
      <c r="T210">
        <f t="shared" si="104"/>
        <v>41.559586512187785</v>
      </c>
      <c r="U210">
        <f t="shared" si="105"/>
        <v>42.075299999999999</v>
      </c>
      <c r="V210">
        <f t="shared" si="106"/>
        <v>8.2761662987167295</v>
      </c>
      <c r="W210">
        <f t="shared" si="107"/>
        <v>40.235680995912062</v>
      </c>
      <c r="X210">
        <f t="shared" si="108"/>
        <v>3.6403066456926001</v>
      </c>
      <c r="Y210">
        <f t="shared" si="109"/>
        <v>9.0474587619442914</v>
      </c>
      <c r="Z210">
        <f t="shared" si="110"/>
        <v>4.6358596530241289</v>
      </c>
      <c r="AA210">
        <f t="shared" si="111"/>
        <v>-446.01936582394262</v>
      </c>
      <c r="AB210">
        <f t="shared" si="112"/>
        <v>268.22903538953932</v>
      </c>
      <c r="AC210">
        <f t="shared" si="113"/>
        <v>23.137820103281271</v>
      </c>
      <c r="AD210">
        <f t="shared" si="114"/>
        <v>-88.488117004147909</v>
      </c>
      <c r="AE210">
        <v>0</v>
      </c>
      <c r="AF210">
        <v>0</v>
      </c>
      <c r="AG210">
        <f t="shared" si="115"/>
        <v>1</v>
      </c>
      <c r="AH210">
        <f t="shared" si="116"/>
        <v>0</v>
      </c>
      <c r="AI210">
        <f t="shared" si="117"/>
        <v>49859.124862315002</v>
      </c>
      <c r="AJ210" t="s">
        <v>281</v>
      </c>
      <c r="AK210" t="s">
        <v>281</v>
      </c>
      <c r="AL210">
        <v>0</v>
      </c>
      <c r="AM210">
        <v>0</v>
      </c>
      <c r="AN210" t="e">
        <f t="shared" si="118"/>
        <v>#DIV/0!</v>
      </c>
      <c r="AO210">
        <v>0</v>
      </c>
      <c r="AP210" t="s">
        <v>281</v>
      </c>
      <c r="AQ210" t="s">
        <v>281</v>
      </c>
      <c r="AR210">
        <v>0</v>
      </c>
      <c r="AS210">
        <v>0</v>
      </c>
      <c r="AT210" t="e">
        <f t="shared" si="119"/>
        <v>#DIV/0!</v>
      </c>
      <c r="AU210">
        <v>0.5</v>
      </c>
      <c r="AV210">
        <f t="shared" si="120"/>
        <v>337.24675799325087</v>
      </c>
      <c r="AW210">
        <f t="shared" si="121"/>
        <v>14.783546746905834</v>
      </c>
      <c r="AX210" t="e">
        <f t="shared" si="122"/>
        <v>#DIV/0!</v>
      </c>
      <c r="AY210">
        <f t="shared" si="123"/>
        <v>4.3835993664916681E-2</v>
      </c>
      <c r="AZ210" t="e">
        <f t="shared" si="124"/>
        <v>#DIV/0!</v>
      </c>
      <c r="BA210" t="e">
        <f t="shared" si="125"/>
        <v>#DIV/0!</v>
      </c>
      <c r="BB210" t="s">
        <v>281</v>
      </c>
      <c r="BC210">
        <v>0</v>
      </c>
      <c r="BD210" t="e">
        <f t="shared" si="126"/>
        <v>#DIV/0!</v>
      </c>
      <c r="BE210" t="e">
        <f t="shared" si="127"/>
        <v>#DIV/0!</v>
      </c>
      <c r="BF210" t="e">
        <f t="shared" si="128"/>
        <v>#DIV/0!</v>
      </c>
      <c r="BG210" t="e">
        <f t="shared" si="129"/>
        <v>#DIV/0!</v>
      </c>
      <c r="BH210" t="e">
        <f t="shared" si="130"/>
        <v>#DIV/0!</v>
      </c>
      <c r="BI210" t="e">
        <f t="shared" si="131"/>
        <v>#DIV/0!</v>
      </c>
      <c r="BJ210" t="e">
        <f t="shared" si="132"/>
        <v>#DIV/0!</v>
      </c>
      <c r="BK210" t="e">
        <f t="shared" si="133"/>
        <v>#DIV/0!</v>
      </c>
      <c r="BL210">
        <f t="shared" si="134"/>
        <v>400.05599999999998</v>
      </c>
      <c r="BM210">
        <f t="shared" si="135"/>
        <v>337.24675799325087</v>
      </c>
      <c r="BN210">
        <f t="shared" si="136"/>
        <v>0.84299887514060745</v>
      </c>
      <c r="BO210">
        <f t="shared" si="137"/>
        <v>0.16538782902137233</v>
      </c>
      <c r="BP210">
        <v>6</v>
      </c>
      <c r="BQ210">
        <v>0.6</v>
      </c>
      <c r="BR210" t="s">
        <v>282</v>
      </c>
      <c r="BS210">
        <v>1659052572.0999999</v>
      </c>
      <c r="BT210">
        <v>575.25199999999995</v>
      </c>
      <c r="BU210">
        <v>599.95699999999999</v>
      </c>
      <c r="BV210">
        <v>36.485700000000001</v>
      </c>
      <c r="BW210">
        <v>24.799900000000001</v>
      </c>
      <c r="BX210">
        <v>574.34500000000003</v>
      </c>
      <c r="BY210">
        <v>36.349200000000003</v>
      </c>
      <c r="BZ210">
        <v>500.34100000000001</v>
      </c>
      <c r="CA210">
        <v>99.673400000000001</v>
      </c>
      <c r="CB210">
        <v>0.100118</v>
      </c>
      <c r="CC210">
        <v>43.778100000000002</v>
      </c>
      <c r="CD210">
        <v>42.075299999999999</v>
      </c>
      <c r="CE210">
        <v>999.9</v>
      </c>
      <c r="CF210">
        <v>0</v>
      </c>
      <c r="CG210">
        <v>0</v>
      </c>
      <c r="CH210">
        <v>9988.75</v>
      </c>
      <c r="CI210">
        <v>0</v>
      </c>
      <c r="CJ210">
        <v>241.40100000000001</v>
      </c>
      <c r="CK210">
        <v>400.05599999999998</v>
      </c>
      <c r="CL210">
        <v>0.90002899999999997</v>
      </c>
      <c r="CM210">
        <v>9.9970600000000007E-2</v>
      </c>
      <c r="CN210">
        <v>0</v>
      </c>
      <c r="CO210">
        <v>3.4371999999999998</v>
      </c>
      <c r="CP210">
        <v>0</v>
      </c>
      <c r="CQ210">
        <v>4541.87</v>
      </c>
      <c r="CR210">
        <v>3430.44</v>
      </c>
      <c r="CS210">
        <v>48.375</v>
      </c>
      <c r="CT210">
        <v>51.061999999999998</v>
      </c>
      <c r="CU210">
        <v>49.436999999999998</v>
      </c>
      <c r="CV210">
        <v>50.5</v>
      </c>
      <c r="CW210">
        <v>48.936999999999998</v>
      </c>
      <c r="CX210">
        <v>360.06</v>
      </c>
      <c r="CY210">
        <v>39.99</v>
      </c>
      <c r="CZ210">
        <v>0</v>
      </c>
      <c r="DA210">
        <v>1659052769.0999999</v>
      </c>
      <c r="DB210">
        <v>0</v>
      </c>
      <c r="DC210">
        <v>3.2675076923076931</v>
      </c>
      <c r="DD210">
        <v>-0.14434188376198259</v>
      </c>
      <c r="DE210">
        <v>25.485470097550689</v>
      </c>
      <c r="DF210">
        <v>4538.6065384615376</v>
      </c>
      <c r="DG210">
        <v>15</v>
      </c>
      <c r="DH210">
        <v>1659052491.5999999</v>
      </c>
      <c r="DI210" t="s">
        <v>856</v>
      </c>
      <c r="DJ210">
        <v>1659052486.0999999</v>
      </c>
      <c r="DK210">
        <v>1659052491.5999999</v>
      </c>
      <c r="DL210">
        <v>193</v>
      </c>
      <c r="DM210">
        <v>0.23100000000000001</v>
      </c>
      <c r="DN210">
        <v>1E-3</v>
      </c>
      <c r="DO210">
        <v>0.88400000000000001</v>
      </c>
      <c r="DP210">
        <v>0.11700000000000001</v>
      </c>
      <c r="DQ210">
        <v>600</v>
      </c>
      <c r="DR210">
        <v>25</v>
      </c>
      <c r="DS210">
        <v>7.0000000000000007E-2</v>
      </c>
      <c r="DT210">
        <v>0.01</v>
      </c>
      <c r="DU210">
        <v>100</v>
      </c>
      <c r="DV210">
        <v>100</v>
      </c>
      <c r="DW210">
        <v>0.90700000000000003</v>
      </c>
      <c r="DX210">
        <v>0.13650000000000001</v>
      </c>
      <c r="DY210">
        <v>1.3650783369667621</v>
      </c>
      <c r="DZ210">
        <v>-6.7132856166521554E-4</v>
      </c>
      <c r="EA210">
        <v>-2.681329234238156E-7</v>
      </c>
      <c r="EB210">
        <v>8.1307759810197942E-11</v>
      </c>
      <c r="EC210">
        <v>0.13649141980087251</v>
      </c>
      <c r="ED210">
        <v>0</v>
      </c>
      <c r="EE210">
        <v>0</v>
      </c>
      <c r="EF210">
        <v>0</v>
      </c>
      <c r="EG210">
        <v>2</v>
      </c>
      <c r="EH210">
        <v>2028</v>
      </c>
      <c r="EI210">
        <v>2</v>
      </c>
      <c r="EJ210">
        <v>26</v>
      </c>
      <c r="EK210">
        <v>1.4</v>
      </c>
      <c r="EL210">
        <v>1.3</v>
      </c>
      <c r="EM210">
        <v>1.5100100000000001</v>
      </c>
      <c r="EN210">
        <v>2.5598100000000001</v>
      </c>
      <c r="EO210">
        <v>1.39893</v>
      </c>
      <c r="EP210">
        <v>2.323</v>
      </c>
      <c r="EQ210">
        <v>1.49902</v>
      </c>
      <c r="ER210">
        <v>2.47803</v>
      </c>
      <c r="ES210">
        <v>33.896099999999997</v>
      </c>
      <c r="ET210">
        <v>13.904400000000001</v>
      </c>
      <c r="EU210">
        <v>18</v>
      </c>
      <c r="EV210">
        <v>512.34100000000001</v>
      </c>
      <c r="EW210">
        <v>534.60299999999995</v>
      </c>
      <c r="EX210">
        <v>43.6128</v>
      </c>
      <c r="EY210">
        <v>45.145600000000002</v>
      </c>
      <c r="EZ210">
        <v>30.0002</v>
      </c>
      <c r="FA210">
        <v>44.837400000000002</v>
      </c>
      <c r="FB210">
        <v>44.755699999999997</v>
      </c>
      <c r="FC210">
        <v>30.209599999999998</v>
      </c>
      <c r="FD210">
        <v>0</v>
      </c>
      <c r="FE210">
        <v>100</v>
      </c>
      <c r="FF210">
        <v>43.579799999999999</v>
      </c>
      <c r="FG210">
        <v>600</v>
      </c>
      <c r="FH210">
        <v>54.561199999999999</v>
      </c>
      <c r="FI210">
        <v>97.712800000000001</v>
      </c>
      <c r="FJ210">
        <v>99.417400000000001</v>
      </c>
      <c r="FK210" s="1" t="s">
        <v>882</v>
      </c>
      <c r="FL210" s="1">
        <v>4</v>
      </c>
      <c r="FM210" s="1" t="s">
        <v>881</v>
      </c>
      <c r="FN210" s="1">
        <v>16</v>
      </c>
    </row>
    <row r="211" spans="1:170" x14ac:dyDescent="0.2">
      <c r="A211">
        <v>193</v>
      </c>
      <c r="B211">
        <v>1659052722.5999999</v>
      </c>
      <c r="C211">
        <v>33788.099999904633</v>
      </c>
      <c r="D211" t="s">
        <v>857</v>
      </c>
      <c r="E211" t="s">
        <v>858</v>
      </c>
      <c r="F211" t="s">
        <v>280</v>
      </c>
      <c r="G211">
        <v>1659052722.5999999</v>
      </c>
      <c r="H211">
        <f t="shared" ref="H211:H217" si="138">(I211)/1000</f>
        <v>8.5061884911034474E-3</v>
      </c>
      <c r="I211">
        <f t="shared" ref="I211:I217" si="139">1000*BZ211*AG211*(BV211-BW211)/(100*BP211*(1000-AG211*BV211))</f>
        <v>8.5061884911034475</v>
      </c>
      <c r="J211">
        <f t="shared" ref="J211:J217" si="140">BZ211*AG211*(BU211-BT211*(1000-AG211*BW211)/(1000-AG211*BV211))/(100*BP211)</f>
        <v>14.039392820943167</v>
      </c>
      <c r="K211">
        <f t="shared" ref="K211:K217" si="141">BT211 - IF(AG211&gt;1, J211*BP211*100/(AI211*CH211), 0)</f>
        <v>577.27599999999995</v>
      </c>
      <c r="L211">
        <f t="shared" ref="L211:L217" si="142">((R211-H211/2)*K211-J211)/(R211+H211/2)</f>
        <v>403.6682452429385</v>
      </c>
      <c r="M211">
        <f t="shared" ref="M211:M217" si="143">L211*(CA211+CB211)/1000</f>
        <v>40.271867866825069</v>
      </c>
      <c r="N211">
        <f t="shared" ref="N211:N217" si="144">(BT211 - IF(AG211&gt;1, J211*BP211*100/(AI211*CH211), 0))*(CA211+CB211)/1000</f>
        <v>57.591804826505594</v>
      </c>
      <c r="O211">
        <f t="shared" ref="O211:O217" si="145">2/((1/Q211-1/P211)+SIGN(Q211)*SQRT((1/Q211-1/P211)*(1/Q211-1/P211) + 4*BQ211/((BQ211+1)*(BQ211+1))*(2*1/Q211*1/P211-1/P211*1/P211)))</f>
        <v>0.17233506510672353</v>
      </c>
      <c r="P211">
        <f t="shared" ref="P211:P217" si="146">IF(LEFT(BR211,1)&lt;&gt;"0",IF(LEFT(BR211,1)="1",3,$B$7),$D$5+$E$5*(CH211*CA211/($K$5*1000))+$F$5*(CH211*CA211/($K$5*1000))*MAX(MIN(BP211,$J$5),$I$5)*MAX(MIN(BP211,$J$5),$I$5)+$G$5*MAX(MIN(BP211,$J$5),$I$5)*(CH211*CA211/($K$5*1000))+$H$5*(CH211*CA211/($K$5*1000))*(CH211*CA211/($K$5*1000)))</f>
        <v>2.923010883638411</v>
      </c>
      <c r="Q211">
        <f t="shared" ref="Q211:Q217" si="147">H211*(1000-(1000*0.61365*EXP(17.502*U211/(240.97+U211))/(CA211+CB211)+BV211)/2)/(1000*0.61365*EXP(17.502*U211/(240.97+U211))/(CA211+CB211)-BV211)</f>
        <v>0.16710923795934601</v>
      </c>
      <c r="R211">
        <f t="shared" ref="R211:R217" si="148">1/((BQ211+1)/(O211/1.6)+1/(P211/1.37)) + BQ211/((BQ211+1)/(O211/1.6) + BQ211/(P211/1.37))</f>
        <v>0.10489992898691208</v>
      </c>
      <c r="S211">
        <f t="shared" ref="S211:S217" si="149">(BL211*BO211)</f>
        <v>66.16565855073739</v>
      </c>
      <c r="T211">
        <f t="shared" ref="T211:T217" si="150">(CC211+(S211+2*0.95*0.0000000567*(((CC211+$B$9)+273)^4-(CC211+273)^4)-44100*H211)/(1.84*29.3*P211+8*0.95*0.0000000567*(CC211+273)^3))</f>
        <v>41.645074268148051</v>
      </c>
      <c r="U211">
        <f t="shared" ref="U211:U217" si="151">($C$9*CD211+$D$9*CE211+$E$9*T211)</f>
        <v>41.985599999999998</v>
      </c>
      <c r="V211">
        <f t="shared" ref="V211:V217" si="152">0.61365*EXP(17.502*U211/(240.97+U211))</f>
        <v>8.2371655661470076</v>
      </c>
      <c r="W211">
        <f t="shared" ref="W211:W217" si="153">(X211/Y211*100)</f>
        <v>38.864545403611025</v>
      </c>
      <c r="X211">
        <f t="shared" ref="X211:X217" si="154">BV211*(CA211+CB211)/1000</f>
        <v>3.4565598102197601</v>
      </c>
      <c r="Y211">
        <f t="shared" ref="Y211:Y217" si="155">0.61365*EXP(17.502*CC211/(240.97+CC211))</f>
        <v>8.8938639943504931</v>
      </c>
      <c r="Z211">
        <f t="shared" ref="Z211:Z217" si="156">(V211-BV211*(CA211+CB211)/1000)</f>
        <v>4.7806057559272475</v>
      </c>
      <c r="AA211">
        <f t="shared" ref="AA211:AA217" si="157">(-H211*44100)</f>
        <v>-375.12291245766204</v>
      </c>
      <c r="AB211">
        <f t="shared" ref="AB211:AB217" si="158">2*29.3*P211*0.92*(CC211-U211)</f>
        <v>230.65769546993016</v>
      </c>
      <c r="AC211">
        <f t="shared" ref="AC211:AC217" si="159">2*0.95*0.0000000567*(((CC211+$B$9)+273)^4-(U211+273)^4)</f>
        <v>19.849374097776273</v>
      </c>
      <c r="AD211">
        <f t="shared" ref="AD211:AD217" si="160">S211+AC211+AA211+AB211</f>
        <v>-58.450184339218197</v>
      </c>
      <c r="AE211">
        <v>0</v>
      </c>
      <c r="AF211">
        <v>0</v>
      </c>
      <c r="AG211">
        <f t="shared" ref="AG211:AG217" si="161">IF(AE211*$H$15&gt;=AI211,1,(AI211/(AI211-AE211*$H$15)))</f>
        <v>1</v>
      </c>
      <c r="AH211">
        <f t="shared" ref="AH211:AH217" si="162">(AG211-1)*100</f>
        <v>0</v>
      </c>
      <c r="AI211">
        <f t="shared" ref="AI211:AI217" si="163">MAX(0,($B$15+$C$15*CH211)/(1+$D$15*CH211)*CA211/(CC211+273)*$E$15)</f>
        <v>49942.720623783265</v>
      </c>
      <c r="AJ211" t="s">
        <v>281</v>
      </c>
      <c r="AK211" t="s">
        <v>281</v>
      </c>
      <c r="AL211">
        <v>0</v>
      </c>
      <c r="AM211">
        <v>0</v>
      </c>
      <c r="AN211" t="e">
        <f t="shared" ref="AN211:AN217" si="164">1-AL211/AM211</f>
        <v>#DIV/0!</v>
      </c>
      <c r="AO211">
        <v>0</v>
      </c>
      <c r="AP211" t="s">
        <v>281</v>
      </c>
      <c r="AQ211" t="s">
        <v>281</v>
      </c>
      <c r="AR211">
        <v>0</v>
      </c>
      <c r="AS211">
        <v>0</v>
      </c>
      <c r="AT211" t="e">
        <f t="shared" ref="AT211:AT217" si="165">1-AR211/AS211</f>
        <v>#DIV/0!</v>
      </c>
      <c r="AU211">
        <v>0.5</v>
      </c>
      <c r="AV211">
        <f t="shared" ref="AV211:AV217" si="166">BM211</f>
        <v>337.2534719952007</v>
      </c>
      <c r="AW211">
        <f t="shared" ref="AW211:AW217" si="167">J211</f>
        <v>14.039392820943167</v>
      </c>
      <c r="AX211" t="e">
        <f t="shared" ref="AX211:AX217" si="168">AT211*AU211*AV211</f>
        <v>#DIV/0!</v>
      </c>
      <c r="AY211">
        <f t="shared" ref="AY211:AY217" si="169">(AW211-AO211)/AV211</f>
        <v>4.1628608707527125E-2</v>
      </c>
      <c r="AZ211" t="e">
        <f t="shared" ref="AZ211:AZ217" si="170">(AM211-AS211)/AS211</f>
        <v>#DIV/0!</v>
      </c>
      <c r="BA211" t="e">
        <f t="shared" ref="BA211:BA217" si="171">AL211/(AN211+AL211/AS211)</f>
        <v>#DIV/0!</v>
      </c>
      <c r="BB211" t="s">
        <v>281</v>
      </c>
      <c r="BC211">
        <v>0</v>
      </c>
      <c r="BD211" t="e">
        <f t="shared" ref="BD211:BD217" si="172">IF(BC211&lt;&gt;0, BC211, BA211)</f>
        <v>#DIV/0!</v>
      </c>
      <c r="BE211" t="e">
        <f t="shared" ref="BE211:BE217" si="173">1-BD211/AS211</f>
        <v>#DIV/0!</v>
      </c>
      <c r="BF211" t="e">
        <f t="shared" ref="BF211:BF217" si="174">(AS211-AR211)/(AS211-BD211)</f>
        <v>#DIV/0!</v>
      </c>
      <c r="BG211" t="e">
        <f t="shared" ref="BG211:BG217" si="175">(AM211-AS211)/(AM211-BD211)</f>
        <v>#DIV/0!</v>
      </c>
      <c r="BH211" t="e">
        <f t="shared" ref="BH211:BH217" si="176">(AS211-AR211)/(AS211-AL211)</f>
        <v>#DIV/0!</v>
      </c>
      <c r="BI211" t="e">
        <f t="shared" ref="BI211:BI217" si="177">(AM211-AS211)/(AM211-AL211)</f>
        <v>#DIV/0!</v>
      </c>
      <c r="BJ211" t="e">
        <f t="shared" ref="BJ211:BJ217" si="178">(BF211*BD211/AR211)</f>
        <v>#DIV/0!</v>
      </c>
      <c r="BK211" t="e">
        <f t="shared" ref="BK211:BK217" si="179">(1-BJ211)</f>
        <v>#DIV/0!</v>
      </c>
      <c r="BL211">
        <f t="shared" ref="BL211:BL217" si="180">$B$13*CI211+$C$13*CJ211+$F$13*CK211*(1-CN211)</f>
        <v>400.06400000000002</v>
      </c>
      <c r="BM211">
        <f t="shared" ref="BM211:BM217" si="181">BL211*BN211</f>
        <v>337.2534719952007</v>
      </c>
      <c r="BN211">
        <f t="shared" ref="BN211:BN217" si="182">($B$13*$D$11+$C$13*$D$11+$F$13*((CX211+CP211)/MAX(CX211+CP211+CY211, 0.1)*$I$11+CY211/MAX(CX211+CP211+CY211, 0.1)*$J$11))/($B$13+$C$13+$F$13)</f>
        <v>0.84299880017997297</v>
      </c>
      <c r="BO211">
        <f t="shared" ref="BO211:BO217" si="183">($B$13*$K$11+$C$13*$K$11+$F$13*((CX211+CP211)/MAX(CX211+CP211+CY211, 0.1)*$P$11+CY211/MAX(CX211+CP211+CY211, 0.1)*$Q$11))/($B$13+$C$13+$F$13)</f>
        <v>0.16538768434734788</v>
      </c>
      <c r="BP211">
        <v>6</v>
      </c>
      <c r="BQ211">
        <v>0.6</v>
      </c>
      <c r="BR211" t="s">
        <v>282</v>
      </c>
      <c r="BS211">
        <v>1659052722.5999999</v>
      </c>
      <c r="BT211">
        <v>577.27599999999995</v>
      </c>
      <c r="BU211">
        <v>600.005</v>
      </c>
      <c r="BV211">
        <v>34.647100000000002</v>
      </c>
      <c r="BW211">
        <v>24.797999999999998</v>
      </c>
      <c r="BX211">
        <v>576.40300000000002</v>
      </c>
      <c r="BY211">
        <v>34.506300000000003</v>
      </c>
      <c r="BZ211">
        <v>500.23700000000002</v>
      </c>
      <c r="CA211">
        <v>99.665099999999995</v>
      </c>
      <c r="CB211">
        <v>9.9665599999999993E-2</v>
      </c>
      <c r="CC211">
        <v>43.449300000000001</v>
      </c>
      <c r="CD211">
        <v>41.985599999999998</v>
      </c>
      <c r="CE211">
        <v>999.9</v>
      </c>
      <c r="CF211">
        <v>0</v>
      </c>
      <c r="CG211">
        <v>0</v>
      </c>
      <c r="CH211">
        <v>9996.25</v>
      </c>
      <c r="CI211">
        <v>0</v>
      </c>
      <c r="CJ211">
        <v>241.48400000000001</v>
      </c>
      <c r="CK211">
        <v>400.06400000000002</v>
      </c>
      <c r="CL211">
        <v>0.90002899999999997</v>
      </c>
      <c r="CM211">
        <v>9.9970600000000007E-2</v>
      </c>
      <c r="CN211">
        <v>0</v>
      </c>
      <c r="CO211">
        <v>3.6698</v>
      </c>
      <c r="CP211">
        <v>0</v>
      </c>
      <c r="CQ211">
        <v>4574.58</v>
      </c>
      <c r="CR211">
        <v>3430.51</v>
      </c>
      <c r="CS211">
        <v>48.375</v>
      </c>
      <c r="CT211">
        <v>51.125</v>
      </c>
      <c r="CU211">
        <v>49.436999999999998</v>
      </c>
      <c r="CV211">
        <v>50.436999999999998</v>
      </c>
      <c r="CW211">
        <v>48.875</v>
      </c>
      <c r="CX211">
        <v>360.07</v>
      </c>
      <c r="CY211">
        <v>39.99</v>
      </c>
      <c r="CZ211">
        <v>0</v>
      </c>
      <c r="DA211">
        <v>1659052919.7</v>
      </c>
      <c r="DB211">
        <v>0</v>
      </c>
      <c r="DC211">
        <v>3.3417560000000002</v>
      </c>
      <c r="DD211">
        <v>-0.2944846141980238</v>
      </c>
      <c r="DE211">
        <v>0.33846136637617652</v>
      </c>
      <c r="DF211">
        <v>4574.3204000000014</v>
      </c>
      <c r="DG211">
        <v>15</v>
      </c>
      <c r="DH211">
        <v>1659052633.5999999</v>
      </c>
      <c r="DI211" t="s">
        <v>859</v>
      </c>
      <c r="DJ211">
        <v>1659052629.0999999</v>
      </c>
      <c r="DK211">
        <v>1659052633.5999999</v>
      </c>
      <c r="DL211">
        <v>194</v>
      </c>
      <c r="DM211">
        <v>-3.2000000000000001E-2</v>
      </c>
      <c r="DN211">
        <v>4.0000000000000001E-3</v>
      </c>
      <c r="DO211">
        <v>0.85199999999999998</v>
      </c>
      <c r="DP211">
        <v>0.121</v>
      </c>
      <c r="DQ211">
        <v>600</v>
      </c>
      <c r="DR211">
        <v>25</v>
      </c>
      <c r="DS211">
        <v>0.13</v>
      </c>
      <c r="DT211">
        <v>0.01</v>
      </c>
      <c r="DU211">
        <v>100</v>
      </c>
      <c r="DV211">
        <v>100</v>
      </c>
      <c r="DW211">
        <v>0.873</v>
      </c>
      <c r="DX211">
        <v>0.14080000000000001</v>
      </c>
      <c r="DY211">
        <v>1.333468973629919</v>
      </c>
      <c r="DZ211">
        <v>-6.7132856166521554E-4</v>
      </c>
      <c r="EA211">
        <v>-2.681329234238156E-7</v>
      </c>
      <c r="EB211">
        <v>8.1307759810197942E-11</v>
      </c>
      <c r="EC211">
        <v>0.14083159736710751</v>
      </c>
      <c r="ED211">
        <v>0</v>
      </c>
      <c r="EE211">
        <v>0</v>
      </c>
      <c r="EF211">
        <v>0</v>
      </c>
      <c r="EG211">
        <v>2</v>
      </c>
      <c r="EH211">
        <v>2028</v>
      </c>
      <c r="EI211">
        <v>2</v>
      </c>
      <c r="EJ211">
        <v>26</v>
      </c>
      <c r="EK211">
        <v>1.6</v>
      </c>
      <c r="EL211">
        <v>1.5</v>
      </c>
      <c r="EM211">
        <v>1.5100100000000001</v>
      </c>
      <c r="EN211">
        <v>2.5549300000000001</v>
      </c>
      <c r="EO211">
        <v>1.39893</v>
      </c>
      <c r="EP211">
        <v>2.323</v>
      </c>
      <c r="EQ211">
        <v>1.49902</v>
      </c>
      <c r="ER211">
        <v>2.4841299999999999</v>
      </c>
      <c r="ES211">
        <v>33.896099999999997</v>
      </c>
      <c r="ET211">
        <v>13.8781</v>
      </c>
      <c r="EU211">
        <v>18</v>
      </c>
      <c r="EV211">
        <v>511.46600000000001</v>
      </c>
      <c r="EW211">
        <v>534.53899999999999</v>
      </c>
      <c r="EX211">
        <v>44.026499999999999</v>
      </c>
      <c r="EY211">
        <v>45.160299999999999</v>
      </c>
      <c r="EZ211">
        <v>30.0002</v>
      </c>
      <c r="FA211">
        <v>44.866199999999999</v>
      </c>
      <c r="FB211">
        <v>44.784399999999998</v>
      </c>
      <c r="FC211">
        <v>30.204899999999999</v>
      </c>
      <c r="FD211">
        <v>0</v>
      </c>
      <c r="FE211">
        <v>100</v>
      </c>
      <c r="FF211">
        <v>44.0745</v>
      </c>
      <c r="FG211">
        <v>600</v>
      </c>
      <c r="FH211">
        <v>54.561199999999999</v>
      </c>
      <c r="FI211">
        <v>97.716499999999996</v>
      </c>
      <c r="FJ211">
        <v>99.412800000000004</v>
      </c>
      <c r="FK211" s="1" t="s">
        <v>882</v>
      </c>
      <c r="FL211" s="1">
        <v>4</v>
      </c>
      <c r="FM211" s="1" t="s">
        <v>881</v>
      </c>
      <c r="FN211" s="1">
        <v>17</v>
      </c>
    </row>
    <row r="212" spans="1:170" x14ac:dyDescent="0.2">
      <c r="A212">
        <v>194</v>
      </c>
      <c r="B212">
        <v>1659052873.0999999</v>
      </c>
      <c r="C212">
        <v>33938.599999904633</v>
      </c>
      <c r="D212" t="s">
        <v>860</v>
      </c>
      <c r="E212" t="s">
        <v>861</v>
      </c>
      <c r="F212" t="s">
        <v>280</v>
      </c>
      <c r="G212">
        <v>1659052873.0999999</v>
      </c>
      <c r="H212">
        <f t="shared" si="138"/>
        <v>7.6966147453545811E-3</v>
      </c>
      <c r="I212">
        <f t="shared" si="139"/>
        <v>7.696614745354581</v>
      </c>
      <c r="J212">
        <f t="shared" si="140"/>
        <v>16.871688083107561</v>
      </c>
      <c r="K212">
        <f t="shared" si="141"/>
        <v>772.57500000000005</v>
      </c>
      <c r="L212">
        <f t="shared" si="142"/>
        <v>536.28061524274972</v>
      </c>
      <c r="M212">
        <f t="shared" si="143"/>
        <v>53.49724895343352</v>
      </c>
      <c r="N212">
        <f t="shared" si="144"/>
        <v>77.069049179580006</v>
      </c>
      <c r="O212">
        <f t="shared" si="145"/>
        <v>0.15184248874794101</v>
      </c>
      <c r="P212">
        <f t="shared" si="146"/>
        <v>2.9283294490523648</v>
      </c>
      <c r="Q212">
        <f t="shared" si="147"/>
        <v>0.14777736646124992</v>
      </c>
      <c r="R212">
        <f t="shared" si="148"/>
        <v>9.2717255297976614E-2</v>
      </c>
      <c r="S212">
        <f t="shared" si="149"/>
        <v>66.179667103793662</v>
      </c>
      <c r="T212">
        <f t="shared" si="150"/>
        <v>41.801849136113113</v>
      </c>
      <c r="U212">
        <f t="shared" si="151"/>
        <v>42.031399999999998</v>
      </c>
      <c r="V212">
        <f t="shared" si="152"/>
        <v>8.2570590550498295</v>
      </c>
      <c r="W212">
        <f t="shared" si="153"/>
        <v>37.932900343731497</v>
      </c>
      <c r="X212">
        <f t="shared" si="154"/>
        <v>3.3641439262432802</v>
      </c>
      <c r="Y212">
        <f t="shared" si="155"/>
        <v>8.8686704569354475</v>
      </c>
      <c r="Z212">
        <f t="shared" si="156"/>
        <v>4.8929151288065498</v>
      </c>
      <c r="AA212">
        <f t="shared" si="157"/>
        <v>-339.42071027013702</v>
      </c>
      <c r="AB212">
        <f t="shared" si="158"/>
        <v>215.25860461034401</v>
      </c>
      <c r="AC212">
        <f t="shared" si="159"/>
        <v>18.489783787765194</v>
      </c>
      <c r="AD212">
        <f t="shared" si="160"/>
        <v>-39.492654768234161</v>
      </c>
      <c r="AE212">
        <v>0</v>
      </c>
      <c r="AF212">
        <v>0</v>
      </c>
      <c r="AG212">
        <f t="shared" si="161"/>
        <v>1</v>
      </c>
      <c r="AH212">
        <f t="shared" si="162"/>
        <v>0</v>
      </c>
      <c r="AI212">
        <f t="shared" si="163"/>
        <v>50096.653859616796</v>
      </c>
      <c r="AJ212" t="s">
        <v>281</v>
      </c>
      <c r="AK212" t="s">
        <v>281</v>
      </c>
      <c r="AL212">
        <v>0</v>
      </c>
      <c r="AM212">
        <v>0</v>
      </c>
      <c r="AN212" t="e">
        <f t="shared" si="164"/>
        <v>#DIV/0!</v>
      </c>
      <c r="AO212">
        <v>0</v>
      </c>
      <c r="AP212" t="s">
        <v>281</v>
      </c>
      <c r="AQ212" t="s">
        <v>281</v>
      </c>
      <c r="AR212">
        <v>0</v>
      </c>
      <c r="AS212">
        <v>0</v>
      </c>
      <c r="AT212" t="e">
        <f t="shared" si="165"/>
        <v>#DIV/0!</v>
      </c>
      <c r="AU212">
        <v>0.5</v>
      </c>
      <c r="AV212">
        <f t="shared" si="166"/>
        <v>337.32434399160292</v>
      </c>
      <c r="AW212">
        <f t="shared" si="167"/>
        <v>16.871688083107561</v>
      </c>
      <c r="AX212" t="e">
        <f t="shared" si="168"/>
        <v>#DIV/0!</v>
      </c>
      <c r="AY212">
        <f t="shared" si="169"/>
        <v>5.0016218466365864E-2</v>
      </c>
      <c r="AZ212" t="e">
        <f t="shared" si="170"/>
        <v>#DIV/0!</v>
      </c>
      <c r="BA212" t="e">
        <f t="shared" si="171"/>
        <v>#DIV/0!</v>
      </c>
      <c r="BB212" t="s">
        <v>281</v>
      </c>
      <c r="BC212">
        <v>0</v>
      </c>
      <c r="BD212" t="e">
        <f t="shared" si="172"/>
        <v>#DIV/0!</v>
      </c>
      <c r="BE212" t="e">
        <f t="shared" si="173"/>
        <v>#DIV/0!</v>
      </c>
      <c r="BF212" t="e">
        <f t="shared" si="174"/>
        <v>#DIV/0!</v>
      </c>
      <c r="BG212" t="e">
        <f t="shared" si="175"/>
        <v>#DIV/0!</v>
      </c>
      <c r="BH212" t="e">
        <f t="shared" si="176"/>
        <v>#DIV/0!</v>
      </c>
      <c r="BI212" t="e">
        <f t="shared" si="177"/>
        <v>#DIV/0!</v>
      </c>
      <c r="BJ212" t="e">
        <f t="shared" si="178"/>
        <v>#DIV/0!</v>
      </c>
      <c r="BK212" t="e">
        <f t="shared" si="179"/>
        <v>#DIV/0!</v>
      </c>
      <c r="BL212">
        <f t="shared" si="180"/>
        <v>400.14800000000002</v>
      </c>
      <c r="BM212">
        <f t="shared" si="181"/>
        <v>337.32434399160292</v>
      </c>
      <c r="BN212">
        <f t="shared" si="182"/>
        <v>0.84299895036737138</v>
      </c>
      <c r="BO212">
        <f t="shared" si="183"/>
        <v>0.16538797420902682</v>
      </c>
      <c r="BP212">
        <v>6</v>
      </c>
      <c r="BQ212">
        <v>0.6</v>
      </c>
      <c r="BR212" t="s">
        <v>282</v>
      </c>
      <c r="BS212">
        <v>1659052873.0999999</v>
      </c>
      <c r="BT212">
        <v>772.57500000000005</v>
      </c>
      <c r="BU212">
        <v>799.94399999999996</v>
      </c>
      <c r="BV212">
        <v>33.723700000000001</v>
      </c>
      <c r="BW212">
        <v>24.8033</v>
      </c>
      <c r="BX212">
        <v>771.41300000000001</v>
      </c>
      <c r="BY212">
        <v>33.579099999999997</v>
      </c>
      <c r="BZ212">
        <v>500.22800000000001</v>
      </c>
      <c r="CA212">
        <v>99.656400000000005</v>
      </c>
      <c r="CB212">
        <v>9.9674399999999996E-2</v>
      </c>
      <c r="CC212">
        <v>43.3949</v>
      </c>
      <c r="CD212">
        <v>42.031399999999998</v>
      </c>
      <c r="CE212">
        <v>999.9</v>
      </c>
      <c r="CF212">
        <v>0</v>
      </c>
      <c r="CG212">
        <v>0</v>
      </c>
      <c r="CH212">
        <v>10027.5</v>
      </c>
      <c r="CI212">
        <v>0</v>
      </c>
      <c r="CJ212">
        <v>241.71799999999999</v>
      </c>
      <c r="CK212">
        <v>400.14800000000002</v>
      </c>
      <c r="CL212">
        <v>0.90002899999999997</v>
      </c>
      <c r="CM212">
        <v>9.9970600000000007E-2</v>
      </c>
      <c r="CN212">
        <v>0</v>
      </c>
      <c r="CO212">
        <v>3.5280999999999998</v>
      </c>
      <c r="CP212">
        <v>0</v>
      </c>
      <c r="CQ212">
        <v>4558.5200000000004</v>
      </c>
      <c r="CR212">
        <v>3431.23</v>
      </c>
      <c r="CS212">
        <v>48.375</v>
      </c>
      <c r="CT212">
        <v>51.061999999999998</v>
      </c>
      <c r="CU212">
        <v>49.375</v>
      </c>
      <c r="CV212">
        <v>50.436999999999998</v>
      </c>
      <c r="CW212">
        <v>48.811999999999998</v>
      </c>
      <c r="CX212">
        <v>360.14</v>
      </c>
      <c r="CY212">
        <v>40</v>
      </c>
      <c r="CZ212">
        <v>0</v>
      </c>
      <c r="DA212">
        <v>1659053069.7</v>
      </c>
      <c r="DB212">
        <v>0</v>
      </c>
      <c r="DC212">
        <v>3.2497720000000001</v>
      </c>
      <c r="DD212">
        <v>0.1516384629500247</v>
      </c>
      <c r="DE212">
        <v>14.41615403554577</v>
      </c>
      <c r="DF212">
        <v>4555.6235999999999</v>
      </c>
      <c r="DG212">
        <v>15</v>
      </c>
      <c r="DH212">
        <v>1659052795.5999999</v>
      </c>
      <c r="DI212" t="s">
        <v>862</v>
      </c>
      <c r="DJ212">
        <v>1659052788.0999999</v>
      </c>
      <c r="DK212">
        <v>1659052795.5999999</v>
      </c>
      <c r="DL212">
        <v>195</v>
      </c>
      <c r="DM212">
        <v>0.46899999999999997</v>
      </c>
      <c r="DN212">
        <v>4.0000000000000001E-3</v>
      </c>
      <c r="DO212">
        <v>1.1359999999999999</v>
      </c>
      <c r="DP212">
        <v>0.125</v>
      </c>
      <c r="DQ212">
        <v>800</v>
      </c>
      <c r="DR212">
        <v>25</v>
      </c>
      <c r="DS212">
        <v>7.0000000000000007E-2</v>
      </c>
      <c r="DT212">
        <v>0.01</v>
      </c>
      <c r="DU212">
        <v>100</v>
      </c>
      <c r="DV212">
        <v>100</v>
      </c>
      <c r="DW212">
        <v>1.1619999999999999</v>
      </c>
      <c r="DX212">
        <v>0.14460000000000001</v>
      </c>
      <c r="DY212">
        <v>1.8023614091957589</v>
      </c>
      <c r="DZ212">
        <v>-6.7132856166521554E-4</v>
      </c>
      <c r="EA212">
        <v>-2.681329234238156E-7</v>
      </c>
      <c r="EB212">
        <v>8.1307759810197942E-11</v>
      </c>
      <c r="EC212">
        <v>0.14454531334626389</v>
      </c>
      <c r="ED212">
        <v>0</v>
      </c>
      <c r="EE212">
        <v>0</v>
      </c>
      <c r="EF212">
        <v>0</v>
      </c>
      <c r="EG212">
        <v>2</v>
      </c>
      <c r="EH212">
        <v>2028</v>
      </c>
      <c r="EI212">
        <v>2</v>
      </c>
      <c r="EJ212">
        <v>26</v>
      </c>
      <c r="EK212">
        <v>1.4</v>
      </c>
      <c r="EL212">
        <v>1.3</v>
      </c>
      <c r="EM212">
        <v>1.9043000000000001</v>
      </c>
      <c r="EN212">
        <v>2.5524900000000001</v>
      </c>
      <c r="EO212">
        <v>1.39893</v>
      </c>
      <c r="EP212">
        <v>2.323</v>
      </c>
      <c r="EQ212">
        <v>1.49902</v>
      </c>
      <c r="ER212">
        <v>2.2399900000000001</v>
      </c>
      <c r="ES212">
        <v>33.8735</v>
      </c>
      <c r="ET212">
        <v>13.8431</v>
      </c>
      <c r="EU212">
        <v>18</v>
      </c>
      <c r="EV212">
        <v>511.26499999999999</v>
      </c>
      <c r="EW212">
        <v>534.92200000000003</v>
      </c>
      <c r="EX212">
        <v>43.621499999999997</v>
      </c>
      <c r="EY212">
        <v>45.17</v>
      </c>
      <c r="EZ212">
        <v>30.0001</v>
      </c>
      <c r="FA212">
        <v>44.8855</v>
      </c>
      <c r="FB212">
        <v>44.805500000000002</v>
      </c>
      <c r="FC212">
        <v>38.114800000000002</v>
      </c>
      <c r="FD212">
        <v>0</v>
      </c>
      <c r="FE212">
        <v>100</v>
      </c>
      <c r="FF212">
        <v>43.608499999999999</v>
      </c>
      <c r="FG212">
        <v>800</v>
      </c>
      <c r="FH212">
        <v>54.561199999999999</v>
      </c>
      <c r="FI212">
        <v>97.705100000000002</v>
      </c>
      <c r="FJ212">
        <v>99.412700000000001</v>
      </c>
      <c r="FK212" s="1" t="s">
        <v>882</v>
      </c>
      <c r="FL212" s="1">
        <v>4</v>
      </c>
      <c r="FM212" s="1" t="s">
        <v>881</v>
      </c>
      <c r="FN212" s="1">
        <v>18</v>
      </c>
    </row>
    <row r="213" spans="1:170" x14ac:dyDescent="0.2">
      <c r="A213">
        <v>195</v>
      </c>
      <c r="B213">
        <v>1659053023.5999999</v>
      </c>
      <c r="C213">
        <v>34089.099999904633</v>
      </c>
      <c r="D213" t="s">
        <v>863</v>
      </c>
      <c r="E213" t="s">
        <v>864</v>
      </c>
      <c r="F213" t="s">
        <v>280</v>
      </c>
      <c r="G213">
        <v>1659053023.5999999</v>
      </c>
      <c r="H213">
        <f t="shared" si="138"/>
        <v>6.9696947006031833E-3</v>
      </c>
      <c r="I213">
        <f t="shared" si="139"/>
        <v>6.9696947006031831</v>
      </c>
      <c r="J213">
        <f t="shared" si="140"/>
        <v>16.535682422355247</v>
      </c>
      <c r="K213">
        <f t="shared" si="141"/>
        <v>773.74</v>
      </c>
      <c r="L213">
        <f t="shared" si="142"/>
        <v>519.41527907658565</v>
      </c>
      <c r="M213">
        <f t="shared" si="143"/>
        <v>51.811607083318421</v>
      </c>
      <c r="N213">
        <f t="shared" si="144"/>
        <v>77.180465187540008</v>
      </c>
      <c r="O213">
        <f t="shared" si="145"/>
        <v>0.13516371019041271</v>
      </c>
      <c r="P213">
        <f t="shared" si="146"/>
        <v>2.9203255339336835</v>
      </c>
      <c r="Q213">
        <f t="shared" si="147"/>
        <v>0.13192398098763838</v>
      </c>
      <c r="R213">
        <f t="shared" si="148"/>
        <v>8.273726240128379E-2</v>
      </c>
      <c r="S213">
        <f t="shared" si="149"/>
        <v>66.183818500417303</v>
      </c>
      <c r="T213">
        <f t="shared" si="150"/>
        <v>41.827058356696568</v>
      </c>
      <c r="U213">
        <f t="shared" si="151"/>
        <v>42.004300000000001</v>
      </c>
      <c r="V213">
        <f t="shared" si="152"/>
        <v>8.2452829984287046</v>
      </c>
      <c r="W213">
        <f t="shared" si="153"/>
        <v>37.288339969664634</v>
      </c>
      <c r="X213">
        <f t="shared" si="154"/>
        <v>3.2798256334154998</v>
      </c>
      <c r="Y213">
        <f t="shared" si="155"/>
        <v>8.7958478068043586</v>
      </c>
      <c r="Z213">
        <f t="shared" si="156"/>
        <v>4.9654573650132043</v>
      </c>
      <c r="AA213">
        <f t="shared" si="157"/>
        <v>-307.36353629660039</v>
      </c>
      <c r="AB213">
        <f t="shared" si="158"/>
        <v>194.06127146256409</v>
      </c>
      <c r="AC213">
        <f t="shared" si="159"/>
        <v>16.700000869991655</v>
      </c>
      <c r="AD213">
        <f t="shared" si="160"/>
        <v>-30.418445463627336</v>
      </c>
      <c r="AE213">
        <v>0</v>
      </c>
      <c r="AF213">
        <v>0</v>
      </c>
      <c r="AG213">
        <f t="shared" si="161"/>
        <v>1</v>
      </c>
      <c r="AH213">
        <f t="shared" si="162"/>
        <v>0</v>
      </c>
      <c r="AI213">
        <f t="shared" si="163"/>
        <v>49902.499530839115</v>
      </c>
      <c r="AJ213" t="s">
        <v>281</v>
      </c>
      <c r="AK213" t="s">
        <v>281</v>
      </c>
      <c r="AL213">
        <v>0</v>
      </c>
      <c r="AM213">
        <v>0</v>
      </c>
      <c r="AN213" t="e">
        <f t="shared" si="164"/>
        <v>#DIV/0!</v>
      </c>
      <c r="AO213">
        <v>0</v>
      </c>
      <c r="AP213" t="s">
        <v>281</v>
      </c>
      <c r="AQ213" t="s">
        <v>281</v>
      </c>
      <c r="AR213">
        <v>0</v>
      </c>
      <c r="AS213">
        <v>0</v>
      </c>
      <c r="AT213" t="e">
        <f t="shared" si="165"/>
        <v>#DIV/0!</v>
      </c>
      <c r="AU213">
        <v>0.5</v>
      </c>
      <c r="AV213">
        <f t="shared" si="166"/>
        <v>337.34391300539755</v>
      </c>
      <c r="AW213">
        <f t="shared" si="167"/>
        <v>16.535682422355247</v>
      </c>
      <c r="AX213" t="e">
        <f t="shared" si="168"/>
        <v>#DIV/0!</v>
      </c>
      <c r="AY213">
        <f t="shared" si="169"/>
        <v>4.901728409752179E-2</v>
      </c>
      <c r="AZ213" t="e">
        <f t="shared" si="170"/>
        <v>#DIV/0!</v>
      </c>
      <c r="BA213" t="e">
        <f t="shared" si="171"/>
        <v>#DIV/0!</v>
      </c>
      <c r="BB213" t="s">
        <v>281</v>
      </c>
      <c r="BC213">
        <v>0</v>
      </c>
      <c r="BD213" t="e">
        <f t="shared" si="172"/>
        <v>#DIV/0!</v>
      </c>
      <c r="BE213" t="e">
        <f t="shared" si="173"/>
        <v>#DIV/0!</v>
      </c>
      <c r="BF213" t="e">
        <f t="shared" si="174"/>
        <v>#DIV/0!</v>
      </c>
      <c r="BG213" t="e">
        <f t="shared" si="175"/>
        <v>#DIV/0!</v>
      </c>
      <c r="BH213" t="e">
        <f t="shared" si="176"/>
        <v>#DIV/0!</v>
      </c>
      <c r="BI213" t="e">
        <f t="shared" si="177"/>
        <v>#DIV/0!</v>
      </c>
      <c r="BJ213" t="e">
        <f t="shared" si="178"/>
        <v>#DIV/0!</v>
      </c>
      <c r="BK213" t="e">
        <f t="shared" si="179"/>
        <v>#DIV/0!</v>
      </c>
      <c r="BL213">
        <f t="shared" si="180"/>
        <v>400.17099999999999</v>
      </c>
      <c r="BM213">
        <f t="shared" si="181"/>
        <v>337.34391300539755</v>
      </c>
      <c r="BN213">
        <f t="shared" si="182"/>
        <v>0.84299940026987852</v>
      </c>
      <c r="BO213">
        <f t="shared" si="183"/>
        <v>0.16538884252086558</v>
      </c>
      <c r="BP213">
        <v>6</v>
      </c>
      <c r="BQ213">
        <v>0.6</v>
      </c>
      <c r="BR213" t="s">
        <v>282</v>
      </c>
      <c r="BS213">
        <v>1659053023.5999999</v>
      </c>
      <c r="BT213">
        <v>773.74</v>
      </c>
      <c r="BU213">
        <v>800.04</v>
      </c>
      <c r="BV213">
        <v>32.880499999999998</v>
      </c>
      <c r="BW213">
        <v>24.796199999999999</v>
      </c>
      <c r="BX213">
        <v>772.58900000000006</v>
      </c>
      <c r="BY213">
        <v>32.734099999999998</v>
      </c>
      <c r="BZ213">
        <v>500.26799999999997</v>
      </c>
      <c r="CA213">
        <v>99.649500000000003</v>
      </c>
      <c r="CB213">
        <v>0.100371</v>
      </c>
      <c r="CC213">
        <v>43.236899999999999</v>
      </c>
      <c r="CD213">
        <v>42.004300000000001</v>
      </c>
      <c r="CE213">
        <v>999.9</v>
      </c>
      <c r="CF213">
        <v>0</v>
      </c>
      <c r="CG213">
        <v>0</v>
      </c>
      <c r="CH213">
        <v>9982.5</v>
      </c>
      <c r="CI213">
        <v>0</v>
      </c>
      <c r="CJ213">
        <v>241.41499999999999</v>
      </c>
      <c r="CK213">
        <v>400.17099999999999</v>
      </c>
      <c r="CL213">
        <v>0.90002899999999997</v>
      </c>
      <c r="CM213">
        <v>9.9970600000000007E-2</v>
      </c>
      <c r="CN213">
        <v>0</v>
      </c>
      <c r="CO213">
        <v>3.2711999999999999</v>
      </c>
      <c r="CP213">
        <v>0</v>
      </c>
      <c r="CQ213">
        <v>4578.97</v>
      </c>
      <c r="CR213">
        <v>3431.42</v>
      </c>
      <c r="CS213">
        <v>48.311999999999998</v>
      </c>
      <c r="CT213">
        <v>51</v>
      </c>
      <c r="CU213">
        <v>49.311999999999998</v>
      </c>
      <c r="CV213">
        <v>50.375</v>
      </c>
      <c r="CW213">
        <v>48.75</v>
      </c>
      <c r="CX213">
        <v>360.17</v>
      </c>
      <c r="CY213">
        <v>40.01</v>
      </c>
      <c r="CZ213">
        <v>0</v>
      </c>
      <c r="DA213">
        <v>1659053220.3</v>
      </c>
      <c r="DB213">
        <v>0</v>
      </c>
      <c r="DC213">
        <v>3.1882615384615378</v>
      </c>
      <c r="DD213">
        <v>-0.27654700756440459</v>
      </c>
      <c r="DE213">
        <v>8.0550428686700304</v>
      </c>
      <c r="DF213">
        <v>4576.9003846153846</v>
      </c>
      <c r="DG213">
        <v>15</v>
      </c>
      <c r="DH213">
        <v>1659052935.5999999</v>
      </c>
      <c r="DI213" t="s">
        <v>865</v>
      </c>
      <c r="DJ213">
        <v>1659052929.5999999</v>
      </c>
      <c r="DK213">
        <v>1659052935.5999999</v>
      </c>
      <c r="DL213">
        <v>196</v>
      </c>
      <c r="DM213">
        <v>-0.01</v>
      </c>
      <c r="DN213">
        <v>2E-3</v>
      </c>
      <c r="DO213">
        <v>1.1259999999999999</v>
      </c>
      <c r="DP213">
        <v>0.127</v>
      </c>
      <c r="DQ213">
        <v>800</v>
      </c>
      <c r="DR213">
        <v>25</v>
      </c>
      <c r="DS213">
        <v>0.09</v>
      </c>
      <c r="DT213">
        <v>0.01</v>
      </c>
      <c r="DU213">
        <v>100</v>
      </c>
      <c r="DV213">
        <v>100</v>
      </c>
      <c r="DW213">
        <v>1.151</v>
      </c>
      <c r="DX213">
        <v>0.1464</v>
      </c>
      <c r="DY213">
        <v>1.7922724182162419</v>
      </c>
      <c r="DZ213">
        <v>-6.7132856166521554E-4</v>
      </c>
      <c r="EA213">
        <v>-2.681329234238156E-7</v>
      </c>
      <c r="EB213">
        <v>8.1307759810197942E-11</v>
      </c>
      <c r="EC213">
        <v>0.14639275120575601</v>
      </c>
      <c r="ED213">
        <v>0</v>
      </c>
      <c r="EE213">
        <v>0</v>
      </c>
      <c r="EF213">
        <v>0</v>
      </c>
      <c r="EG213">
        <v>2</v>
      </c>
      <c r="EH213">
        <v>2028</v>
      </c>
      <c r="EI213">
        <v>2</v>
      </c>
      <c r="EJ213">
        <v>26</v>
      </c>
      <c r="EK213">
        <v>1.6</v>
      </c>
      <c r="EL213">
        <v>1.5</v>
      </c>
      <c r="EM213">
        <v>1.9043000000000001</v>
      </c>
      <c r="EN213">
        <v>2.5488300000000002</v>
      </c>
      <c r="EO213">
        <v>1.39893</v>
      </c>
      <c r="EP213">
        <v>2.323</v>
      </c>
      <c r="EQ213">
        <v>1.49902</v>
      </c>
      <c r="ER213">
        <v>2.4536099999999998</v>
      </c>
      <c r="ES213">
        <v>33.850900000000003</v>
      </c>
      <c r="ET213">
        <v>13.8256</v>
      </c>
      <c r="EU213">
        <v>18</v>
      </c>
      <c r="EV213">
        <v>510.84100000000001</v>
      </c>
      <c r="EW213">
        <v>535.05700000000002</v>
      </c>
      <c r="EX213">
        <v>43.411700000000003</v>
      </c>
      <c r="EY213">
        <v>45.150500000000001</v>
      </c>
      <c r="EZ213">
        <v>29.9999</v>
      </c>
      <c r="FA213">
        <v>44.880699999999997</v>
      </c>
      <c r="FB213">
        <v>44.799799999999998</v>
      </c>
      <c r="FC213">
        <v>38.106200000000001</v>
      </c>
      <c r="FD213">
        <v>0</v>
      </c>
      <c r="FE213">
        <v>100</v>
      </c>
      <c r="FF213">
        <v>43.416600000000003</v>
      </c>
      <c r="FG213">
        <v>800</v>
      </c>
      <c r="FH213">
        <v>54.561199999999999</v>
      </c>
      <c r="FI213">
        <v>97.715299999999999</v>
      </c>
      <c r="FJ213">
        <v>99.415899999999993</v>
      </c>
      <c r="FK213" s="1" t="s">
        <v>882</v>
      </c>
      <c r="FL213" s="1">
        <v>4</v>
      </c>
      <c r="FM213" s="1" t="s">
        <v>881</v>
      </c>
      <c r="FN213" s="1">
        <v>19</v>
      </c>
    </row>
    <row r="214" spans="1:170" x14ac:dyDescent="0.2">
      <c r="A214">
        <v>196</v>
      </c>
      <c r="B214">
        <v>1659053174.0999999</v>
      </c>
      <c r="C214">
        <v>34239.599999904633</v>
      </c>
      <c r="D214" t="s">
        <v>866</v>
      </c>
      <c r="E214" t="s">
        <v>867</v>
      </c>
      <c r="F214" t="s">
        <v>280</v>
      </c>
      <c r="G214">
        <v>1659053174.0999999</v>
      </c>
      <c r="H214">
        <f t="shared" si="138"/>
        <v>6.7430475944498369E-3</v>
      </c>
      <c r="I214">
        <f t="shared" si="139"/>
        <v>6.7430475944498367</v>
      </c>
      <c r="J214">
        <f t="shared" si="140"/>
        <v>18.768165635945842</v>
      </c>
      <c r="K214">
        <f t="shared" si="141"/>
        <v>969.62400000000002</v>
      </c>
      <c r="L214">
        <f t="shared" si="142"/>
        <v>664.72352208419557</v>
      </c>
      <c r="M214">
        <f t="shared" si="143"/>
        <v>66.301579417807957</v>
      </c>
      <c r="N214">
        <f t="shared" si="144"/>
        <v>96.713295837407998</v>
      </c>
      <c r="O214">
        <f t="shared" si="145"/>
        <v>0.12997687558991358</v>
      </c>
      <c r="P214">
        <f t="shared" si="146"/>
        <v>2.924365644997212</v>
      </c>
      <c r="Q214">
        <f t="shared" si="147"/>
        <v>0.12698216811993659</v>
      </c>
      <c r="R214">
        <f t="shared" si="148"/>
        <v>7.962731762687672E-2</v>
      </c>
      <c r="S214">
        <f t="shared" si="149"/>
        <v>66.134342460027014</v>
      </c>
      <c r="T214">
        <f t="shared" si="150"/>
        <v>41.869698097116014</v>
      </c>
      <c r="U214">
        <f t="shared" si="151"/>
        <v>42.004899999999999</v>
      </c>
      <c r="V214">
        <f t="shared" si="152"/>
        <v>8.2455435654369946</v>
      </c>
      <c r="W214">
        <f t="shared" si="153"/>
        <v>37.031245620525191</v>
      </c>
      <c r="X214">
        <f t="shared" si="154"/>
        <v>3.2542879397564004</v>
      </c>
      <c r="Y214">
        <f t="shared" si="155"/>
        <v>8.7879515939173718</v>
      </c>
      <c r="Z214">
        <f t="shared" si="156"/>
        <v>4.9912556256805942</v>
      </c>
      <c r="AA214">
        <f t="shared" si="157"/>
        <v>-297.36839891523783</v>
      </c>
      <c r="AB214">
        <f t="shared" si="158"/>
        <v>191.52342511337397</v>
      </c>
      <c r="AC214">
        <f t="shared" si="159"/>
        <v>16.457535604881492</v>
      </c>
      <c r="AD214">
        <f t="shared" si="160"/>
        <v>-23.253095736955345</v>
      </c>
      <c r="AE214">
        <v>0</v>
      </c>
      <c r="AF214">
        <v>0</v>
      </c>
      <c r="AG214">
        <f t="shared" si="161"/>
        <v>1</v>
      </c>
      <c r="AH214">
        <f t="shared" si="162"/>
        <v>0</v>
      </c>
      <c r="AI214">
        <f t="shared" si="163"/>
        <v>50015.601839182258</v>
      </c>
      <c r="AJ214" t="s">
        <v>281</v>
      </c>
      <c r="AK214" t="s">
        <v>281</v>
      </c>
      <c r="AL214">
        <v>0</v>
      </c>
      <c r="AM214">
        <v>0</v>
      </c>
      <c r="AN214" t="e">
        <f t="shared" si="164"/>
        <v>#DIV/0!</v>
      </c>
      <c r="AO214">
        <v>0</v>
      </c>
      <c r="AP214" t="s">
        <v>281</v>
      </c>
      <c r="AQ214" t="s">
        <v>281</v>
      </c>
      <c r="AR214">
        <v>0</v>
      </c>
      <c r="AS214">
        <v>0</v>
      </c>
      <c r="AT214" t="e">
        <f t="shared" si="165"/>
        <v>#DIV/0!</v>
      </c>
      <c r="AU214">
        <v>0.5</v>
      </c>
      <c r="AV214">
        <f t="shared" si="166"/>
        <v>337.08351298446996</v>
      </c>
      <c r="AW214">
        <f t="shared" si="167"/>
        <v>18.768165635945842</v>
      </c>
      <c r="AX214" t="e">
        <f t="shared" si="168"/>
        <v>#DIV/0!</v>
      </c>
      <c r="AY214">
        <f t="shared" si="169"/>
        <v>5.5678088405381382E-2</v>
      </c>
      <c r="AZ214" t="e">
        <f t="shared" si="170"/>
        <v>#DIV/0!</v>
      </c>
      <c r="BA214" t="e">
        <f t="shared" si="171"/>
        <v>#DIV/0!</v>
      </c>
      <c r="BB214" t="s">
        <v>281</v>
      </c>
      <c r="BC214">
        <v>0</v>
      </c>
      <c r="BD214" t="e">
        <f t="shared" si="172"/>
        <v>#DIV/0!</v>
      </c>
      <c r="BE214" t="e">
        <f t="shared" si="173"/>
        <v>#DIV/0!</v>
      </c>
      <c r="BF214" t="e">
        <f t="shared" si="174"/>
        <v>#DIV/0!</v>
      </c>
      <c r="BG214" t="e">
        <f t="shared" si="175"/>
        <v>#DIV/0!</v>
      </c>
      <c r="BH214" t="e">
        <f t="shared" si="176"/>
        <v>#DIV/0!</v>
      </c>
      <c r="BI214" t="e">
        <f t="shared" si="177"/>
        <v>#DIV/0!</v>
      </c>
      <c r="BJ214" t="e">
        <f t="shared" si="178"/>
        <v>#DIV/0!</v>
      </c>
      <c r="BK214" t="e">
        <f t="shared" si="179"/>
        <v>#DIV/0!</v>
      </c>
      <c r="BL214">
        <f t="shared" si="180"/>
        <v>399.86099999999999</v>
      </c>
      <c r="BM214">
        <f t="shared" si="181"/>
        <v>337.08351298446996</v>
      </c>
      <c r="BN214">
        <f t="shared" si="182"/>
        <v>0.84300172556080732</v>
      </c>
      <c r="BO214">
        <f t="shared" si="183"/>
        <v>0.16539333033235804</v>
      </c>
      <c r="BP214">
        <v>6</v>
      </c>
      <c r="BQ214">
        <v>0.6</v>
      </c>
      <c r="BR214" t="s">
        <v>282</v>
      </c>
      <c r="BS214">
        <v>1659053174.0999999</v>
      </c>
      <c r="BT214">
        <v>969.62400000000002</v>
      </c>
      <c r="BU214">
        <v>999.97400000000005</v>
      </c>
      <c r="BV214">
        <v>32.6267</v>
      </c>
      <c r="BW214">
        <v>24.803599999999999</v>
      </c>
      <c r="BX214">
        <v>968.34199999999998</v>
      </c>
      <c r="BY214">
        <v>32.475900000000003</v>
      </c>
      <c r="BZ214">
        <v>500.291</v>
      </c>
      <c r="CA214">
        <v>99.643000000000001</v>
      </c>
      <c r="CB214">
        <v>0.100092</v>
      </c>
      <c r="CC214">
        <v>43.219700000000003</v>
      </c>
      <c r="CD214">
        <v>42.004899999999999</v>
      </c>
      <c r="CE214">
        <v>999.9</v>
      </c>
      <c r="CF214">
        <v>0</v>
      </c>
      <c r="CG214">
        <v>0</v>
      </c>
      <c r="CH214">
        <v>10006.200000000001</v>
      </c>
      <c r="CI214">
        <v>0</v>
      </c>
      <c r="CJ214">
        <v>241.07</v>
      </c>
      <c r="CK214">
        <v>399.86099999999999</v>
      </c>
      <c r="CL214">
        <v>0.89995199999999997</v>
      </c>
      <c r="CM214">
        <v>0.100048</v>
      </c>
      <c r="CN214">
        <v>0</v>
      </c>
      <c r="CO214">
        <v>3.2159</v>
      </c>
      <c r="CP214">
        <v>0</v>
      </c>
      <c r="CQ214">
        <v>4543.1499999999996</v>
      </c>
      <c r="CR214">
        <v>3428.69</v>
      </c>
      <c r="CS214">
        <v>48.186999999999998</v>
      </c>
      <c r="CT214">
        <v>50.936999999999998</v>
      </c>
      <c r="CU214">
        <v>49.25</v>
      </c>
      <c r="CV214">
        <v>50.311999999999998</v>
      </c>
      <c r="CW214">
        <v>48.686999999999998</v>
      </c>
      <c r="CX214">
        <v>359.86</v>
      </c>
      <c r="CY214">
        <v>40.01</v>
      </c>
      <c r="CZ214">
        <v>0</v>
      </c>
      <c r="DA214">
        <v>1659053370.9000001</v>
      </c>
      <c r="DB214">
        <v>0</v>
      </c>
      <c r="DC214">
        <v>3.2543799999999998</v>
      </c>
      <c r="DD214">
        <v>-0.28363077659596569</v>
      </c>
      <c r="DE214">
        <v>7.8953844717424646</v>
      </c>
      <c r="DF214">
        <v>4544.0791999999992</v>
      </c>
      <c r="DG214">
        <v>15</v>
      </c>
      <c r="DH214">
        <v>1659053094.0999999</v>
      </c>
      <c r="DI214" t="s">
        <v>868</v>
      </c>
      <c r="DJ214">
        <v>1659053085.5999999</v>
      </c>
      <c r="DK214">
        <v>1659053094.0999999</v>
      </c>
      <c r="DL214">
        <v>197</v>
      </c>
      <c r="DM214">
        <v>0.316</v>
      </c>
      <c r="DN214">
        <v>4.0000000000000001E-3</v>
      </c>
      <c r="DO214">
        <v>1.252</v>
      </c>
      <c r="DP214">
        <v>0.13100000000000001</v>
      </c>
      <c r="DQ214">
        <v>1000</v>
      </c>
      <c r="DR214">
        <v>25</v>
      </c>
      <c r="DS214">
        <v>7.0000000000000007E-2</v>
      </c>
      <c r="DT214">
        <v>0.01</v>
      </c>
      <c r="DU214">
        <v>100</v>
      </c>
      <c r="DV214">
        <v>100</v>
      </c>
      <c r="DW214">
        <v>1.282</v>
      </c>
      <c r="DX214">
        <v>0.15079999999999999</v>
      </c>
      <c r="DY214">
        <v>2.109314723313807</v>
      </c>
      <c r="DZ214">
        <v>-6.7132856166521554E-4</v>
      </c>
      <c r="EA214">
        <v>-2.681329234238156E-7</v>
      </c>
      <c r="EB214">
        <v>8.1307759810197942E-11</v>
      </c>
      <c r="EC214">
        <v>0.1507896700381722</v>
      </c>
      <c r="ED214">
        <v>0</v>
      </c>
      <c r="EE214">
        <v>0</v>
      </c>
      <c r="EF214">
        <v>0</v>
      </c>
      <c r="EG214">
        <v>2</v>
      </c>
      <c r="EH214">
        <v>2028</v>
      </c>
      <c r="EI214">
        <v>2</v>
      </c>
      <c r="EJ214">
        <v>26</v>
      </c>
      <c r="EK214">
        <v>1.5</v>
      </c>
      <c r="EL214">
        <v>1.3</v>
      </c>
      <c r="EM214">
        <v>2.2814899999999998</v>
      </c>
      <c r="EN214">
        <v>2.5512700000000001</v>
      </c>
      <c r="EO214">
        <v>1.39893</v>
      </c>
      <c r="EP214">
        <v>2.323</v>
      </c>
      <c r="EQ214">
        <v>1.49902</v>
      </c>
      <c r="ER214">
        <v>2.2790499999999998</v>
      </c>
      <c r="ES214">
        <v>33.850900000000003</v>
      </c>
      <c r="ET214">
        <v>13.7906</v>
      </c>
      <c r="EU214">
        <v>18</v>
      </c>
      <c r="EV214">
        <v>510.82299999999998</v>
      </c>
      <c r="EW214">
        <v>535.50599999999997</v>
      </c>
      <c r="EX214">
        <v>43.6233</v>
      </c>
      <c r="EY214">
        <v>45.116300000000003</v>
      </c>
      <c r="EZ214">
        <v>29.9999</v>
      </c>
      <c r="FA214">
        <v>44.859299999999998</v>
      </c>
      <c r="FB214">
        <v>44.784399999999998</v>
      </c>
      <c r="FC214">
        <v>45.6511</v>
      </c>
      <c r="FD214">
        <v>0</v>
      </c>
      <c r="FE214">
        <v>100</v>
      </c>
      <c r="FF214">
        <v>43.637</v>
      </c>
      <c r="FG214">
        <v>1000</v>
      </c>
      <c r="FH214">
        <v>54.561199999999999</v>
      </c>
      <c r="FI214">
        <v>97.712199999999996</v>
      </c>
      <c r="FJ214">
        <v>99.418099999999995</v>
      </c>
      <c r="FK214" s="1" t="s">
        <v>882</v>
      </c>
      <c r="FL214" s="1">
        <v>4</v>
      </c>
      <c r="FM214" s="1" t="s">
        <v>881</v>
      </c>
      <c r="FN214" s="1">
        <v>20</v>
      </c>
    </row>
    <row r="215" spans="1:170" x14ac:dyDescent="0.2">
      <c r="A215">
        <v>197</v>
      </c>
      <c r="B215">
        <v>1659053324.5999999</v>
      </c>
      <c r="C215">
        <v>34390.099999904633</v>
      </c>
      <c r="D215" t="s">
        <v>869</v>
      </c>
      <c r="E215" t="s">
        <v>870</v>
      </c>
      <c r="F215" t="s">
        <v>280</v>
      </c>
      <c r="G215">
        <v>1659053324.5999999</v>
      </c>
      <c r="H215">
        <f t="shared" si="138"/>
        <v>6.5225422779620918E-3</v>
      </c>
      <c r="I215">
        <f t="shared" si="139"/>
        <v>6.5225422779620921</v>
      </c>
      <c r="J215">
        <f t="shared" si="140"/>
        <v>18.506459975308967</v>
      </c>
      <c r="K215">
        <f t="shared" si="141"/>
        <v>970.17899999999997</v>
      </c>
      <c r="L215">
        <f t="shared" si="142"/>
        <v>659.36077813527618</v>
      </c>
      <c r="M215">
        <f t="shared" si="143"/>
        <v>65.767572891788916</v>
      </c>
      <c r="N215">
        <f t="shared" si="144"/>
        <v>96.769962995118007</v>
      </c>
      <c r="O215">
        <f t="shared" si="145"/>
        <v>0.12500941569984006</v>
      </c>
      <c r="P215">
        <f t="shared" si="146"/>
        <v>2.918479251776541</v>
      </c>
      <c r="Q215">
        <f t="shared" si="147"/>
        <v>0.1222312122487277</v>
      </c>
      <c r="R215">
        <f t="shared" si="148"/>
        <v>7.6639107194720946E-2</v>
      </c>
      <c r="S215">
        <f t="shared" si="149"/>
        <v>66.134235000000004</v>
      </c>
      <c r="T215">
        <f t="shared" si="150"/>
        <v>41.902648815059287</v>
      </c>
      <c r="U215">
        <f t="shared" si="151"/>
        <v>42.002400000000002</v>
      </c>
      <c r="V215">
        <f t="shared" si="152"/>
        <v>8.2444579166014957</v>
      </c>
      <c r="W215">
        <f t="shared" si="153"/>
        <v>36.772722923934296</v>
      </c>
      <c r="X215">
        <f t="shared" si="154"/>
        <v>3.2279595553365996</v>
      </c>
      <c r="Y215">
        <f t="shared" si="155"/>
        <v>8.77813579922746</v>
      </c>
      <c r="Z215">
        <f t="shared" si="156"/>
        <v>5.0164983612648957</v>
      </c>
      <c r="AA215">
        <f t="shared" si="157"/>
        <v>-287.64411445812823</v>
      </c>
      <c r="AB215">
        <f t="shared" si="158"/>
        <v>188.16416578710323</v>
      </c>
      <c r="AC215">
        <f t="shared" si="159"/>
        <v>16.199645262911499</v>
      </c>
      <c r="AD215">
        <f t="shared" si="160"/>
        <v>-17.146068408113479</v>
      </c>
      <c r="AE215">
        <v>0</v>
      </c>
      <c r="AF215">
        <v>0</v>
      </c>
      <c r="AG215">
        <f t="shared" si="161"/>
        <v>1</v>
      </c>
      <c r="AH215">
        <f t="shared" si="162"/>
        <v>0</v>
      </c>
      <c r="AI215">
        <f t="shared" si="163"/>
        <v>49858.008819273964</v>
      </c>
      <c r="AJ215" t="s">
        <v>281</v>
      </c>
      <c r="AK215" t="s">
        <v>281</v>
      </c>
      <c r="AL215">
        <v>0</v>
      </c>
      <c r="AM215">
        <v>0</v>
      </c>
      <c r="AN215" t="e">
        <f t="shared" si="164"/>
        <v>#DIV/0!</v>
      </c>
      <c r="AO215">
        <v>0</v>
      </c>
      <c r="AP215" t="s">
        <v>281</v>
      </c>
      <c r="AQ215" t="s">
        <v>281</v>
      </c>
      <c r="AR215">
        <v>0</v>
      </c>
      <c r="AS215">
        <v>0</v>
      </c>
      <c r="AT215" t="e">
        <f t="shared" si="165"/>
        <v>#DIV/0!</v>
      </c>
      <c r="AU215">
        <v>0.5</v>
      </c>
      <c r="AV215">
        <f t="shared" si="166"/>
        <v>337.08269999999999</v>
      </c>
      <c r="AW215">
        <f t="shared" si="167"/>
        <v>18.506459975308967</v>
      </c>
      <c r="AX215" t="e">
        <f t="shared" si="168"/>
        <v>#DIV/0!</v>
      </c>
      <c r="AY215">
        <f t="shared" si="169"/>
        <v>5.4901838555668887E-2</v>
      </c>
      <c r="AZ215" t="e">
        <f t="shared" si="170"/>
        <v>#DIV/0!</v>
      </c>
      <c r="BA215" t="e">
        <f t="shared" si="171"/>
        <v>#DIV/0!</v>
      </c>
      <c r="BB215" t="s">
        <v>281</v>
      </c>
      <c r="BC215">
        <v>0</v>
      </c>
      <c r="BD215" t="e">
        <f t="shared" si="172"/>
        <v>#DIV/0!</v>
      </c>
      <c r="BE215" t="e">
        <f t="shared" si="173"/>
        <v>#DIV/0!</v>
      </c>
      <c r="BF215" t="e">
        <f t="shared" si="174"/>
        <v>#DIV/0!</v>
      </c>
      <c r="BG215" t="e">
        <f t="shared" si="175"/>
        <v>#DIV/0!</v>
      </c>
      <c r="BH215" t="e">
        <f t="shared" si="176"/>
        <v>#DIV/0!</v>
      </c>
      <c r="BI215" t="e">
        <f t="shared" si="177"/>
        <v>#DIV/0!</v>
      </c>
      <c r="BJ215" t="e">
        <f t="shared" si="178"/>
        <v>#DIV/0!</v>
      </c>
      <c r="BK215" t="e">
        <f t="shared" si="179"/>
        <v>#DIV/0!</v>
      </c>
      <c r="BL215">
        <f t="shared" si="180"/>
        <v>399.86</v>
      </c>
      <c r="BM215">
        <f t="shared" si="181"/>
        <v>337.08269999999999</v>
      </c>
      <c r="BN215">
        <f t="shared" si="182"/>
        <v>0.84300180063022057</v>
      </c>
      <c r="BO215">
        <f t="shared" si="183"/>
        <v>0.16539347521632572</v>
      </c>
      <c r="BP215">
        <v>6</v>
      </c>
      <c r="BQ215">
        <v>0.6</v>
      </c>
      <c r="BR215" t="s">
        <v>282</v>
      </c>
      <c r="BS215">
        <v>1659053324.5999999</v>
      </c>
      <c r="BT215">
        <v>970.17899999999997</v>
      </c>
      <c r="BU215">
        <v>999.96799999999996</v>
      </c>
      <c r="BV215">
        <v>32.362299999999998</v>
      </c>
      <c r="BW215">
        <v>24.791699999999999</v>
      </c>
      <c r="BX215">
        <v>968.92899999999997</v>
      </c>
      <c r="BY215">
        <v>32.209600000000002</v>
      </c>
      <c r="BZ215">
        <v>500.20800000000003</v>
      </c>
      <c r="CA215">
        <v>99.644300000000001</v>
      </c>
      <c r="CB215">
        <v>0.10014199999999999</v>
      </c>
      <c r="CC215">
        <v>43.198300000000003</v>
      </c>
      <c r="CD215">
        <v>42.002400000000002</v>
      </c>
      <c r="CE215">
        <v>999.9</v>
      </c>
      <c r="CF215">
        <v>0</v>
      </c>
      <c r="CG215">
        <v>0</v>
      </c>
      <c r="CH215">
        <v>9972.5</v>
      </c>
      <c r="CI215">
        <v>0</v>
      </c>
      <c r="CJ215">
        <v>240.80799999999999</v>
      </c>
      <c r="CK215">
        <v>399.86</v>
      </c>
      <c r="CL215">
        <v>0.89995199999999997</v>
      </c>
      <c r="CM215">
        <v>0.100048</v>
      </c>
      <c r="CN215">
        <v>0</v>
      </c>
      <c r="CO215">
        <v>3.0516999999999999</v>
      </c>
      <c r="CP215">
        <v>0</v>
      </c>
      <c r="CQ215">
        <v>4550.8100000000004</v>
      </c>
      <c r="CR215">
        <v>3428.69</v>
      </c>
      <c r="CS215">
        <v>48.125</v>
      </c>
      <c r="CT215">
        <v>50.875</v>
      </c>
      <c r="CU215">
        <v>49.186999999999998</v>
      </c>
      <c r="CV215">
        <v>50.25</v>
      </c>
      <c r="CW215">
        <v>48.561999999999998</v>
      </c>
      <c r="CX215">
        <v>359.85</v>
      </c>
      <c r="CY215">
        <v>40.01</v>
      </c>
      <c r="CZ215">
        <v>0</v>
      </c>
      <c r="DA215">
        <v>1659053521.5</v>
      </c>
      <c r="DB215">
        <v>0</v>
      </c>
      <c r="DC215">
        <v>3.1712192307692302</v>
      </c>
      <c r="DD215">
        <v>-8.1022221635822164E-2</v>
      </c>
      <c r="DE215">
        <v>1.432820549109074</v>
      </c>
      <c r="DF215">
        <v>4551.999615384615</v>
      </c>
      <c r="DG215">
        <v>15</v>
      </c>
      <c r="DH215">
        <v>1659053239.5999999</v>
      </c>
      <c r="DI215" t="s">
        <v>871</v>
      </c>
      <c r="DJ215">
        <v>1659053234.0999999</v>
      </c>
      <c r="DK215">
        <v>1659053239.5999999</v>
      </c>
      <c r="DL215">
        <v>198</v>
      </c>
      <c r="DM215">
        <v>-3.1E-2</v>
      </c>
      <c r="DN215">
        <v>2E-3</v>
      </c>
      <c r="DO215">
        <v>1.2210000000000001</v>
      </c>
      <c r="DP215">
        <v>0.13300000000000001</v>
      </c>
      <c r="DQ215">
        <v>1000</v>
      </c>
      <c r="DR215">
        <v>25</v>
      </c>
      <c r="DS215">
        <v>0.18</v>
      </c>
      <c r="DT215">
        <v>0.01</v>
      </c>
      <c r="DU215">
        <v>100</v>
      </c>
      <c r="DV215">
        <v>100</v>
      </c>
      <c r="DW215">
        <v>1.25</v>
      </c>
      <c r="DX215">
        <v>0.1527</v>
      </c>
      <c r="DY215">
        <v>2.078262086521327</v>
      </c>
      <c r="DZ215">
        <v>-6.7132856166521554E-4</v>
      </c>
      <c r="EA215">
        <v>-2.681329234238156E-7</v>
      </c>
      <c r="EB215">
        <v>8.1307759810197942E-11</v>
      </c>
      <c r="EC215">
        <v>0.15265784529733939</v>
      </c>
      <c r="ED215">
        <v>0</v>
      </c>
      <c r="EE215">
        <v>0</v>
      </c>
      <c r="EF215">
        <v>0</v>
      </c>
      <c r="EG215">
        <v>2</v>
      </c>
      <c r="EH215">
        <v>2028</v>
      </c>
      <c r="EI215">
        <v>2</v>
      </c>
      <c r="EJ215">
        <v>26</v>
      </c>
      <c r="EK215">
        <v>1.5</v>
      </c>
      <c r="EL215">
        <v>1.4</v>
      </c>
      <c r="EM215">
        <v>2.2814899999999998</v>
      </c>
      <c r="EN215">
        <v>2.5512700000000001</v>
      </c>
      <c r="EO215">
        <v>1.39893</v>
      </c>
      <c r="EP215">
        <v>2.323</v>
      </c>
      <c r="EQ215">
        <v>1.49902</v>
      </c>
      <c r="ER215">
        <v>2.3107899999999999</v>
      </c>
      <c r="ES215">
        <v>33.828299999999999</v>
      </c>
      <c r="ET215">
        <v>13.7643</v>
      </c>
      <c r="EU215">
        <v>18</v>
      </c>
      <c r="EV215">
        <v>510.69200000000001</v>
      </c>
      <c r="EW215">
        <v>535.43799999999999</v>
      </c>
      <c r="EX215">
        <v>43.654499999999999</v>
      </c>
      <c r="EY215">
        <v>45.072400000000002</v>
      </c>
      <c r="EZ215">
        <v>30</v>
      </c>
      <c r="FA215">
        <v>44.823</v>
      </c>
      <c r="FB215">
        <v>44.750900000000001</v>
      </c>
      <c r="FC215">
        <v>45.646999999999998</v>
      </c>
      <c r="FD215">
        <v>0</v>
      </c>
      <c r="FE215">
        <v>100</v>
      </c>
      <c r="FF215">
        <v>43.659500000000001</v>
      </c>
      <c r="FG215">
        <v>1000</v>
      </c>
      <c r="FH215">
        <v>54.561199999999999</v>
      </c>
      <c r="FI215">
        <v>97.727000000000004</v>
      </c>
      <c r="FJ215">
        <v>99.425799999999995</v>
      </c>
      <c r="FK215" s="1" t="s">
        <v>882</v>
      </c>
      <c r="FL215" s="1">
        <v>4</v>
      </c>
      <c r="FM215" s="1" t="s">
        <v>881</v>
      </c>
      <c r="FN215" s="1">
        <v>21</v>
      </c>
    </row>
    <row r="216" spans="1:170" x14ac:dyDescent="0.2">
      <c r="A216">
        <v>198</v>
      </c>
      <c r="B216">
        <v>1659053475.0999999</v>
      </c>
      <c r="C216">
        <v>34540.599999904633</v>
      </c>
      <c r="D216" t="s">
        <v>872</v>
      </c>
      <c r="E216" t="s">
        <v>873</v>
      </c>
      <c r="F216" t="s">
        <v>280</v>
      </c>
      <c r="G216">
        <v>1659053475.0999999</v>
      </c>
      <c r="H216">
        <f t="shared" si="138"/>
        <v>6.4795315630282284E-3</v>
      </c>
      <c r="I216">
        <f t="shared" si="139"/>
        <v>6.4795315630282282</v>
      </c>
      <c r="J216">
        <f t="shared" si="140"/>
        <v>20.048775071715887</v>
      </c>
      <c r="K216">
        <f t="shared" si="141"/>
        <v>1166.8699999999999</v>
      </c>
      <c r="L216">
        <f t="shared" si="142"/>
        <v>818.79776895101406</v>
      </c>
      <c r="M216">
        <f t="shared" si="143"/>
        <v>81.680924651491296</v>
      </c>
      <c r="N216">
        <f t="shared" si="144"/>
        <v>116.403615352044</v>
      </c>
      <c r="O216">
        <f t="shared" si="145"/>
        <v>0.12407362008640249</v>
      </c>
      <c r="P216">
        <f t="shared" si="146"/>
        <v>2.9292178979699681</v>
      </c>
      <c r="Q216">
        <f t="shared" si="147"/>
        <v>0.12134618019488565</v>
      </c>
      <c r="R216">
        <f t="shared" si="148"/>
        <v>7.6081546302071812E-2</v>
      </c>
      <c r="S216">
        <f t="shared" si="149"/>
        <v>66.18448005578739</v>
      </c>
      <c r="T216">
        <f t="shared" si="150"/>
        <v>41.918371538703468</v>
      </c>
      <c r="U216">
        <f t="shared" si="151"/>
        <v>41.999099999999999</v>
      </c>
      <c r="V216">
        <f t="shared" si="152"/>
        <v>8.2430250496419148</v>
      </c>
      <c r="W216">
        <f t="shared" si="153"/>
        <v>36.70933272851024</v>
      </c>
      <c r="X216">
        <f t="shared" si="154"/>
        <v>3.2223950778988799</v>
      </c>
      <c r="Y216">
        <f t="shared" si="155"/>
        <v>8.77813579922746</v>
      </c>
      <c r="Z216">
        <f t="shared" si="156"/>
        <v>5.0206299717430349</v>
      </c>
      <c r="AA216">
        <f t="shared" si="157"/>
        <v>-285.74734192954486</v>
      </c>
      <c r="AB216">
        <f t="shared" si="158"/>
        <v>189.37765838217678</v>
      </c>
      <c r="AC216">
        <f t="shared" si="159"/>
        <v>16.244092559853897</v>
      </c>
      <c r="AD216">
        <f t="shared" si="160"/>
        <v>-13.941110931726797</v>
      </c>
      <c r="AE216">
        <v>0</v>
      </c>
      <c r="AF216">
        <v>0</v>
      </c>
      <c r="AG216">
        <f t="shared" si="161"/>
        <v>1</v>
      </c>
      <c r="AH216">
        <f t="shared" si="162"/>
        <v>0</v>
      </c>
      <c r="AI216">
        <f t="shared" si="163"/>
        <v>50152.159912622919</v>
      </c>
      <c r="AJ216" t="s">
        <v>281</v>
      </c>
      <c r="AK216" t="s">
        <v>281</v>
      </c>
      <c r="AL216">
        <v>0</v>
      </c>
      <c r="AM216">
        <v>0</v>
      </c>
      <c r="AN216" t="e">
        <f t="shared" si="164"/>
        <v>#DIV/0!</v>
      </c>
      <c r="AO216">
        <v>0</v>
      </c>
      <c r="AP216" t="s">
        <v>281</v>
      </c>
      <c r="AQ216" t="s">
        <v>281</v>
      </c>
      <c r="AR216">
        <v>0</v>
      </c>
      <c r="AS216">
        <v>0</v>
      </c>
      <c r="AT216" t="e">
        <f t="shared" si="165"/>
        <v>#DIV/0!</v>
      </c>
      <c r="AU216">
        <v>0.5</v>
      </c>
      <c r="AV216">
        <f t="shared" si="166"/>
        <v>337.34728500299866</v>
      </c>
      <c r="AW216">
        <f t="shared" si="167"/>
        <v>20.048775071715887</v>
      </c>
      <c r="AX216" t="e">
        <f t="shared" si="168"/>
        <v>#DIV/0!</v>
      </c>
      <c r="AY216">
        <f t="shared" si="169"/>
        <v>5.9430669707443103E-2</v>
      </c>
      <c r="AZ216" t="e">
        <f t="shared" si="170"/>
        <v>#DIV/0!</v>
      </c>
      <c r="BA216" t="e">
        <f t="shared" si="171"/>
        <v>#DIV/0!</v>
      </c>
      <c r="BB216" t="s">
        <v>281</v>
      </c>
      <c r="BC216">
        <v>0</v>
      </c>
      <c r="BD216" t="e">
        <f t="shared" si="172"/>
        <v>#DIV/0!</v>
      </c>
      <c r="BE216" t="e">
        <f t="shared" si="173"/>
        <v>#DIV/0!</v>
      </c>
      <c r="BF216" t="e">
        <f t="shared" si="174"/>
        <v>#DIV/0!</v>
      </c>
      <c r="BG216" t="e">
        <f t="shared" si="175"/>
        <v>#DIV/0!</v>
      </c>
      <c r="BH216" t="e">
        <f t="shared" si="176"/>
        <v>#DIV/0!</v>
      </c>
      <c r="BI216" t="e">
        <f t="shared" si="177"/>
        <v>#DIV/0!</v>
      </c>
      <c r="BJ216" t="e">
        <f t="shared" si="178"/>
        <v>#DIV/0!</v>
      </c>
      <c r="BK216" t="e">
        <f t="shared" si="179"/>
        <v>#DIV/0!</v>
      </c>
      <c r="BL216">
        <f t="shared" si="180"/>
        <v>400.17500000000001</v>
      </c>
      <c r="BM216">
        <f t="shared" si="181"/>
        <v>337.34728500299866</v>
      </c>
      <c r="BN216">
        <f t="shared" si="182"/>
        <v>0.84299940026987852</v>
      </c>
      <c r="BO216">
        <f t="shared" si="183"/>
        <v>0.16538884252086558</v>
      </c>
      <c r="BP216">
        <v>6</v>
      </c>
      <c r="BQ216">
        <v>0.6</v>
      </c>
      <c r="BR216" t="s">
        <v>282</v>
      </c>
      <c r="BS216">
        <v>1659053475.0999999</v>
      </c>
      <c r="BT216">
        <v>1166.8699999999999</v>
      </c>
      <c r="BU216">
        <v>1199.98</v>
      </c>
      <c r="BV216">
        <v>32.302399999999999</v>
      </c>
      <c r="BW216">
        <v>24.783000000000001</v>
      </c>
      <c r="BX216">
        <v>1165.48</v>
      </c>
      <c r="BY216">
        <v>32.153199999999998</v>
      </c>
      <c r="BZ216">
        <v>500.32400000000001</v>
      </c>
      <c r="CA216">
        <v>99.657200000000003</v>
      </c>
      <c r="CB216">
        <v>9.9941199999999994E-2</v>
      </c>
      <c r="CC216">
        <v>43.198300000000003</v>
      </c>
      <c r="CD216">
        <v>41.999099999999999</v>
      </c>
      <c r="CE216">
        <v>999.9</v>
      </c>
      <c r="CF216">
        <v>0</v>
      </c>
      <c r="CG216">
        <v>0</v>
      </c>
      <c r="CH216">
        <v>10032.5</v>
      </c>
      <c r="CI216">
        <v>0</v>
      </c>
      <c r="CJ216">
        <v>237.208</v>
      </c>
      <c r="CK216">
        <v>400.17500000000001</v>
      </c>
      <c r="CL216">
        <v>0.90002899999999997</v>
      </c>
      <c r="CM216">
        <v>9.9970600000000007E-2</v>
      </c>
      <c r="CN216">
        <v>0</v>
      </c>
      <c r="CO216">
        <v>3.3056999999999999</v>
      </c>
      <c r="CP216">
        <v>0</v>
      </c>
      <c r="CQ216">
        <v>4526.3500000000004</v>
      </c>
      <c r="CR216">
        <v>3431.46</v>
      </c>
      <c r="CS216">
        <v>48.061999999999998</v>
      </c>
      <c r="CT216">
        <v>50.811999999999998</v>
      </c>
      <c r="CU216">
        <v>49.125</v>
      </c>
      <c r="CV216">
        <v>50.186999999999998</v>
      </c>
      <c r="CW216">
        <v>48.5</v>
      </c>
      <c r="CX216">
        <v>360.17</v>
      </c>
      <c r="CY216">
        <v>40.01</v>
      </c>
      <c r="CZ216">
        <v>0</v>
      </c>
      <c r="DA216">
        <v>1659053672.0999999</v>
      </c>
      <c r="DB216">
        <v>0</v>
      </c>
      <c r="DC216">
        <v>3.2298800000000001</v>
      </c>
      <c r="DD216">
        <v>0.34571539049795541</v>
      </c>
      <c r="DE216">
        <v>1.382307640654171</v>
      </c>
      <c r="DF216">
        <v>4524.1860000000006</v>
      </c>
      <c r="DG216">
        <v>15</v>
      </c>
      <c r="DH216">
        <v>1659053387.0999999</v>
      </c>
      <c r="DI216" t="s">
        <v>874</v>
      </c>
      <c r="DJ216">
        <v>1659053386.0999999</v>
      </c>
      <c r="DK216">
        <v>1659053387.0999999</v>
      </c>
      <c r="DL216">
        <v>199</v>
      </c>
      <c r="DM216">
        <v>0.32500000000000001</v>
      </c>
      <c r="DN216">
        <v>-3.0000000000000001E-3</v>
      </c>
      <c r="DO216">
        <v>1.3540000000000001</v>
      </c>
      <c r="DP216">
        <v>0.13</v>
      </c>
      <c r="DQ216">
        <v>1200</v>
      </c>
      <c r="DR216">
        <v>25</v>
      </c>
      <c r="DS216">
        <v>0.06</v>
      </c>
      <c r="DT216">
        <v>0.01</v>
      </c>
      <c r="DU216">
        <v>100</v>
      </c>
      <c r="DV216">
        <v>100</v>
      </c>
      <c r="DW216">
        <v>1.39</v>
      </c>
      <c r="DX216">
        <v>0.1492</v>
      </c>
      <c r="DY216">
        <v>2.4047056336075698</v>
      </c>
      <c r="DZ216">
        <v>-6.7132856166521554E-4</v>
      </c>
      <c r="EA216">
        <v>-2.681329234238156E-7</v>
      </c>
      <c r="EB216">
        <v>8.1307759810197942E-11</v>
      </c>
      <c r="EC216">
        <v>0.14918709716870629</v>
      </c>
      <c r="ED216">
        <v>0</v>
      </c>
      <c r="EE216">
        <v>0</v>
      </c>
      <c r="EF216">
        <v>0</v>
      </c>
      <c r="EG216">
        <v>2</v>
      </c>
      <c r="EH216">
        <v>2028</v>
      </c>
      <c r="EI216">
        <v>2</v>
      </c>
      <c r="EJ216">
        <v>26</v>
      </c>
      <c r="EK216">
        <v>1.5</v>
      </c>
      <c r="EL216">
        <v>1.5</v>
      </c>
      <c r="EM216">
        <v>2.6440399999999999</v>
      </c>
      <c r="EN216">
        <v>2.5341800000000001</v>
      </c>
      <c r="EO216">
        <v>1.39893</v>
      </c>
      <c r="EP216">
        <v>2.323</v>
      </c>
      <c r="EQ216">
        <v>1.49902</v>
      </c>
      <c r="ER216">
        <v>2.50366</v>
      </c>
      <c r="ES216">
        <v>33.828299999999999</v>
      </c>
      <c r="ET216">
        <v>13.738</v>
      </c>
      <c r="EU216">
        <v>18</v>
      </c>
      <c r="EV216">
        <v>510.63299999999998</v>
      </c>
      <c r="EW216">
        <v>536.17899999999997</v>
      </c>
      <c r="EX216">
        <v>43.762799999999999</v>
      </c>
      <c r="EY216">
        <v>45.028599999999997</v>
      </c>
      <c r="EZ216">
        <v>29.9999</v>
      </c>
      <c r="FA216">
        <v>44.784500000000001</v>
      </c>
      <c r="FB216">
        <v>44.708399999999997</v>
      </c>
      <c r="FC216">
        <v>52.915999999999997</v>
      </c>
      <c r="FD216">
        <v>0</v>
      </c>
      <c r="FE216">
        <v>100</v>
      </c>
      <c r="FF216">
        <v>43.763500000000001</v>
      </c>
      <c r="FG216">
        <v>1200</v>
      </c>
      <c r="FH216">
        <v>54.561199999999999</v>
      </c>
      <c r="FI216">
        <v>97.735299999999995</v>
      </c>
      <c r="FJ216">
        <v>99.434399999999997</v>
      </c>
      <c r="FK216" s="1" t="s">
        <v>882</v>
      </c>
      <c r="FL216" s="1">
        <v>4</v>
      </c>
      <c r="FM216" s="1" t="s">
        <v>881</v>
      </c>
      <c r="FN216" s="1">
        <v>22</v>
      </c>
    </row>
    <row r="217" spans="1:170" x14ac:dyDescent="0.2">
      <c r="A217">
        <v>199</v>
      </c>
      <c r="B217">
        <v>1659053625.5999999</v>
      </c>
      <c r="C217">
        <v>34691.099999904633</v>
      </c>
      <c r="D217" t="s">
        <v>875</v>
      </c>
      <c r="E217" t="s">
        <v>876</v>
      </c>
      <c r="F217" t="s">
        <v>280</v>
      </c>
      <c r="G217">
        <v>1659053625.5999999</v>
      </c>
      <c r="H217">
        <f t="shared" si="138"/>
        <v>6.3549214046825023E-3</v>
      </c>
      <c r="I217">
        <f t="shared" si="139"/>
        <v>6.3549214046825027</v>
      </c>
      <c r="J217">
        <f t="shared" si="140"/>
        <v>20.077688542903772</v>
      </c>
      <c r="K217">
        <f t="shared" si="141"/>
        <v>1167.07</v>
      </c>
      <c r="L217">
        <f t="shared" si="142"/>
        <v>812.88097508550493</v>
      </c>
      <c r="M217">
        <f t="shared" si="143"/>
        <v>81.0935303827589</v>
      </c>
      <c r="N217">
        <f t="shared" si="144"/>
        <v>116.42765596014999</v>
      </c>
      <c r="O217">
        <f t="shared" si="145"/>
        <v>0.12136969434304916</v>
      </c>
      <c r="P217">
        <f t="shared" si="146"/>
        <v>2.9176663857794503</v>
      </c>
      <c r="Q217">
        <f t="shared" si="147"/>
        <v>0.11874841973350649</v>
      </c>
      <c r="R217">
        <f t="shared" si="148"/>
        <v>7.4448678823873612E-2</v>
      </c>
      <c r="S217">
        <f t="shared" si="149"/>
        <v>66.186572222604255</v>
      </c>
      <c r="T217">
        <f t="shared" si="150"/>
        <v>41.932659019034169</v>
      </c>
      <c r="U217">
        <f t="shared" si="151"/>
        <v>41.991100000000003</v>
      </c>
      <c r="V217">
        <f t="shared" si="152"/>
        <v>8.2395523276554563</v>
      </c>
      <c r="W217">
        <f t="shared" si="153"/>
        <v>36.559893933584469</v>
      </c>
      <c r="X217">
        <f t="shared" si="154"/>
        <v>3.2070653112019993</v>
      </c>
      <c r="Y217">
        <f t="shared" si="155"/>
        <v>8.772085928443957</v>
      </c>
      <c r="Z217">
        <f t="shared" si="156"/>
        <v>5.032487016453457</v>
      </c>
      <c r="AA217">
        <f t="shared" si="157"/>
        <v>-280.25203394649833</v>
      </c>
      <c r="AB217">
        <f t="shared" si="158"/>
        <v>187.81289284702854</v>
      </c>
      <c r="AC217">
        <f t="shared" si="159"/>
        <v>16.172024415364948</v>
      </c>
      <c r="AD217">
        <f t="shared" si="160"/>
        <v>-10.080544461500608</v>
      </c>
      <c r="AE217">
        <v>0</v>
      </c>
      <c r="AF217">
        <v>0</v>
      </c>
      <c r="AG217">
        <f t="shared" si="161"/>
        <v>1</v>
      </c>
      <c r="AH217">
        <f t="shared" si="162"/>
        <v>0</v>
      </c>
      <c r="AI217">
        <f t="shared" si="163"/>
        <v>49838.196826142994</v>
      </c>
      <c r="AJ217" t="s">
        <v>281</v>
      </c>
      <c r="AK217" t="s">
        <v>281</v>
      </c>
      <c r="AL217">
        <v>0</v>
      </c>
      <c r="AM217">
        <v>0</v>
      </c>
      <c r="AN217" t="e">
        <f t="shared" si="164"/>
        <v>#DIV/0!</v>
      </c>
      <c r="AO217">
        <v>0</v>
      </c>
      <c r="AP217" t="s">
        <v>281</v>
      </c>
      <c r="AQ217" t="s">
        <v>281</v>
      </c>
      <c r="AR217">
        <v>0</v>
      </c>
      <c r="AS217">
        <v>0</v>
      </c>
      <c r="AT217" t="e">
        <f t="shared" si="165"/>
        <v>#DIV/0!</v>
      </c>
      <c r="AU217">
        <v>0.5</v>
      </c>
      <c r="AV217">
        <f t="shared" si="166"/>
        <v>337.35821400134938</v>
      </c>
      <c r="AW217">
        <f t="shared" si="167"/>
        <v>20.077688542903772</v>
      </c>
      <c r="AX217" t="e">
        <f t="shared" si="168"/>
        <v>#DIV/0!</v>
      </c>
      <c r="AY217">
        <f t="shared" si="169"/>
        <v>5.9514449951479365E-2</v>
      </c>
      <c r="AZ217" t="e">
        <f t="shared" si="170"/>
        <v>#DIV/0!</v>
      </c>
      <c r="BA217" t="e">
        <f t="shared" si="171"/>
        <v>#DIV/0!</v>
      </c>
      <c r="BB217" t="s">
        <v>281</v>
      </c>
      <c r="BC217">
        <v>0</v>
      </c>
      <c r="BD217" t="e">
        <f t="shared" si="172"/>
        <v>#DIV/0!</v>
      </c>
      <c r="BE217" t="e">
        <f t="shared" si="173"/>
        <v>#DIV/0!</v>
      </c>
      <c r="BF217" t="e">
        <f t="shared" si="174"/>
        <v>#DIV/0!</v>
      </c>
      <c r="BG217" t="e">
        <f t="shared" si="175"/>
        <v>#DIV/0!</v>
      </c>
      <c r="BH217" t="e">
        <f t="shared" si="176"/>
        <v>#DIV/0!</v>
      </c>
      <c r="BI217" t="e">
        <f t="shared" si="177"/>
        <v>#DIV/0!</v>
      </c>
      <c r="BJ217" t="e">
        <f t="shared" si="178"/>
        <v>#DIV/0!</v>
      </c>
      <c r="BK217" t="e">
        <f t="shared" si="179"/>
        <v>#DIV/0!</v>
      </c>
      <c r="BL217">
        <f t="shared" si="180"/>
        <v>400.18799999999999</v>
      </c>
      <c r="BM217">
        <f t="shared" si="181"/>
        <v>337.35821400134938</v>
      </c>
      <c r="BN217">
        <f t="shared" si="182"/>
        <v>0.84299932532047284</v>
      </c>
      <c r="BO217">
        <f t="shared" si="183"/>
        <v>0.16538869786851246</v>
      </c>
      <c r="BP217">
        <v>6</v>
      </c>
      <c r="BQ217">
        <v>0.6</v>
      </c>
      <c r="BR217" t="s">
        <v>282</v>
      </c>
      <c r="BS217">
        <v>1659053625.5999999</v>
      </c>
      <c r="BT217">
        <v>1167.07</v>
      </c>
      <c r="BU217">
        <v>1200.05</v>
      </c>
      <c r="BV217">
        <v>32.147599999999997</v>
      </c>
      <c r="BW217">
        <v>24.7698</v>
      </c>
      <c r="BX217">
        <v>1165.6600000000001</v>
      </c>
      <c r="BY217">
        <v>31.9939</v>
      </c>
      <c r="BZ217">
        <v>500.2</v>
      </c>
      <c r="CA217">
        <v>99.660499999999999</v>
      </c>
      <c r="CB217">
        <v>0.100145</v>
      </c>
      <c r="CC217">
        <v>43.185099999999998</v>
      </c>
      <c r="CD217">
        <v>41.991100000000003</v>
      </c>
      <c r="CE217">
        <v>999.9</v>
      </c>
      <c r="CF217">
        <v>0</v>
      </c>
      <c r="CG217">
        <v>0</v>
      </c>
      <c r="CH217">
        <v>9966.25</v>
      </c>
      <c r="CI217">
        <v>0</v>
      </c>
      <c r="CJ217">
        <v>239.863</v>
      </c>
      <c r="CK217">
        <v>400.18799999999999</v>
      </c>
      <c r="CL217">
        <v>0.90002899999999997</v>
      </c>
      <c r="CM217">
        <v>9.9970600000000007E-2</v>
      </c>
      <c r="CN217">
        <v>0</v>
      </c>
      <c r="CO217">
        <v>3.3083999999999998</v>
      </c>
      <c r="CP217">
        <v>0</v>
      </c>
      <c r="CQ217">
        <v>4531.6099999999997</v>
      </c>
      <c r="CR217">
        <v>3431.57</v>
      </c>
      <c r="CS217">
        <v>48</v>
      </c>
      <c r="CT217">
        <v>50.75</v>
      </c>
      <c r="CU217">
        <v>49.061999999999998</v>
      </c>
      <c r="CV217">
        <v>50.125</v>
      </c>
      <c r="CW217">
        <v>48.5</v>
      </c>
      <c r="CX217">
        <v>360.18</v>
      </c>
      <c r="CY217">
        <v>40.01</v>
      </c>
      <c r="CZ217">
        <v>0</v>
      </c>
      <c r="DA217">
        <v>1659053822.7</v>
      </c>
      <c r="DB217">
        <v>0</v>
      </c>
      <c r="DC217">
        <v>3.28695</v>
      </c>
      <c r="DD217">
        <v>0.2091247880154862</v>
      </c>
      <c r="DE217">
        <v>2.8198290038658551</v>
      </c>
      <c r="DF217">
        <v>4530.0730769230777</v>
      </c>
      <c r="DG217">
        <v>15</v>
      </c>
      <c r="DH217">
        <v>1659053534.0999999</v>
      </c>
      <c r="DI217" t="s">
        <v>877</v>
      </c>
      <c r="DJ217">
        <v>1659053527.5999999</v>
      </c>
      <c r="DK217">
        <v>1659053534.0999999</v>
      </c>
      <c r="DL217">
        <v>200</v>
      </c>
      <c r="DM217">
        <v>2.3E-2</v>
      </c>
      <c r="DN217">
        <v>4.0000000000000001E-3</v>
      </c>
      <c r="DO217">
        <v>1.377</v>
      </c>
      <c r="DP217">
        <v>0.13400000000000001</v>
      </c>
      <c r="DQ217">
        <v>1200</v>
      </c>
      <c r="DR217">
        <v>25</v>
      </c>
      <c r="DS217">
        <v>0.08</v>
      </c>
      <c r="DT217">
        <v>0.01</v>
      </c>
      <c r="DU217">
        <v>100</v>
      </c>
      <c r="DV217">
        <v>100</v>
      </c>
      <c r="DW217">
        <v>1.41</v>
      </c>
      <c r="DX217">
        <v>0.1537</v>
      </c>
      <c r="DY217">
        <v>2.427071204125467</v>
      </c>
      <c r="DZ217">
        <v>-6.7132856166521554E-4</v>
      </c>
      <c r="EA217">
        <v>-2.681329234238156E-7</v>
      </c>
      <c r="EB217">
        <v>8.1307759810197942E-11</v>
      </c>
      <c r="EC217">
        <v>0.1536559481655583</v>
      </c>
      <c r="ED217">
        <v>0</v>
      </c>
      <c r="EE217">
        <v>0</v>
      </c>
      <c r="EF217">
        <v>0</v>
      </c>
      <c r="EG217">
        <v>2</v>
      </c>
      <c r="EH217">
        <v>2028</v>
      </c>
      <c r="EI217">
        <v>2</v>
      </c>
      <c r="EJ217">
        <v>26</v>
      </c>
      <c r="EK217">
        <v>1.6</v>
      </c>
      <c r="EL217">
        <v>1.5</v>
      </c>
      <c r="EM217">
        <v>2.6440399999999999</v>
      </c>
      <c r="EN217">
        <v>2.5415000000000001</v>
      </c>
      <c r="EO217">
        <v>1.39893</v>
      </c>
      <c r="EP217">
        <v>2.323</v>
      </c>
      <c r="EQ217">
        <v>1.49902</v>
      </c>
      <c r="ER217">
        <v>2.47925</v>
      </c>
      <c r="ES217">
        <v>33.828299999999999</v>
      </c>
      <c r="ET217">
        <v>13.702999999999999</v>
      </c>
      <c r="EU217">
        <v>18</v>
      </c>
      <c r="EV217">
        <v>510.79199999999997</v>
      </c>
      <c r="EW217">
        <v>536.45799999999997</v>
      </c>
      <c r="EX217">
        <v>43.804000000000002</v>
      </c>
      <c r="EY217">
        <v>44.965499999999999</v>
      </c>
      <c r="EZ217">
        <v>29.9999</v>
      </c>
      <c r="FA217">
        <v>44.726999999999997</v>
      </c>
      <c r="FB217">
        <v>44.650700000000001</v>
      </c>
      <c r="FC217">
        <v>52.905900000000003</v>
      </c>
      <c r="FD217">
        <v>0</v>
      </c>
      <c r="FE217">
        <v>100</v>
      </c>
      <c r="FF217">
        <v>43.804400000000001</v>
      </c>
      <c r="FG217">
        <v>1200</v>
      </c>
      <c r="FH217">
        <v>54.561199999999999</v>
      </c>
      <c r="FI217">
        <v>97.741200000000006</v>
      </c>
      <c r="FJ217">
        <v>99.4482</v>
      </c>
      <c r="FK217" s="1" t="s">
        <v>882</v>
      </c>
      <c r="FL217" s="1">
        <v>4</v>
      </c>
      <c r="FM217" s="1" t="s">
        <v>881</v>
      </c>
      <c r="FN217" s="1">
        <v>23</v>
      </c>
    </row>
  </sheetData>
  <mergeCells count="1">
    <mergeCell ref="FK19:FL2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8D22-0065-3541-ACAB-32606457BDBE}">
  <dimension ref="A1:FN363"/>
  <sheetViews>
    <sheetView tabSelected="1" topLeftCell="EP1" workbookViewId="0">
      <selection activeCell="FO6" sqref="FO6"/>
    </sheetView>
  </sheetViews>
  <sheetFormatPr baseColWidth="10" defaultRowHeight="15" x14ac:dyDescent="0.2"/>
  <sheetData>
    <row r="1" spans="1:170" x14ac:dyDescent="0.2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85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140</v>
      </c>
      <c r="AV1" t="s">
        <v>141</v>
      </c>
      <c r="AW1" t="s">
        <v>142</v>
      </c>
      <c r="AX1" t="s">
        <v>143</v>
      </c>
      <c r="AY1" t="s">
        <v>144</v>
      </c>
      <c r="AZ1" t="s">
        <v>145</v>
      </c>
      <c r="BA1" t="s">
        <v>146</v>
      </c>
      <c r="BB1" t="s">
        <v>147</v>
      </c>
      <c r="BC1" t="s">
        <v>148</v>
      </c>
      <c r="BD1" t="s">
        <v>149</v>
      </c>
      <c r="BE1" t="s">
        <v>150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156</v>
      </c>
      <c r="BL1" t="s">
        <v>157</v>
      </c>
      <c r="BM1" t="s">
        <v>158</v>
      </c>
      <c r="BN1" t="s">
        <v>159</v>
      </c>
      <c r="BO1" t="s">
        <v>160</v>
      </c>
      <c r="BP1" t="s">
        <v>161</v>
      </c>
      <c r="BQ1" t="s">
        <v>162</v>
      </c>
      <c r="BR1" t="s">
        <v>163</v>
      </c>
      <c r="BS1" t="s">
        <v>101</v>
      </c>
      <c r="BT1" t="s">
        <v>164</v>
      </c>
      <c r="BU1" t="s">
        <v>165</v>
      </c>
      <c r="BV1" t="s">
        <v>166</v>
      </c>
      <c r="BW1" t="s">
        <v>167</v>
      </c>
      <c r="BX1" t="s">
        <v>168</v>
      </c>
      <c r="BY1" t="s">
        <v>169</v>
      </c>
      <c r="BZ1" t="s">
        <v>170</v>
      </c>
      <c r="CA1" t="s">
        <v>171</v>
      </c>
      <c r="CB1" t="s">
        <v>172</v>
      </c>
      <c r="CC1" t="s">
        <v>173</v>
      </c>
      <c r="CD1" t="s">
        <v>174</v>
      </c>
      <c r="CE1" t="s">
        <v>175</v>
      </c>
      <c r="CF1" t="s">
        <v>176</v>
      </c>
      <c r="CG1" t="s">
        <v>177</v>
      </c>
      <c r="CH1" t="s">
        <v>178</v>
      </c>
      <c r="CI1" t="s">
        <v>179</v>
      </c>
      <c r="CJ1" t="s">
        <v>180</v>
      </c>
      <c r="CK1" t="s">
        <v>181</v>
      </c>
      <c r="CL1" t="s">
        <v>182</v>
      </c>
      <c r="CM1" t="s">
        <v>183</v>
      </c>
      <c r="CN1" t="s">
        <v>184</v>
      </c>
      <c r="CO1" t="s">
        <v>185</v>
      </c>
      <c r="CP1" t="s">
        <v>186</v>
      </c>
      <c r="CQ1" t="s">
        <v>187</v>
      </c>
      <c r="CR1" t="s">
        <v>188</v>
      </c>
      <c r="CS1" t="s">
        <v>189</v>
      </c>
      <c r="CT1" t="s">
        <v>190</v>
      </c>
      <c r="CU1" t="s">
        <v>191</v>
      </c>
      <c r="CV1" t="s">
        <v>192</v>
      </c>
      <c r="CW1" t="s">
        <v>193</v>
      </c>
      <c r="CX1" t="s">
        <v>194</v>
      </c>
      <c r="CY1" t="s">
        <v>195</v>
      </c>
      <c r="CZ1" t="s">
        <v>196</v>
      </c>
      <c r="DA1" t="s">
        <v>197</v>
      </c>
      <c r="DB1" t="s">
        <v>198</v>
      </c>
      <c r="DC1" t="s">
        <v>199</v>
      </c>
      <c r="DD1" t="s">
        <v>200</v>
      </c>
      <c r="DE1" t="s">
        <v>201</v>
      </c>
      <c r="DF1" t="s">
        <v>202</v>
      </c>
      <c r="DG1" t="s">
        <v>203</v>
      </c>
      <c r="DH1" t="s">
        <v>96</v>
      </c>
      <c r="DI1" t="s">
        <v>99</v>
      </c>
      <c r="DJ1" t="s">
        <v>204</v>
      </c>
      <c r="DK1" t="s">
        <v>205</v>
      </c>
      <c r="DL1" t="s">
        <v>206</v>
      </c>
      <c r="DM1" t="s">
        <v>207</v>
      </c>
      <c r="DN1" t="s">
        <v>208</v>
      </c>
      <c r="DO1" t="s">
        <v>209</v>
      </c>
      <c r="DP1" t="s">
        <v>210</v>
      </c>
      <c r="DQ1" t="s">
        <v>211</v>
      </c>
      <c r="DR1" t="s">
        <v>212</v>
      </c>
      <c r="DS1" t="s">
        <v>213</v>
      </c>
      <c r="DT1" t="s">
        <v>214</v>
      </c>
      <c r="DU1" t="s">
        <v>215</v>
      </c>
      <c r="DV1" t="s">
        <v>216</v>
      </c>
      <c r="DW1" t="s">
        <v>217</v>
      </c>
      <c r="DX1" t="s">
        <v>218</v>
      </c>
      <c r="DY1" t="s">
        <v>219</v>
      </c>
      <c r="DZ1" t="s">
        <v>220</v>
      </c>
      <c r="EA1" t="s">
        <v>221</v>
      </c>
      <c r="EB1" t="s">
        <v>222</v>
      </c>
      <c r="EC1" t="s">
        <v>223</v>
      </c>
      <c r="ED1" t="s">
        <v>224</v>
      </c>
      <c r="EE1" t="s">
        <v>225</v>
      </c>
      <c r="EF1" t="s">
        <v>226</v>
      </c>
      <c r="EG1" t="s">
        <v>227</v>
      </c>
      <c r="EH1" t="s">
        <v>228</v>
      </c>
      <c r="EI1" t="s">
        <v>229</v>
      </c>
      <c r="EJ1" t="s">
        <v>230</v>
      </c>
      <c r="EK1" t="s">
        <v>231</v>
      </c>
      <c r="EL1" t="s">
        <v>232</v>
      </c>
      <c r="EM1" t="s">
        <v>233</v>
      </c>
      <c r="EN1" t="s">
        <v>234</v>
      </c>
      <c r="EO1" t="s">
        <v>235</v>
      </c>
      <c r="EP1" t="s">
        <v>236</v>
      </c>
      <c r="EQ1" t="s">
        <v>237</v>
      </c>
      <c r="ER1" t="s">
        <v>238</v>
      </c>
      <c r="ES1" t="s">
        <v>239</v>
      </c>
      <c r="ET1" t="s">
        <v>240</v>
      </c>
      <c r="EU1" t="s">
        <v>241</v>
      </c>
      <c r="EV1" t="s">
        <v>242</v>
      </c>
      <c r="EW1" t="s">
        <v>243</v>
      </c>
      <c r="EX1" t="s">
        <v>244</v>
      </c>
      <c r="EY1" t="s">
        <v>245</v>
      </c>
      <c r="EZ1" t="s">
        <v>246</v>
      </c>
      <c r="FA1" t="s">
        <v>247</v>
      </c>
      <c r="FB1" t="s">
        <v>248</v>
      </c>
      <c r="FC1" t="s">
        <v>249</v>
      </c>
      <c r="FD1" t="s">
        <v>250</v>
      </c>
      <c r="FE1" t="s">
        <v>251</v>
      </c>
      <c r="FF1" t="s">
        <v>252</v>
      </c>
      <c r="FG1" t="s">
        <v>253</v>
      </c>
      <c r="FH1" t="s">
        <v>254</v>
      </c>
      <c r="FI1" t="s">
        <v>255</v>
      </c>
      <c r="FJ1" t="s">
        <v>256</v>
      </c>
      <c r="FK1" s="1" t="s">
        <v>886</v>
      </c>
      <c r="FL1" s="1" t="s">
        <v>887</v>
      </c>
      <c r="FM1" s="1" t="s">
        <v>888</v>
      </c>
      <c r="FN1" s="2" t="s">
        <v>885</v>
      </c>
    </row>
    <row r="2" spans="1:170" x14ac:dyDescent="0.2">
      <c r="A2">
        <v>16</v>
      </c>
      <c r="B2">
        <v>1659021808.0999999</v>
      </c>
      <c r="C2">
        <v>2873.599999904633</v>
      </c>
      <c r="D2" t="s">
        <v>326</v>
      </c>
      <c r="E2" t="s">
        <v>327</v>
      </c>
      <c r="F2" t="s">
        <v>280</v>
      </c>
      <c r="G2">
        <v>1659021808.0999999</v>
      </c>
      <c r="H2">
        <v>1.8234442342501673E-2</v>
      </c>
      <c r="I2">
        <v>18.234442342501673</v>
      </c>
      <c r="J2">
        <v>9.5504164668818756</v>
      </c>
      <c r="K2">
        <v>380.17399999999998</v>
      </c>
      <c r="L2">
        <v>306.55854370861198</v>
      </c>
      <c r="M2">
        <v>30.588029212741297</v>
      </c>
      <c r="N2">
        <v>37.933287643021998</v>
      </c>
      <c r="O2">
        <v>0.36304372535095614</v>
      </c>
      <c r="P2">
        <v>2.9190800453333123</v>
      </c>
      <c r="Q2">
        <v>0.34061202079135372</v>
      </c>
      <c r="R2">
        <v>0.21478517895458177</v>
      </c>
      <c r="S2">
        <v>66.179692053617387</v>
      </c>
      <c r="T2">
        <v>40.828617888889539</v>
      </c>
      <c r="U2">
        <v>42.094200000000001</v>
      </c>
      <c r="V2">
        <v>8.2844042046726258</v>
      </c>
      <c r="W2">
        <v>33.496452820254113</v>
      </c>
      <c r="X2">
        <v>3.2515999806392997</v>
      </c>
      <c r="Y2">
        <v>9.7072964653534086</v>
      </c>
      <c r="Z2">
        <v>5.0328042240333257</v>
      </c>
      <c r="AA2">
        <v>-804.13890730432377</v>
      </c>
      <c r="AB2">
        <v>478.99754968878403</v>
      </c>
      <c r="AC2">
        <v>41.630086043213318</v>
      </c>
      <c r="AD2">
        <v>-217.33157951870896</v>
      </c>
      <c r="AE2">
        <v>0</v>
      </c>
      <c r="AF2">
        <v>0</v>
      </c>
      <c r="AG2">
        <v>1</v>
      </c>
      <c r="AH2">
        <v>0</v>
      </c>
      <c r="AI2">
        <v>49571.046117353828</v>
      </c>
      <c r="AJ2" t="s">
        <v>281</v>
      </c>
      <c r="AK2" t="s">
        <v>281</v>
      </c>
      <c r="AL2">
        <v>0</v>
      </c>
      <c r="AM2">
        <v>0</v>
      </c>
      <c r="AN2" t="e">
        <v>#DIV/0!</v>
      </c>
      <c r="AO2">
        <v>0</v>
      </c>
      <c r="AP2" t="s">
        <v>281</v>
      </c>
      <c r="AQ2" t="s">
        <v>281</v>
      </c>
      <c r="AR2">
        <v>0</v>
      </c>
      <c r="AS2">
        <v>0</v>
      </c>
      <c r="AT2" t="e">
        <v>#DIV/0!</v>
      </c>
      <c r="AU2">
        <v>0.5</v>
      </c>
      <c r="AV2">
        <v>337.32208500187426</v>
      </c>
      <c r="AW2">
        <v>9.5504164668818756</v>
      </c>
      <c r="AX2" t="e">
        <v>#DIV/0!</v>
      </c>
      <c r="AY2">
        <v>2.8312455340209375E-2</v>
      </c>
      <c r="AZ2" t="e">
        <v>#DIV/0!</v>
      </c>
      <c r="BA2" t="e">
        <v>#DIV/0!</v>
      </c>
      <c r="BB2" t="s">
        <v>281</v>
      </c>
      <c r="BC2">
        <v>0</v>
      </c>
      <c r="BD2" t="e">
        <v>#DIV/0!</v>
      </c>
      <c r="BE2" t="e">
        <v>#DIV/0!</v>
      </c>
      <c r="BF2" t="e">
        <v>#DIV/0!</v>
      </c>
      <c r="BG2" t="e">
        <v>#DIV/0!</v>
      </c>
      <c r="BH2" t="e">
        <v>#DIV/0!</v>
      </c>
      <c r="BI2" t="e">
        <v>#DIV/0!</v>
      </c>
      <c r="BJ2" t="e">
        <v>#DIV/0!</v>
      </c>
      <c r="BK2" t="e">
        <v>#DIV/0!</v>
      </c>
      <c r="BL2">
        <v>400.14499999999998</v>
      </c>
      <c r="BM2">
        <v>337.32208500187426</v>
      </c>
      <c r="BN2">
        <v>0.84299962514057225</v>
      </c>
      <c r="BO2">
        <v>0.1653892765213045</v>
      </c>
      <c r="BP2">
        <v>6</v>
      </c>
      <c r="BQ2">
        <v>0.6</v>
      </c>
      <c r="BR2" t="s">
        <v>282</v>
      </c>
      <c r="BS2">
        <v>1659021808.0999999</v>
      </c>
      <c r="BT2">
        <v>380.17399999999998</v>
      </c>
      <c r="BU2">
        <v>399.94400000000002</v>
      </c>
      <c r="BV2">
        <v>32.588099999999997</v>
      </c>
      <c r="BW2">
        <v>11.4297</v>
      </c>
      <c r="BX2">
        <v>379.96600000000001</v>
      </c>
      <c r="BY2">
        <v>32.636099999999999</v>
      </c>
      <c r="BZ2">
        <v>500.233</v>
      </c>
      <c r="CA2">
        <v>99.6785</v>
      </c>
      <c r="CB2">
        <v>0.10025299999999999</v>
      </c>
      <c r="CC2">
        <v>45.137900000000002</v>
      </c>
      <c r="CD2">
        <v>42.094200000000001</v>
      </c>
      <c r="CE2">
        <v>999.9</v>
      </c>
      <c r="CF2">
        <v>0</v>
      </c>
      <c r="CG2">
        <v>0</v>
      </c>
      <c r="CH2">
        <v>9972.5</v>
      </c>
      <c r="CI2">
        <v>0</v>
      </c>
      <c r="CJ2">
        <v>240.97300000000001</v>
      </c>
      <c r="CK2">
        <v>400.14499999999998</v>
      </c>
      <c r="CL2">
        <v>0.90001399999999998</v>
      </c>
      <c r="CM2">
        <v>9.9985900000000003E-2</v>
      </c>
      <c r="CN2">
        <v>0</v>
      </c>
      <c r="CO2">
        <v>3.0686</v>
      </c>
      <c r="CP2">
        <v>0</v>
      </c>
      <c r="CQ2">
        <v>4323.1000000000004</v>
      </c>
      <c r="CR2">
        <v>3431.19</v>
      </c>
      <c r="CS2">
        <v>47.436999999999998</v>
      </c>
      <c r="CT2">
        <v>50.061999999999998</v>
      </c>
      <c r="CU2">
        <v>48.375</v>
      </c>
      <c r="CV2">
        <v>49.561999999999998</v>
      </c>
      <c r="CW2">
        <v>48.186999999999998</v>
      </c>
      <c r="CX2">
        <v>360.14</v>
      </c>
      <c r="CY2">
        <v>40.01</v>
      </c>
      <c r="CZ2">
        <v>0</v>
      </c>
      <c r="DA2">
        <v>1659022004.0999999</v>
      </c>
      <c r="DB2">
        <v>0</v>
      </c>
      <c r="DC2">
        <v>3.168056</v>
      </c>
      <c r="DD2">
        <v>-0.85220000325594536</v>
      </c>
      <c r="DE2">
        <v>7.5584617519892117</v>
      </c>
      <c r="DF2">
        <v>4320.5663999999997</v>
      </c>
      <c r="DG2">
        <v>15</v>
      </c>
      <c r="DH2">
        <v>1659021848.5999999</v>
      </c>
      <c r="DI2" t="s">
        <v>328</v>
      </c>
      <c r="DJ2">
        <v>1659021827.0999999</v>
      </c>
      <c r="DK2">
        <v>1659021848.5999999</v>
      </c>
      <c r="DL2">
        <v>17</v>
      </c>
      <c r="DM2">
        <v>-7.1999999999999995E-2</v>
      </c>
      <c r="DN2">
        <v>-2E-3</v>
      </c>
      <c r="DO2">
        <v>0.20799999999999999</v>
      </c>
      <c r="DP2">
        <v>-4.8000000000000001E-2</v>
      </c>
      <c r="DQ2">
        <v>400</v>
      </c>
      <c r="DR2">
        <v>12</v>
      </c>
      <c r="DS2">
        <v>7.0000000000000007E-2</v>
      </c>
      <c r="DT2">
        <v>0.01</v>
      </c>
      <c r="DU2">
        <v>100</v>
      </c>
      <c r="DV2">
        <v>100</v>
      </c>
      <c r="DW2">
        <v>0.20799999999999999</v>
      </c>
      <c r="DX2">
        <v>-4.8000000000000001E-2</v>
      </c>
      <c r="DY2">
        <v>0.58587298494525519</v>
      </c>
      <c r="DZ2">
        <v>-6.7132856166521554E-4</v>
      </c>
      <c r="EA2">
        <v>-2.681329234238156E-7</v>
      </c>
      <c r="EB2">
        <v>8.1307759810197942E-11</v>
      </c>
      <c r="EC2">
        <v>0.130791190526412</v>
      </c>
      <c r="ED2">
        <v>0</v>
      </c>
      <c r="EE2">
        <v>0</v>
      </c>
      <c r="EF2">
        <v>0</v>
      </c>
      <c r="EG2">
        <v>2</v>
      </c>
      <c r="EH2">
        <v>2028</v>
      </c>
      <c r="EI2">
        <v>2</v>
      </c>
      <c r="EJ2">
        <v>26</v>
      </c>
      <c r="EK2">
        <v>11.6</v>
      </c>
      <c r="EL2">
        <v>11.6</v>
      </c>
      <c r="EM2">
        <v>1.0790999999999999</v>
      </c>
      <c r="EN2">
        <v>2.5354000000000001</v>
      </c>
      <c r="EO2">
        <v>1.39893</v>
      </c>
      <c r="EP2">
        <v>2.31812</v>
      </c>
      <c r="EQ2">
        <v>1.49902</v>
      </c>
      <c r="ER2">
        <v>2.32178</v>
      </c>
      <c r="ES2">
        <v>33.715499999999999</v>
      </c>
      <c r="ET2">
        <v>14.0182</v>
      </c>
      <c r="EU2">
        <v>18</v>
      </c>
      <c r="EV2">
        <v>520.65099999999995</v>
      </c>
      <c r="EW2">
        <v>523.10400000000004</v>
      </c>
      <c r="EX2">
        <v>45.6768</v>
      </c>
      <c r="EY2">
        <v>44.4041</v>
      </c>
      <c r="EZ2">
        <v>30.000399999999999</v>
      </c>
      <c r="FA2">
        <v>44.036000000000001</v>
      </c>
      <c r="FB2">
        <v>43.951900000000002</v>
      </c>
      <c r="FC2">
        <v>21.577300000000001</v>
      </c>
      <c r="FD2">
        <v>51.938299999999998</v>
      </c>
      <c r="FE2">
        <v>46.595300000000002</v>
      </c>
      <c r="FF2">
        <v>45.668300000000002</v>
      </c>
      <c r="FG2">
        <v>400</v>
      </c>
      <c r="FH2">
        <v>11.8912</v>
      </c>
      <c r="FI2">
        <v>97.804900000000004</v>
      </c>
      <c r="FJ2">
        <v>99.664199999999994</v>
      </c>
      <c r="FK2" t="s">
        <v>882</v>
      </c>
      <c r="FL2">
        <v>1</v>
      </c>
      <c r="FM2" t="s">
        <v>881</v>
      </c>
      <c r="FN2">
        <v>1</v>
      </c>
    </row>
    <row r="3" spans="1:170" x14ac:dyDescent="0.2">
      <c r="A3">
        <v>17</v>
      </c>
      <c r="B3">
        <v>1659022000</v>
      </c>
      <c r="C3">
        <v>3065.5</v>
      </c>
      <c r="D3" t="s">
        <v>329</v>
      </c>
      <c r="E3" t="s">
        <v>330</v>
      </c>
      <c r="F3" t="s">
        <v>280</v>
      </c>
      <c r="G3">
        <v>1659022000</v>
      </c>
      <c r="H3">
        <v>1.3148590299603861E-2</v>
      </c>
      <c r="I3">
        <v>13.14859029960386</v>
      </c>
      <c r="J3">
        <v>9.6418266005769233</v>
      </c>
      <c r="K3">
        <v>382.41500000000002</v>
      </c>
      <c r="L3">
        <v>304.03322301328944</v>
      </c>
      <c r="M3">
        <v>30.337546902569226</v>
      </c>
      <c r="N3">
        <v>38.158767268138007</v>
      </c>
      <c r="O3">
        <v>0.30249985400945562</v>
      </c>
      <c r="P3">
        <v>2.9250813970800742</v>
      </c>
      <c r="Q3">
        <v>0.28678673305648827</v>
      </c>
      <c r="R3">
        <v>0.1805871258331288</v>
      </c>
      <c r="S3">
        <v>66.163814610723648</v>
      </c>
      <c r="T3">
        <v>41.105731869058005</v>
      </c>
      <c r="U3">
        <v>42.021099999999997</v>
      </c>
      <c r="V3">
        <v>8.2525815701062246</v>
      </c>
      <c r="W3">
        <v>43.012583454226792</v>
      </c>
      <c r="X3">
        <v>3.9576094335006804</v>
      </c>
      <c r="Y3">
        <v>9.2010502873241649</v>
      </c>
      <c r="Z3">
        <v>4.2949721366055442</v>
      </c>
      <c r="AA3">
        <v>-579.8528322125303</v>
      </c>
      <c r="AB3">
        <v>328.16743260939222</v>
      </c>
      <c r="AC3">
        <v>28.31317941960679</v>
      </c>
      <c r="AD3">
        <v>-157.20840557280764</v>
      </c>
      <c r="AE3">
        <v>0</v>
      </c>
      <c r="AF3">
        <v>0</v>
      </c>
      <c r="AG3">
        <v>1</v>
      </c>
      <c r="AH3">
        <v>0</v>
      </c>
      <c r="AI3">
        <v>49896.795860024016</v>
      </c>
      <c r="AJ3" t="s">
        <v>281</v>
      </c>
      <c r="AK3" t="s">
        <v>281</v>
      </c>
      <c r="AL3">
        <v>0</v>
      </c>
      <c r="AM3">
        <v>0</v>
      </c>
      <c r="AN3" t="e">
        <v>#DIV/0!</v>
      </c>
      <c r="AO3">
        <v>0</v>
      </c>
      <c r="AP3" t="s">
        <v>281</v>
      </c>
      <c r="AQ3" t="s">
        <v>281</v>
      </c>
      <c r="AR3">
        <v>0</v>
      </c>
      <c r="AS3">
        <v>0</v>
      </c>
      <c r="AT3" t="e">
        <v>#DIV/0!</v>
      </c>
      <c r="AU3">
        <v>0.5</v>
      </c>
      <c r="AV3">
        <v>337.24115700037493</v>
      </c>
      <c r="AW3">
        <v>9.6418266005769233</v>
      </c>
      <c r="AX3" t="e">
        <v>#DIV/0!</v>
      </c>
      <c r="AY3">
        <v>2.8590302222709443E-2</v>
      </c>
      <c r="AZ3" t="e">
        <v>#DIV/0!</v>
      </c>
      <c r="BA3" t="e">
        <v>#DIV/0!</v>
      </c>
      <c r="BB3" t="s">
        <v>281</v>
      </c>
      <c r="BC3">
        <v>0</v>
      </c>
      <c r="BD3" t="e">
        <v>#DIV/0!</v>
      </c>
      <c r="BE3" t="e">
        <v>#DIV/0!</v>
      </c>
      <c r="BF3" t="e">
        <v>#DIV/0!</v>
      </c>
      <c r="BG3" t="e">
        <v>#DIV/0!</v>
      </c>
      <c r="BH3" t="e">
        <v>#DIV/0!</v>
      </c>
      <c r="BI3" t="e">
        <v>#DIV/0!</v>
      </c>
      <c r="BJ3" t="e">
        <v>#DIV/0!</v>
      </c>
      <c r="BK3" t="e">
        <v>#DIV/0!</v>
      </c>
      <c r="BL3">
        <v>400.04899999999998</v>
      </c>
      <c r="BM3">
        <v>337.24115700037493</v>
      </c>
      <c r="BN3">
        <v>0.84299962504686909</v>
      </c>
      <c r="BO3">
        <v>0.16538927634045741</v>
      </c>
      <c r="BP3">
        <v>6</v>
      </c>
      <c r="BQ3">
        <v>0.6</v>
      </c>
      <c r="BR3" t="s">
        <v>282</v>
      </c>
      <c r="BS3">
        <v>1659022000</v>
      </c>
      <c r="BT3">
        <v>382.41500000000002</v>
      </c>
      <c r="BU3">
        <v>400.01299999999998</v>
      </c>
      <c r="BV3">
        <v>39.661900000000003</v>
      </c>
      <c r="BW3">
        <v>24.514600000000002</v>
      </c>
      <c r="BX3">
        <v>382.17</v>
      </c>
      <c r="BY3">
        <v>39.553899999999999</v>
      </c>
      <c r="BZ3">
        <v>500.17200000000003</v>
      </c>
      <c r="CA3">
        <v>99.683700000000002</v>
      </c>
      <c r="CB3">
        <v>9.9957199999999996E-2</v>
      </c>
      <c r="CC3">
        <v>44.1021</v>
      </c>
      <c r="CD3">
        <v>42.021099999999997</v>
      </c>
      <c r="CE3">
        <v>999.9</v>
      </c>
      <c r="CF3">
        <v>0</v>
      </c>
      <c r="CG3">
        <v>0</v>
      </c>
      <c r="CH3">
        <v>10006.200000000001</v>
      </c>
      <c r="CI3">
        <v>0</v>
      </c>
      <c r="CJ3">
        <v>240.642</v>
      </c>
      <c r="CK3">
        <v>400.04899999999998</v>
      </c>
      <c r="CL3">
        <v>0.90001399999999998</v>
      </c>
      <c r="CM3">
        <v>9.9985900000000003E-2</v>
      </c>
      <c r="CN3">
        <v>0</v>
      </c>
      <c r="CO3">
        <v>3.0488</v>
      </c>
      <c r="CP3">
        <v>0</v>
      </c>
      <c r="CQ3">
        <v>4294.3599999999997</v>
      </c>
      <c r="CR3">
        <v>3430.36</v>
      </c>
      <c r="CS3">
        <v>47.811999999999998</v>
      </c>
      <c r="CT3">
        <v>50.436999999999998</v>
      </c>
      <c r="CU3">
        <v>48.811999999999998</v>
      </c>
      <c r="CV3">
        <v>49.936999999999998</v>
      </c>
      <c r="CW3">
        <v>48.375</v>
      </c>
      <c r="CX3">
        <v>360.05</v>
      </c>
      <c r="CY3">
        <v>40</v>
      </c>
      <c r="CZ3">
        <v>0</v>
      </c>
      <c r="DA3">
        <v>1659022196.0999999</v>
      </c>
      <c r="DB3">
        <v>0</v>
      </c>
      <c r="DC3">
        <v>3.127008</v>
      </c>
      <c r="DD3">
        <v>0.14322308834401301</v>
      </c>
      <c r="DE3">
        <v>-7.1207692538088878</v>
      </c>
      <c r="DF3">
        <v>4294.326</v>
      </c>
      <c r="DG3">
        <v>15</v>
      </c>
      <c r="DH3">
        <v>1659022031</v>
      </c>
      <c r="DI3" t="s">
        <v>331</v>
      </c>
      <c r="DJ3">
        <v>1659022027</v>
      </c>
      <c r="DK3">
        <v>1659022031</v>
      </c>
      <c r="DL3">
        <v>18</v>
      </c>
      <c r="DM3">
        <v>3.6999999999999998E-2</v>
      </c>
      <c r="DN3">
        <v>2E-3</v>
      </c>
      <c r="DO3">
        <v>0.245</v>
      </c>
      <c r="DP3">
        <v>0.108</v>
      </c>
      <c r="DQ3">
        <v>400</v>
      </c>
      <c r="DR3">
        <v>25</v>
      </c>
      <c r="DS3">
        <v>0.13</v>
      </c>
      <c r="DT3">
        <v>0.01</v>
      </c>
      <c r="DU3">
        <v>100</v>
      </c>
      <c r="DV3">
        <v>100</v>
      </c>
      <c r="DW3">
        <v>0.245</v>
      </c>
      <c r="DX3">
        <v>0.108</v>
      </c>
      <c r="DY3">
        <v>0.51427953963339779</v>
      </c>
      <c r="DZ3">
        <v>-6.7132856166521554E-4</v>
      </c>
      <c r="EA3">
        <v>-2.681329234238156E-7</v>
      </c>
      <c r="EB3">
        <v>8.1307759810197942E-11</v>
      </c>
      <c r="EC3">
        <v>0.12908913878640391</v>
      </c>
      <c r="ED3">
        <v>0</v>
      </c>
      <c r="EE3">
        <v>0</v>
      </c>
      <c r="EF3">
        <v>0</v>
      </c>
      <c r="EG3">
        <v>2</v>
      </c>
      <c r="EH3">
        <v>2028</v>
      </c>
      <c r="EI3">
        <v>2</v>
      </c>
      <c r="EJ3">
        <v>26</v>
      </c>
      <c r="EK3">
        <v>2.9</v>
      </c>
      <c r="EL3">
        <v>2.5</v>
      </c>
      <c r="EM3">
        <v>1.09131</v>
      </c>
      <c r="EN3">
        <v>2.5390600000000001</v>
      </c>
      <c r="EO3">
        <v>1.39893</v>
      </c>
      <c r="EP3">
        <v>2.32666</v>
      </c>
      <c r="EQ3">
        <v>1.49902</v>
      </c>
      <c r="ER3">
        <v>2.2839399999999999</v>
      </c>
      <c r="ES3">
        <v>33.783200000000001</v>
      </c>
      <c r="ET3">
        <v>13.9832</v>
      </c>
      <c r="EU3">
        <v>18</v>
      </c>
      <c r="EV3">
        <v>517.54499999999996</v>
      </c>
      <c r="EW3">
        <v>535.85799999999995</v>
      </c>
      <c r="EX3">
        <v>44.668900000000001</v>
      </c>
      <c r="EY3">
        <v>44.581299999999999</v>
      </c>
      <c r="EZ3">
        <v>30.000499999999999</v>
      </c>
      <c r="FA3">
        <v>44.214599999999997</v>
      </c>
      <c r="FB3">
        <v>44.126100000000001</v>
      </c>
      <c r="FC3">
        <v>21.830300000000001</v>
      </c>
      <c r="FD3">
        <v>0</v>
      </c>
      <c r="FE3">
        <v>100</v>
      </c>
      <c r="FF3">
        <v>44.672800000000002</v>
      </c>
      <c r="FG3">
        <v>400</v>
      </c>
      <c r="FH3">
        <v>54.561199999999999</v>
      </c>
      <c r="FI3">
        <v>97.768699999999995</v>
      </c>
      <c r="FJ3">
        <v>99.620199999999997</v>
      </c>
      <c r="FK3" t="s">
        <v>882</v>
      </c>
      <c r="FL3">
        <v>1</v>
      </c>
      <c r="FM3" t="s">
        <v>881</v>
      </c>
      <c r="FN3">
        <v>2</v>
      </c>
    </row>
    <row r="4" spans="1:170" x14ac:dyDescent="0.2">
      <c r="A4">
        <v>18</v>
      </c>
      <c r="B4">
        <v>1659022182</v>
      </c>
      <c r="C4">
        <v>3247.5</v>
      </c>
      <c r="D4" t="s">
        <v>332</v>
      </c>
      <c r="E4" t="s">
        <v>333</v>
      </c>
      <c r="F4" t="s">
        <v>280</v>
      </c>
      <c r="G4">
        <v>1659022182</v>
      </c>
      <c r="H4">
        <v>1.3556460112949354E-2</v>
      </c>
      <c r="I4">
        <v>13.556460112949354</v>
      </c>
      <c r="J4">
        <v>6.948507837761654</v>
      </c>
      <c r="K4">
        <v>287.017</v>
      </c>
      <c r="L4">
        <v>231.90950181387257</v>
      </c>
      <c r="M4">
        <v>23.139041181867753</v>
      </c>
      <c r="N4">
        <v>28.637456123839002</v>
      </c>
      <c r="O4">
        <v>0.31890922749731948</v>
      </c>
      <c r="P4">
        <v>2.9236424342988672</v>
      </c>
      <c r="Q4">
        <v>0.30148843308175083</v>
      </c>
      <c r="R4">
        <v>0.18991809452333944</v>
      </c>
      <c r="S4">
        <v>66.15531349827495</v>
      </c>
      <c r="T4">
        <v>40.946134071433747</v>
      </c>
      <c r="U4">
        <v>41.960900000000002</v>
      </c>
      <c r="V4">
        <v>8.2264542162388814</v>
      </c>
      <c r="W4">
        <v>43.759293746415715</v>
      </c>
      <c r="X4">
        <v>4.0152324228807998</v>
      </c>
      <c r="Y4">
        <v>9.1757249240561247</v>
      </c>
      <c r="Z4">
        <v>4.2112217933580816</v>
      </c>
      <c r="AA4">
        <v>-597.83989098106656</v>
      </c>
      <c r="AB4">
        <v>329.12509193770944</v>
      </c>
      <c r="AC4">
        <v>28.394507610245508</v>
      </c>
      <c r="AD4">
        <v>-174.16497793483666</v>
      </c>
      <c r="AE4">
        <v>0</v>
      </c>
      <c r="AF4">
        <v>0</v>
      </c>
      <c r="AG4">
        <v>1</v>
      </c>
      <c r="AH4">
        <v>0</v>
      </c>
      <c r="AI4">
        <v>49865.71461308212</v>
      </c>
      <c r="AJ4" t="s">
        <v>281</v>
      </c>
      <c r="AK4" t="s">
        <v>281</v>
      </c>
      <c r="AL4">
        <v>0</v>
      </c>
      <c r="AM4">
        <v>0</v>
      </c>
      <c r="AN4" t="e">
        <v>#DIV/0!</v>
      </c>
      <c r="AO4">
        <v>0</v>
      </c>
      <c r="AP4" t="s">
        <v>281</v>
      </c>
      <c r="AQ4" t="s">
        <v>281</v>
      </c>
      <c r="AR4">
        <v>0</v>
      </c>
      <c r="AS4">
        <v>0</v>
      </c>
      <c r="AT4" t="e">
        <v>#DIV/0!</v>
      </c>
      <c r="AU4">
        <v>0.5</v>
      </c>
      <c r="AV4">
        <v>337.19888699392487</v>
      </c>
      <c r="AW4">
        <v>6.948507837761654</v>
      </c>
      <c r="AX4" t="e">
        <v>#DIV/0!</v>
      </c>
      <c r="AY4">
        <v>2.0606556266263242E-2</v>
      </c>
      <c r="AZ4" t="e">
        <v>#DIV/0!</v>
      </c>
      <c r="BA4" t="e">
        <v>#DIV/0!</v>
      </c>
      <c r="BB4" t="s">
        <v>281</v>
      </c>
      <c r="BC4">
        <v>0</v>
      </c>
      <c r="BD4" t="e">
        <v>#DIV/0!</v>
      </c>
      <c r="BE4" t="e">
        <v>#DIV/0!</v>
      </c>
      <c r="BF4" t="e">
        <v>#DIV/0!</v>
      </c>
      <c r="BG4" t="e">
        <v>#DIV/0!</v>
      </c>
      <c r="BH4" t="e">
        <v>#DIV/0!</v>
      </c>
      <c r="BI4" t="e">
        <v>#DIV/0!</v>
      </c>
      <c r="BJ4" t="e">
        <v>#DIV/0!</v>
      </c>
      <c r="BK4" t="e">
        <v>#DIV/0!</v>
      </c>
      <c r="BL4">
        <v>399.99900000000002</v>
      </c>
      <c r="BM4">
        <v>337.19888699392487</v>
      </c>
      <c r="BN4">
        <v>0.84299932498312458</v>
      </c>
      <c r="BO4">
        <v>0.16538869721743041</v>
      </c>
      <c r="BP4">
        <v>6</v>
      </c>
      <c r="BQ4">
        <v>0.6</v>
      </c>
      <c r="BR4" t="s">
        <v>282</v>
      </c>
      <c r="BS4">
        <v>1659022182</v>
      </c>
      <c r="BT4">
        <v>287.017</v>
      </c>
      <c r="BU4">
        <v>300.01900000000001</v>
      </c>
      <c r="BV4">
        <v>40.242400000000004</v>
      </c>
      <c r="BW4">
        <v>24.6357</v>
      </c>
      <c r="BX4">
        <v>286.83999999999997</v>
      </c>
      <c r="BY4">
        <v>40.112200000000001</v>
      </c>
      <c r="BZ4">
        <v>500.20499999999998</v>
      </c>
      <c r="CA4">
        <v>99.676100000000005</v>
      </c>
      <c r="CB4">
        <v>0.100067</v>
      </c>
      <c r="CC4">
        <v>44.048999999999999</v>
      </c>
      <c r="CD4">
        <v>41.960900000000002</v>
      </c>
      <c r="CE4">
        <v>999.9</v>
      </c>
      <c r="CF4">
        <v>0</v>
      </c>
      <c r="CG4">
        <v>0</v>
      </c>
      <c r="CH4">
        <v>9998.75</v>
      </c>
      <c r="CI4">
        <v>0</v>
      </c>
      <c r="CJ4">
        <v>240.53200000000001</v>
      </c>
      <c r="CK4">
        <v>399.99900000000002</v>
      </c>
      <c r="CL4">
        <v>0.90001399999999998</v>
      </c>
      <c r="CM4">
        <v>9.9985900000000003E-2</v>
      </c>
      <c r="CN4">
        <v>0</v>
      </c>
      <c r="CO4">
        <v>2.8748</v>
      </c>
      <c r="CP4">
        <v>0</v>
      </c>
      <c r="CQ4">
        <v>4218.07</v>
      </c>
      <c r="CR4">
        <v>3429.94</v>
      </c>
      <c r="CS4">
        <v>48</v>
      </c>
      <c r="CT4">
        <v>50.686999999999998</v>
      </c>
      <c r="CU4">
        <v>49.061999999999998</v>
      </c>
      <c r="CV4">
        <v>50.125</v>
      </c>
      <c r="CW4">
        <v>48.5</v>
      </c>
      <c r="CX4">
        <v>360</v>
      </c>
      <c r="CY4">
        <v>39.99</v>
      </c>
      <c r="CZ4">
        <v>0</v>
      </c>
      <c r="DA4">
        <v>1659022377.9000001</v>
      </c>
      <c r="DB4">
        <v>0</v>
      </c>
      <c r="DC4">
        <v>3.1619846153846152</v>
      </c>
      <c r="DD4">
        <v>0.29250597857739052</v>
      </c>
      <c r="DE4">
        <v>-13.98085471036458</v>
      </c>
      <c r="DF4">
        <v>4219.5992307692304</v>
      </c>
      <c r="DG4">
        <v>15</v>
      </c>
      <c r="DH4">
        <v>1659022104.5</v>
      </c>
      <c r="DI4" t="s">
        <v>334</v>
      </c>
      <c r="DJ4">
        <v>1659022090</v>
      </c>
      <c r="DK4">
        <v>1659022104.5</v>
      </c>
      <c r="DL4">
        <v>19</v>
      </c>
      <c r="DM4">
        <v>-0.161</v>
      </c>
      <c r="DN4">
        <v>-1E-3</v>
      </c>
      <c r="DO4">
        <v>0.16700000000000001</v>
      </c>
      <c r="DP4">
        <v>0.108</v>
      </c>
      <c r="DQ4">
        <v>300</v>
      </c>
      <c r="DR4">
        <v>25</v>
      </c>
      <c r="DS4">
        <v>0.09</v>
      </c>
      <c r="DT4">
        <v>0.01</v>
      </c>
      <c r="DU4">
        <v>100</v>
      </c>
      <c r="DV4">
        <v>100</v>
      </c>
      <c r="DW4">
        <v>0.17699999999999999</v>
      </c>
      <c r="DX4">
        <v>0.13020000000000001</v>
      </c>
      <c r="DY4">
        <v>0.38984610701935102</v>
      </c>
      <c r="DZ4">
        <v>-6.7132856166521554E-4</v>
      </c>
      <c r="EA4">
        <v>-2.681329234238156E-7</v>
      </c>
      <c r="EB4">
        <v>8.1307759810197942E-11</v>
      </c>
      <c r="EC4">
        <v>0.1302641650241195</v>
      </c>
      <c r="ED4">
        <v>0</v>
      </c>
      <c r="EE4">
        <v>0</v>
      </c>
      <c r="EF4">
        <v>0</v>
      </c>
      <c r="EG4">
        <v>2</v>
      </c>
      <c r="EH4">
        <v>2028</v>
      </c>
      <c r="EI4">
        <v>2</v>
      </c>
      <c r="EJ4">
        <v>26</v>
      </c>
      <c r="EK4">
        <v>1.5</v>
      </c>
      <c r="EL4">
        <v>1.3</v>
      </c>
      <c r="EM4">
        <v>0.86914100000000005</v>
      </c>
      <c r="EN4">
        <v>2.5366200000000001</v>
      </c>
      <c r="EO4">
        <v>1.39893</v>
      </c>
      <c r="EP4">
        <v>2.32666</v>
      </c>
      <c r="EQ4">
        <v>1.49902</v>
      </c>
      <c r="ER4">
        <v>2.2387700000000001</v>
      </c>
      <c r="ES4">
        <v>33.828299999999999</v>
      </c>
      <c r="ET4">
        <v>13.956899999999999</v>
      </c>
      <c r="EU4">
        <v>18</v>
      </c>
      <c r="EV4">
        <v>517.97400000000005</v>
      </c>
      <c r="EW4">
        <v>535.03599999999994</v>
      </c>
      <c r="EX4">
        <v>46.094200000000001</v>
      </c>
      <c r="EY4">
        <v>44.705800000000004</v>
      </c>
      <c r="EZ4">
        <v>30.000399999999999</v>
      </c>
      <c r="FA4">
        <v>44.379100000000001</v>
      </c>
      <c r="FB4">
        <v>44.291800000000002</v>
      </c>
      <c r="FC4">
        <v>17.3904</v>
      </c>
      <c r="FD4">
        <v>0</v>
      </c>
      <c r="FE4">
        <v>100</v>
      </c>
      <c r="FF4">
        <v>46.107100000000003</v>
      </c>
      <c r="FG4">
        <v>300</v>
      </c>
      <c r="FH4">
        <v>54.561199999999999</v>
      </c>
      <c r="FI4">
        <v>97.737499999999997</v>
      </c>
      <c r="FJ4">
        <v>99.584000000000003</v>
      </c>
      <c r="FK4" t="s">
        <v>882</v>
      </c>
      <c r="FL4">
        <v>1</v>
      </c>
      <c r="FM4" t="s">
        <v>881</v>
      </c>
      <c r="FN4">
        <v>3</v>
      </c>
    </row>
    <row r="5" spans="1:170" x14ac:dyDescent="0.2">
      <c r="A5">
        <v>19</v>
      </c>
      <c r="B5">
        <v>1659022332.5</v>
      </c>
      <c r="C5">
        <v>3398</v>
      </c>
      <c r="D5" t="s">
        <v>335</v>
      </c>
      <c r="E5" t="s">
        <v>336</v>
      </c>
      <c r="F5" t="s">
        <v>280</v>
      </c>
      <c r="G5">
        <v>1659022332.5</v>
      </c>
      <c r="H5">
        <v>1.4565748414123784E-2</v>
      </c>
      <c r="I5">
        <v>14.565748414123783</v>
      </c>
      <c r="J5">
        <v>7.2435084356283701</v>
      </c>
      <c r="K5">
        <v>286.358</v>
      </c>
      <c r="L5">
        <v>233.82410880819683</v>
      </c>
      <c r="M5">
        <v>23.329698485643988</v>
      </c>
      <c r="N5">
        <v>28.5712445692762</v>
      </c>
      <c r="O5">
        <v>0.35447021036280263</v>
      </c>
      <c r="P5">
        <v>2.9242731850860952</v>
      </c>
      <c r="Q5">
        <v>0.33308839652754763</v>
      </c>
      <c r="R5">
        <v>0.20999642418576359</v>
      </c>
      <c r="S5">
        <v>66.157488785790008</v>
      </c>
      <c r="T5">
        <v>40.870927333237461</v>
      </c>
      <c r="U5">
        <v>41.967700000000001</v>
      </c>
      <c r="V5">
        <v>8.2294018861661815</v>
      </c>
      <c r="W5">
        <v>44.656177023349997</v>
      </c>
      <c r="X5">
        <v>4.1367033065759502</v>
      </c>
      <c r="Y5">
        <v>9.2634515140266807</v>
      </c>
      <c r="Z5">
        <v>4.0926985795902313</v>
      </c>
      <c r="AA5">
        <v>-642.34950506285884</v>
      </c>
      <c r="AB5">
        <v>357.03769111184232</v>
      </c>
      <c r="AC5">
        <v>30.823829797479739</v>
      </c>
      <c r="AD5">
        <v>-188.33049536774678</v>
      </c>
      <c r="AE5">
        <v>0</v>
      </c>
      <c r="AF5">
        <v>0</v>
      </c>
      <c r="AG5">
        <v>1</v>
      </c>
      <c r="AH5">
        <v>0</v>
      </c>
      <c r="AI5">
        <v>49854.062532766045</v>
      </c>
      <c r="AJ5" t="s">
        <v>281</v>
      </c>
      <c r="AK5" t="s">
        <v>281</v>
      </c>
      <c r="AL5">
        <v>0</v>
      </c>
      <c r="AM5">
        <v>0</v>
      </c>
      <c r="AN5" t="e">
        <v>#DIV/0!</v>
      </c>
      <c r="AO5">
        <v>0</v>
      </c>
      <c r="AP5" t="s">
        <v>281</v>
      </c>
      <c r="AQ5" t="s">
        <v>281</v>
      </c>
      <c r="AR5">
        <v>0</v>
      </c>
      <c r="AS5">
        <v>0</v>
      </c>
      <c r="AT5" t="e">
        <v>#DIV/0!</v>
      </c>
      <c r="AU5">
        <v>0.5</v>
      </c>
      <c r="AV5">
        <v>337.20228600300004</v>
      </c>
      <c r="AW5">
        <v>7.2435084356283701</v>
      </c>
      <c r="AX5" t="e">
        <v>#DIV/0!</v>
      </c>
      <c r="AY5">
        <v>2.1481196113729565E-2</v>
      </c>
      <c r="AZ5" t="e">
        <v>#DIV/0!</v>
      </c>
      <c r="BA5" t="e">
        <v>#DIV/0!</v>
      </c>
      <c r="BB5" t="s">
        <v>281</v>
      </c>
      <c r="BC5">
        <v>0</v>
      </c>
      <c r="BD5" t="e">
        <v>#DIV/0!</v>
      </c>
      <c r="BE5" t="e">
        <v>#DIV/0!</v>
      </c>
      <c r="BF5" t="e">
        <v>#DIV/0!</v>
      </c>
      <c r="BG5" t="e">
        <v>#DIV/0!</v>
      </c>
      <c r="BH5" t="e">
        <v>#DIV/0!</v>
      </c>
      <c r="BI5" t="e">
        <v>#DIV/0!</v>
      </c>
      <c r="BJ5" t="e">
        <v>#DIV/0!</v>
      </c>
      <c r="BK5" t="e">
        <v>#DIV/0!</v>
      </c>
      <c r="BL5">
        <v>400.00200000000001</v>
      </c>
      <c r="BM5">
        <v>337.20228600300004</v>
      </c>
      <c r="BN5">
        <v>0.84300150000000007</v>
      </c>
      <c r="BO5">
        <v>0.16539289500000001</v>
      </c>
      <c r="BP5">
        <v>6</v>
      </c>
      <c r="BQ5">
        <v>0.6</v>
      </c>
      <c r="BR5" t="s">
        <v>282</v>
      </c>
      <c r="BS5">
        <v>1659022332.5</v>
      </c>
      <c r="BT5">
        <v>286.358</v>
      </c>
      <c r="BU5">
        <v>300.04700000000003</v>
      </c>
      <c r="BV5">
        <v>41.460500000000003</v>
      </c>
      <c r="BW5">
        <v>24.7166</v>
      </c>
      <c r="BX5">
        <v>286.17200000000003</v>
      </c>
      <c r="BY5">
        <v>41.3337</v>
      </c>
      <c r="BZ5">
        <v>500.30799999999999</v>
      </c>
      <c r="CA5">
        <v>99.674599999999998</v>
      </c>
      <c r="CB5">
        <v>9.9963899999999994E-2</v>
      </c>
      <c r="CC5">
        <v>44.232399999999998</v>
      </c>
      <c r="CD5">
        <v>41.967700000000001</v>
      </c>
      <c r="CE5">
        <v>999.9</v>
      </c>
      <c r="CF5">
        <v>0</v>
      </c>
      <c r="CG5">
        <v>0</v>
      </c>
      <c r="CH5">
        <v>10002.5</v>
      </c>
      <c r="CI5">
        <v>0</v>
      </c>
      <c r="CJ5">
        <v>240.422</v>
      </c>
      <c r="CK5">
        <v>400.00200000000001</v>
      </c>
      <c r="CL5">
        <v>0.89994399999999997</v>
      </c>
      <c r="CM5">
        <v>0.10005600000000001</v>
      </c>
      <c r="CN5">
        <v>0</v>
      </c>
      <c r="CO5">
        <v>2.7284000000000002</v>
      </c>
      <c r="CP5">
        <v>0</v>
      </c>
      <c r="CQ5">
        <v>4201.3999999999996</v>
      </c>
      <c r="CR5">
        <v>3429.89</v>
      </c>
      <c r="CS5">
        <v>48.125</v>
      </c>
      <c r="CT5">
        <v>50.811999999999998</v>
      </c>
      <c r="CU5">
        <v>49.186999999999998</v>
      </c>
      <c r="CV5">
        <v>50.25</v>
      </c>
      <c r="CW5">
        <v>48.686999999999998</v>
      </c>
      <c r="CX5">
        <v>359.98</v>
      </c>
      <c r="CY5">
        <v>40.020000000000003</v>
      </c>
      <c r="CZ5">
        <v>0</v>
      </c>
      <c r="DA5">
        <v>1659022528.5</v>
      </c>
      <c r="DB5">
        <v>0</v>
      </c>
      <c r="DC5">
        <v>3.1114440000000001</v>
      </c>
      <c r="DD5">
        <v>-0.82495382958880725</v>
      </c>
      <c r="DE5">
        <v>-2.4307692532490099</v>
      </c>
      <c r="DF5">
        <v>4201.2556000000004</v>
      </c>
      <c r="DG5">
        <v>15</v>
      </c>
      <c r="DH5">
        <v>1659022248.5</v>
      </c>
      <c r="DI5" t="s">
        <v>337</v>
      </c>
      <c r="DJ5">
        <v>1659022229.5</v>
      </c>
      <c r="DK5">
        <v>1659022248.5</v>
      </c>
      <c r="DL5">
        <v>20</v>
      </c>
      <c r="DM5">
        <v>8.0000000000000002E-3</v>
      </c>
      <c r="DN5">
        <v>-3.0000000000000001E-3</v>
      </c>
      <c r="DO5">
        <v>0.17399999999999999</v>
      </c>
      <c r="DP5">
        <v>0.106</v>
      </c>
      <c r="DQ5">
        <v>300</v>
      </c>
      <c r="DR5">
        <v>25</v>
      </c>
      <c r="DS5">
        <v>0.18</v>
      </c>
      <c r="DT5">
        <v>0.01</v>
      </c>
      <c r="DU5">
        <v>100</v>
      </c>
      <c r="DV5">
        <v>100</v>
      </c>
      <c r="DW5">
        <v>0.186</v>
      </c>
      <c r="DX5">
        <v>0.1268</v>
      </c>
      <c r="DY5">
        <v>0.39764063825747498</v>
      </c>
      <c r="DZ5">
        <v>-6.7132856166521554E-4</v>
      </c>
      <c r="EA5">
        <v>-2.681329234238156E-7</v>
      </c>
      <c r="EB5">
        <v>8.1307759810197942E-11</v>
      </c>
      <c r="EC5">
        <v>0.12681757612323499</v>
      </c>
      <c r="ED5">
        <v>0</v>
      </c>
      <c r="EE5">
        <v>0</v>
      </c>
      <c r="EF5">
        <v>0</v>
      </c>
      <c r="EG5">
        <v>2</v>
      </c>
      <c r="EH5">
        <v>2028</v>
      </c>
      <c r="EI5">
        <v>2</v>
      </c>
      <c r="EJ5">
        <v>26</v>
      </c>
      <c r="EK5">
        <v>1.7</v>
      </c>
      <c r="EL5">
        <v>1.4</v>
      </c>
      <c r="EM5">
        <v>0.86914100000000005</v>
      </c>
      <c r="EN5">
        <v>2.5378400000000001</v>
      </c>
      <c r="EO5">
        <v>1.39893</v>
      </c>
      <c r="EP5">
        <v>2.32666</v>
      </c>
      <c r="EQ5">
        <v>1.49902</v>
      </c>
      <c r="ER5">
        <v>2.4340799999999998</v>
      </c>
      <c r="ES5">
        <v>33.8735</v>
      </c>
      <c r="ET5">
        <v>13.9306</v>
      </c>
      <c r="EU5">
        <v>18</v>
      </c>
      <c r="EV5">
        <v>518.91200000000003</v>
      </c>
      <c r="EW5">
        <v>534.83600000000001</v>
      </c>
      <c r="EX5">
        <v>46.634500000000003</v>
      </c>
      <c r="EY5">
        <v>44.770099999999999</v>
      </c>
      <c r="EZ5">
        <v>30.000299999999999</v>
      </c>
      <c r="FA5">
        <v>44.469499999999996</v>
      </c>
      <c r="FB5">
        <v>44.384099999999997</v>
      </c>
      <c r="FC5">
        <v>17.389399999999998</v>
      </c>
      <c r="FD5">
        <v>0</v>
      </c>
      <c r="FE5">
        <v>100</v>
      </c>
      <c r="FF5">
        <v>46.637799999999999</v>
      </c>
      <c r="FG5">
        <v>300</v>
      </c>
      <c r="FH5">
        <v>54.561199999999999</v>
      </c>
      <c r="FI5">
        <v>97.727900000000005</v>
      </c>
      <c r="FJ5">
        <v>99.572900000000004</v>
      </c>
      <c r="FK5" t="s">
        <v>882</v>
      </c>
      <c r="FL5">
        <v>1</v>
      </c>
      <c r="FM5" t="s">
        <v>881</v>
      </c>
      <c r="FN5">
        <v>4</v>
      </c>
    </row>
    <row r="6" spans="1:170" x14ac:dyDescent="0.2">
      <c r="A6">
        <v>20</v>
      </c>
      <c r="B6">
        <v>1659022483</v>
      </c>
      <c r="C6">
        <v>3548.5</v>
      </c>
      <c r="D6" t="s">
        <v>338</v>
      </c>
      <c r="E6" t="s">
        <v>339</v>
      </c>
      <c r="F6" t="s">
        <v>280</v>
      </c>
      <c r="G6">
        <v>1659022483</v>
      </c>
      <c r="H6">
        <v>1.5602418231615981E-2</v>
      </c>
      <c r="I6">
        <v>15.602418231615982</v>
      </c>
      <c r="J6">
        <v>3.6250038023446649</v>
      </c>
      <c r="K6">
        <v>192.065</v>
      </c>
      <c r="L6">
        <v>164.38544819256586</v>
      </c>
      <c r="M6">
        <v>16.402331526947005</v>
      </c>
      <c r="N6">
        <v>19.164189040825001</v>
      </c>
      <c r="O6">
        <v>0.39282623332577227</v>
      </c>
      <c r="P6">
        <v>2.9258867587141797</v>
      </c>
      <c r="Q6">
        <v>0.36675829670138493</v>
      </c>
      <c r="R6">
        <v>0.23142528942242108</v>
      </c>
      <c r="S6">
        <v>66.144248999999988</v>
      </c>
      <c r="T6">
        <v>40.775444328818992</v>
      </c>
      <c r="U6">
        <v>41.985199999999999</v>
      </c>
      <c r="V6">
        <v>8.2369920068448224</v>
      </c>
      <c r="W6">
        <v>45.564798909856201</v>
      </c>
      <c r="X6">
        <v>4.2579991311699992</v>
      </c>
      <c r="Y6">
        <v>9.3449312474611705</v>
      </c>
      <c r="Z6">
        <v>3.9789928756748232</v>
      </c>
      <c r="AA6">
        <v>-688.06664401426474</v>
      </c>
      <c r="AB6">
        <v>381.13237123827776</v>
      </c>
      <c r="AC6">
        <v>32.915000088370185</v>
      </c>
      <c r="AD6">
        <v>-207.87502368761682</v>
      </c>
      <c r="AE6">
        <v>0</v>
      </c>
      <c r="AF6">
        <v>0</v>
      </c>
      <c r="AG6">
        <v>1</v>
      </c>
      <c r="AH6">
        <v>0</v>
      </c>
      <c r="AI6">
        <v>49871.629255186061</v>
      </c>
      <c r="AJ6" t="s">
        <v>281</v>
      </c>
      <c r="AK6" t="s">
        <v>281</v>
      </c>
      <c r="AL6">
        <v>0</v>
      </c>
      <c r="AM6">
        <v>0</v>
      </c>
      <c r="AN6" t="e">
        <v>#DIV/0!</v>
      </c>
      <c r="AO6">
        <v>0</v>
      </c>
      <c r="AP6" t="s">
        <v>281</v>
      </c>
      <c r="AQ6" t="s">
        <v>281</v>
      </c>
      <c r="AR6">
        <v>0</v>
      </c>
      <c r="AS6">
        <v>0</v>
      </c>
      <c r="AT6" t="e">
        <v>#DIV/0!</v>
      </c>
      <c r="AU6">
        <v>0.5</v>
      </c>
      <c r="AV6">
        <v>337.14089999999993</v>
      </c>
      <c r="AW6">
        <v>3.6250038023446649</v>
      </c>
      <c r="AX6" t="e">
        <v>#DIV/0!</v>
      </c>
      <c r="AY6">
        <v>1.0752192339596489E-2</v>
      </c>
      <c r="AZ6" t="e">
        <v>#DIV/0!</v>
      </c>
      <c r="BA6" t="e">
        <v>#DIV/0!</v>
      </c>
      <c r="BB6" t="s">
        <v>281</v>
      </c>
      <c r="BC6">
        <v>0</v>
      </c>
      <c r="BD6" t="e">
        <v>#DIV/0!</v>
      </c>
      <c r="BE6" t="e">
        <v>#DIV/0!</v>
      </c>
      <c r="BF6" t="e">
        <v>#DIV/0!</v>
      </c>
      <c r="BG6" t="e">
        <v>#DIV/0!</v>
      </c>
      <c r="BH6" t="e">
        <v>#DIV/0!</v>
      </c>
      <c r="BI6" t="e">
        <v>#DIV/0!</v>
      </c>
      <c r="BJ6" t="e">
        <v>#DIV/0!</v>
      </c>
      <c r="BK6" t="e">
        <v>#DIV/0!</v>
      </c>
      <c r="BL6">
        <v>399.93</v>
      </c>
      <c r="BM6">
        <v>337.14089999999993</v>
      </c>
      <c r="BN6">
        <v>0.84299977496061795</v>
      </c>
      <c r="BO6">
        <v>0.16538956567399293</v>
      </c>
      <c r="BP6">
        <v>6</v>
      </c>
      <c r="BQ6">
        <v>0.6</v>
      </c>
      <c r="BR6" t="s">
        <v>282</v>
      </c>
      <c r="BS6">
        <v>1659022483</v>
      </c>
      <c r="BT6">
        <v>192.065</v>
      </c>
      <c r="BU6">
        <v>200.006</v>
      </c>
      <c r="BV6">
        <v>42.673999999999999</v>
      </c>
      <c r="BW6">
        <v>24.761399999999998</v>
      </c>
      <c r="BX6">
        <v>191.971</v>
      </c>
      <c r="BY6">
        <v>42.555399999999999</v>
      </c>
      <c r="BZ6">
        <v>500.31599999999997</v>
      </c>
      <c r="CA6">
        <v>99.679699999999997</v>
      </c>
      <c r="CB6">
        <v>0.100005</v>
      </c>
      <c r="CC6">
        <v>44.401400000000002</v>
      </c>
      <c r="CD6">
        <v>41.985199999999999</v>
      </c>
      <c r="CE6">
        <v>999.9</v>
      </c>
      <c r="CF6">
        <v>0</v>
      </c>
      <c r="CG6">
        <v>0</v>
      </c>
      <c r="CH6">
        <v>10011.200000000001</v>
      </c>
      <c r="CI6">
        <v>0</v>
      </c>
      <c r="CJ6">
        <v>240.31100000000001</v>
      </c>
      <c r="CK6">
        <v>399.93</v>
      </c>
      <c r="CL6">
        <v>0.90001399999999998</v>
      </c>
      <c r="CM6">
        <v>9.9985900000000003E-2</v>
      </c>
      <c r="CN6">
        <v>0</v>
      </c>
      <c r="CO6">
        <v>2.9885000000000002</v>
      </c>
      <c r="CP6">
        <v>0</v>
      </c>
      <c r="CQ6">
        <v>4099.01</v>
      </c>
      <c r="CR6">
        <v>3429.35</v>
      </c>
      <c r="CS6">
        <v>48.186999999999998</v>
      </c>
      <c r="CT6">
        <v>50.936999999999998</v>
      </c>
      <c r="CU6">
        <v>49.25</v>
      </c>
      <c r="CV6">
        <v>50.311999999999998</v>
      </c>
      <c r="CW6">
        <v>48.75</v>
      </c>
      <c r="CX6">
        <v>359.94</v>
      </c>
      <c r="CY6">
        <v>39.99</v>
      </c>
      <c r="CZ6">
        <v>0</v>
      </c>
      <c r="DA6">
        <v>1659022679.0999999</v>
      </c>
      <c r="DB6">
        <v>0</v>
      </c>
      <c r="DC6">
        <v>3.1483269230769229</v>
      </c>
      <c r="DD6">
        <v>-0.55778119187121833</v>
      </c>
      <c r="DE6">
        <v>-22.573333323841329</v>
      </c>
      <c r="DF6">
        <v>4103.5934615384622</v>
      </c>
      <c r="DG6">
        <v>15</v>
      </c>
      <c r="DH6">
        <v>1659022404.5</v>
      </c>
      <c r="DI6" t="s">
        <v>340</v>
      </c>
      <c r="DJ6">
        <v>1659022401.5</v>
      </c>
      <c r="DK6">
        <v>1659022404.5</v>
      </c>
      <c r="DL6">
        <v>21</v>
      </c>
      <c r="DM6">
        <v>-0.16600000000000001</v>
      </c>
      <c r="DN6">
        <v>-8.0000000000000002E-3</v>
      </c>
      <c r="DO6">
        <v>8.6999999999999994E-2</v>
      </c>
      <c r="DP6">
        <v>9.9000000000000005E-2</v>
      </c>
      <c r="DQ6">
        <v>200</v>
      </c>
      <c r="DR6">
        <v>25</v>
      </c>
      <c r="DS6">
        <v>0.24</v>
      </c>
      <c r="DT6">
        <v>0.01</v>
      </c>
      <c r="DU6">
        <v>100</v>
      </c>
      <c r="DV6">
        <v>100</v>
      </c>
      <c r="DW6">
        <v>9.4E-2</v>
      </c>
      <c r="DX6">
        <v>0.1186</v>
      </c>
      <c r="DY6">
        <v>0.23154383669275411</v>
      </c>
      <c r="DZ6">
        <v>-6.7132856166521554E-4</v>
      </c>
      <c r="EA6">
        <v>-2.681329234238156E-7</v>
      </c>
      <c r="EB6">
        <v>8.1307759810197942E-11</v>
      </c>
      <c r="EC6">
        <v>0.118507643387829</v>
      </c>
      <c r="ED6">
        <v>0</v>
      </c>
      <c r="EE6">
        <v>0</v>
      </c>
      <c r="EF6">
        <v>0</v>
      </c>
      <c r="EG6">
        <v>2</v>
      </c>
      <c r="EH6">
        <v>2028</v>
      </c>
      <c r="EI6">
        <v>2</v>
      </c>
      <c r="EJ6">
        <v>26</v>
      </c>
      <c r="EK6">
        <v>1.4</v>
      </c>
      <c r="EL6">
        <v>1.3</v>
      </c>
      <c r="EM6">
        <v>0.63720699999999997</v>
      </c>
      <c r="EN6">
        <v>2.5402800000000001</v>
      </c>
      <c r="EO6">
        <v>1.39893</v>
      </c>
      <c r="EP6">
        <v>2.32544</v>
      </c>
      <c r="EQ6">
        <v>1.49902</v>
      </c>
      <c r="ER6">
        <v>2.49146</v>
      </c>
      <c r="ES6">
        <v>33.941299999999998</v>
      </c>
      <c r="ET6">
        <v>13.904400000000001</v>
      </c>
      <c r="EU6">
        <v>18</v>
      </c>
      <c r="EV6">
        <v>519.39599999999996</v>
      </c>
      <c r="EW6">
        <v>534.45100000000002</v>
      </c>
      <c r="EX6">
        <v>47.049500000000002</v>
      </c>
      <c r="EY6">
        <v>44.807099999999998</v>
      </c>
      <c r="EZ6">
        <v>30.000299999999999</v>
      </c>
      <c r="FA6">
        <v>44.521900000000002</v>
      </c>
      <c r="FB6">
        <v>44.4375</v>
      </c>
      <c r="FC6">
        <v>12.751099999999999</v>
      </c>
      <c r="FD6">
        <v>0</v>
      </c>
      <c r="FE6">
        <v>100</v>
      </c>
      <c r="FF6">
        <v>47.050899999999999</v>
      </c>
      <c r="FG6">
        <v>200</v>
      </c>
      <c r="FH6">
        <v>54.561199999999999</v>
      </c>
      <c r="FI6">
        <v>97.716300000000004</v>
      </c>
      <c r="FJ6">
        <v>99.568700000000007</v>
      </c>
      <c r="FK6" t="s">
        <v>882</v>
      </c>
      <c r="FL6">
        <v>1</v>
      </c>
      <c r="FM6" t="s">
        <v>881</v>
      </c>
      <c r="FN6">
        <v>5</v>
      </c>
    </row>
    <row r="7" spans="1:170" x14ac:dyDescent="0.2">
      <c r="A7">
        <v>21</v>
      </c>
      <c r="B7">
        <v>1659022633.5</v>
      </c>
      <c r="C7">
        <v>3699</v>
      </c>
      <c r="D7" t="s">
        <v>341</v>
      </c>
      <c r="E7" t="s">
        <v>342</v>
      </c>
      <c r="F7" t="s">
        <v>280</v>
      </c>
      <c r="G7">
        <v>1659022633.5</v>
      </c>
      <c r="H7">
        <v>1.6381854255721147E-2</v>
      </c>
      <c r="I7">
        <v>16.381854255721148</v>
      </c>
      <c r="J7">
        <v>3.7802067304048244</v>
      </c>
      <c r="K7">
        <v>191.72900000000001</v>
      </c>
      <c r="L7">
        <v>164.92069734800489</v>
      </c>
      <c r="M7">
        <v>16.455938413663397</v>
      </c>
      <c r="N7">
        <v>19.130895435493002</v>
      </c>
      <c r="O7">
        <v>0.42642991187071655</v>
      </c>
      <c r="P7">
        <v>2.9220823705444419</v>
      </c>
      <c r="Q7">
        <v>0.39585589444175073</v>
      </c>
      <c r="R7">
        <v>0.24997846743785268</v>
      </c>
      <c r="S7">
        <v>66.140726220289565</v>
      </c>
      <c r="T7">
        <v>40.664512465564407</v>
      </c>
      <c r="U7">
        <v>41.947299999999998</v>
      </c>
      <c r="V7">
        <v>8.2205616187546973</v>
      </c>
      <c r="W7">
        <v>46.338981800690235</v>
      </c>
      <c r="X7">
        <v>4.3514258341865997</v>
      </c>
      <c r="Y7">
        <v>9.3904217682266466</v>
      </c>
      <c r="Z7">
        <v>3.8691357845680976</v>
      </c>
      <c r="AA7">
        <v>-722.43977267730259</v>
      </c>
      <c r="AB7">
        <v>401.38420300002161</v>
      </c>
      <c r="AC7">
        <v>34.71836237391009</v>
      </c>
      <c r="AD7">
        <v>-220.19648108308132</v>
      </c>
      <c r="AE7">
        <v>0</v>
      </c>
      <c r="AF7">
        <v>0</v>
      </c>
      <c r="AG7">
        <v>1</v>
      </c>
      <c r="AH7">
        <v>0</v>
      </c>
      <c r="AI7">
        <v>49753.215874032139</v>
      </c>
      <c r="AJ7" t="s">
        <v>281</v>
      </c>
      <c r="AK7" t="s">
        <v>281</v>
      </c>
      <c r="AL7">
        <v>0</v>
      </c>
      <c r="AM7">
        <v>0</v>
      </c>
      <c r="AN7" t="e">
        <v>#DIV/0!</v>
      </c>
      <c r="AO7">
        <v>0</v>
      </c>
      <c r="AP7" t="s">
        <v>281</v>
      </c>
      <c r="AQ7" t="s">
        <v>281</v>
      </c>
      <c r="AR7">
        <v>0</v>
      </c>
      <c r="AS7">
        <v>0</v>
      </c>
      <c r="AT7" t="e">
        <v>#DIV/0!</v>
      </c>
      <c r="AU7">
        <v>0.5</v>
      </c>
      <c r="AV7">
        <v>337.12241400015</v>
      </c>
      <c r="AW7">
        <v>3.7802067304048244</v>
      </c>
      <c r="AX7" t="e">
        <v>#DIV/0!</v>
      </c>
      <c r="AY7">
        <v>1.1213157516139351E-2</v>
      </c>
      <c r="AZ7" t="e">
        <v>#DIV/0!</v>
      </c>
      <c r="BA7" t="e">
        <v>#DIV/0!</v>
      </c>
      <c r="BB7" t="s">
        <v>281</v>
      </c>
      <c r="BC7">
        <v>0</v>
      </c>
      <c r="BD7" t="e">
        <v>#DIV/0!</v>
      </c>
      <c r="BE7" t="e">
        <v>#DIV/0!</v>
      </c>
      <c r="BF7" t="e">
        <v>#DIV/0!</v>
      </c>
      <c r="BG7" t="e">
        <v>#DIV/0!</v>
      </c>
      <c r="BH7" t="e">
        <v>#DIV/0!</v>
      </c>
      <c r="BI7" t="e">
        <v>#DIV/0!</v>
      </c>
      <c r="BJ7" t="e">
        <v>#DIV/0!</v>
      </c>
      <c r="BK7" t="e">
        <v>#DIV/0!</v>
      </c>
      <c r="BL7">
        <v>399.90800000000002</v>
      </c>
      <c r="BM7">
        <v>337.12241400015</v>
      </c>
      <c r="BN7">
        <v>0.84299992498312115</v>
      </c>
      <c r="BO7">
        <v>0.16538985521742391</v>
      </c>
      <c r="BP7">
        <v>6</v>
      </c>
      <c r="BQ7">
        <v>0.6</v>
      </c>
      <c r="BR7" t="s">
        <v>282</v>
      </c>
      <c r="BS7">
        <v>1659022633.5</v>
      </c>
      <c r="BT7">
        <v>191.72900000000001</v>
      </c>
      <c r="BU7">
        <v>200.03</v>
      </c>
      <c r="BV7">
        <v>43.6098</v>
      </c>
      <c r="BW7">
        <v>24.8186</v>
      </c>
      <c r="BX7">
        <v>191.63399999999999</v>
      </c>
      <c r="BY7">
        <v>43.491300000000003</v>
      </c>
      <c r="BZ7">
        <v>500.25900000000001</v>
      </c>
      <c r="CA7">
        <v>99.680800000000005</v>
      </c>
      <c r="CB7">
        <v>0.100117</v>
      </c>
      <c r="CC7">
        <v>44.495199999999997</v>
      </c>
      <c r="CD7">
        <v>41.947299999999998</v>
      </c>
      <c r="CE7">
        <v>999.9</v>
      </c>
      <c r="CF7">
        <v>0</v>
      </c>
      <c r="CG7">
        <v>0</v>
      </c>
      <c r="CH7">
        <v>9989.3799999999992</v>
      </c>
      <c r="CI7">
        <v>0</v>
      </c>
      <c r="CJ7">
        <v>239.815</v>
      </c>
      <c r="CK7">
        <v>399.90800000000002</v>
      </c>
      <c r="CL7">
        <v>0.90001399999999998</v>
      </c>
      <c r="CM7">
        <v>9.9985900000000003E-2</v>
      </c>
      <c r="CN7">
        <v>0</v>
      </c>
      <c r="CO7">
        <v>2.9108999999999998</v>
      </c>
      <c r="CP7">
        <v>0</v>
      </c>
      <c r="CQ7">
        <v>4060.43</v>
      </c>
      <c r="CR7">
        <v>3429.16</v>
      </c>
      <c r="CS7">
        <v>48.25</v>
      </c>
      <c r="CT7">
        <v>50.936999999999998</v>
      </c>
      <c r="CU7">
        <v>49.311999999999998</v>
      </c>
      <c r="CV7">
        <v>50.375</v>
      </c>
      <c r="CW7">
        <v>48.811999999999998</v>
      </c>
      <c r="CX7">
        <v>359.92</v>
      </c>
      <c r="CY7">
        <v>39.99</v>
      </c>
      <c r="CZ7">
        <v>0</v>
      </c>
      <c r="DA7">
        <v>1659022829.7</v>
      </c>
      <c r="DB7">
        <v>0</v>
      </c>
      <c r="DC7">
        <v>3.1620599999999999</v>
      </c>
      <c r="DD7">
        <v>-0.22417693856434831</v>
      </c>
      <c r="DE7">
        <v>-2.1169230335782681</v>
      </c>
      <c r="DF7">
        <v>4062.3172</v>
      </c>
      <c r="DG7">
        <v>15</v>
      </c>
      <c r="DH7">
        <v>1659022554</v>
      </c>
      <c r="DI7" t="s">
        <v>343</v>
      </c>
      <c r="DJ7">
        <v>1659022535.5</v>
      </c>
      <c r="DK7">
        <v>1659022404.5</v>
      </c>
      <c r="DL7">
        <v>22</v>
      </c>
      <c r="DM7">
        <v>1E-3</v>
      </c>
      <c r="DN7">
        <v>-8.0000000000000002E-3</v>
      </c>
      <c r="DO7">
        <v>8.7999999999999995E-2</v>
      </c>
      <c r="DP7">
        <v>9.9000000000000005E-2</v>
      </c>
      <c r="DQ7">
        <v>200</v>
      </c>
      <c r="DR7">
        <v>25</v>
      </c>
      <c r="DS7">
        <v>0.23</v>
      </c>
      <c r="DT7">
        <v>0.01</v>
      </c>
      <c r="DU7">
        <v>100</v>
      </c>
      <c r="DV7">
        <v>100</v>
      </c>
      <c r="DW7">
        <v>9.5000000000000001E-2</v>
      </c>
      <c r="DX7">
        <v>0.11849999999999999</v>
      </c>
      <c r="DY7">
        <v>0.23274067138591739</v>
      </c>
      <c r="DZ7">
        <v>-6.7132856166521554E-4</v>
      </c>
      <c r="EA7">
        <v>-2.681329234238156E-7</v>
      </c>
      <c r="EB7">
        <v>8.1307759810197942E-11</v>
      </c>
      <c r="EC7">
        <v>0.118507643387829</v>
      </c>
      <c r="ED7">
        <v>0</v>
      </c>
      <c r="EE7">
        <v>0</v>
      </c>
      <c r="EF7">
        <v>0</v>
      </c>
      <c r="EG7">
        <v>2</v>
      </c>
      <c r="EH7">
        <v>2028</v>
      </c>
      <c r="EI7">
        <v>2</v>
      </c>
      <c r="EJ7">
        <v>26</v>
      </c>
      <c r="EK7">
        <v>1.6</v>
      </c>
      <c r="EL7">
        <v>3.8</v>
      </c>
      <c r="EM7">
        <v>0.63720699999999997</v>
      </c>
      <c r="EN7">
        <v>2.5439500000000002</v>
      </c>
      <c r="EO7">
        <v>1.39893</v>
      </c>
      <c r="EP7">
        <v>2.32544</v>
      </c>
      <c r="EQ7">
        <v>1.49902</v>
      </c>
      <c r="ER7">
        <v>2.4536099999999998</v>
      </c>
      <c r="ES7">
        <v>34.0092</v>
      </c>
      <c r="ET7">
        <v>13.886900000000001</v>
      </c>
      <c r="EU7">
        <v>18</v>
      </c>
      <c r="EV7">
        <v>519.98400000000004</v>
      </c>
      <c r="EW7">
        <v>534.30399999999997</v>
      </c>
      <c r="EX7">
        <v>47.462000000000003</v>
      </c>
      <c r="EY7">
        <v>44.825200000000002</v>
      </c>
      <c r="EZ7">
        <v>30.0002</v>
      </c>
      <c r="FA7">
        <v>44.545699999999997</v>
      </c>
      <c r="FB7">
        <v>44.465400000000002</v>
      </c>
      <c r="FC7">
        <v>12.7523</v>
      </c>
      <c r="FD7">
        <v>0</v>
      </c>
      <c r="FE7">
        <v>100</v>
      </c>
      <c r="FF7">
        <v>47.460799999999999</v>
      </c>
      <c r="FG7">
        <v>200</v>
      </c>
      <c r="FH7">
        <v>54.561199999999999</v>
      </c>
      <c r="FI7">
        <v>97.7196</v>
      </c>
      <c r="FJ7">
        <v>99.564700000000002</v>
      </c>
      <c r="FK7" t="s">
        <v>882</v>
      </c>
      <c r="FL7">
        <v>1</v>
      </c>
      <c r="FM7" t="s">
        <v>881</v>
      </c>
      <c r="FN7">
        <v>6</v>
      </c>
    </row>
    <row r="8" spans="1:170" x14ac:dyDescent="0.2">
      <c r="A8">
        <v>22</v>
      </c>
      <c r="B8">
        <v>1659022784</v>
      </c>
      <c r="C8">
        <v>3849.5</v>
      </c>
      <c r="D8" t="s">
        <v>344</v>
      </c>
      <c r="E8" t="s">
        <v>345</v>
      </c>
      <c r="F8" t="s">
        <v>280</v>
      </c>
      <c r="G8">
        <v>1659022784</v>
      </c>
      <c r="H8">
        <v>1.703854600055817E-2</v>
      </c>
      <c r="I8">
        <v>17.038546000558171</v>
      </c>
      <c r="J8">
        <v>-0.7733950368765975</v>
      </c>
      <c r="K8">
        <v>98.905900000000003</v>
      </c>
      <c r="L8">
        <v>95.56078579886595</v>
      </c>
      <c r="M8">
        <v>9.5352955423871304</v>
      </c>
      <c r="N8">
        <v>9.8690794503385</v>
      </c>
      <c r="O8">
        <v>0.45210656719121883</v>
      </c>
      <c r="P8">
        <v>2.9247449702285335</v>
      </c>
      <c r="Q8">
        <v>0.41792291434929252</v>
      </c>
      <c r="R8">
        <v>0.26406265848980065</v>
      </c>
      <c r="S8">
        <v>66.193783164357995</v>
      </c>
      <c r="T8">
        <v>40.620001905192083</v>
      </c>
      <c r="U8">
        <v>41.9876</v>
      </c>
      <c r="V8">
        <v>8.2380334101534256</v>
      </c>
      <c r="W8">
        <v>46.862863190055918</v>
      </c>
      <c r="X8">
        <v>4.4281384724184996</v>
      </c>
      <c r="Y8">
        <v>9.4491419665500285</v>
      </c>
      <c r="Z8">
        <v>3.809894937734926</v>
      </c>
      <c r="AA8">
        <v>-751.39987862461533</v>
      </c>
      <c r="AB8">
        <v>414.39578787935966</v>
      </c>
      <c r="AC8">
        <v>35.838547945813716</v>
      </c>
      <c r="AD8">
        <v>-234.97175963508391</v>
      </c>
      <c r="AE8">
        <v>0</v>
      </c>
      <c r="AF8">
        <v>0</v>
      </c>
      <c r="AG8">
        <v>1</v>
      </c>
      <c r="AH8">
        <v>0</v>
      </c>
      <c r="AI8">
        <v>49806.916775231555</v>
      </c>
      <c r="AJ8" t="s">
        <v>281</v>
      </c>
      <c r="AK8" t="s">
        <v>281</v>
      </c>
      <c r="AL8">
        <v>0</v>
      </c>
      <c r="AM8">
        <v>0</v>
      </c>
      <c r="AN8" t="e">
        <v>#DIV/0!</v>
      </c>
      <c r="AO8">
        <v>0</v>
      </c>
      <c r="AP8" t="s">
        <v>281</v>
      </c>
      <c r="AQ8" t="s">
        <v>281</v>
      </c>
      <c r="AR8">
        <v>0</v>
      </c>
      <c r="AS8">
        <v>0</v>
      </c>
      <c r="AT8" t="e">
        <v>#DIV/0!</v>
      </c>
      <c r="AU8">
        <v>0.5</v>
      </c>
      <c r="AV8">
        <v>337.39602899707666</v>
      </c>
      <c r="AW8">
        <v>-0.7733950368765975</v>
      </c>
      <c r="AX8" t="e">
        <v>#DIV/0!</v>
      </c>
      <c r="AY8">
        <v>-2.2922470047307478E-3</v>
      </c>
      <c r="AZ8" t="e">
        <v>#DIV/0!</v>
      </c>
      <c r="BA8" t="e">
        <v>#DIV/0!</v>
      </c>
      <c r="BB8" t="s">
        <v>281</v>
      </c>
      <c r="BC8">
        <v>0</v>
      </c>
      <c r="BD8" t="e">
        <v>#DIV/0!</v>
      </c>
      <c r="BE8" t="e">
        <v>#DIV/0!</v>
      </c>
      <c r="BF8" t="e">
        <v>#DIV/0!</v>
      </c>
      <c r="BG8" t="e">
        <v>#DIV/0!</v>
      </c>
      <c r="BH8" t="e">
        <v>#DIV/0!</v>
      </c>
      <c r="BI8" t="e">
        <v>#DIV/0!</v>
      </c>
      <c r="BJ8" t="e">
        <v>#DIV/0!</v>
      </c>
      <c r="BK8" t="e">
        <v>#DIV/0!</v>
      </c>
      <c r="BL8">
        <v>400.233</v>
      </c>
      <c r="BM8">
        <v>337.39602899707666</v>
      </c>
      <c r="BN8">
        <v>0.84299902556030282</v>
      </c>
      <c r="BO8">
        <v>0.16538811933138445</v>
      </c>
      <c r="BP8">
        <v>6</v>
      </c>
      <c r="BQ8">
        <v>0.6</v>
      </c>
      <c r="BR8" t="s">
        <v>282</v>
      </c>
      <c r="BS8">
        <v>1659022784</v>
      </c>
      <c r="BT8">
        <v>98.905900000000003</v>
      </c>
      <c r="BU8">
        <v>99.999600000000001</v>
      </c>
      <c r="BV8">
        <v>44.377899999999997</v>
      </c>
      <c r="BW8">
        <v>24.8476</v>
      </c>
      <c r="BX8">
        <v>98.8506</v>
      </c>
      <c r="BY8">
        <v>44.262500000000003</v>
      </c>
      <c r="BZ8">
        <v>500.22</v>
      </c>
      <c r="CA8">
        <v>99.682500000000005</v>
      </c>
      <c r="CB8">
        <v>0.10001500000000001</v>
      </c>
      <c r="CC8">
        <v>44.615699999999997</v>
      </c>
      <c r="CD8">
        <v>41.9876</v>
      </c>
      <c r="CE8">
        <v>999.9</v>
      </c>
      <c r="CF8">
        <v>0</v>
      </c>
      <c r="CG8">
        <v>0</v>
      </c>
      <c r="CH8">
        <v>10004.4</v>
      </c>
      <c r="CI8">
        <v>0</v>
      </c>
      <c r="CJ8">
        <v>239.34200000000001</v>
      </c>
      <c r="CK8">
        <v>400.233</v>
      </c>
      <c r="CL8">
        <v>0.90002199999999999</v>
      </c>
      <c r="CM8">
        <v>9.9978200000000003E-2</v>
      </c>
      <c r="CN8">
        <v>0</v>
      </c>
      <c r="CO8">
        <v>2.7462</v>
      </c>
      <c r="CP8">
        <v>0</v>
      </c>
      <c r="CQ8">
        <v>3938.8</v>
      </c>
      <c r="CR8">
        <v>3431.95</v>
      </c>
      <c r="CS8">
        <v>48.25</v>
      </c>
      <c r="CT8">
        <v>50.936999999999998</v>
      </c>
      <c r="CU8">
        <v>49.311999999999998</v>
      </c>
      <c r="CV8">
        <v>50.375</v>
      </c>
      <c r="CW8">
        <v>48.811999999999998</v>
      </c>
      <c r="CX8">
        <v>360.22</v>
      </c>
      <c r="CY8">
        <v>40.01</v>
      </c>
      <c r="CZ8">
        <v>0</v>
      </c>
      <c r="DA8">
        <v>1659022980.3</v>
      </c>
      <c r="DB8">
        <v>0</v>
      </c>
      <c r="DC8">
        <v>3.1653076923076919</v>
      </c>
      <c r="DD8">
        <v>-0.15019487319437619</v>
      </c>
      <c r="DE8">
        <v>-48.330940169101822</v>
      </c>
      <c r="DF8">
        <v>3941.9923076923078</v>
      </c>
      <c r="DG8">
        <v>15</v>
      </c>
      <c r="DH8">
        <v>1659022711.5</v>
      </c>
      <c r="DI8" t="s">
        <v>346</v>
      </c>
      <c r="DJ8">
        <v>1659022702</v>
      </c>
      <c r="DK8">
        <v>1659022711.5</v>
      </c>
      <c r="DL8">
        <v>23</v>
      </c>
      <c r="DM8">
        <v>-0.108</v>
      </c>
      <c r="DN8">
        <v>-3.0000000000000001E-3</v>
      </c>
      <c r="DO8">
        <v>5.5E-2</v>
      </c>
      <c r="DP8">
        <v>9.7000000000000003E-2</v>
      </c>
      <c r="DQ8">
        <v>100</v>
      </c>
      <c r="DR8">
        <v>25</v>
      </c>
      <c r="DS8">
        <v>0.34</v>
      </c>
      <c r="DT8">
        <v>0</v>
      </c>
      <c r="DU8">
        <v>100</v>
      </c>
      <c r="DV8">
        <v>100</v>
      </c>
      <c r="DW8">
        <v>5.5E-2</v>
      </c>
      <c r="DX8">
        <v>0.1154</v>
      </c>
      <c r="DY8">
        <v>0.1242610424349776</v>
      </c>
      <c r="DZ8">
        <v>-6.7132856166521554E-4</v>
      </c>
      <c r="EA8">
        <v>-2.681329234238156E-7</v>
      </c>
      <c r="EB8">
        <v>8.1307759810197942E-11</v>
      </c>
      <c r="EC8">
        <v>0.1154078812322516</v>
      </c>
      <c r="ED8">
        <v>0</v>
      </c>
      <c r="EE8">
        <v>0</v>
      </c>
      <c r="EF8">
        <v>0</v>
      </c>
      <c r="EG8">
        <v>2</v>
      </c>
      <c r="EH8">
        <v>2028</v>
      </c>
      <c r="EI8">
        <v>2</v>
      </c>
      <c r="EJ8">
        <v>26</v>
      </c>
      <c r="EK8">
        <v>1.4</v>
      </c>
      <c r="EL8">
        <v>1.2</v>
      </c>
      <c r="EM8">
        <v>0.397949</v>
      </c>
      <c r="EN8">
        <v>2.5585900000000001</v>
      </c>
      <c r="EO8">
        <v>1.39893</v>
      </c>
      <c r="EP8">
        <v>2.32544</v>
      </c>
      <c r="EQ8">
        <v>1.49902</v>
      </c>
      <c r="ER8">
        <v>2.4011200000000001</v>
      </c>
      <c r="ES8">
        <v>34.031799999999997</v>
      </c>
      <c r="ET8">
        <v>13.8606</v>
      </c>
      <c r="EU8">
        <v>18</v>
      </c>
      <c r="EV8">
        <v>520.27499999999998</v>
      </c>
      <c r="EW8">
        <v>534.096</v>
      </c>
      <c r="EX8">
        <v>47.6126</v>
      </c>
      <c r="EY8">
        <v>44.825200000000002</v>
      </c>
      <c r="EZ8">
        <v>29.9999</v>
      </c>
      <c r="FA8">
        <v>44.550400000000003</v>
      </c>
      <c r="FB8">
        <v>44.465899999999998</v>
      </c>
      <c r="FC8">
        <v>7.9562999999999997</v>
      </c>
      <c r="FD8">
        <v>0</v>
      </c>
      <c r="FE8">
        <v>100</v>
      </c>
      <c r="FF8">
        <v>47.614899999999999</v>
      </c>
      <c r="FG8">
        <v>100</v>
      </c>
      <c r="FH8">
        <v>54.561199999999999</v>
      </c>
      <c r="FI8">
        <v>97.724699999999999</v>
      </c>
      <c r="FJ8">
        <v>99.565700000000007</v>
      </c>
      <c r="FK8" t="s">
        <v>882</v>
      </c>
      <c r="FL8">
        <v>1</v>
      </c>
      <c r="FM8" t="s">
        <v>881</v>
      </c>
      <c r="FN8">
        <v>7</v>
      </c>
    </row>
    <row r="9" spans="1:170" x14ac:dyDescent="0.2">
      <c r="A9">
        <v>23</v>
      </c>
      <c r="B9">
        <v>1659022934.5</v>
      </c>
      <c r="C9">
        <v>4000</v>
      </c>
      <c r="D9" t="s">
        <v>347</v>
      </c>
      <c r="E9" t="s">
        <v>348</v>
      </c>
      <c r="F9" t="s">
        <v>280</v>
      </c>
      <c r="G9">
        <v>1659022934.5</v>
      </c>
      <c r="H9">
        <v>1.7516921870406536E-2</v>
      </c>
      <c r="I9">
        <v>17.516921870406538</v>
      </c>
      <c r="J9">
        <v>-0.73678321263049795</v>
      </c>
      <c r="K9">
        <v>98.809799999999996</v>
      </c>
      <c r="L9">
        <v>95.312320770960397</v>
      </c>
      <c r="M9">
        <v>9.5103472413687076</v>
      </c>
      <c r="N9">
        <v>9.8593287966239984</v>
      </c>
      <c r="O9">
        <v>0.47308493677716806</v>
      </c>
      <c r="P9">
        <v>2.921970128084896</v>
      </c>
      <c r="Q9">
        <v>0.43575962336578644</v>
      </c>
      <c r="R9">
        <v>0.27546347975462421</v>
      </c>
      <c r="S9">
        <v>66.191252718860085</v>
      </c>
      <c r="T9">
        <v>40.563689975279893</v>
      </c>
      <c r="U9">
        <v>41.993400000000001</v>
      </c>
      <c r="V9">
        <v>8.2405506054631932</v>
      </c>
      <c r="W9">
        <v>47.295881599839312</v>
      </c>
      <c r="X9">
        <v>4.4852802711440001</v>
      </c>
      <c r="Y9">
        <v>9.483447859357037</v>
      </c>
      <c r="Z9">
        <v>3.7552703343191931</v>
      </c>
      <c r="AA9">
        <v>-772.49625448492827</v>
      </c>
      <c r="AB9">
        <v>424.13176224540035</v>
      </c>
      <c r="AC9">
        <v>36.72863441090324</v>
      </c>
      <c r="AD9">
        <v>-245.44460510976461</v>
      </c>
      <c r="AE9">
        <v>0</v>
      </c>
      <c r="AF9">
        <v>0</v>
      </c>
      <c r="AG9">
        <v>1</v>
      </c>
      <c r="AH9">
        <v>0</v>
      </c>
      <c r="AI9">
        <v>49720.307303258742</v>
      </c>
      <c r="AJ9" t="s">
        <v>281</v>
      </c>
      <c r="AK9" t="s">
        <v>281</v>
      </c>
      <c r="AL9">
        <v>0</v>
      </c>
      <c r="AM9">
        <v>0</v>
      </c>
      <c r="AN9" t="e">
        <v>#DIV/0!</v>
      </c>
      <c r="AO9">
        <v>0</v>
      </c>
      <c r="AP9" t="s">
        <v>281</v>
      </c>
      <c r="AQ9" t="s">
        <v>281</v>
      </c>
      <c r="AR9">
        <v>0</v>
      </c>
      <c r="AS9">
        <v>0</v>
      </c>
      <c r="AT9" t="e">
        <v>#DIV/0!</v>
      </c>
      <c r="AU9">
        <v>0.5</v>
      </c>
      <c r="AV9">
        <v>337.38260099422803</v>
      </c>
      <c r="AW9">
        <v>-0.73678321263049795</v>
      </c>
      <c r="AX9" t="e">
        <v>#DIV/0!</v>
      </c>
      <c r="AY9">
        <v>-2.1838210105064159E-3</v>
      </c>
      <c r="AZ9" t="e">
        <v>#DIV/0!</v>
      </c>
      <c r="BA9" t="e">
        <v>#DIV/0!</v>
      </c>
      <c r="BB9" t="s">
        <v>281</v>
      </c>
      <c r="BC9">
        <v>0</v>
      </c>
      <c r="BD9" t="e">
        <v>#DIV/0!</v>
      </c>
      <c r="BE9" t="e">
        <v>#DIV/0!</v>
      </c>
      <c r="BF9" t="e">
        <v>#DIV/0!</v>
      </c>
      <c r="BG9" t="e">
        <v>#DIV/0!</v>
      </c>
      <c r="BH9" t="e">
        <v>#DIV/0!</v>
      </c>
      <c r="BI9" t="e">
        <v>#DIV/0!</v>
      </c>
      <c r="BJ9" t="e">
        <v>#DIV/0!</v>
      </c>
      <c r="BK9" t="e">
        <v>#DIV/0!</v>
      </c>
      <c r="BL9">
        <v>400.21699999999998</v>
      </c>
      <c r="BM9">
        <v>337.38260099422803</v>
      </c>
      <c r="BN9">
        <v>0.84299917543289782</v>
      </c>
      <c r="BO9">
        <v>0.16538840858549259</v>
      </c>
      <c r="BP9">
        <v>6</v>
      </c>
      <c r="BQ9">
        <v>0.6</v>
      </c>
      <c r="BR9" t="s">
        <v>282</v>
      </c>
      <c r="BS9">
        <v>1659022934.5</v>
      </c>
      <c r="BT9">
        <v>98.809799999999996</v>
      </c>
      <c r="BU9">
        <v>100.002</v>
      </c>
      <c r="BV9">
        <v>44.951300000000003</v>
      </c>
      <c r="BW9">
        <v>24.8872</v>
      </c>
      <c r="BX9">
        <v>98.763599999999997</v>
      </c>
      <c r="BY9">
        <v>44.8324</v>
      </c>
      <c r="BZ9">
        <v>500.28199999999998</v>
      </c>
      <c r="CA9">
        <v>99.680700000000002</v>
      </c>
      <c r="CB9">
        <v>0.10018000000000001</v>
      </c>
      <c r="CC9">
        <v>44.6858</v>
      </c>
      <c r="CD9">
        <v>41.993400000000001</v>
      </c>
      <c r="CE9">
        <v>999.9</v>
      </c>
      <c r="CF9">
        <v>0</v>
      </c>
      <c r="CG9">
        <v>0</v>
      </c>
      <c r="CH9">
        <v>9988.75</v>
      </c>
      <c r="CI9">
        <v>0</v>
      </c>
      <c r="CJ9">
        <v>239.09800000000001</v>
      </c>
      <c r="CK9">
        <v>400.21699999999998</v>
      </c>
      <c r="CL9">
        <v>0.90002199999999999</v>
      </c>
      <c r="CM9">
        <v>9.9978200000000003E-2</v>
      </c>
      <c r="CN9">
        <v>0</v>
      </c>
      <c r="CO9">
        <v>3.3075000000000001</v>
      </c>
      <c r="CP9">
        <v>0</v>
      </c>
      <c r="CQ9">
        <v>3854.03</v>
      </c>
      <c r="CR9">
        <v>3431.81</v>
      </c>
      <c r="CS9">
        <v>48.25</v>
      </c>
      <c r="CT9">
        <v>50.936999999999998</v>
      </c>
      <c r="CU9">
        <v>49.311999999999998</v>
      </c>
      <c r="CV9">
        <v>50.375</v>
      </c>
      <c r="CW9">
        <v>48.875</v>
      </c>
      <c r="CX9">
        <v>360.2</v>
      </c>
      <c r="CY9">
        <v>40.01</v>
      </c>
      <c r="CZ9">
        <v>0</v>
      </c>
      <c r="DA9">
        <v>1659023130.3</v>
      </c>
      <c r="DB9">
        <v>0</v>
      </c>
      <c r="DC9">
        <v>3.2142115384615391</v>
      </c>
      <c r="DD9">
        <v>0.25790427688416862</v>
      </c>
      <c r="DE9">
        <v>-21.373675184921549</v>
      </c>
      <c r="DF9">
        <v>3854.663846153846</v>
      </c>
      <c r="DG9">
        <v>15</v>
      </c>
      <c r="DH9">
        <v>1659022855</v>
      </c>
      <c r="DI9" t="s">
        <v>349</v>
      </c>
      <c r="DJ9">
        <v>1659022835.5</v>
      </c>
      <c r="DK9">
        <v>1659022855</v>
      </c>
      <c r="DL9">
        <v>24</v>
      </c>
      <c r="DM9">
        <v>-8.9999999999999993E-3</v>
      </c>
      <c r="DN9">
        <v>3.0000000000000001E-3</v>
      </c>
      <c r="DO9">
        <v>4.4999999999999998E-2</v>
      </c>
      <c r="DP9">
        <v>0.10100000000000001</v>
      </c>
      <c r="DQ9">
        <v>100</v>
      </c>
      <c r="DR9">
        <v>25</v>
      </c>
      <c r="DS9">
        <v>0.22</v>
      </c>
      <c r="DT9">
        <v>0.01</v>
      </c>
      <c r="DU9">
        <v>100</v>
      </c>
      <c r="DV9">
        <v>100</v>
      </c>
      <c r="DW9">
        <v>4.5999999999999999E-2</v>
      </c>
      <c r="DX9">
        <v>0.11890000000000001</v>
      </c>
      <c r="DY9">
        <v>0.1150790532565307</v>
      </c>
      <c r="DZ9">
        <v>-6.7132856166521554E-4</v>
      </c>
      <c r="EA9">
        <v>-2.681329234238156E-7</v>
      </c>
      <c r="EB9">
        <v>8.1307759810197942E-11</v>
      </c>
      <c r="EC9">
        <v>0.1188780097226826</v>
      </c>
      <c r="ED9">
        <v>0</v>
      </c>
      <c r="EE9">
        <v>0</v>
      </c>
      <c r="EF9">
        <v>0</v>
      </c>
      <c r="EG9">
        <v>2</v>
      </c>
      <c r="EH9">
        <v>2028</v>
      </c>
      <c r="EI9">
        <v>2</v>
      </c>
      <c r="EJ9">
        <v>26</v>
      </c>
      <c r="EK9">
        <v>1.6</v>
      </c>
      <c r="EL9">
        <v>1.3</v>
      </c>
      <c r="EM9">
        <v>0.397949</v>
      </c>
      <c r="EN9">
        <v>2.5476100000000002</v>
      </c>
      <c r="EO9">
        <v>1.39893</v>
      </c>
      <c r="EP9">
        <v>2.32544</v>
      </c>
      <c r="EQ9">
        <v>1.49902</v>
      </c>
      <c r="ER9">
        <v>2.4694799999999999</v>
      </c>
      <c r="ES9">
        <v>34.031799999999997</v>
      </c>
      <c r="ET9">
        <v>13.834300000000001</v>
      </c>
      <c r="EU9">
        <v>18</v>
      </c>
      <c r="EV9">
        <v>520.56100000000004</v>
      </c>
      <c r="EW9">
        <v>533.95500000000004</v>
      </c>
      <c r="EX9">
        <v>47.752600000000001</v>
      </c>
      <c r="EY9">
        <v>44.805900000000001</v>
      </c>
      <c r="EZ9">
        <v>29.9999</v>
      </c>
      <c r="FA9">
        <v>44.536200000000001</v>
      </c>
      <c r="FB9">
        <v>44.451700000000002</v>
      </c>
      <c r="FC9">
        <v>7.9578600000000002</v>
      </c>
      <c r="FD9">
        <v>0</v>
      </c>
      <c r="FE9">
        <v>100</v>
      </c>
      <c r="FF9">
        <v>47.754100000000001</v>
      </c>
      <c r="FG9">
        <v>100</v>
      </c>
      <c r="FH9">
        <v>54.561199999999999</v>
      </c>
      <c r="FI9">
        <v>97.733999999999995</v>
      </c>
      <c r="FJ9">
        <v>99.571600000000004</v>
      </c>
      <c r="FK9" t="s">
        <v>882</v>
      </c>
      <c r="FL9">
        <v>1</v>
      </c>
      <c r="FM9" t="s">
        <v>881</v>
      </c>
      <c r="FN9">
        <v>8</v>
      </c>
    </row>
    <row r="10" spans="1:170" x14ac:dyDescent="0.2">
      <c r="A10">
        <v>24</v>
      </c>
      <c r="B10">
        <v>1659023085</v>
      </c>
      <c r="C10">
        <v>4150.5</v>
      </c>
      <c r="D10" t="s">
        <v>350</v>
      </c>
      <c r="E10" t="s">
        <v>351</v>
      </c>
      <c r="F10" t="s">
        <v>280</v>
      </c>
      <c r="G10">
        <v>1659023085</v>
      </c>
      <c r="H10">
        <v>1.7883597556625674E-2</v>
      </c>
      <c r="I10">
        <v>17.883597556625674</v>
      </c>
      <c r="J10">
        <v>-3.1255631855028052</v>
      </c>
      <c r="K10">
        <v>52.622799999999998</v>
      </c>
      <c r="L10">
        <v>60.071875018900911</v>
      </c>
      <c r="M10">
        <v>5.9940134994109462</v>
      </c>
      <c r="N10">
        <v>5.2507396094687993</v>
      </c>
      <c r="O10">
        <v>0.48944281619715074</v>
      </c>
      <c r="P10">
        <v>2.9212001038824473</v>
      </c>
      <c r="Q10">
        <v>0.44959565308941968</v>
      </c>
      <c r="R10">
        <v>0.28431316273801122</v>
      </c>
      <c r="S10">
        <v>66.18783744578711</v>
      </c>
      <c r="T10">
        <v>40.521244796211406</v>
      </c>
      <c r="U10">
        <v>42.003999999999998</v>
      </c>
      <c r="V10">
        <v>8.2451527175980264</v>
      </c>
      <c r="W10">
        <v>47.639945091000712</v>
      </c>
      <c r="X10">
        <v>4.5302531378615996</v>
      </c>
      <c r="Y10">
        <v>9.5093584369335762</v>
      </c>
      <c r="Z10">
        <v>3.7148995797364268</v>
      </c>
      <c r="AA10">
        <v>-788.66665224719225</v>
      </c>
      <c r="AB10">
        <v>430.66597380539611</v>
      </c>
      <c r="AC10">
        <v>37.31554677293726</v>
      </c>
      <c r="AD10">
        <v>-254.49729422307178</v>
      </c>
      <c r="AE10">
        <v>0</v>
      </c>
      <c r="AF10">
        <v>0</v>
      </c>
      <c r="AG10">
        <v>1</v>
      </c>
      <c r="AH10">
        <v>0</v>
      </c>
      <c r="AI10">
        <v>49691.078432017202</v>
      </c>
      <c r="AJ10" t="s">
        <v>281</v>
      </c>
      <c r="AK10" t="s">
        <v>281</v>
      </c>
      <c r="AL10">
        <v>0</v>
      </c>
      <c r="AM10">
        <v>0</v>
      </c>
      <c r="AN10" t="e">
        <v>#DIV/0!</v>
      </c>
      <c r="AO10">
        <v>0</v>
      </c>
      <c r="AP10" t="s">
        <v>281</v>
      </c>
      <c r="AQ10" t="s">
        <v>281</v>
      </c>
      <c r="AR10">
        <v>0</v>
      </c>
      <c r="AS10">
        <v>0</v>
      </c>
      <c r="AT10" t="e">
        <v>#DIV/0!</v>
      </c>
      <c r="AU10">
        <v>0.5</v>
      </c>
      <c r="AV10">
        <v>337.36492800299851</v>
      </c>
      <c r="AW10">
        <v>-3.1255631855028052</v>
      </c>
      <c r="AX10" t="e">
        <v>#DIV/0!</v>
      </c>
      <c r="AY10">
        <v>-9.2646357877337656E-3</v>
      </c>
      <c r="AZ10" t="e">
        <v>#DIV/0!</v>
      </c>
      <c r="BA10" t="e">
        <v>#DIV/0!</v>
      </c>
      <c r="BB10" t="s">
        <v>281</v>
      </c>
      <c r="BC10">
        <v>0</v>
      </c>
      <c r="BD10" t="e">
        <v>#DIV/0!</v>
      </c>
      <c r="BE10" t="e">
        <v>#DIV/0!</v>
      </c>
      <c r="BF10" t="e">
        <v>#DIV/0!</v>
      </c>
      <c r="BG10" t="e">
        <v>#DIV/0!</v>
      </c>
      <c r="BH10" t="e">
        <v>#DIV/0!</v>
      </c>
      <c r="BI10" t="e">
        <v>#DIV/0!</v>
      </c>
      <c r="BJ10" t="e">
        <v>#DIV/0!</v>
      </c>
      <c r="BK10" t="e">
        <v>#DIV/0!</v>
      </c>
      <c r="BL10">
        <v>400.19600000000003</v>
      </c>
      <c r="BM10">
        <v>337.36492800299851</v>
      </c>
      <c r="BN10">
        <v>0.8429992503748126</v>
      </c>
      <c r="BO10">
        <v>0.1653885532233883</v>
      </c>
      <c r="BP10">
        <v>6</v>
      </c>
      <c r="BQ10">
        <v>0.6</v>
      </c>
      <c r="BR10" t="s">
        <v>282</v>
      </c>
      <c r="BS10">
        <v>1659023085</v>
      </c>
      <c r="BT10">
        <v>52.622799999999998</v>
      </c>
      <c r="BU10">
        <v>50.002600000000001</v>
      </c>
      <c r="BV10">
        <v>45.402099999999997</v>
      </c>
      <c r="BW10">
        <v>24.9253</v>
      </c>
      <c r="BX10">
        <v>52.525399999999998</v>
      </c>
      <c r="BY10">
        <v>45.283200000000001</v>
      </c>
      <c r="BZ10">
        <v>500.22399999999999</v>
      </c>
      <c r="CA10">
        <v>99.680499999999995</v>
      </c>
      <c r="CB10">
        <v>0.10019599999999999</v>
      </c>
      <c r="CC10">
        <v>44.738599999999998</v>
      </c>
      <c r="CD10">
        <v>42.003999999999998</v>
      </c>
      <c r="CE10">
        <v>999.9</v>
      </c>
      <c r="CF10">
        <v>0</v>
      </c>
      <c r="CG10">
        <v>0</v>
      </c>
      <c r="CH10">
        <v>9984.3799999999992</v>
      </c>
      <c r="CI10">
        <v>0</v>
      </c>
      <c r="CJ10">
        <v>238.767</v>
      </c>
      <c r="CK10">
        <v>400.19600000000003</v>
      </c>
      <c r="CL10">
        <v>0.90002199999999999</v>
      </c>
      <c r="CM10">
        <v>9.9978200000000003E-2</v>
      </c>
      <c r="CN10">
        <v>0</v>
      </c>
      <c r="CO10">
        <v>3.0735000000000001</v>
      </c>
      <c r="CP10">
        <v>0</v>
      </c>
      <c r="CQ10">
        <v>3825.45</v>
      </c>
      <c r="CR10">
        <v>3431.63</v>
      </c>
      <c r="CS10">
        <v>48.25</v>
      </c>
      <c r="CT10">
        <v>50.936999999999998</v>
      </c>
      <c r="CU10">
        <v>49.25</v>
      </c>
      <c r="CV10">
        <v>50.375</v>
      </c>
      <c r="CW10">
        <v>48.811999999999998</v>
      </c>
      <c r="CX10">
        <v>360.19</v>
      </c>
      <c r="CY10">
        <v>40.01</v>
      </c>
      <c r="CZ10">
        <v>0</v>
      </c>
      <c r="DA10">
        <v>1659023280.9000001</v>
      </c>
      <c r="DB10">
        <v>0</v>
      </c>
      <c r="DC10">
        <v>3.1923759999999999</v>
      </c>
      <c r="DD10">
        <v>-0.4735692318513649</v>
      </c>
      <c r="DE10">
        <v>-12.868461464524</v>
      </c>
      <c r="DF10">
        <v>3824.1831999999999</v>
      </c>
      <c r="DG10">
        <v>15</v>
      </c>
      <c r="DH10">
        <v>1659023016.5</v>
      </c>
      <c r="DI10" t="s">
        <v>352</v>
      </c>
      <c r="DJ10">
        <v>1659023004</v>
      </c>
      <c r="DK10">
        <v>1659022855</v>
      </c>
      <c r="DL10">
        <v>25</v>
      </c>
      <c r="DM10">
        <v>1.7999999999999999E-2</v>
      </c>
      <c r="DN10">
        <v>3.0000000000000001E-3</v>
      </c>
      <c r="DO10">
        <v>9.9000000000000005E-2</v>
      </c>
      <c r="DP10">
        <v>0.10100000000000001</v>
      </c>
      <c r="DQ10">
        <v>50</v>
      </c>
      <c r="DR10">
        <v>25</v>
      </c>
      <c r="DS10">
        <v>0.16</v>
      </c>
      <c r="DT10">
        <v>0.01</v>
      </c>
      <c r="DU10">
        <v>100</v>
      </c>
      <c r="DV10">
        <v>100</v>
      </c>
      <c r="DW10">
        <v>9.7000000000000003E-2</v>
      </c>
      <c r="DX10">
        <v>0.11890000000000001</v>
      </c>
      <c r="DY10">
        <v>0.13339201113647781</v>
      </c>
      <c r="DZ10">
        <v>-6.7132856166521554E-4</v>
      </c>
      <c r="EA10">
        <v>-2.681329234238156E-7</v>
      </c>
      <c r="EB10">
        <v>8.1307759810197942E-11</v>
      </c>
      <c r="EC10">
        <v>0.1188780097226826</v>
      </c>
      <c r="ED10">
        <v>0</v>
      </c>
      <c r="EE10">
        <v>0</v>
      </c>
      <c r="EF10">
        <v>0</v>
      </c>
      <c r="EG10">
        <v>2</v>
      </c>
      <c r="EH10">
        <v>2028</v>
      </c>
      <c r="EI10">
        <v>2</v>
      </c>
      <c r="EJ10">
        <v>26</v>
      </c>
      <c r="EK10">
        <v>1.4</v>
      </c>
      <c r="EL10">
        <v>3.8</v>
      </c>
      <c r="EM10">
        <v>0.27710000000000001</v>
      </c>
      <c r="EN10">
        <v>2.5744600000000002</v>
      </c>
      <c r="EO10">
        <v>1.39893</v>
      </c>
      <c r="EP10">
        <v>2.32544</v>
      </c>
      <c r="EQ10">
        <v>1.49902</v>
      </c>
      <c r="ER10">
        <v>2.4511699999999998</v>
      </c>
      <c r="ES10">
        <v>34.054499999999997</v>
      </c>
      <c r="ET10">
        <v>13.816800000000001</v>
      </c>
      <c r="EU10">
        <v>18</v>
      </c>
      <c r="EV10">
        <v>520.875</v>
      </c>
      <c r="EW10">
        <v>533.96299999999997</v>
      </c>
      <c r="EX10">
        <v>47.826799999999999</v>
      </c>
      <c r="EY10">
        <v>44.777000000000001</v>
      </c>
      <c r="EZ10">
        <v>29.9999</v>
      </c>
      <c r="FA10">
        <v>44.5077</v>
      </c>
      <c r="FB10">
        <v>44.423400000000001</v>
      </c>
      <c r="FC10">
        <v>5.56053</v>
      </c>
      <c r="FD10">
        <v>0</v>
      </c>
      <c r="FE10">
        <v>100</v>
      </c>
      <c r="FF10">
        <v>47.830199999999998</v>
      </c>
      <c r="FG10">
        <v>50</v>
      </c>
      <c r="FH10">
        <v>54.561199999999999</v>
      </c>
      <c r="FI10">
        <v>97.739699999999999</v>
      </c>
      <c r="FJ10">
        <v>99.578299999999999</v>
      </c>
      <c r="FK10" t="s">
        <v>882</v>
      </c>
      <c r="FL10">
        <v>1</v>
      </c>
      <c r="FM10" t="s">
        <v>881</v>
      </c>
      <c r="FN10">
        <v>9</v>
      </c>
    </row>
    <row r="11" spans="1:170" x14ac:dyDescent="0.2">
      <c r="A11">
        <v>25</v>
      </c>
      <c r="B11">
        <v>1659023235.5</v>
      </c>
      <c r="C11">
        <v>4301</v>
      </c>
      <c r="D11" t="s">
        <v>353</v>
      </c>
      <c r="E11" t="s">
        <v>354</v>
      </c>
      <c r="F11" t="s">
        <v>280</v>
      </c>
      <c r="G11">
        <v>1659023235.5</v>
      </c>
      <c r="H11">
        <v>1.8178267270571646E-2</v>
      </c>
      <c r="I11">
        <v>18.178267270571645</v>
      </c>
      <c r="J11">
        <v>-3.0011378031644287</v>
      </c>
      <c r="K11">
        <v>52.488</v>
      </c>
      <c r="L11">
        <v>59.288117292093453</v>
      </c>
      <c r="M11">
        <v>5.9155748566343025</v>
      </c>
      <c r="N11">
        <v>5.2370813454120011</v>
      </c>
      <c r="O11">
        <v>0.50350009294833431</v>
      </c>
      <c r="P11">
        <v>2.9274847663774008</v>
      </c>
      <c r="Q11">
        <v>0.4615163800660696</v>
      </c>
      <c r="R11">
        <v>0.29193463150575361</v>
      </c>
      <c r="S11">
        <v>66.187729943489344</v>
      </c>
      <c r="T11">
        <v>40.500915473885343</v>
      </c>
      <c r="U11">
        <v>42.001600000000003</v>
      </c>
      <c r="V11">
        <v>8.244110535113343</v>
      </c>
      <c r="W11">
        <v>47.903677393533059</v>
      </c>
      <c r="X11">
        <v>4.5663821226590011</v>
      </c>
      <c r="Y11">
        <v>9.5324250060089497</v>
      </c>
      <c r="Z11">
        <v>3.6777284124543419</v>
      </c>
      <c r="AA11">
        <v>-801.66158663220961</v>
      </c>
      <c r="AB11">
        <v>439.37335683435543</v>
      </c>
      <c r="AC11">
        <v>37.99632134848413</v>
      </c>
      <c r="AD11">
        <v>-258.10417850588072</v>
      </c>
      <c r="AE11">
        <v>0</v>
      </c>
      <c r="AF11">
        <v>0</v>
      </c>
      <c r="AG11">
        <v>1</v>
      </c>
      <c r="AH11">
        <v>0</v>
      </c>
      <c r="AI11">
        <v>49854.840028238097</v>
      </c>
      <c r="AJ11" t="s">
        <v>281</v>
      </c>
      <c r="AK11" t="s">
        <v>281</v>
      </c>
      <c r="AL11">
        <v>0</v>
      </c>
      <c r="AM11">
        <v>0</v>
      </c>
      <c r="AN11" t="e">
        <v>#DIV/0!</v>
      </c>
      <c r="AO11">
        <v>0</v>
      </c>
      <c r="AP11" t="s">
        <v>281</v>
      </c>
      <c r="AQ11" t="s">
        <v>281</v>
      </c>
      <c r="AR11">
        <v>0</v>
      </c>
      <c r="AS11">
        <v>0</v>
      </c>
      <c r="AT11" t="e">
        <v>#DIV/0!</v>
      </c>
      <c r="AU11">
        <v>0.5</v>
      </c>
      <c r="AV11">
        <v>337.3641149966266</v>
      </c>
      <c r="AW11">
        <v>-3.0011378031644287</v>
      </c>
      <c r="AX11" t="e">
        <v>#DIV/0!</v>
      </c>
      <c r="AY11">
        <v>-8.8958418212157445E-3</v>
      </c>
      <c r="AZ11" t="e">
        <v>#DIV/0!</v>
      </c>
      <c r="BA11" t="e">
        <v>#DIV/0!</v>
      </c>
      <c r="BB11" t="s">
        <v>281</v>
      </c>
      <c r="BC11">
        <v>0</v>
      </c>
      <c r="BD11" t="e">
        <v>#DIV/0!</v>
      </c>
      <c r="BE11" t="e">
        <v>#DIV/0!</v>
      </c>
      <c r="BF11" t="e">
        <v>#DIV/0!</v>
      </c>
      <c r="BG11" t="e">
        <v>#DIV/0!</v>
      </c>
      <c r="BH11" t="e">
        <v>#DIV/0!</v>
      </c>
      <c r="BI11" t="e">
        <v>#DIV/0!</v>
      </c>
      <c r="BJ11" t="e">
        <v>#DIV/0!</v>
      </c>
      <c r="BK11" t="e">
        <v>#DIV/0!</v>
      </c>
      <c r="BL11">
        <v>400.19499999999999</v>
      </c>
      <c r="BM11">
        <v>337.3641149966266</v>
      </c>
      <c r="BN11">
        <v>0.84299932532047284</v>
      </c>
      <c r="BO11">
        <v>0.16538869786851246</v>
      </c>
      <c r="BP11">
        <v>6</v>
      </c>
      <c r="BQ11">
        <v>0.6</v>
      </c>
      <c r="BR11" t="s">
        <v>282</v>
      </c>
      <c r="BS11">
        <v>1659023235.5</v>
      </c>
      <c r="BT11">
        <v>52.488</v>
      </c>
      <c r="BU11">
        <v>50.032899999999998</v>
      </c>
      <c r="BV11">
        <v>45.765999999999998</v>
      </c>
      <c r="BW11">
        <v>24.961400000000001</v>
      </c>
      <c r="BX11">
        <v>52.372500000000002</v>
      </c>
      <c r="BY11">
        <v>45.648800000000001</v>
      </c>
      <c r="BZ11">
        <v>500.26400000000001</v>
      </c>
      <c r="CA11">
        <v>99.677000000000007</v>
      </c>
      <c r="CB11">
        <v>9.9736500000000006E-2</v>
      </c>
      <c r="CC11">
        <v>44.785499999999999</v>
      </c>
      <c r="CD11">
        <v>42.001600000000003</v>
      </c>
      <c r="CE11">
        <v>999.9</v>
      </c>
      <c r="CF11">
        <v>0</v>
      </c>
      <c r="CG11">
        <v>0</v>
      </c>
      <c r="CH11">
        <v>10020.6</v>
      </c>
      <c r="CI11">
        <v>0</v>
      </c>
      <c r="CJ11">
        <v>238.43600000000001</v>
      </c>
      <c r="CK11">
        <v>400.19499999999999</v>
      </c>
      <c r="CL11">
        <v>0.90002199999999999</v>
      </c>
      <c r="CM11">
        <v>9.9978200000000003E-2</v>
      </c>
      <c r="CN11">
        <v>0</v>
      </c>
      <c r="CO11">
        <v>3.3096999999999999</v>
      </c>
      <c r="CP11">
        <v>0</v>
      </c>
      <c r="CQ11">
        <v>3816.08</v>
      </c>
      <c r="CR11">
        <v>3431.62</v>
      </c>
      <c r="CS11">
        <v>48.25</v>
      </c>
      <c r="CT11">
        <v>50.936999999999998</v>
      </c>
      <c r="CU11">
        <v>49.25</v>
      </c>
      <c r="CV11">
        <v>50.311999999999998</v>
      </c>
      <c r="CW11">
        <v>48.875</v>
      </c>
      <c r="CX11">
        <v>360.18</v>
      </c>
      <c r="CY11">
        <v>40.01</v>
      </c>
      <c r="CZ11">
        <v>0</v>
      </c>
      <c r="DA11">
        <v>1659023431.5</v>
      </c>
      <c r="DB11">
        <v>0</v>
      </c>
      <c r="DC11">
        <v>3.178446153846155</v>
      </c>
      <c r="DD11">
        <v>-2.4027353199714479E-2</v>
      </c>
      <c r="DE11">
        <v>0.69982912140603259</v>
      </c>
      <c r="DF11">
        <v>3813.9719230769228</v>
      </c>
      <c r="DG11">
        <v>15</v>
      </c>
      <c r="DH11">
        <v>1659023156</v>
      </c>
      <c r="DI11" t="s">
        <v>355</v>
      </c>
      <c r="DJ11">
        <v>1659023141</v>
      </c>
      <c r="DK11">
        <v>1659023156</v>
      </c>
      <c r="DL11">
        <v>26</v>
      </c>
      <c r="DM11">
        <v>1.7999999999999999E-2</v>
      </c>
      <c r="DN11">
        <v>-2E-3</v>
      </c>
      <c r="DO11">
        <v>0.11700000000000001</v>
      </c>
      <c r="DP11">
        <v>0.1</v>
      </c>
      <c r="DQ11">
        <v>50</v>
      </c>
      <c r="DR11">
        <v>25</v>
      </c>
      <c r="DS11">
        <v>0.44</v>
      </c>
      <c r="DT11">
        <v>0.01</v>
      </c>
      <c r="DU11">
        <v>100</v>
      </c>
      <c r="DV11">
        <v>100</v>
      </c>
      <c r="DW11">
        <v>0.115</v>
      </c>
      <c r="DX11">
        <v>0.1172</v>
      </c>
      <c r="DY11">
        <v>0.1514183250723912</v>
      </c>
      <c r="DZ11">
        <v>-6.7132856166521554E-4</v>
      </c>
      <c r="EA11">
        <v>-2.681329234238156E-7</v>
      </c>
      <c r="EB11">
        <v>8.1307759810197942E-11</v>
      </c>
      <c r="EC11">
        <v>0.1171940021546938</v>
      </c>
      <c r="ED11">
        <v>0</v>
      </c>
      <c r="EE11">
        <v>0</v>
      </c>
      <c r="EF11">
        <v>0</v>
      </c>
      <c r="EG11">
        <v>2</v>
      </c>
      <c r="EH11">
        <v>2028</v>
      </c>
      <c r="EI11">
        <v>2</v>
      </c>
      <c r="EJ11">
        <v>26</v>
      </c>
      <c r="EK11">
        <v>1.6</v>
      </c>
      <c r="EL11">
        <v>1.3</v>
      </c>
      <c r="EM11">
        <v>0.27710000000000001</v>
      </c>
      <c r="EN11">
        <v>2.5671400000000002</v>
      </c>
      <c r="EO11">
        <v>1.39893</v>
      </c>
      <c r="EP11">
        <v>2.32544</v>
      </c>
      <c r="EQ11">
        <v>1.49902</v>
      </c>
      <c r="ER11">
        <v>2.4731399999999999</v>
      </c>
      <c r="ES11">
        <v>34.054499999999997</v>
      </c>
      <c r="ET11">
        <v>13.7906</v>
      </c>
      <c r="EU11">
        <v>18</v>
      </c>
      <c r="EV11">
        <v>521.053</v>
      </c>
      <c r="EW11">
        <v>533.89800000000002</v>
      </c>
      <c r="EX11">
        <v>47.857399999999998</v>
      </c>
      <c r="EY11">
        <v>44.743400000000001</v>
      </c>
      <c r="EZ11">
        <v>29.9999</v>
      </c>
      <c r="FA11">
        <v>44.474499999999999</v>
      </c>
      <c r="FB11">
        <v>44.3904</v>
      </c>
      <c r="FC11">
        <v>5.5603699999999998</v>
      </c>
      <c r="FD11">
        <v>0</v>
      </c>
      <c r="FE11">
        <v>100</v>
      </c>
      <c r="FF11">
        <v>47.8521</v>
      </c>
      <c r="FG11">
        <v>50</v>
      </c>
      <c r="FH11">
        <v>54.561199999999999</v>
      </c>
      <c r="FI11">
        <v>97.749300000000005</v>
      </c>
      <c r="FJ11">
        <v>99.582800000000006</v>
      </c>
      <c r="FK11" t="s">
        <v>882</v>
      </c>
      <c r="FL11">
        <v>1</v>
      </c>
      <c r="FM11" t="s">
        <v>881</v>
      </c>
      <c r="FN11">
        <v>10</v>
      </c>
    </row>
    <row r="12" spans="1:170" x14ac:dyDescent="0.2">
      <c r="A12">
        <v>26</v>
      </c>
      <c r="B12">
        <v>1659023386</v>
      </c>
      <c r="C12">
        <v>4451.5</v>
      </c>
      <c r="D12" t="s">
        <v>356</v>
      </c>
      <c r="E12" t="s">
        <v>357</v>
      </c>
      <c r="F12" t="s">
        <v>280</v>
      </c>
      <c r="G12">
        <v>1659023386</v>
      </c>
      <c r="H12">
        <v>1.8409486414211401E-2</v>
      </c>
      <c r="I12">
        <v>18.409486414211401</v>
      </c>
      <c r="J12">
        <v>-5.4150730623704666</v>
      </c>
      <c r="K12">
        <v>2.0053700000000001</v>
      </c>
      <c r="L12">
        <v>19.500736218446985</v>
      </c>
      <c r="M12">
        <v>1.9458143100413376</v>
      </c>
      <c r="N12">
        <v>0.20009899109534002</v>
      </c>
      <c r="O12">
        <v>0.51527336577586136</v>
      </c>
      <c r="P12">
        <v>2.9196787042863614</v>
      </c>
      <c r="Q12">
        <v>0.47128582894799592</v>
      </c>
      <c r="R12">
        <v>0.29819980971555976</v>
      </c>
      <c r="S12">
        <v>66.135524611158345</v>
      </c>
      <c r="T12">
        <v>40.444377918577317</v>
      </c>
      <c r="U12">
        <v>41.999200000000002</v>
      </c>
      <c r="V12">
        <v>8.2430684666847558</v>
      </c>
      <c r="W12">
        <v>48.181492423722396</v>
      </c>
      <c r="X12">
        <v>4.5961392300839998</v>
      </c>
      <c r="Y12">
        <v>9.539221387465922</v>
      </c>
      <c r="Z12">
        <v>3.646929236600756</v>
      </c>
      <c r="AA12">
        <v>-811.85835086672273</v>
      </c>
      <c r="AB12">
        <v>440.75175182719238</v>
      </c>
      <c r="AC12">
        <v>38.219502741306293</v>
      </c>
      <c r="AD12">
        <v>-266.75157168706573</v>
      </c>
      <c r="AE12">
        <v>0</v>
      </c>
      <c r="AF12">
        <v>0</v>
      </c>
      <c r="AG12">
        <v>1</v>
      </c>
      <c r="AH12">
        <v>0</v>
      </c>
      <c r="AI12">
        <v>49640.206265427594</v>
      </c>
      <c r="AJ12" t="s">
        <v>281</v>
      </c>
      <c r="AK12" t="s">
        <v>281</v>
      </c>
      <c r="AL12">
        <v>0</v>
      </c>
      <c r="AM12">
        <v>0</v>
      </c>
      <c r="AN12" t="e">
        <v>#DIV/0!</v>
      </c>
      <c r="AO12">
        <v>0</v>
      </c>
      <c r="AP12" t="s">
        <v>281</v>
      </c>
      <c r="AQ12" t="s">
        <v>281</v>
      </c>
      <c r="AR12">
        <v>0</v>
      </c>
      <c r="AS12">
        <v>0</v>
      </c>
      <c r="AT12" t="e">
        <v>#DIV/0!</v>
      </c>
      <c r="AU12">
        <v>0.5</v>
      </c>
      <c r="AV12">
        <v>337.09775700060021</v>
      </c>
      <c r="AW12">
        <v>-5.4150730623704666</v>
      </c>
      <c r="AX12" t="e">
        <v>#DIV/0!</v>
      </c>
      <c r="AY12">
        <v>-1.6063806269588511E-2</v>
      </c>
      <c r="AZ12" t="e">
        <v>#DIV/0!</v>
      </c>
      <c r="BA12" t="e">
        <v>#DIV/0!</v>
      </c>
      <c r="BB12" t="s">
        <v>281</v>
      </c>
      <c r="BC12">
        <v>0</v>
      </c>
      <c r="BD12" t="e">
        <v>#DIV/0!</v>
      </c>
      <c r="BE12" t="e">
        <v>#DIV/0!</v>
      </c>
      <c r="BF12" t="e">
        <v>#DIV/0!</v>
      </c>
      <c r="BG12" t="e">
        <v>#DIV/0!</v>
      </c>
      <c r="BH12" t="e">
        <v>#DIV/0!</v>
      </c>
      <c r="BI12" t="e">
        <v>#DIV/0!</v>
      </c>
      <c r="BJ12" t="e">
        <v>#DIV/0!</v>
      </c>
      <c r="BK12" t="e">
        <v>#DIV/0!</v>
      </c>
      <c r="BL12">
        <v>399.87900000000002</v>
      </c>
      <c r="BM12">
        <v>337.09775700060021</v>
      </c>
      <c r="BN12">
        <v>0.84299939981994598</v>
      </c>
      <c r="BO12">
        <v>0.16538884165249573</v>
      </c>
      <c r="BP12">
        <v>6</v>
      </c>
      <c r="BQ12">
        <v>0.6</v>
      </c>
      <c r="BR12" t="s">
        <v>282</v>
      </c>
      <c r="BS12">
        <v>1659023386</v>
      </c>
      <c r="BT12">
        <v>2.0053700000000001</v>
      </c>
      <c r="BU12">
        <v>-4.4458099999999998</v>
      </c>
      <c r="BV12">
        <v>46.061999999999998</v>
      </c>
      <c r="BW12">
        <v>24.996700000000001</v>
      </c>
      <c r="BX12">
        <v>1.85294</v>
      </c>
      <c r="BY12">
        <v>45.944400000000002</v>
      </c>
      <c r="BZ12">
        <v>500.202</v>
      </c>
      <c r="CA12">
        <v>99.681399999999996</v>
      </c>
      <c r="CB12">
        <v>0.10018199999999999</v>
      </c>
      <c r="CC12">
        <v>44.799300000000002</v>
      </c>
      <c r="CD12">
        <v>41.999200000000002</v>
      </c>
      <c r="CE12">
        <v>999.9</v>
      </c>
      <c r="CF12">
        <v>0</v>
      </c>
      <c r="CG12">
        <v>0</v>
      </c>
      <c r="CH12">
        <v>9975.6200000000008</v>
      </c>
      <c r="CI12">
        <v>0</v>
      </c>
      <c r="CJ12">
        <v>238.16</v>
      </c>
      <c r="CK12">
        <v>399.87900000000002</v>
      </c>
      <c r="CL12">
        <v>0.90001299999999995</v>
      </c>
      <c r="CM12">
        <v>9.9986699999999998E-2</v>
      </c>
      <c r="CN12">
        <v>0</v>
      </c>
      <c r="CO12">
        <v>3.1398999999999999</v>
      </c>
      <c r="CP12">
        <v>0</v>
      </c>
      <c r="CQ12">
        <v>3996.61</v>
      </c>
      <c r="CR12">
        <v>3428.91</v>
      </c>
      <c r="CS12">
        <v>48.186999999999998</v>
      </c>
      <c r="CT12">
        <v>50.875</v>
      </c>
      <c r="CU12">
        <v>49.25</v>
      </c>
      <c r="CV12">
        <v>50.311999999999998</v>
      </c>
      <c r="CW12">
        <v>48.811999999999998</v>
      </c>
      <c r="CX12">
        <v>359.9</v>
      </c>
      <c r="CY12">
        <v>39.979999999999997</v>
      </c>
      <c r="CZ12">
        <v>0</v>
      </c>
      <c r="DA12">
        <v>1659023582.0999999</v>
      </c>
      <c r="DB12">
        <v>0</v>
      </c>
      <c r="DC12">
        <v>3.1381039999999998</v>
      </c>
      <c r="DD12">
        <v>-0.6733307759515168</v>
      </c>
      <c r="DE12">
        <v>46.57153852345057</v>
      </c>
      <c r="DF12">
        <v>3992.1019999999999</v>
      </c>
      <c r="DG12">
        <v>15</v>
      </c>
      <c r="DH12">
        <v>1659023306.5</v>
      </c>
      <c r="DI12" t="s">
        <v>358</v>
      </c>
      <c r="DJ12">
        <v>1659023291</v>
      </c>
      <c r="DK12">
        <v>1659023306.5</v>
      </c>
      <c r="DL12">
        <v>27</v>
      </c>
      <c r="DM12">
        <v>2E-3</v>
      </c>
      <c r="DN12">
        <v>0</v>
      </c>
      <c r="DO12">
        <v>0.157</v>
      </c>
      <c r="DP12">
        <v>0.10100000000000001</v>
      </c>
      <c r="DQ12">
        <v>-4</v>
      </c>
      <c r="DR12">
        <v>25</v>
      </c>
      <c r="DS12">
        <v>0.16</v>
      </c>
      <c r="DT12">
        <v>0.01</v>
      </c>
      <c r="DU12">
        <v>100</v>
      </c>
      <c r="DV12">
        <v>100</v>
      </c>
      <c r="DW12">
        <v>0.152</v>
      </c>
      <c r="DX12">
        <v>0.1176</v>
      </c>
      <c r="DY12">
        <v>0.1536757449096201</v>
      </c>
      <c r="DZ12">
        <v>-6.7132856166521554E-4</v>
      </c>
      <c r="EA12">
        <v>-2.681329234238156E-7</v>
      </c>
      <c r="EB12">
        <v>8.1307759810197942E-11</v>
      </c>
      <c r="EC12">
        <v>0.117525974801153</v>
      </c>
      <c r="ED12">
        <v>0</v>
      </c>
      <c r="EE12">
        <v>0</v>
      </c>
      <c r="EF12">
        <v>0</v>
      </c>
      <c r="EG12">
        <v>2</v>
      </c>
      <c r="EH12">
        <v>2028</v>
      </c>
      <c r="EI12">
        <v>2</v>
      </c>
      <c r="EJ12">
        <v>26</v>
      </c>
      <c r="EK12">
        <v>1.6</v>
      </c>
      <c r="EL12">
        <v>1.3</v>
      </c>
      <c r="EM12">
        <v>3.1738299999999997E-2</v>
      </c>
      <c r="EN12">
        <v>4.99878</v>
      </c>
      <c r="EO12">
        <v>1.39893</v>
      </c>
      <c r="EP12">
        <v>2.32544</v>
      </c>
      <c r="EQ12">
        <v>1.49902</v>
      </c>
      <c r="ER12">
        <v>2.3815900000000001</v>
      </c>
      <c r="ES12">
        <v>34.122500000000002</v>
      </c>
      <c r="ET12">
        <v>13.7293</v>
      </c>
      <c r="EU12">
        <v>18</v>
      </c>
      <c r="EV12">
        <v>521.07500000000005</v>
      </c>
      <c r="EW12">
        <v>533.61699999999996</v>
      </c>
      <c r="EX12">
        <v>47.9223</v>
      </c>
      <c r="EY12">
        <v>44.712699999999998</v>
      </c>
      <c r="EZ12">
        <v>29.9999</v>
      </c>
      <c r="FA12">
        <v>44.443600000000004</v>
      </c>
      <c r="FB12">
        <v>44.362200000000001</v>
      </c>
      <c r="FC12">
        <v>0</v>
      </c>
      <c r="FD12">
        <v>0</v>
      </c>
      <c r="FE12">
        <v>100</v>
      </c>
      <c r="FF12">
        <v>47.922800000000002</v>
      </c>
      <c r="FG12">
        <v>0</v>
      </c>
      <c r="FH12">
        <v>54.561199999999999</v>
      </c>
      <c r="FI12">
        <v>97.757000000000005</v>
      </c>
      <c r="FJ12">
        <v>99.586699999999993</v>
      </c>
      <c r="FK12" t="s">
        <v>882</v>
      </c>
      <c r="FL12">
        <v>1</v>
      </c>
      <c r="FM12" t="s">
        <v>881</v>
      </c>
      <c r="FN12">
        <v>11</v>
      </c>
    </row>
    <row r="13" spans="1:170" x14ac:dyDescent="0.2">
      <c r="A13">
        <v>27</v>
      </c>
      <c r="B13">
        <v>1659023536.5999999</v>
      </c>
      <c r="C13">
        <v>4602.0999999046326</v>
      </c>
      <c r="D13" t="s">
        <v>359</v>
      </c>
      <c r="E13" t="s">
        <v>360</v>
      </c>
      <c r="F13" t="s">
        <v>280</v>
      </c>
      <c r="G13">
        <v>1659023536.5999999</v>
      </c>
      <c r="H13">
        <v>1.8526781145916518E-2</v>
      </c>
      <c r="I13">
        <v>18.526781145916516</v>
      </c>
      <c r="J13">
        <v>10.709392392142284</v>
      </c>
      <c r="K13">
        <v>378.76900000000001</v>
      </c>
      <c r="L13">
        <v>321.90075161140976</v>
      </c>
      <c r="M13">
        <v>32.121690565468647</v>
      </c>
      <c r="N13">
        <v>37.796434313639999</v>
      </c>
      <c r="O13">
        <v>0.52326810644715793</v>
      </c>
      <c r="P13">
        <v>2.9161532380094544</v>
      </c>
      <c r="Q13">
        <v>0.47791787148994774</v>
      </c>
      <c r="R13">
        <v>0.30245295839685715</v>
      </c>
      <c r="S13">
        <v>66.134424777972839</v>
      </c>
      <c r="T13">
        <v>40.444909892247807</v>
      </c>
      <c r="U13">
        <v>41.985599999999998</v>
      </c>
      <c r="V13">
        <v>8.2371655661470076</v>
      </c>
      <c r="W13">
        <v>48.322087945479439</v>
      </c>
      <c r="X13">
        <v>4.6180086167039995</v>
      </c>
      <c r="Y13">
        <v>9.5567240842622088</v>
      </c>
      <c r="Z13">
        <v>3.619156949443008</v>
      </c>
      <c r="AA13">
        <v>-817.03104853491845</v>
      </c>
      <c r="AB13">
        <v>447.93883957486878</v>
      </c>
      <c r="AC13">
        <v>38.893749815615408</v>
      </c>
      <c r="AD13">
        <v>-264.06403436646144</v>
      </c>
      <c r="AE13">
        <v>0</v>
      </c>
      <c r="AF13">
        <v>0</v>
      </c>
      <c r="AG13">
        <v>1</v>
      </c>
      <c r="AH13">
        <v>0</v>
      </c>
      <c r="AI13">
        <v>49538.901624553429</v>
      </c>
      <c r="AJ13" t="s">
        <v>281</v>
      </c>
      <c r="AK13" t="s">
        <v>281</v>
      </c>
      <c r="AL13">
        <v>0</v>
      </c>
      <c r="AM13">
        <v>0</v>
      </c>
      <c r="AN13" t="e">
        <v>#DIV/0!</v>
      </c>
      <c r="AO13">
        <v>0</v>
      </c>
      <c r="AP13" t="s">
        <v>281</v>
      </c>
      <c r="AQ13" t="s">
        <v>281</v>
      </c>
      <c r="AR13">
        <v>0</v>
      </c>
      <c r="AS13">
        <v>0</v>
      </c>
      <c r="AT13" t="e">
        <v>#DIV/0!</v>
      </c>
      <c r="AU13">
        <v>0.5</v>
      </c>
      <c r="AV13">
        <v>337.09188599894964</v>
      </c>
      <c r="AW13">
        <v>10.709392392142284</v>
      </c>
      <c r="AX13" t="e">
        <v>#DIV/0!</v>
      </c>
      <c r="AY13">
        <v>3.1769950084694874E-2</v>
      </c>
      <c r="AZ13" t="e">
        <v>#DIV/0!</v>
      </c>
      <c r="BA13" t="e">
        <v>#DIV/0!</v>
      </c>
      <c r="BB13" t="s">
        <v>281</v>
      </c>
      <c r="BC13">
        <v>0</v>
      </c>
      <c r="BD13" t="e">
        <v>#DIV/0!</v>
      </c>
      <c r="BE13" t="e">
        <v>#DIV/0!</v>
      </c>
      <c r="BF13" t="e">
        <v>#DIV/0!</v>
      </c>
      <c r="BG13" t="e">
        <v>#DIV/0!</v>
      </c>
      <c r="BH13" t="e">
        <v>#DIV/0!</v>
      </c>
      <c r="BI13" t="e">
        <v>#DIV/0!</v>
      </c>
      <c r="BJ13" t="e">
        <v>#DIV/0!</v>
      </c>
      <c r="BK13" t="e">
        <v>#DIV/0!</v>
      </c>
      <c r="BL13">
        <v>399.87200000000001</v>
      </c>
      <c r="BM13">
        <v>337.09188599894964</v>
      </c>
      <c r="BN13">
        <v>0.84299947482931947</v>
      </c>
      <c r="BO13">
        <v>0.16538898642058669</v>
      </c>
      <c r="BP13">
        <v>6</v>
      </c>
      <c r="BQ13">
        <v>0.6</v>
      </c>
      <c r="BR13" t="s">
        <v>282</v>
      </c>
      <c r="BS13">
        <v>1659023536.5999999</v>
      </c>
      <c r="BT13">
        <v>378.76900000000001</v>
      </c>
      <c r="BU13">
        <v>400.02699999999999</v>
      </c>
      <c r="BV13">
        <v>46.278399999999998</v>
      </c>
      <c r="BW13">
        <v>25.089200000000002</v>
      </c>
      <c r="BX13">
        <v>378.33</v>
      </c>
      <c r="BY13">
        <v>46.153500000000001</v>
      </c>
      <c r="BZ13">
        <v>500.33199999999999</v>
      </c>
      <c r="CA13">
        <v>99.686899999999994</v>
      </c>
      <c r="CB13">
        <v>0.10066</v>
      </c>
      <c r="CC13">
        <v>44.834800000000001</v>
      </c>
      <c r="CD13">
        <v>41.985599999999998</v>
      </c>
      <c r="CE13">
        <v>999.9</v>
      </c>
      <c r="CF13">
        <v>0</v>
      </c>
      <c r="CG13">
        <v>0</v>
      </c>
      <c r="CH13">
        <v>9955</v>
      </c>
      <c r="CI13">
        <v>0</v>
      </c>
      <c r="CJ13">
        <v>237.93899999999999</v>
      </c>
      <c r="CK13">
        <v>399.87200000000001</v>
      </c>
      <c r="CL13">
        <v>0.90001399999999998</v>
      </c>
      <c r="CM13">
        <v>9.9985900000000003E-2</v>
      </c>
      <c r="CN13">
        <v>0</v>
      </c>
      <c r="CO13">
        <v>3.2115</v>
      </c>
      <c r="CP13">
        <v>0</v>
      </c>
      <c r="CQ13">
        <v>4039.8</v>
      </c>
      <c r="CR13">
        <v>3428.85</v>
      </c>
      <c r="CS13">
        <v>48.186999999999998</v>
      </c>
      <c r="CT13">
        <v>50.875</v>
      </c>
      <c r="CU13">
        <v>49.25</v>
      </c>
      <c r="CV13">
        <v>50.311999999999998</v>
      </c>
      <c r="CW13">
        <v>48.811999999999998</v>
      </c>
      <c r="CX13">
        <v>359.89</v>
      </c>
      <c r="CY13">
        <v>39.979999999999997</v>
      </c>
      <c r="CZ13">
        <v>0</v>
      </c>
      <c r="DA13">
        <v>1659023732.7</v>
      </c>
      <c r="DB13">
        <v>0</v>
      </c>
      <c r="DC13">
        <v>3.2044884615384608</v>
      </c>
      <c r="DD13">
        <v>-0.93981197710521847</v>
      </c>
      <c r="DE13">
        <v>71.305640933828869</v>
      </c>
      <c r="DF13">
        <v>4032.4426923076921</v>
      </c>
      <c r="DG13">
        <v>15</v>
      </c>
      <c r="DH13">
        <v>1659023498.0999999</v>
      </c>
      <c r="DI13" t="s">
        <v>361</v>
      </c>
      <c r="DJ13">
        <v>1659023476.5999999</v>
      </c>
      <c r="DK13">
        <v>1659023498.0999999</v>
      </c>
      <c r="DL13">
        <v>28</v>
      </c>
      <c r="DM13">
        <v>0.57299999999999995</v>
      </c>
      <c r="DN13">
        <v>7.0000000000000001E-3</v>
      </c>
      <c r="DO13">
        <v>0.42099999999999999</v>
      </c>
      <c r="DP13">
        <v>0.11</v>
      </c>
      <c r="DQ13">
        <v>401</v>
      </c>
      <c r="DR13">
        <v>25</v>
      </c>
      <c r="DS13">
        <v>0.11</v>
      </c>
      <c r="DT13">
        <v>0.01</v>
      </c>
      <c r="DU13">
        <v>100</v>
      </c>
      <c r="DV13">
        <v>100</v>
      </c>
      <c r="DW13">
        <v>0.439</v>
      </c>
      <c r="DX13">
        <v>0.1249</v>
      </c>
      <c r="DY13">
        <v>0.72712168763738572</v>
      </c>
      <c r="DZ13">
        <v>-6.7132856166521554E-4</v>
      </c>
      <c r="EA13">
        <v>-2.681329234238156E-7</v>
      </c>
      <c r="EB13">
        <v>8.1307759810197942E-11</v>
      </c>
      <c r="EC13">
        <v>0.124891353139731</v>
      </c>
      <c r="ED13">
        <v>0</v>
      </c>
      <c r="EE13">
        <v>0</v>
      </c>
      <c r="EF13">
        <v>0</v>
      </c>
      <c r="EG13">
        <v>2</v>
      </c>
      <c r="EH13">
        <v>2028</v>
      </c>
      <c r="EI13">
        <v>2</v>
      </c>
      <c r="EJ13">
        <v>26</v>
      </c>
      <c r="EK13">
        <v>1</v>
      </c>
      <c r="EL13">
        <v>0.6</v>
      </c>
      <c r="EM13">
        <v>1.09863</v>
      </c>
      <c r="EN13">
        <v>2.5647000000000002</v>
      </c>
      <c r="EO13">
        <v>1.39893</v>
      </c>
      <c r="EP13">
        <v>2.32544</v>
      </c>
      <c r="EQ13">
        <v>1.49902</v>
      </c>
      <c r="ER13">
        <v>2.4475099999999999</v>
      </c>
      <c r="ES13">
        <v>34.1678</v>
      </c>
      <c r="ET13">
        <v>13.720499999999999</v>
      </c>
      <c r="EU13">
        <v>18</v>
      </c>
      <c r="EV13">
        <v>521.20299999999997</v>
      </c>
      <c r="EW13">
        <v>534.44899999999996</v>
      </c>
      <c r="EX13">
        <v>48.127800000000001</v>
      </c>
      <c r="EY13">
        <v>44.671399999999998</v>
      </c>
      <c r="EZ13">
        <v>29.9998</v>
      </c>
      <c r="FA13">
        <v>44.408299999999997</v>
      </c>
      <c r="FB13">
        <v>44.32</v>
      </c>
      <c r="FC13">
        <v>21.969100000000001</v>
      </c>
      <c r="FD13">
        <v>0</v>
      </c>
      <c r="FE13">
        <v>100</v>
      </c>
      <c r="FF13">
        <v>48.1325</v>
      </c>
      <c r="FG13">
        <v>400</v>
      </c>
      <c r="FH13">
        <v>54.561199999999999</v>
      </c>
      <c r="FI13">
        <v>97.762200000000007</v>
      </c>
      <c r="FJ13">
        <v>99.592500000000001</v>
      </c>
      <c r="FK13" t="s">
        <v>882</v>
      </c>
      <c r="FL13">
        <v>1</v>
      </c>
      <c r="FM13" t="s">
        <v>881</v>
      </c>
      <c r="FN13">
        <v>12</v>
      </c>
    </row>
    <row r="14" spans="1:170" x14ac:dyDescent="0.2">
      <c r="A14">
        <v>28</v>
      </c>
      <c r="B14">
        <v>1659023687.0999999</v>
      </c>
      <c r="C14">
        <v>4752.5999999046326</v>
      </c>
      <c r="D14" t="s">
        <v>362</v>
      </c>
      <c r="E14" t="s">
        <v>363</v>
      </c>
      <c r="F14" t="s">
        <v>280</v>
      </c>
      <c r="G14">
        <v>1659023687.0999999</v>
      </c>
      <c r="H14">
        <v>1.8576651307526306E-2</v>
      </c>
      <c r="I14">
        <v>18.576651307526305</v>
      </c>
      <c r="J14">
        <v>11.137604382928206</v>
      </c>
      <c r="K14">
        <v>378.25</v>
      </c>
      <c r="L14">
        <v>320.10837666877933</v>
      </c>
      <c r="M14">
        <v>31.944141806165486</v>
      </c>
      <c r="N14">
        <v>37.746190099500005</v>
      </c>
      <c r="O14">
        <v>0.52453387333500856</v>
      </c>
      <c r="P14">
        <v>2.915567692316213</v>
      </c>
      <c r="Q14">
        <v>0.47896562915402491</v>
      </c>
      <c r="R14">
        <v>0.30312508317939302</v>
      </c>
      <c r="S14">
        <v>66.190921942042905</v>
      </c>
      <c r="T14">
        <v>40.469396940643229</v>
      </c>
      <c r="U14">
        <v>42.009799999999998</v>
      </c>
      <c r="V14">
        <v>8.2476717962099571</v>
      </c>
      <c r="W14">
        <v>48.321298128160336</v>
      </c>
      <c r="X14">
        <v>4.6269294792714</v>
      </c>
      <c r="Y14">
        <v>9.5753418440862443</v>
      </c>
      <c r="Z14">
        <v>3.6207423169385571</v>
      </c>
      <c r="AA14">
        <v>-819.23032266191012</v>
      </c>
      <c r="AB14">
        <v>449.97088135517043</v>
      </c>
      <c r="AC14">
        <v>39.089510967151249</v>
      </c>
      <c r="AD14">
        <v>-263.97900839754556</v>
      </c>
      <c r="AE14">
        <v>0</v>
      </c>
      <c r="AF14">
        <v>0</v>
      </c>
      <c r="AG14">
        <v>1</v>
      </c>
      <c r="AH14">
        <v>0</v>
      </c>
      <c r="AI14">
        <v>49517.194961421985</v>
      </c>
      <c r="AJ14" t="s">
        <v>281</v>
      </c>
      <c r="AK14" t="s">
        <v>281</v>
      </c>
      <c r="AL14">
        <v>0</v>
      </c>
      <c r="AM14">
        <v>0</v>
      </c>
      <c r="AN14" t="e">
        <v>#DIV/0!</v>
      </c>
      <c r="AO14">
        <v>0</v>
      </c>
      <c r="AP14" t="s">
        <v>281</v>
      </c>
      <c r="AQ14" t="s">
        <v>281</v>
      </c>
      <c r="AR14">
        <v>0</v>
      </c>
      <c r="AS14">
        <v>0</v>
      </c>
      <c r="AT14" t="e">
        <v>#DIV/0!</v>
      </c>
      <c r="AU14">
        <v>0.5</v>
      </c>
      <c r="AV14">
        <v>337.38091499587716</v>
      </c>
      <c r="AW14">
        <v>11.137604382928206</v>
      </c>
      <c r="AX14" t="e">
        <v>#DIV/0!</v>
      </c>
      <c r="AY14">
        <v>3.3011957368911368E-2</v>
      </c>
      <c r="AZ14" t="e">
        <v>#DIV/0!</v>
      </c>
      <c r="BA14" t="e">
        <v>#DIV/0!</v>
      </c>
      <c r="BB14" t="s">
        <v>281</v>
      </c>
      <c r="BC14">
        <v>0</v>
      </c>
      <c r="BD14" t="e">
        <v>#DIV/0!</v>
      </c>
      <c r="BE14" t="e">
        <v>#DIV/0!</v>
      </c>
      <c r="BF14" t="e">
        <v>#DIV/0!</v>
      </c>
      <c r="BG14" t="e">
        <v>#DIV/0!</v>
      </c>
      <c r="BH14" t="e">
        <v>#DIV/0!</v>
      </c>
      <c r="BI14" t="e">
        <v>#DIV/0!</v>
      </c>
      <c r="BJ14" t="e">
        <v>#DIV/0!</v>
      </c>
      <c r="BK14" t="e">
        <v>#DIV/0!</v>
      </c>
      <c r="BL14">
        <v>400.21499999999997</v>
      </c>
      <c r="BM14">
        <v>337.38091499587716</v>
      </c>
      <c r="BN14">
        <v>0.84299917543289782</v>
      </c>
      <c r="BO14">
        <v>0.16538840858549259</v>
      </c>
      <c r="BP14">
        <v>6</v>
      </c>
      <c r="BQ14">
        <v>0.6</v>
      </c>
      <c r="BR14" t="s">
        <v>282</v>
      </c>
      <c r="BS14">
        <v>1659023687.0999999</v>
      </c>
      <c r="BT14">
        <v>378.25</v>
      </c>
      <c r="BU14">
        <v>400.036</v>
      </c>
      <c r="BV14">
        <v>46.365900000000003</v>
      </c>
      <c r="BW14">
        <v>25.118300000000001</v>
      </c>
      <c r="BX14">
        <v>377.82299999999998</v>
      </c>
      <c r="BY14">
        <v>46.243499999999997</v>
      </c>
      <c r="BZ14">
        <v>500.25400000000002</v>
      </c>
      <c r="CA14">
        <v>99.691100000000006</v>
      </c>
      <c r="CB14">
        <v>0.100546</v>
      </c>
      <c r="CC14">
        <v>44.872500000000002</v>
      </c>
      <c r="CD14">
        <v>42.009799999999998</v>
      </c>
      <c r="CE14">
        <v>999.9</v>
      </c>
      <c r="CF14">
        <v>0</v>
      </c>
      <c r="CG14">
        <v>0</v>
      </c>
      <c r="CH14">
        <v>9951.25</v>
      </c>
      <c r="CI14">
        <v>0</v>
      </c>
      <c r="CJ14">
        <v>237.80099999999999</v>
      </c>
      <c r="CK14">
        <v>400.21499999999997</v>
      </c>
      <c r="CL14">
        <v>0.90002199999999999</v>
      </c>
      <c r="CM14">
        <v>9.9978200000000003E-2</v>
      </c>
      <c r="CN14">
        <v>0</v>
      </c>
      <c r="CO14">
        <v>3.0409000000000002</v>
      </c>
      <c r="CP14">
        <v>0</v>
      </c>
      <c r="CQ14">
        <v>4132.9799999999996</v>
      </c>
      <c r="CR14">
        <v>3431.79</v>
      </c>
      <c r="CS14">
        <v>48.186999999999998</v>
      </c>
      <c r="CT14">
        <v>50.875</v>
      </c>
      <c r="CU14">
        <v>49.186999999999998</v>
      </c>
      <c r="CV14">
        <v>50.25</v>
      </c>
      <c r="CW14">
        <v>48.811999999999998</v>
      </c>
      <c r="CX14">
        <v>360.2</v>
      </c>
      <c r="CY14">
        <v>40.01</v>
      </c>
      <c r="CZ14">
        <v>0</v>
      </c>
      <c r="DA14">
        <v>1659023883.3</v>
      </c>
      <c r="DB14">
        <v>0</v>
      </c>
      <c r="DC14">
        <v>3.1666799999999999</v>
      </c>
      <c r="DD14">
        <v>-0.41258461725279549</v>
      </c>
      <c r="DE14">
        <v>26.90384621926211</v>
      </c>
      <c r="DF14">
        <v>4127.5459999999994</v>
      </c>
      <c r="DG14">
        <v>15</v>
      </c>
      <c r="DH14">
        <v>1659023599.5999999</v>
      </c>
      <c r="DI14" t="s">
        <v>364</v>
      </c>
      <c r="DJ14">
        <v>1659023586.0999999</v>
      </c>
      <c r="DK14">
        <v>1659023599.5999999</v>
      </c>
      <c r="DL14">
        <v>29</v>
      </c>
      <c r="DM14">
        <v>-1.2999999999999999E-2</v>
      </c>
      <c r="DN14">
        <v>-3.0000000000000001E-3</v>
      </c>
      <c r="DO14">
        <v>0.40799999999999997</v>
      </c>
      <c r="DP14">
        <v>0.108</v>
      </c>
      <c r="DQ14">
        <v>400</v>
      </c>
      <c r="DR14">
        <v>25</v>
      </c>
      <c r="DS14">
        <v>0.1</v>
      </c>
      <c r="DT14">
        <v>0</v>
      </c>
      <c r="DU14">
        <v>100</v>
      </c>
      <c r="DV14">
        <v>100</v>
      </c>
      <c r="DW14">
        <v>0.42699999999999999</v>
      </c>
      <c r="DX14">
        <v>0.12239999999999999</v>
      </c>
      <c r="DY14">
        <v>0.71423986997175037</v>
      </c>
      <c r="DZ14">
        <v>-6.7132856166521554E-4</v>
      </c>
      <c r="EA14">
        <v>-2.681329234238156E-7</v>
      </c>
      <c r="EB14">
        <v>8.1307759810197942E-11</v>
      </c>
      <c r="EC14">
        <v>0.122386928626739</v>
      </c>
      <c r="ED14">
        <v>0</v>
      </c>
      <c r="EE14">
        <v>0</v>
      </c>
      <c r="EF14">
        <v>0</v>
      </c>
      <c r="EG14">
        <v>2</v>
      </c>
      <c r="EH14">
        <v>2028</v>
      </c>
      <c r="EI14">
        <v>2</v>
      </c>
      <c r="EJ14">
        <v>26</v>
      </c>
      <c r="EK14">
        <v>1.7</v>
      </c>
      <c r="EL14">
        <v>1.5</v>
      </c>
      <c r="EM14">
        <v>1.09497</v>
      </c>
      <c r="EN14">
        <v>2.5585900000000001</v>
      </c>
      <c r="EO14">
        <v>1.39893</v>
      </c>
      <c r="EP14">
        <v>2.32544</v>
      </c>
      <c r="EQ14">
        <v>1.49902</v>
      </c>
      <c r="ER14">
        <v>2.3132299999999999</v>
      </c>
      <c r="ES14">
        <v>34.1678</v>
      </c>
      <c r="ET14">
        <v>13.6767</v>
      </c>
      <c r="EU14">
        <v>18</v>
      </c>
      <c r="EV14">
        <v>521.28399999999999</v>
      </c>
      <c r="EW14">
        <v>534.48500000000001</v>
      </c>
      <c r="EX14">
        <v>48.080500000000001</v>
      </c>
      <c r="EY14">
        <v>44.633499999999998</v>
      </c>
      <c r="EZ14">
        <v>29.9999</v>
      </c>
      <c r="FA14">
        <v>44.365499999999997</v>
      </c>
      <c r="FB14">
        <v>44.282400000000003</v>
      </c>
      <c r="FC14">
        <v>21.899899999999999</v>
      </c>
      <c r="FD14">
        <v>0</v>
      </c>
      <c r="FE14">
        <v>100</v>
      </c>
      <c r="FF14">
        <v>48.081699999999998</v>
      </c>
      <c r="FG14">
        <v>400</v>
      </c>
      <c r="FH14">
        <v>54.561199999999999</v>
      </c>
      <c r="FI14">
        <v>97.777199999999993</v>
      </c>
      <c r="FJ14">
        <v>99.5989</v>
      </c>
      <c r="FK14" t="s">
        <v>882</v>
      </c>
      <c r="FL14">
        <v>1</v>
      </c>
      <c r="FM14" t="s">
        <v>881</v>
      </c>
      <c r="FN14">
        <v>13</v>
      </c>
    </row>
    <row r="15" spans="1:170" x14ac:dyDescent="0.2">
      <c r="A15">
        <v>29</v>
      </c>
      <c r="B15">
        <v>1659023837.5999999</v>
      </c>
      <c r="C15">
        <v>4903.0999999046326</v>
      </c>
      <c r="D15" t="s">
        <v>365</v>
      </c>
      <c r="E15" t="s">
        <v>366</v>
      </c>
      <c r="F15" t="s">
        <v>280</v>
      </c>
      <c r="G15">
        <v>1659023837.5999999</v>
      </c>
      <c r="H15">
        <v>1.8472932470761649E-2</v>
      </c>
      <c r="I15">
        <v>18.472932470761648</v>
      </c>
      <c r="J15">
        <v>11.087395627197433</v>
      </c>
      <c r="K15">
        <v>378.32299999999998</v>
      </c>
      <c r="L15">
        <v>320.12814318185985</v>
      </c>
      <c r="M15">
        <v>31.94760296692008</v>
      </c>
      <c r="N15">
        <v>37.755234129440296</v>
      </c>
      <c r="O15">
        <v>0.52112576027091473</v>
      </c>
      <c r="P15">
        <v>2.925302941098515</v>
      </c>
      <c r="Q15">
        <v>0.47625751073331352</v>
      </c>
      <c r="R15">
        <v>0.30137742383434801</v>
      </c>
      <c r="S15">
        <v>66.14287657100347</v>
      </c>
      <c r="T15">
        <v>40.511458096864096</v>
      </c>
      <c r="U15">
        <v>41.991900000000001</v>
      </c>
      <c r="V15">
        <v>8.2398995428424442</v>
      </c>
      <c r="W15">
        <v>48.22677435224022</v>
      </c>
      <c r="X15">
        <v>4.6184029298046294</v>
      </c>
      <c r="Y15">
        <v>9.5764292591343434</v>
      </c>
      <c r="Z15">
        <v>3.6214966130378148</v>
      </c>
      <c r="AA15">
        <v>-814.65632196058868</v>
      </c>
      <c r="AB15">
        <v>454.64330963229781</v>
      </c>
      <c r="AC15">
        <v>39.36105378929124</v>
      </c>
      <c r="AD15">
        <v>-254.50908196799617</v>
      </c>
      <c r="AE15">
        <v>0</v>
      </c>
      <c r="AF15">
        <v>0</v>
      </c>
      <c r="AG15">
        <v>1</v>
      </c>
      <c r="AH15">
        <v>0</v>
      </c>
      <c r="AI15">
        <v>49781.812443819072</v>
      </c>
      <c r="AJ15" t="s">
        <v>281</v>
      </c>
      <c r="AK15" t="s">
        <v>281</v>
      </c>
      <c r="AL15">
        <v>0</v>
      </c>
      <c r="AM15">
        <v>0</v>
      </c>
      <c r="AN15" t="e">
        <v>#DIV/0!</v>
      </c>
      <c r="AO15">
        <v>0</v>
      </c>
      <c r="AP15" t="s">
        <v>281</v>
      </c>
      <c r="AQ15" t="s">
        <v>281</v>
      </c>
      <c r="AR15">
        <v>0</v>
      </c>
      <c r="AS15">
        <v>0</v>
      </c>
      <c r="AT15" t="e">
        <v>#DIV/0!</v>
      </c>
      <c r="AU15">
        <v>0.5</v>
      </c>
      <c r="AV15">
        <v>337.12807200570126</v>
      </c>
      <c r="AW15">
        <v>11.087395627197433</v>
      </c>
      <c r="AX15" t="e">
        <v>#DIV/0!</v>
      </c>
      <c r="AY15">
        <v>3.2887785230207502E-2</v>
      </c>
      <c r="AZ15" t="e">
        <v>#DIV/0!</v>
      </c>
      <c r="BA15" t="e">
        <v>#DIV/0!</v>
      </c>
      <c r="BB15" t="s">
        <v>281</v>
      </c>
      <c r="BC15">
        <v>0</v>
      </c>
      <c r="BD15" t="e">
        <v>#DIV/0!</v>
      </c>
      <c r="BE15" t="e">
        <v>#DIV/0!</v>
      </c>
      <c r="BF15" t="e">
        <v>#DIV/0!</v>
      </c>
      <c r="BG15" t="e">
        <v>#DIV/0!</v>
      </c>
      <c r="BH15" t="e">
        <v>#DIV/0!</v>
      </c>
      <c r="BI15" t="e">
        <v>#DIV/0!</v>
      </c>
      <c r="BJ15" t="e">
        <v>#DIV/0!</v>
      </c>
      <c r="BK15" t="e">
        <v>#DIV/0!</v>
      </c>
      <c r="BL15">
        <v>399.91399999999999</v>
      </c>
      <c r="BM15">
        <v>337.12807200570126</v>
      </c>
      <c r="BN15">
        <v>0.84300142532069711</v>
      </c>
      <c r="BO15">
        <v>0.1653927508689455</v>
      </c>
      <c r="BP15">
        <v>6</v>
      </c>
      <c r="BQ15">
        <v>0.6</v>
      </c>
      <c r="BR15" t="s">
        <v>282</v>
      </c>
      <c r="BS15">
        <v>1659023837.5999999</v>
      </c>
      <c r="BT15">
        <v>378.32299999999998</v>
      </c>
      <c r="BU15">
        <v>400.00200000000001</v>
      </c>
      <c r="BV15">
        <v>46.278300000000002</v>
      </c>
      <c r="BW15">
        <v>25.148700000000002</v>
      </c>
      <c r="BX15">
        <v>377.86599999999999</v>
      </c>
      <c r="BY15">
        <v>46.153100000000002</v>
      </c>
      <c r="BZ15">
        <v>500.28500000000003</v>
      </c>
      <c r="CA15">
        <v>99.696299999999994</v>
      </c>
      <c r="CB15">
        <v>9.9996100000000004E-2</v>
      </c>
      <c r="CC15">
        <v>44.874699999999997</v>
      </c>
      <c r="CD15">
        <v>41.991900000000001</v>
      </c>
      <c r="CE15">
        <v>999.9</v>
      </c>
      <c r="CF15">
        <v>0</v>
      </c>
      <c r="CG15">
        <v>0</v>
      </c>
      <c r="CH15">
        <v>10006.200000000001</v>
      </c>
      <c r="CI15">
        <v>0</v>
      </c>
      <c r="CJ15">
        <v>237.608</v>
      </c>
      <c r="CK15">
        <v>399.91399999999999</v>
      </c>
      <c r="CL15">
        <v>0.89994399999999997</v>
      </c>
      <c r="CM15">
        <v>0.10005600000000001</v>
      </c>
      <c r="CN15">
        <v>0</v>
      </c>
      <c r="CO15">
        <v>3.3809</v>
      </c>
      <c r="CP15">
        <v>0</v>
      </c>
      <c r="CQ15">
        <v>4170.18</v>
      </c>
      <c r="CR15">
        <v>3429.15</v>
      </c>
      <c r="CS15">
        <v>48.186999999999998</v>
      </c>
      <c r="CT15">
        <v>50.811999999999998</v>
      </c>
      <c r="CU15">
        <v>49.186999999999998</v>
      </c>
      <c r="CV15">
        <v>50.25</v>
      </c>
      <c r="CW15">
        <v>48.75</v>
      </c>
      <c r="CX15">
        <v>359.9</v>
      </c>
      <c r="CY15">
        <v>40.01</v>
      </c>
      <c r="CZ15">
        <v>0</v>
      </c>
      <c r="DA15">
        <v>1659024033.9000001</v>
      </c>
      <c r="DB15">
        <v>0</v>
      </c>
      <c r="DC15">
        <v>3.1422230769230768</v>
      </c>
      <c r="DD15">
        <v>0.72026666260664096</v>
      </c>
      <c r="DE15">
        <v>6.4345299386587591</v>
      </c>
      <c r="DF15">
        <v>4170.6750000000011</v>
      </c>
      <c r="DG15">
        <v>15</v>
      </c>
      <c r="DH15">
        <v>1659023758.0999999</v>
      </c>
      <c r="DI15" t="s">
        <v>367</v>
      </c>
      <c r="DJ15">
        <v>1659023735.5999999</v>
      </c>
      <c r="DK15">
        <v>1659023758.0999999</v>
      </c>
      <c r="DL15">
        <v>30</v>
      </c>
      <c r="DM15">
        <v>3.1E-2</v>
      </c>
      <c r="DN15">
        <v>3.0000000000000001E-3</v>
      </c>
      <c r="DO15">
        <v>0.439</v>
      </c>
      <c r="DP15">
        <v>0.111</v>
      </c>
      <c r="DQ15">
        <v>400</v>
      </c>
      <c r="DR15">
        <v>25</v>
      </c>
      <c r="DS15">
        <v>7.0000000000000007E-2</v>
      </c>
      <c r="DT15">
        <v>0.01</v>
      </c>
      <c r="DU15">
        <v>100</v>
      </c>
      <c r="DV15">
        <v>100</v>
      </c>
      <c r="DW15">
        <v>0.45700000000000002</v>
      </c>
      <c r="DX15">
        <v>0.12520000000000001</v>
      </c>
      <c r="DY15">
        <v>0.74481197210748828</v>
      </c>
      <c r="DZ15">
        <v>-6.7132856166521554E-4</v>
      </c>
      <c r="EA15">
        <v>-2.681329234238156E-7</v>
      </c>
      <c r="EB15">
        <v>8.1307759810197942E-11</v>
      </c>
      <c r="EC15">
        <v>0.12522770895282931</v>
      </c>
      <c r="ED15">
        <v>0</v>
      </c>
      <c r="EE15">
        <v>0</v>
      </c>
      <c r="EF15">
        <v>0</v>
      </c>
      <c r="EG15">
        <v>2</v>
      </c>
      <c r="EH15">
        <v>2028</v>
      </c>
      <c r="EI15">
        <v>2</v>
      </c>
      <c r="EJ15">
        <v>26</v>
      </c>
      <c r="EK15">
        <v>1.7</v>
      </c>
      <c r="EL15">
        <v>1.3</v>
      </c>
      <c r="EM15">
        <v>1.09375</v>
      </c>
      <c r="EN15">
        <v>2.5402800000000001</v>
      </c>
      <c r="EO15">
        <v>1.39893</v>
      </c>
      <c r="EP15">
        <v>2.32544</v>
      </c>
      <c r="EQ15">
        <v>1.49902</v>
      </c>
      <c r="ER15">
        <v>2.4719199999999999</v>
      </c>
      <c r="ES15">
        <v>34.1678</v>
      </c>
      <c r="ET15">
        <v>13.650499999999999</v>
      </c>
      <c r="EU15">
        <v>18</v>
      </c>
      <c r="EV15">
        <v>521.29200000000003</v>
      </c>
      <c r="EW15">
        <v>534.32799999999997</v>
      </c>
      <c r="EX15">
        <v>48.109299999999998</v>
      </c>
      <c r="EY15">
        <v>44.607999999999997</v>
      </c>
      <c r="EZ15">
        <v>29.9999</v>
      </c>
      <c r="FA15">
        <v>44.332799999999999</v>
      </c>
      <c r="FB15">
        <v>44.252600000000001</v>
      </c>
      <c r="FC15">
        <v>21.884499999999999</v>
      </c>
      <c r="FD15">
        <v>0</v>
      </c>
      <c r="FE15">
        <v>100</v>
      </c>
      <c r="FF15">
        <v>48.106999999999999</v>
      </c>
      <c r="FG15">
        <v>400</v>
      </c>
      <c r="FH15">
        <v>54.561199999999999</v>
      </c>
      <c r="FI15">
        <v>97.778899999999993</v>
      </c>
      <c r="FJ15">
        <v>99.605199999999996</v>
      </c>
      <c r="FK15" t="s">
        <v>882</v>
      </c>
      <c r="FL15">
        <v>1</v>
      </c>
      <c r="FM15" t="s">
        <v>881</v>
      </c>
      <c r="FN15">
        <v>14</v>
      </c>
    </row>
    <row r="16" spans="1:170" x14ac:dyDescent="0.2">
      <c r="A16">
        <v>30</v>
      </c>
      <c r="B16">
        <v>1659023988.0999999</v>
      </c>
      <c r="C16">
        <v>5053.5999999046326</v>
      </c>
      <c r="D16" t="s">
        <v>368</v>
      </c>
      <c r="E16" t="s">
        <v>369</v>
      </c>
      <c r="F16" t="s">
        <v>280</v>
      </c>
      <c r="G16">
        <v>1659023988.0999999</v>
      </c>
      <c r="H16">
        <v>1.8242134493081902E-2</v>
      </c>
      <c r="I16">
        <v>18.242134493081902</v>
      </c>
      <c r="J16">
        <v>10.981330415392305</v>
      </c>
      <c r="K16">
        <v>378.53699999999998</v>
      </c>
      <c r="L16">
        <v>319.63326793326985</v>
      </c>
      <c r="M16">
        <v>31.899061680072915</v>
      </c>
      <c r="N16">
        <v>37.777591767170691</v>
      </c>
      <c r="O16">
        <v>0.50830845553044524</v>
      </c>
      <c r="P16">
        <v>2.9299588184957033</v>
      </c>
      <c r="Q16">
        <v>0.4655875372525824</v>
      </c>
      <c r="R16">
        <v>0.29453801601386831</v>
      </c>
      <c r="S16">
        <v>66.192187164791861</v>
      </c>
      <c r="T16">
        <v>40.566428494462592</v>
      </c>
      <c r="U16">
        <v>42.024000000000001</v>
      </c>
      <c r="V16">
        <v>8.2538420085448152</v>
      </c>
      <c r="W16">
        <v>48.013076383110047</v>
      </c>
      <c r="X16">
        <v>4.5953520217847101</v>
      </c>
      <c r="Y16">
        <v>9.5710426574566565</v>
      </c>
      <c r="Z16">
        <v>3.6584899867601051</v>
      </c>
      <c r="AA16">
        <v>-804.47813114491191</v>
      </c>
      <c r="AB16">
        <v>448.57463710861754</v>
      </c>
      <c r="AC16">
        <v>38.777815037945231</v>
      </c>
      <c r="AD16">
        <v>-250.9334918335573</v>
      </c>
      <c r="AE16">
        <v>0</v>
      </c>
      <c r="AF16">
        <v>0</v>
      </c>
      <c r="AG16">
        <v>1</v>
      </c>
      <c r="AH16">
        <v>0</v>
      </c>
      <c r="AI16">
        <v>49910.455044589449</v>
      </c>
      <c r="AJ16" t="s">
        <v>281</v>
      </c>
      <c r="AK16" t="s">
        <v>281</v>
      </c>
      <c r="AL16">
        <v>0</v>
      </c>
      <c r="AM16">
        <v>0</v>
      </c>
      <c r="AN16" t="e">
        <v>#DIV/0!</v>
      </c>
      <c r="AO16">
        <v>0</v>
      </c>
      <c r="AP16" t="s">
        <v>281</v>
      </c>
      <c r="AQ16" t="s">
        <v>281</v>
      </c>
      <c r="AR16">
        <v>0</v>
      </c>
      <c r="AS16">
        <v>0</v>
      </c>
      <c r="AT16" t="e">
        <v>#DIV/0!</v>
      </c>
      <c r="AU16">
        <v>0.5</v>
      </c>
      <c r="AV16">
        <v>337.38762899730153</v>
      </c>
      <c r="AW16">
        <v>10.981330415392305</v>
      </c>
      <c r="AX16" t="e">
        <v>#DIV/0!</v>
      </c>
      <c r="AY16">
        <v>3.2548112235259628E-2</v>
      </c>
      <c r="AZ16" t="e">
        <v>#DIV/0!</v>
      </c>
      <c r="BA16" t="e">
        <v>#DIV/0!</v>
      </c>
      <c r="BB16" t="s">
        <v>281</v>
      </c>
      <c r="BC16">
        <v>0</v>
      </c>
      <c r="BD16" t="e">
        <v>#DIV/0!</v>
      </c>
      <c r="BE16" t="e">
        <v>#DIV/0!</v>
      </c>
      <c r="BF16" t="e">
        <v>#DIV/0!</v>
      </c>
      <c r="BG16" t="e">
        <v>#DIV/0!</v>
      </c>
      <c r="BH16" t="e">
        <v>#DIV/0!</v>
      </c>
      <c r="BI16" t="e">
        <v>#DIV/0!</v>
      </c>
      <c r="BJ16" t="e">
        <v>#DIV/0!</v>
      </c>
      <c r="BK16" t="e">
        <v>#DIV/0!</v>
      </c>
      <c r="BL16">
        <v>400.22300000000001</v>
      </c>
      <c r="BM16">
        <v>337.38762899730153</v>
      </c>
      <c r="BN16">
        <v>0.84299910049472793</v>
      </c>
      <c r="BO16">
        <v>0.16538826395482484</v>
      </c>
      <c r="BP16">
        <v>6</v>
      </c>
      <c r="BQ16">
        <v>0.6</v>
      </c>
      <c r="BR16" t="s">
        <v>282</v>
      </c>
      <c r="BS16">
        <v>1659023988.0999999</v>
      </c>
      <c r="BT16">
        <v>378.53699999999998</v>
      </c>
      <c r="BU16">
        <v>399.99</v>
      </c>
      <c r="BV16">
        <v>46.046100000000003</v>
      </c>
      <c r="BW16">
        <v>25.174199999999999</v>
      </c>
      <c r="BX16">
        <v>378.10199999999998</v>
      </c>
      <c r="BY16">
        <v>45.923400000000001</v>
      </c>
      <c r="BZ16">
        <v>500.25599999999997</v>
      </c>
      <c r="CA16">
        <v>99.699299999999994</v>
      </c>
      <c r="CB16">
        <v>9.9641099999999996E-2</v>
      </c>
      <c r="CC16">
        <v>44.863799999999998</v>
      </c>
      <c r="CD16">
        <v>42.024000000000001</v>
      </c>
      <c r="CE16">
        <v>999.9</v>
      </c>
      <c r="CF16">
        <v>0</v>
      </c>
      <c r="CG16">
        <v>0</v>
      </c>
      <c r="CH16">
        <v>10032.5</v>
      </c>
      <c r="CI16">
        <v>0</v>
      </c>
      <c r="CJ16">
        <v>237.553</v>
      </c>
      <c r="CK16">
        <v>400.22300000000001</v>
      </c>
      <c r="CL16">
        <v>0.90002199999999999</v>
      </c>
      <c r="CM16">
        <v>9.9978200000000003E-2</v>
      </c>
      <c r="CN16">
        <v>0</v>
      </c>
      <c r="CO16">
        <v>3.4089</v>
      </c>
      <c r="CP16">
        <v>0</v>
      </c>
      <c r="CQ16">
        <v>4194.91</v>
      </c>
      <c r="CR16">
        <v>3431.86</v>
      </c>
      <c r="CS16">
        <v>48.186999999999998</v>
      </c>
      <c r="CT16">
        <v>50.811999999999998</v>
      </c>
      <c r="CU16">
        <v>49.186999999999998</v>
      </c>
      <c r="CV16">
        <v>50.25</v>
      </c>
      <c r="CW16">
        <v>48.75</v>
      </c>
      <c r="CX16">
        <v>360.21</v>
      </c>
      <c r="CY16">
        <v>40.01</v>
      </c>
      <c r="CZ16">
        <v>0</v>
      </c>
      <c r="DA16">
        <v>1659024183.9000001</v>
      </c>
      <c r="DB16">
        <v>0</v>
      </c>
      <c r="DC16">
        <v>3.178515384615384</v>
      </c>
      <c r="DD16">
        <v>9.8632466339431291E-2</v>
      </c>
      <c r="DE16">
        <v>7.2283760604053944</v>
      </c>
      <c r="DF16">
        <v>4191.1642307692309</v>
      </c>
      <c r="DG16">
        <v>15</v>
      </c>
      <c r="DH16">
        <v>1659023908.5999999</v>
      </c>
      <c r="DI16" t="s">
        <v>370</v>
      </c>
      <c r="DJ16">
        <v>1659023888.0999999</v>
      </c>
      <c r="DK16">
        <v>1659023908.5999999</v>
      </c>
      <c r="DL16">
        <v>31</v>
      </c>
      <c r="DM16">
        <v>-2.1999999999999999E-2</v>
      </c>
      <c r="DN16">
        <v>-3.0000000000000001E-3</v>
      </c>
      <c r="DO16">
        <v>0.41699999999999998</v>
      </c>
      <c r="DP16">
        <v>0.109</v>
      </c>
      <c r="DQ16">
        <v>400</v>
      </c>
      <c r="DR16">
        <v>25</v>
      </c>
      <c r="DS16">
        <v>0.05</v>
      </c>
      <c r="DT16">
        <v>0.01</v>
      </c>
      <c r="DU16">
        <v>100</v>
      </c>
      <c r="DV16">
        <v>100</v>
      </c>
      <c r="DW16">
        <v>0.435</v>
      </c>
      <c r="DX16">
        <v>0.1227</v>
      </c>
      <c r="DY16">
        <v>0.72285168796278654</v>
      </c>
      <c r="DZ16">
        <v>-6.7132856166521554E-4</v>
      </c>
      <c r="EA16">
        <v>-2.681329234238156E-7</v>
      </c>
      <c r="EB16">
        <v>8.1307759810197942E-11</v>
      </c>
      <c r="EC16">
        <v>0.1226267886238121</v>
      </c>
      <c r="ED16">
        <v>0</v>
      </c>
      <c r="EE16">
        <v>0</v>
      </c>
      <c r="EF16">
        <v>0</v>
      </c>
      <c r="EG16">
        <v>2</v>
      </c>
      <c r="EH16">
        <v>2028</v>
      </c>
      <c r="EI16">
        <v>2</v>
      </c>
      <c r="EJ16">
        <v>26</v>
      </c>
      <c r="EK16">
        <v>1.7</v>
      </c>
      <c r="EL16">
        <v>1.3</v>
      </c>
      <c r="EM16">
        <v>1.09375</v>
      </c>
      <c r="EN16">
        <v>2.5378400000000001</v>
      </c>
      <c r="EO16">
        <v>1.39893</v>
      </c>
      <c r="EP16">
        <v>2.32544</v>
      </c>
      <c r="EQ16">
        <v>1.49902</v>
      </c>
      <c r="ER16">
        <v>2.4865699999999999</v>
      </c>
      <c r="ES16">
        <v>34.1678</v>
      </c>
      <c r="ET16">
        <v>13.615399999999999</v>
      </c>
      <c r="EU16">
        <v>18</v>
      </c>
      <c r="EV16">
        <v>520.94899999999996</v>
      </c>
      <c r="EW16">
        <v>534.19799999999998</v>
      </c>
      <c r="EX16">
        <v>47.970599999999997</v>
      </c>
      <c r="EY16">
        <v>44.575699999999998</v>
      </c>
      <c r="EZ16">
        <v>30</v>
      </c>
      <c r="FA16">
        <v>44.304600000000001</v>
      </c>
      <c r="FB16">
        <v>44.221499999999999</v>
      </c>
      <c r="FC16">
        <v>21.880299999999998</v>
      </c>
      <c r="FD16">
        <v>0</v>
      </c>
      <c r="FE16">
        <v>100</v>
      </c>
      <c r="FF16">
        <v>47.9602</v>
      </c>
      <c r="FG16">
        <v>400</v>
      </c>
      <c r="FH16">
        <v>54.561199999999999</v>
      </c>
      <c r="FI16">
        <v>97.783900000000003</v>
      </c>
      <c r="FJ16">
        <v>99.608999999999995</v>
      </c>
      <c r="FK16" t="s">
        <v>882</v>
      </c>
      <c r="FL16">
        <v>1</v>
      </c>
      <c r="FM16" t="s">
        <v>881</v>
      </c>
      <c r="FN16">
        <v>15</v>
      </c>
    </row>
    <row r="17" spans="1:170" x14ac:dyDescent="0.2">
      <c r="A17">
        <v>31</v>
      </c>
      <c r="B17">
        <v>1659024138.5999999</v>
      </c>
      <c r="C17">
        <v>5204.0999999046326</v>
      </c>
      <c r="D17" t="s">
        <v>371</v>
      </c>
      <c r="E17" t="s">
        <v>372</v>
      </c>
      <c r="F17" t="s">
        <v>280</v>
      </c>
      <c r="G17">
        <v>1659024138.5999999</v>
      </c>
      <c r="H17">
        <v>1.765441298332196E-2</v>
      </c>
      <c r="I17">
        <v>17.654412983321961</v>
      </c>
      <c r="J17">
        <v>15.218944790204002</v>
      </c>
      <c r="K17">
        <v>569.66899999999998</v>
      </c>
      <c r="L17">
        <v>482.18476069564542</v>
      </c>
      <c r="M17">
        <v>48.120888865678765</v>
      </c>
      <c r="N17">
        <v>56.851607254600495</v>
      </c>
      <c r="O17">
        <v>0.48157890497151118</v>
      </c>
      <c r="P17">
        <v>2.9262033038144457</v>
      </c>
      <c r="Q17">
        <v>0.44300962278815537</v>
      </c>
      <c r="R17">
        <v>0.28009473854652278</v>
      </c>
      <c r="S17">
        <v>66.134259388986422</v>
      </c>
      <c r="T17">
        <v>40.634719831977826</v>
      </c>
      <c r="U17">
        <v>42.027099999999997</v>
      </c>
      <c r="V17">
        <v>8.2551895580825523</v>
      </c>
      <c r="W17">
        <v>47.550087276625312</v>
      </c>
      <c r="X17">
        <v>4.5329573470117506</v>
      </c>
      <c r="Y17">
        <v>9.5330158294789573</v>
      </c>
      <c r="Z17">
        <v>3.7222322110708017</v>
      </c>
      <c r="AA17">
        <v>-778.55961256449848</v>
      </c>
      <c r="AB17">
        <v>435.34752115306947</v>
      </c>
      <c r="AC17">
        <v>37.669415678623544</v>
      </c>
      <c r="AD17">
        <v>-239.408416343819</v>
      </c>
      <c r="AE17">
        <v>0</v>
      </c>
      <c r="AF17">
        <v>0</v>
      </c>
      <c r="AG17">
        <v>1</v>
      </c>
      <c r="AH17">
        <v>0</v>
      </c>
      <c r="AI17">
        <v>49820.157293969663</v>
      </c>
      <c r="AJ17" t="s">
        <v>281</v>
      </c>
      <c r="AK17" t="s">
        <v>281</v>
      </c>
      <c r="AL17">
        <v>0</v>
      </c>
      <c r="AM17">
        <v>0</v>
      </c>
      <c r="AN17" t="e">
        <v>#DIV/0!</v>
      </c>
      <c r="AO17">
        <v>0</v>
      </c>
      <c r="AP17" t="s">
        <v>281</v>
      </c>
      <c r="AQ17" t="s">
        <v>281</v>
      </c>
      <c r="AR17">
        <v>0</v>
      </c>
      <c r="AS17">
        <v>0</v>
      </c>
      <c r="AT17" t="e">
        <v>#DIV/0!</v>
      </c>
      <c r="AU17">
        <v>0.5</v>
      </c>
      <c r="AV17">
        <v>337.09104299947478</v>
      </c>
      <c r="AW17">
        <v>15.218944790204002</v>
      </c>
      <c r="AX17" t="e">
        <v>#DIV/0!</v>
      </c>
      <c r="AY17">
        <v>4.5147876534434396E-2</v>
      </c>
      <c r="AZ17" t="e">
        <v>#DIV/0!</v>
      </c>
      <c r="BA17" t="e">
        <v>#DIV/0!</v>
      </c>
      <c r="BB17" t="s">
        <v>281</v>
      </c>
      <c r="BC17">
        <v>0</v>
      </c>
      <c r="BD17" t="e">
        <v>#DIV/0!</v>
      </c>
      <c r="BE17" t="e">
        <v>#DIV/0!</v>
      </c>
      <c r="BF17" t="e">
        <v>#DIV/0!</v>
      </c>
      <c r="BG17" t="e">
        <v>#DIV/0!</v>
      </c>
      <c r="BH17" t="e">
        <v>#DIV/0!</v>
      </c>
      <c r="BI17" t="e">
        <v>#DIV/0!</v>
      </c>
      <c r="BJ17" t="e">
        <v>#DIV/0!</v>
      </c>
      <c r="BK17" t="e">
        <v>#DIV/0!</v>
      </c>
      <c r="BL17">
        <v>399.87099999999998</v>
      </c>
      <c r="BM17">
        <v>337.09104299947478</v>
      </c>
      <c r="BN17">
        <v>0.84299947482931947</v>
      </c>
      <c r="BO17">
        <v>0.16538898642058669</v>
      </c>
      <c r="BP17">
        <v>6</v>
      </c>
      <c r="BQ17">
        <v>0.6</v>
      </c>
      <c r="BR17" t="s">
        <v>282</v>
      </c>
      <c r="BS17">
        <v>1659024138.5999999</v>
      </c>
      <c r="BT17">
        <v>569.66899999999998</v>
      </c>
      <c r="BU17">
        <v>599.98500000000001</v>
      </c>
      <c r="BV17">
        <v>45.421500000000002</v>
      </c>
      <c r="BW17">
        <v>25.2087</v>
      </c>
      <c r="BX17">
        <v>569.32799999999997</v>
      </c>
      <c r="BY17">
        <v>45.2988</v>
      </c>
      <c r="BZ17">
        <v>500.25299999999999</v>
      </c>
      <c r="CA17">
        <v>99.697699999999998</v>
      </c>
      <c r="CB17">
        <v>9.9914500000000003E-2</v>
      </c>
      <c r="CC17">
        <v>44.786700000000003</v>
      </c>
      <c r="CD17">
        <v>42.027099999999997</v>
      </c>
      <c r="CE17">
        <v>999.9</v>
      </c>
      <c r="CF17">
        <v>0</v>
      </c>
      <c r="CG17">
        <v>0</v>
      </c>
      <c r="CH17">
        <v>10011.200000000001</v>
      </c>
      <c r="CI17">
        <v>0</v>
      </c>
      <c r="CJ17">
        <v>237.553</v>
      </c>
      <c r="CK17">
        <v>399.87099999999998</v>
      </c>
      <c r="CL17">
        <v>0.90001399999999998</v>
      </c>
      <c r="CM17">
        <v>9.9985900000000003E-2</v>
      </c>
      <c r="CN17">
        <v>0</v>
      </c>
      <c r="CO17">
        <v>3.0192000000000001</v>
      </c>
      <c r="CP17">
        <v>0</v>
      </c>
      <c r="CQ17">
        <v>4141.4399999999996</v>
      </c>
      <c r="CR17">
        <v>3428.84</v>
      </c>
      <c r="CS17">
        <v>48.125</v>
      </c>
      <c r="CT17">
        <v>50.811999999999998</v>
      </c>
      <c r="CU17">
        <v>49.186999999999998</v>
      </c>
      <c r="CV17">
        <v>50.25</v>
      </c>
      <c r="CW17">
        <v>48.75</v>
      </c>
      <c r="CX17">
        <v>359.89</v>
      </c>
      <c r="CY17">
        <v>39.979999999999997</v>
      </c>
      <c r="CZ17">
        <v>0</v>
      </c>
      <c r="DA17">
        <v>1659024334.5</v>
      </c>
      <c r="DB17">
        <v>0</v>
      </c>
      <c r="DC17">
        <v>3.238972</v>
      </c>
      <c r="DD17">
        <v>-0.51084614249914306</v>
      </c>
      <c r="DE17">
        <v>1.7469230308632351</v>
      </c>
      <c r="DF17">
        <v>4143.3876</v>
      </c>
      <c r="DG17">
        <v>15</v>
      </c>
      <c r="DH17">
        <v>1659024061.5999999</v>
      </c>
      <c r="DI17" t="s">
        <v>373</v>
      </c>
      <c r="DJ17">
        <v>1659024056.5999999</v>
      </c>
      <c r="DK17">
        <v>1659024061.5999999</v>
      </c>
      <c r="DL17">
        <v>32</v>
      </c>
      <c r="DM17">
        <v>7.1999999999999995E-2</v>
      </c>
      <c r="DN17">
        <v>0</v>
      </c>
      <c r="DO17">
        <v>0.313</v>
      </c>
      <c r="DP17">
        <v>0.11</v>
      </c>
      <c r="DQ17">
        <v>600</v>
      </c>
      <c r="DR17">
        <v>25</v>
      </c>
      <c r="DS17">
        <v>0.04</v>
      </c>
      <c r="DT17">
        <v>0</v>
      </c>
      <c r="DU17">
        <v>100</v>
      </c>
      <c r="DV17">
        <v>100</v>
      </c>
      <c r="DW17">
        <v>0.34100000000000003</v>
      </c>
      <c r="DX17">
        <v>0.1227</v>
      </c>
      <c r="DY17">
        <v>0.79473891764824856</v>
      </c>
      <c r="DZ17">
        <v>-6.7132856166521554E-4</v>
      </c>
      <c r="EA17">
        <v>-2.681329234238156E-7</v>
      </c>
      <c r="EB17">
        <v>8.1307759810197942E-11</v>
      </c>
      <c r="EC17">
        <v>0.1227931370265781</v>
      </c>
      <c r="ED17">
        <v>0</v>
      </c>
      <c r="EE17">
        <v>0</v>
      </c>
      <c r="EF17">
        <v>0</v>
      </c>
      <c r="EG17">
        <v>2</v>
      </c>
      <c r="EH17">
        <v>2028</v>
      </c>
      <c r="EI17">
        <v>2</v>
      </c>
      <c r="EJ17">
        <v>26</v>
      </c>
      <c r="EK17">
        <v>1.4</v>
      </c>
      <c r="EL17">
        <v>1.3</v>
      </c>
      <c r="EM17">
        <v>1.5136700000000001</v>
      </c>
      <c r="EN17">
        <v>2.5573700000000001</v>
      </c>
      <c r="EO17">
        <v>1.39893</v>
      </c>
      <c r="EP17">
        <v>2.32544</v>
      </c>
      <c r="EQ17">
        <v>1.49902</v>
      </c>
      <c r="ER17">
        <v>2.2412100000000001</v>
      </c>
      <c r="ES17">
        <v>34.1678</v>
      </c>
      <c r="ET17">
        <v>13.5717</v>
      </c>
      <c r="EU17">
        <v>18</v>
      </c>
      <c r="EV17">
        <v>520.86599999999999</v>
      </c>
      <c r="EW17">
        <v>534.78599999999994</v>
      </c>
      <c r="EX17">
        <v>47.629300000000001</v>
      </c>
      <c r="EY17">
        <v>44.550699999999999</v>
      </c>
      <c r="EZ17">
        <v>30</v>
      </c>
      <c r="FA17">
        <v>44.276299999999999</v>
      </c>
      <c r="FB17">
        <v>44.1935</v>
      </c>
      <c r="FC17">
        <v>30.292300000000001</v>
      </c>
      <c r="FD17">
        <v>0</v>
      </c>
      <c r="FE17">
        <v>100</v>
      </c>
      <c r="FF17">
        <v>47.623199999999997</v>
      </c>
      <c r="FG17">
        <v>600</v>
      </c>
      <c r="FH17">
        <v>54.561199999999999</v>
      </c>
      <c r="FI17">
        <v>97.7898</v>
      </c>
      <c r="FJ17">
        <v>99.613200000000006</v>
      </c>
      <c r="FK17" t="s">
        <v>882</v>
      </c>
      <c r="FL17">
        <v>1</v>
      </c>
      <c r="FM17" t="s">
        <v>881</v>
      </c>
      <c r="FN17">
        <v>16</v>
      </c>
    </row>
    <row r="18" spans="1:170" x14ac:dyDescent="0.2">
      <c r="A18">
        <v>32</v>
      </c>
      <c r="B18">
        <v>1659024289.0999999</v>
      </c>
      <c r="C18">
        <v>5354.5999999046326</v>
      </c>
      <c r="D18" t="s">
        <v>374</v>
      </c>
      <c r="E18" t="s">
        <v>375</v>
      </c>
      <c r="F18" t="s">
        <v>280</v>
      </c>
      <c r="G18">
        <v>1659024289.0999999</v>
      </c>
      <c r="H18">
        <v>1.6864535410075716E-2</v>
      </c>
      <c r="I18">
        <v>16.864535410075717</v>
      </c>
      <c r="J18">
        <v>15.004575469363939</v>
      </c>
      <c r="K18">
        <v>570.42999999999995</v>
      </c>
      <c r="L18">
        <v>479.40775059573002</v>
      </c>
      <c r="M18">
        <v>47.844731229930289</v>
      </c>
      <c r="N18">
        <v>56.928720909444998</v>
      </c>
      <c r="O18">
        <v>0.44851936760146544</v>
      </c>
      <c r="P18">
        <v>2.9244866691629396</v>
      </c>
      <c r="Q18">
        <v>0.41485216199434699</v>
      </c>
      <c r="R18">
        <v>0.26210172331912018</v>
      </c>
      <c r="S18">
        <v>66.142711178252611</v>
      </c>
      <c r="T18">
        <v>40.706158380974919</v>
      </c>
      <c r="U18">
        <v>42.005099999999999</v>
      </c>
      <c r="V18">
        <v>8.2456304226907289</v>
      </c>
      <c r="W18">
        <v>46.956026052169534</v>
      </c>
      <c r="X18">
        <v>4.4465639381663511</v>
      </c>
      <c r="Y18">
        <v>9.4696342770278026</v>
      </c>
      <c r="Z18">
        <v>3.7990664845243778</v>
      </c>
      <c r="AA18">
        <v>-743.72601158433906</v>
      </c>
      <c r="AB18">
        <v>418.20621437923819</v>
      </c>
      <c r="AC18">
        <v>36.181484525906889</v>
      </c>
      <c r="AD18">
        <v>-223.19560150094139</v>
      </c>
      <c r="AE18">
        <v>0</v>
      </c>
      <c r="AF18">
        <v>0</v>
      </c>
      <c r="AG18">
        <v>1</v>
      </c>
      <c r="AH18">
        <v>0</v>
      </c>
      <c r="AI18">
        <v>49793.660335338151</v>
      </c>
      <c r="AJ18" t="s">
        <v>281</v>
      </c>
      <c r="AK18" t="s">
        <v>281</v>
      </c>
      <c r="AL18">
        <v>0</v>
      </c>
      <c r="AM18">
        <v>0</v>
      </c>
      <c r="AN18" t="e">
        <v>#DIV/0!</v>
      </c>
      <c r="AO18">
        <v>0</v>
      </c>
      <c r="AP18" t="s">
        <v>281</v>
      </c>
      <c r="AQ18" t="s">
        <v>281</v>
      </c>
      <c r="AR18">
        <v>0</v>
      </c>
      <c r="AS18">
        <v>0</v>
      </c>
      <c r="AT18" t="e">
        <v>#DIV/0!</v>
      </c>
      <c r="AU18">
        <v>0.5</v>
      </c>
      <c r="AV18">
        <v>337.12722900427593</v>
      </c>
      <c r="AW18">
        <v>15.004575469363939</v>
      </c>
      <c r="AX18" t="e">
        <v>#DIV/0!</v>
      </c>
      <c r="AY18">
        <v>4.4507159844907183E-2</v>
      </c>
      <c r="AZ18" t="e">
        <v>#DIV/0!</v>
      </c>
      <c r="BA18" t="e">
        <v>#DIV/0!</v>
      </c>
      <c r="BB18" t="s">
        <v>281</v>
      </c>
      <c r="BC18">
        <v>0</v>
      </c>
      <c r="BD18" t="e">
        <v>#DIV/0!</v>
      </c>
      <c r="BE18" t="e">
        <v>#DIV/0!</v>
      </c>
      <c r="BF18" t="e">
        <v>#DIV/0!</v>
      </c>
      <c r="BG18" t="e">
        <v>#DIV/0!</v>
      </c>
      <c r="BH18" t="e">
        <v>#DIV/0!</v>
      </c>
      <c r="BI18" t="e">
        <v>#DIV/0!</v>
      </c>
      <c r="BJ18" t="e">
        <v>#DIV/0!</v>
      </c>
      <c r="BK18" t="e">
        <v>#DIV/0!</v>
      </c>
      <c r="BL18">
        <v>399.91300000000001</v>
      </c>
      <c r="BM18">
        <v>337.12722900427593</v>
      </c>
      <c r="BN18">
        <v>0.84300142532069711</v>
      </c>
      <c r="BO18">
        <v>0.1653927508689455</v>
      </c>
      <c r="BP18">
        <v>6</v>
      </c>
      <c r="BQ18">
        <v>0.6</v>
      </c>
      <c r="BR18" t="s">
        <v>282</v>
      </c>
      <c r="BS18">
        <v>1659024289.0999999</v>
      </c>
      <c r="BT18">
        <v>570.42999999999995</v>
      </c>
      <c r="BU18">
        <v>599.96400000000006</v>
      </c>
      <c r="BV18">
        <v>44.554900000000004</v>
      </c>
      <c r="BW18">
        <v>25.229299999999999</v>
      </c>
      <c r="BX18">
        <v>570.029</v>
      </c>
      <c r="BY18">
        <v>44.429499999999997</v>
      </c>
      <c r="BZ18">
        <v>500.26299999999998</v>
      </c>
      <c r="CA18">
        <v>99.699700000000007</v>
      </c>
      <c r="CB18">
        <v>9.9961499999999995E-2</v>
      </c>
      <c r="CC18">
        <v>44.657600000000002</v>
      </c>
      <c r="CD18">
        <v>42.005099999999999</v>
      </c>
      <c r="CE18">
        <v>999.9</v>
      </c>
      <c r="CF18">
        <v>0</v>
      </c>
      <c r="CG18">
        <v>0</v>
      </c>
      <c r="CH18">
        <v>10001.200000000001</v>
      </c>
      <c r="CI18">
        <v>0</v>
      </c>
      <c r="CJ18">
        <v>237.22200000000001</v>
      </c>
      <c r="CK18">
        <v>399.91300000000001</v>
      </c>
      <c r="CL18">
        <v>0.89994399999999997</v>
      </c>
      <c r="CM18">
        <v>0.10005600000000001</v>
      </c>
      <c r="CN18">
        <v>0</v>
      </c>
      <c r="CO18">
        <v>3.6025</v>
      </c>
      <c r="CP18">
        <v>0</v>
      </c>
      <c r="CQ18">
        <v>4152.5200000000004</v>
      </c>
      <c r="CR18">
        <v>3429.13</v>
      </c>
      <c r="CS18">
        <v>48.125</v>
      </c>
      <c r="CT18">
        <v>50.811999999999998</v>
      </c>
      <c r="CU18">
        <v>49.186999999999998</v>
      </c>
      <c r="CV18">
        <v>50.186999999999998</v>
      </c>
      <c r="CW18">
        <v>48.686999999999998</v>
      </c>
      <c r="CX18">
        <v>359.9</v>
      </c>
      <c r="CY18">
        <v>40.01</v>
      </c>
      <c r="CZ18">
        <v>0</v>
      </c>
      <c r="DA18">
        <v>1659024485.0999999</v>
      </c>
      <c r="DB18">
        <v>0</v>
      </c>
      <c r="DC18">
        <v>3.2698769230769229</v>
      </c>
      <c r="DD18">
        <v>5.1165800448645812E-2</v>
      </c>
      <c r="DE18">
        <v>-2.0027350595437392</v>
      </c>
      <c r="DF18">
        <v>4153.085384615385</v>
      </c>
      <c r="DG18">
        <v>15</v>
      </c>
      <c r="DH18">
        <v>1659024204.5999999</v>
      </c>
      <c r="DI18" t="s">
        <v>376</v>
      </c>
      <c r="DJ18">
        <v>1659024191.0999999</v>
      </c>
      <c r="DK18">
        <v>1659024204.5999999</v>
      </c>
      <c r="DL18">
        <v>33</v>
      </c>
      <c r="DM18">
        <v>6.0999999999999999E-2</v>
      </c>
      <c r="DN18">
        <v>3.0000000000000001E-3</v>
      </c>
      <c r="DO18">
        <v>0.374</v>
      </c>
      <c r="DP18">
        <v>0.113</v>
      </c>
      <c r="DQ18">
        <v>600</v>
      </c>
      <c r="DR18">
        <v>25</v>
      </c>
      <c r="DS18">
        <v>0.09</v>
      </c>
      <c r="DT18">
        <v>0.01</v>
      </c>
      <c r="DU18">
        <v>100</v>
      </c>
      <c r="DV18">
        <v>100</v>
      </c>
      <c r="DW18">
        <v>0.40100000000000002</v>
      </c>
      <c r="DX18">
        <v>0.12540000000000001</v>
      </c>
      <c r="DY18">
        <v>0.85544098682830072</v>
      </c>
      <c r="DZ18">
        <v>-6.7132856166521554E-4</v>
      </c>
      <c r="EA18">
        <v>-2.681329234238156E-7</v>
      </c>
      <c r="EB18">
        <v>8.1307759810197942E-11</v>
      </c>
      <c r="EC18">
        <v>0.12545671028935121</v>
      </c>
      <c r="ED18">
        <v>0</v>
      </c>
      <c r="EE18">
        <v>0</v>
      </c>
      <c r="EF18">
        <v>0</v>
      </c>
      <c r="EG18">
        <v>2</v>
      </c>
      <c r="EH18">
        <v>2028</v>
      </c>
      <c r="EI18">
        <v>2</v>
      </c>
      <c r="EJ18">
        <v>26</v>
      </c>
      <c r="EK18">
        <v>1.6</v>
      </c>
      <c r="EL18">
        <v>1.4</v>
      </c>
      <c r="EM18">
        <v>1.5136700000000001</v>
      </c>
      <c r="EN18">
        <v>2.5500500000000001</v>
      </c>
      <c r="EO18">
        <v>1.39893</v>
      </c>
      <c r="EP18">
        <v>2.32544</v>
      </c>
      <c r="EQ18">
        <v>1.49902</v>
      </c>
      <c r="ER18">
        <v>2.4621599999999999</v>
      </c>
      <c r="ES18">
        <v>34.1678</v>
      </c>
      <c r="ET18">
        <v>13.545400000000001</v>
      </c>
      <c r="EU18">
        <v>18</v>
      </c>
      <c r="EV18">
        <v>520.351</v>
      </c>
      <c r="EW18">
        <v>534.77499999999998</v>
      </c>
      <c r="EX18">
        <v>47.464300000000001</v>
      </c>
      <c r="EY18">
        <v>44.523299999999999</v>
      </c>
      <c r="EZ18">
        <v>30.0001</v>
      </c>
      <c r="FA18">
        <v>44.248199999999997</v>
      </c>
      <c r="FB18">
        <v>44.165500000000002</v>
      </c>
      <c r="FC18">
        <v>30.287400000000002</v>
      </c>
      <c r="FD18">
        <v>0</v>
      </c>
      <c r="FE18">
        <v>100</v>
      </c>
      <c r="FF18">
        <v>47.463200000000001</v>
      </c>
      <c r="FG18">
        <v>600</v>
      </c>
      <c r="FH18">
        <v>54.561199999999999</v>
      </c>
      <c r="FI18">
        <v>97.7881</v>
      </c>
      <c r="FJ18">
        <v>99.615899999999996</v>
      </c>
      <c r="FK18" t="s">
        <v>882</v>
      </c>
      <c r="FL18">
        <v>1</v>
      </c>
      <c r="FM18" t="s">
        <v>881</v>
      </c>
      <c r="FN18">
        <v>17</v>
      </c>
    </row>
    <row r="19" spans="1:170" x14ac:dyDescent="0.2">
      <c r="A19">
        <v>33</v>
      </c>
      <c r="B19">
        <v>1659024439.5999999</v>
      </c>
      <c r="C19">
        <v>5505.0999999046326</v>
      </c>
      <c r="D19" t="s">
        <v>377</v>
      </c>
      <c r="E19" t="s">
        <v>378</v>
      </c>
      <c r="F19" t="s">
        <v>280</v>
      </c>
      <c r="G19">
        <v>1659024439.5999999</v>
      </c>
      <c r="H19">
        <v>1.5917569024005537E-2</v>
      </c>
      <c r="I19">
        <v>15.917569024005536</v>
      </c>
      <c r="J19">
        <v>17.117670475706554</v>
      </c>
      <c r="K19">
        <v>764.77200000000005</v>
      </c>
      <c r="L19">
        <v>647.00923487001774</v>
      </c>
      <c r="M19">
        <v>64.569251866930927</v>
      </c>
      <c r="N19">
        <v>76.3215627033468</v>
      </c>
      <c r="O19">
        <v>0.40965350017012564</v>
      </c>
      <c r="P19">
        <v>2.9302505712226363</v>
      </c>
      <c r="Q19">
        <v>0.38142753023916248</v>
      </c>
      <c r="R19">
        <v>0.24076993327076146</v>
      </c>
      <c r="S19">
        <v>66.193155141990459</v>
      </c>
      <c r="T19">
        <v>40.861429844295373</v>
      </c>
      <c r="U19">
        <v>42.005299999999998</v>
      </c>
      <c r="V19">
        <v>8.2457172807366224</v>
      </c>
      <c r="W19">
        <v>46.096120423928625</v>
      </c>
      <c r="X19">
        <v>4.3437421064394002</v>
      </c>
      <c r="Y19">
        <v>9.4232270882921245</v>
      </c>
      <c r="Z19">
        <v>3.9019751742972222</v>
      </c>
      <c r="AA19">
        <v>-701.96479395864412</v>
      </c>
      <c r="AB19">
        <v>403.99117781138443</v>
      </c>
      <c r="AC19">
        <v>34.867185285221176</v>
      </c>
      <c r="AD19">
        <v>-196.91327572004809</v>
      </c>
      <c r="AE19">
        <v>0</v>
      </c>
      <c r="AF19">
        <v>0</v>
      </c>
      <c r="AG19">
        <v>1</v>
      </c>
      <c r="AH19">
        <v>0</v>
      </c>
      <c r="AI19">
        <v>49965.708015190488</v>
      </c>
      <c r="AJ19" t="s">
        <v>281</v>
      </c>
      <c r="AK19" t="s">
        <v>281</v>
      </c>
      <c r="AL19">
        <v>0</v>
      </c>
      <c r="AM19">
        <v>0</v>
      </c>
      <c r="AN19" t="e">
        <v>#DIV/0!</v>
      </c>
      <c r="AO19">
        <v>0</v>
      </c>
      <c r="AP19" t="s">
        <v>281</v>
      </c>
      <c r="AQ19" t="s">
        <v>281</v>
      </c>
      <c r="AR19">
        <v>0</v>
      </c>
      <c r="AS19">
        <v>0</v>
      </c>
      <c r="AT19" t="e">
        <v>#DIV/0!</v>
      </c>
      <c r="AU19">
        <v>0.5</v>
      </c>
      <c r="AV19">
        <v>337.38434401139403</v>
      </c>
      <c r="AW19">
        <v>17.117670475706554</v>
      </c>
      <c r="AX19" t="e">
        <v>#DIV/0!</v>
      </c>
      <c r="AY19">
        <v>5.0736410208555682E-2</v>
      </c>
      <c r="AZ19" t="e">
        <v>#DIV/0!</v>
      </c>
      <c r="BA19" t="e">
        <v>#DIV/0!</v>
      </c>
      <c r="BB19" t="s">
        <v>281</v>
      </c>
      <c r="BC19">
        <v>0</v>
      </c>
      <c r="BD19" t="e">
        <v>#DIV/0!</v>
      </c>
      <c r="BE19" t="e">
        <v>#DIV/0!</v>
      </c>
      <c r="BF19" t="e">
        <v>#DIV/0!</v>
      </c>
      <c r="BG19" t="e">
        <v>#DIV/0!</v>
      </c>
      <c r="BH19" t="e">
        <v>#DIV/0!</v>
      </c>
      <c r="BI19" t="e">
        <v>#DIV/0!</v>
      </c>
      <c r="BJ19" t="e">
        <v>#DIV/0!</v>
      </c>
      <c r="BK19" t="e">
        <v>#DIV/0!</v>
      </c>
      <c r="BL19">
        <v>400.21800000000002</v>
      </c>
      <c r="BM19">
        <v>337.38434401139403</v>
      </c>
      <c r="BN19">
        <v>0.84300142425226754</v>
      </c>
      <c r="BO19">
        <v>0.16539274880687638</v>
      </c>
      <c r="BP19">
        <v>6</v>
      </c>
      <c r="BQ19">
        <v>0.6</v>
      </c>
      <c r="BR19" t="s">
        <v>282</v>
      </c>
      <c r="BS19">
        <v>1659024439.5999999</v>
      </c>
      <c r="BT19">
        <v>764.77200000000005</v>
      </c>
      <c r="BU19">
        <v>799.90599999999995</v>
      </c>
      <c r="BV19">
        <v>43.526000000000003</v>
      </c>
      <c r="BW19">
        <v>25.264199999999999</v>
      </c>
      <c r="BX19">
        <v>764.26499999999999</v>
      </c>
      <c r="BY19">
        <v>43.393999999999998</v>
      </c>
      <c r="BZ19">
        <v>500.21600000000001</v>
      </c>
      <c r="CA19">
        <v>99.697000000000003</v>
      </c>
      <c r="CB19">
        <v>9.9491899999999994E-2</v>
      </c>
      <c r="CC19">
        <v>44.562600000000003</v>
      </c>
      <c r="CD19">
        <v>42.005299999999998</v>
      </c>
      <c r="CE19">
        <v>999.9</v>
      </c>
      <c r="CF19">
        <v>0</v>
      </c>
      <c r="CG19">
        <v>0</v>
      </c>
      <c r="CH19">
        <v>10034.4</v>
      </c>
      <c r="CI19">
        <v>0</v>
      </c>
      <c r="CJ19">
        <v>240.68600000000001</v>
      </c>
      <c r="CK19">
        <v>400.21800000000002</v>
      </c>
      <c r="CL19">
        <v>0.89994399999999997</v>
      </c>
      <c r="CM19">
        <v>0.10005600000000001</v>
      </c>
      <c r="CN19">
        <v>0</v>
      </c>
      <c r="CO19">
        <v>3.2785000000000002</v>
      </c>
      <c r="CP19">
        <v>0</v>
      </c>
      <c r="CQ19">
        <v>4114.22</v>
      </c>
      <c r="CR19">
        <v>3431.75</v>
      </c>
      <c r="CS19">
        <v>48.061999999999998</v>
      </c>
      <c r="CT19">
        <v>50.75</v>
      </c>
      <c r="CU19">
        <v>49.125</v>
      </c>
      <c r="CV19">
        <v>50.186999999999998</v>
      </c>
      <c r="CW19">
        <v>48.686999999999998</v>
      </c>
      <c r="CX19">
        <v>360.17</v>
      </c>
      <c r="CY19">
        <v>40.04</v>
      </c>
      <c r="CZ19">
        <v>0</v>
      </c>
      <c r="DA19">
        <v>1659024635.7</v>
      </c>
      <c r="DB19">
        <v>0</v>
      </c>
      <c r="DC19">
        <v>3.3118759999999998</v>
      </c>
      <c r="DD19">
        <v>7.1738451740687575E-2</v>
      </c>
      <c r="DE19">
        <v>10.371538478289009</v>
      </c>
      <c r="DF19">
        <v>4111.1256000000003</v>
      </c>
      <c r="DG19">
        <v>15</v>
      </c>
      <c r="DH19">
        <v>1659024368.0999999</v>
      </c>
      <c r="DI19" t="s">
        <v>379</v>
      </c>
      <c r="DJ19">
        <v>1659024362.5999999</v>
      </c>
      <c r="DK19">
        <v>1659024368.0999999</v>
      </c>
      <c r="DL19">
        <v>34</v>
      </c>
      <c r="DM19">
        <v>0.28499999999999998</v>
      </c>
      <c r="DN19">
        <v>7.0000000000000001E-3</v>
      </c>
      <c r="DO19">
        <v>0.47399999999999998</v>
      </c>
      <c r="DP19">
        <v>0.12</v>
      </c>
      <c r="DQ19">
        <v>800</v>
      </c>
      <c r="DR19">
        <v>25</v>
      </c>
      <c r="DS19">
        <v>0.04</v>
      </c>
      <c r="DT19">
        <v>0.01</v>
      </c>
      <c r="DU19">
        <v>100</v>
      </c>
      <c r="DV19">
        <v>100</v>
      </c>
      <c r="DW19">
        <v>0.50700000000000001</v>
      </c>
      <c r="DX19">
        <v>0.13200000000000001</v>
      </c>
      <c r="DY19">
        <v>1.140328500640907</v>
      </c>
      <c r="DZ19">
        <v>-6.7132856166521554E-4</v>
      </c>
      <c r="EA19">
        <v>-2.681329234238156E-7</v>
      </c>
      <c r="EB19">
        <v>8.1307759810197942E-11</v>
      </c>
      <c r="EC19">
        <v>0.13196397757580611</v>
      </c>
      <c r="ED19">
        <v>0</v>
      </c>
      <c r="EE19">
        <v>0</v>
      </c>
      <c r="EF19">
        <v>0</v>
      </c>
      <c r="EG19">
        <v>2</v>
      </c>
      <c r="EH19">
        <v>2028</v>
      </c>
      <c r="EI19">
        <v>2</v>
      </c>
      <c r="EJ19">
        <v>26</v>
      </c>
      <c r="EK19">
        <v>1.3</v>
      </c>
      <c r="EL19">
        <v>1.2</v>
      </c>
      <c r="EM19">
        <v>1.9104000000000001</v>
      </c>
      <c r="EN19">
        <v>2.5476100000000002</v>
      </c>
      <c r="EO19">
        <v>1.39893</v>
      </c>
      <c r="EP19">
        <v>2.32544</v>
      </c>
      <c r="EQ19">
        <v>1.49902</v>
      </c>
      <c r="ER19">
        <v>2.3559600000000001</v>
      </c>
      <c r="ES19">
        <v>34.1678</v>
      </c>
      <c r="ET19">
        <v>13.5016</v>
      </c>
      <c r="EU19">
        <v>18</v>
      </c>
      <c r="EV19">
        <v>519.80600000000004</v>
      </c>
      <c r="EW19">
        <v>535.23299999999995</v>
      </c>
      <c r="EX19">
        <v>47.113799999999998</v>
      </c>
      <c r="EY19">
        <v>44.485199999999999</v>
      </c>
      <c r="EZ19">
        <v>30</v>
      </c>
      <c r="FA19">
        <v>44.215299999999999</v>
      </c>
      <c r="FB19">
        <v>44.132899999999999</v>
      </c>
      <c r="FC19">
        <v>38.209699999999998</v>
      </c>
      <c r="FD19">
        <v>0</v>
      </c>
      <c r="FE19">
        <v>100</v>
      </c>
      <c r="FF19">
        <v>47.114400000000003</v>
      </c>
      <c r="FG19">
        <v>800</v>
      </c>
      <c r="FH19">
        <v>54.561199999999999</v>
      </c>
      <c r="FI19">
        <v>97.798900000000003</v>
      </c>
      <c r="FJ19">
        <v>99.620999999999995</v>
      </c>
      <c r="FK19" t="s">
        <v>882</v>
      </c>
      <c r="FL19">
        <v>1</v>
      </c>
      <c r="FM19" t="s">
        <v>881</v>
      </c>
      <c r="FN19">
        <v>18</v>
      </c>
    </row>
    <row r="20" spans="1:170" x14ac:dyDescent="0.2">
      <c r="A20">
        <v>34</v>
      </c>
      <c r="B20">
        <v>1659024590.0999999</v>
      </c>
      <c r="C20">
        <v>5655.5999999046326</v>
      </c>
      <c r="D20" t="s">
        <v>380</v>
      </c>
      <c r="E20" t="s">
        <v>381</v>
      </c>
      <c r="F20" t="s">
        <v>280</v>
      </c>
      <c r="G20">
        <v>1659024590.0999999</v>
      </c>
      <c r="H20">
        <v>1.489363941097506E-2</v>
      </c>
      <c r="I20">
        <v>14.89363941097506</v>
      </c>
      <c r="J20">
        <v>16.987158747754894</v>
      </c>
      <c r="K20">
        <v>765.93499999999995</v>
      </c>
      <c r="L20">
        <v>640.57443686682802</v>
      </c>
      <c r="M20">
        <v>63.932331812269467</v>
      </c>
      <c r="N20">
        <v>76.44390370328</v>
      </c>
      <c r="O20">
        <v>0.37065989879206784</v>
      </c>
      <c r="P20">
        <v>2.9218358131828239</v>
      </c>
      <c r="Q20">
        <v>0.34732939911374849</v>
      </c>
      <c r="R20">
        <v>0.21905757482117111</v>
      </c>
      <c r="S20">
        <v>66.137286000000003</v>
      </c>
      <c r="T20">
        <v>41.018219738425159</v>
      </c>
      <c r="U20">
        <v>41.997500000000002</v>
      </c>
      <c r="V20">
        <v>8.2423304038833844</v>
      </c>
      <c r="W20">
        <v>45.114333392798947</v>
      </c>
      <c r="X20">
        <v>4.230071993848</v>
      </c>
      <c r="Y20">
        <v>9.376337132187782</v>
      </c>
      <c r="Z20">
        <v>4.0122584100353844</v>
      </c>
      <c r="AA20">
        <v>-656.80949802400016</v>
      </c>
      <c r="AB20">
        <v>388.87459191390303</v>
      </c>
      <c r="AC20">
        <v>33.642511630369334</v>
      </c>
      <c r="AD20">
        <v>-168.1551084797278</v>
      </c>
      <c r="AE20">
        <v>0</v>
      </c>
      <c r="AF20">
        <v>0</v>
      </c>
      <c r="AG20">
        <v>1</v>
      </c>
      <c r="AH20">
        <v>0</v>
      </c>
      <c r="AI20">
        <v>49751.517938205601</v>
      </c>
      <c r="AJ20" t="s">
        <v>281</v>
      </c>
      <c r="AK20" t="s">
        <v>281</v>
      </c>
      <c r="AL20">
        <v>0</v>
      </c>
      <c r="AM20">
        <v>0</v>
      </c>
      <c r="AN20" t="e">
        <v>#DIV/0!</v>
      </c>
      <c r="AO20">
        <v>0</v>
      </c>
      <c r="AP20" t="s">
        <v>281</v>
      </c>
      <c r="AQ20" t="s">
        <v>281</v>
      </c>
      <c r="AR20">
        <v>0</v>
      </c>
      <c r="AS20">
        <v>0</v>
      </c>
      <c r="AT20" t="e">
        <v>#DIV/0!</v>
      </c>
      <c r="AU20">
        <v>0.5</v>
      </c>
      <c r="AV20">
        <v>337.10699999999997</v>
      </c>
      <c r="AW20">
        <v>16.987158747754894</v>
      </c>
      <c r="AX20" t="e">
        <v>#DIV/0!</v>
      </c>
      <c r="AY20">
        <v>5.0390999735261788E-2</v>
      </c>
      <c r="AZ20" t="e">
        <v>#DIV/0!</v>
      </c>
      <c r="BA20" t="e">
        <v>#DIV/0!</v>
      </c>
      <c r="BB20" t="s">
        <v>281</v>
      </c>
      <c r="BC20">
        <v>0</v>
      </c>
      <c r="BD20" t="e">
        <v>#DIV/0!</v>
      </c>
      <c r="BE20" t="e">
        <v>#DIV/0!</v>
      </c>
      <c r="BF20" t="e">
        <v>#DIV/0!</v>
      </c>
      <c r="BG20" t="e">
        <v>#DIV/0!</v>
      </c>
      <c r="BH20" t="e">
        <v>#DIV/0!</v>
      </c>
      <c r="BI20" t="e">
        <v>#DIV/0!</v>
      </c>
      <c r="BJ20" t="e">
        <v>#DIV/0!</v>
      </c>
      <c r="BK20" t="e">
        <v>#DIV/0!</v>
      </c>
      <c r="BL20">
        <v>399.89</v>
      </c>
      <c r="BM20">
        <v>337.10699999999997</v>
      </c>
      <c r="BN20">
        <v>0.84299932481432394</v>
      </c>
      <c r="BO20">
        <v>0.1653886968916452</v>
      </c>
      <c r="BP20">
        <v>6</v>
      </c>
      <c r="BQ20">
        <v>0.6</v>
      </c>
      <c r="BR20" t="s">
        <v>282</v>
      </c>
      <c r="BS20">
        <v>1659024590.0999999</v>
      </c>
      <c r="BT20">
        <v>765.93499999999995</v>
      </c>
      <c r="BU20">
        <v>799.99</v>
      </c>
      <c r="BV20">
        <v>42.383499999999998</v>
      </c>
      <c r="BW20">
        <v>25.277999999999999</v>
      </c>
      <c r="BX20">
        <v>765.423</v>
      </c>
      <c r="BY20">
        <v>42.255499999999998</v>
      </c>
      <c r="BZ20">
        <v>500.274</v>
      </c>
      <c r="CA20">
        <v>99.704300000000003</v>
      </c>
      <c r="CB20">
        <v>0.10038800000000001</v>
      </c>
      <c r="CC20">
        <v>44.466200000000001</v>
      </c>
      <c r="CD20">
        <v>41.997500000000002</v>
      </c>
      <c r="CE20">
        <v>999.9</v>
      </c>
      <c r="CF20">
        <v>0</v>
      </c>
      <c r="CG20">
        <v>0</v>
      </c>
      <c r="CH20">
        <v>9985.6200000000008</v>
      </c>
      <c r="CI20">
        <v>0</v>
      </c>
      <c r="CJ20">
        <v>240.36600000000001</v>
      </c>
      <c r="CK20">
        <v>399.89</v>
      </c>
      <c r="CL20">
        <v>0.90001399999999998</v>
      </c>
      <c r="CM20">
        <v>9.9985900000000003E-2</v>
      </c>
      <c r="CN20">
        <v>0</v>
      </c>
      <c r="CO20">
        <v>2.8563000000000001</v>
      </c>
      <c r="CP20">
        <v>0</v>
      </c>
      <c r="CQ20">
        <v>4120.21</v>
      </c>
      <c r="CR20">
        <v>3429</v>
      </c>
      <c r="CS20">
        <v>48.061999999999998</v>
      </c>
      <c r="CT20">
        <v>50.75</v>
      </c>
      <c r="CU20">
        <v>49.125</v>
      </c>
      <c r="CV20">
        <v>50.186999999999998</v>
      </c>
      <c r="CW20">
        <v>48.625</v>
      </c>
      <c r="CX20">
        <v>359.91</v>
      </c>
      <c r="CY20">
        <v>39.979999999999997</v>
      </c>
      <c r="CZ20">
        <v>0</v>
      </c>
      <c r="DA20">
        <v>1659024786.3</v>
      </c>
      <c r="DB20">
        <v>0</v>
      </c>
      <c r="DC20">
        <v>3.2840269230769228</v>
      </c>
      <c r="DD20">
        <v>0.74003078251119403</v>
      </c>
      <c r="DE20">
        <v>4.8611966155126707</v>
      </c>
      <c r="DF20">
        <v>4121.0103846153852</v>
      </c>
      <c r="DG20">
        <v>15</v>
      </c>
      <c r="DH20">
        <v>1659024500.5999999</v>
      </c>
      <c r="DI20" t="s">
        <v>382</v>
      </c>
      <c r="DJ20">
        <v>1659024500.5999999</v>
      </c>
      <c r="DK20">
        <v>1659024500.5999999</v>
      </c>
      <c r="DL20">
        <v>35</v>
      </c>
      <c r="DM20">
        <v>6.0000000000000001E-3</v>
      </c>
      <c r="DN20">
        <v>-4.0000000000000001E-3</v>
      </c>
      <c r="DO20">
        <v>0.48</v>
      </c>
      <c r="DP20">
        <v>0.11600000000000001</v>
      </c>
      <c r="DQ20">
        <v>800</v>
      </c>
      <c r="DR20">
        <v>25</v>
      </c>
      <c r="DS20">
        <v>0.1</v>
      </c>
      <c r="DT20">
        <v>0.01</v>
      </c>
      <c r="DU20">
        <v>100</v>
      </c>
      <c r="DV20">
        <v>100</v>
      </c>
      <c r="DW20">
        <v>0.51200000000000001</v>
      </c>
      <c r="DX20">
        <v>0.128</v>
      </c>
      <c r="DY20">
        <v>1.1466124633135331</v>
      </c>
      <c r="DZ20">
        <v>-6.7132856166521554E-4</v>
      </c>
      <c r="EA20">
        <v>-2.681329234238156E-7</v>
      </c>
      <c r="EB20">
        <v>8.1307759810197942E-11</v>
      </c>
      <c r="EC20">
        <v>0.1280187628563185</v>
      </c>
      <c r="ED20">
        <v>0</v>
      </c>
      <c r="EE20">
        <v>0</v>
      </c>
      <c r="EF20">
        <v>0</v>
      </c>
      <c r="EG20">
        <v>2</v>
      </c>
      <c r="EH20">
        <v>2028</v>
      </c>
      <c r="EI20">
        <v>2</v>
      </c>
      <c r="EJ20">
        <v>26</v>
      </c>
      <c r="EK20">
        <v>1.5</v>
      </c>
      <c r="EL20">
        <v>1.5</v>
      </c>
      <c r="EM20">
        <v>1.9091800000000001</v>
      </c>
      <c r="EN20">
        <v>2.5537100000000001</v>
      </c>
      <c r="EO20">
        <v>1.39893</v>
      </c>
      <c r="EP20">
        <v>2.32544</v>
      </c>
      <c r="EQ20">
        <v>1.49902</v>
      </c>
      <c r="ER20">
        <v>2.2717299999999998</v>
      </c>
      <c r="ES20">
        <v>34.1905</v>
      </c>
      <c r="ET20">
        <v>13.457800000000001</v>
      </c>
      <c r="EU20">
        <v>18</v>
      </c>
      <c r="EV20">
        <v>519.25599999999997</v>
      </c>
      <c r="EW20">
        <v>535.30399999999997</v>
      </c>
      <c r="EX20">
        <v>46.861400000000003</v>
      </c>
      <c r="EY20">
        <v>44.447200000000002</v>
      </c>
      <c r="EZ20">
        <v>29.9999</v>
      </c>
      <c r="FA20">
        <v>44.178899999999999</v>
      </c>
      <c r="FB20">
        <v>44.100299999999997</v>
      </c>
      <c r="FC20">
        <v>38.206400000000002</v>
      </c>
      <c r="FD20">
        <v>0</v>
      </c>
      <c r="FE20">
        <v>100</v>
      </c>
      <c r="FF20">
        <v>46.843400000000003</v>
      </c>
      <c r="FG20">
        <v>800</v>
      </c>
      <c r="FH20">
        <v>54.561199999999999</v>
      </c>
      <c r="FI20">
        <v>97.806200000000004</v>
      </c>
      <c r="FJ20">
        <v>99.627799999999993</v>
      </c>
      <c r="FK20" t="s">
        <v>882</v>
      </c>
      <c r="FL20">
        <v>1</v>
      </c>
      <c r="FM20" t="s">
        <v>881</v>
      </c>
      <c r="FN20">
        <v>19</v>
      </c>
    </row>
    <row r="21" spans="1:170" x14ac:dyDescent="0.2">
      <c r="A21">
        <v>35</v>
      </c>
      <c r="B21">
        <v>1659024740.5999999</v>
      </c>
      <c r="C21">
        <v>5806.0999999046326</v>
      </c>
      <c r="D21" t="s">
        <v>383</v>
      </c>
      <c r="E21" t="s">
        <v>384</v>
      </c>
      <c r="F21" t="s">
        <v>280</v>
      </c>
      <c r="G21">
        <v>1659024740.5999999</v>
      </c>
      <c r="H21">
        <v>1.3934138439231478E-2</v>
      </c>
      <c r="I21">
        <v>13.934138439231479</v>
      </c>
      <c r="J21">
        <v>18.343148170698395</v>
      </c>
      <c r="K21">
        <v>961.91399999999999</v>
      </c>
      <c r="L21">
        <v>807.64239412141171</v>
      </c>
      <c r="M21">
        <v>80.608801041553988</v>
      </c>
      <c r="N21">
        <v>96.006270608708391</v>
      </c>
      <c r="O21">
        <v>0.33460678867688709</v>
      </c>
      <c r="P21">
        <v>2.9268379486844864</v>
      </c>
      <c r="Q21">
        <v>0.31550226759550426</v>
      </c>
      <c r="R21">
        <v>0.19881669009587249</v>
      </c>
      <c r="S21">
        <v>66.141445964478621</v>
      </c>
      <c r="T21">
        <v>41.177553604778517</v>
      </c>
      <c r="U21">
        <v>42.036200000000001</v>
      </c>
      <c r="V21">
        <v>8.2591463683405859</v>
      </c>
      <c r="W21">
        <v>44.200840831461278</v>
      </c>
      <c r="X21">
        <v>4.1246164805734198</v>
      </c>
      <c r="Y21">
        <v>9.3315339776016213</v>
      </c>
      <c r="Z21">
        <v>4.1345298877671661</v>
      </c>
      <c r="AA21">
        <v>-614.49550517010823</v>
      </c>
      <c r="AB21">
        <v>368.83806950665473</v>
      </c>
      <c r="AC21">
        <v>31.846389076903169</v>
      </c>
      <c r="AD21">
        <v>-147.6696006220717</v>
      </c>
      <c r="AE21">
        <v>0</v>
      </c>
      <c r="AF21">
        <v>0</v>
      </c>
      <c r="AG21">
        <v>1</v>
      </c>
      <c r="AH21">
        <v>0</v>
      </c>
      <c r="AI21">
        <v>49902.515578674997</v>
      </c>
      <c r="AJ21" t="s">
        <v>281</v>
      </c>
      <c r="AK21" t="s">
        <v>281</v>
      </c>
      <c r="AL21">
        <v>0</v>
      </c>
      <c r="AM21">
        <v>0</v>
      </c>
      <c r="AN21" t="e">
        <v>#DIV/0!</v>
      </c>
      <c r="AO21">
        <v>0</v>
      </c>
      <c r="AP21" t="s">
        <v>281</v>
      </c>
      <c r="AQ21" t="s">
        <v>281</v>
      </c>
      <c r="AR21">
        <v>0</v>
      </c>
      <c r="AS21">
        <v>0</v>
      </c>
      <c r="AT21" t="e">
        <v>#DIV/0!</v>
      </c>
      <c r="AU21">
        <v>0.5</v>
      </c>
      <c r="AV21">
        <v>337.12051500750187</v>
      </c>
      <c r="AW21">
        <v>18.343148170698395</v>
      </c>
      <c r="AX21" t="e">
        <v>#DIV/0!</v>
      </c>
      <c r="AY21">
        <v>5.4411248660705826E-2</v>
      </c>
      <c r="AZ21" t="e">
        <v>#DIV/0!</v>
      </c>
      <c r="BA21" t="e">
        <v>#DIV/0!</v>
      </c>
      <c r="BB21" t="s">
        <v>281</v>
      </c>
      <c r="BC21">
        <v>0</v>
      </c>
      <c r="BD21" t="e">
        <v>#DIV/0!</v>
      </c>
      <c r="BE21" t="e">
        <v>#DIV/0!</v>
      </c>
      <c r="BF21" t="e">
        <v>#DIV/0!</v>
      </c>
      <c r="BG21" t="e">
        <v>#DIV/0!</v>
      </c>
      <c r="BH21" t="e">
        <v>#DIV/0!</v>
      </c>
      <c r="BI21" t="e">
        <v>#DIV/0!</v>
      </c>
      <c r="BJ21" t="e">
        <v>#DIV/0!</v>
      </c>
      <c r="BK21" t="e">
        <v>#DIV/0!</v>
      </c>
      <c r="BL21">
        <v>399.90499999999997</v>
      </c>
      <c r="BM21">
        <v>337.12051500750187</v>
      </c>
      <c r="BN21">
        <v>0.8430015003750938</v>
      </c>
      <c r="BO21">
        <v>0.16539289572393098</v>
      </c>
      <c r="BP21">
        <v>6</v>
      </c>
      <c r="BQ21">
        <v>0.6</v>
      </c>
      <c r="BR21" t="s">
        <v>282</v>
      </c>
      <c r="BS21">
        <v>1659024740.5999999</v>
      </c>
      <c r="BT21">
        <v>961.91399999999999</v>
      </c>
      <c r="BU21">
        <v>999.98599999999999</v>
      </c>
      <c r="BV21">
        <v>41.325699999999998</v>
      </c>
      <c r="BW21">
        <v>25.305800000000001</v>
      </c>
      <c r="BX21">
        <v>961.26</v>
      </c>
      <c r="BY21">
        <v>41.191699999999997</v>
      </c>
      <c r="BZ21">
        <v>500.31400000000002</v>
      </c>
      <c r="CA21">
        <v>99.707899999999995</v>
      </c>
      <c r="CB21">
        <v>9.9640599999999996E-2</v>
      </c>
      <c r="CC21">
        <v>44.373699999999999</v>
      </c>
      <c r="CD21">
        <v>42.036200000000001</v>
      </c>
      <c r="CE21">
        <v>999.9</v>
      </c>
      <c r="CF21">
        <v>0</v>
      </c>
      <c r="CG21">
        <v>0</v>
      </c>
      <c r="CH21">
        <v>10013.799999999999</v>
      </c>
      <c r="CI21">
        <v>0</v>
      </c>
      <c r="CJ21">
        <v>240.035</v>
      </c>
      <c r="CK21">
        <v>399.90499999999997</v>
      </c>
      <c r="CL21">
        <v>0.89994399999999997</v>
      </c>
      <c r="CM21">
        <v>0.10005600000000001</v>
      </c>
      <c r="CN21">
        <v>0</v>
      </c>
      <c r="CO21">
        <v>3.1901999999999999</v>
      </c>
      <c r="CP21">
        <v>0</v>
      </c>
      <c r="CQ21">
        <v>4097.2</v>
      </c>
      <c r="CR21">
        <v>3429.06</v>
      </c>
      <c r="CS21">
        <v>48.061999999999998</v>
      </c>
      <c r="CT21">
        <v>50.75</v>
      </c>
      <c r="CU21">
        <v>49.125</v>
      </c>
      <c r="CV21">
        <v>50.125</v>
      </c>
      <c r="CW21">
        <v>48.625</v>
      </c>
      <c r="CX21">
        <v>359.89</v>
      </c>
      <c r="CY21">
        <v>40.01</v>
      </c>
      <c r="CZ21">
        <v>0</v>
      </c>
      <c r="DA21">
        <v>1659024936.9000001</v>
      </c>
      <c r="DB21">
        <v>0</v>
      </c>
      <c r="DC21">
        <v>3.1946760000000012</v>
      </c>
      <c r="DD21">
        <v>0.1164461411859942</v>
      </c>
      <c r="DE21">
        <v>3.636923123042707</v>
      </c>
      <c r="DF21">
        <v>4097.2907999999998</v>
      </c>
      <c r="DG21">
        <v>15</v>
      </c>
      <c r="DH21">
        <v>1659024666.5999999</v>
      </c>
      <c r="DI21" t="s">
        <v>385</v>
      </c>
      <c r="DJ21">
        <v>1659024659.5999999</v>
      </c>
      <c r="DK21">
        <v>1659024666.5999999</v>
      </c>
      <c r="DL21">
        <v>36</v>
      </c>
      <c r="DM21">
        <v>0.32800000000000001</v>
      </c>
      <c r="DN21">
        <v>6.0000000000000001E-3</v>
      </c>
      <c r="DO21">
        <v>0.61699999999999999</v>
      </c>
      <c r="DP21">
        <v>0.123</v>
      </c>
      <c r="DQ21">
        <v>1000</v>
      </c>
      <c r="DR21">
        <v>25</v>
      </c>
      <c r="DS21">
        <v>0.1</v>
      </c>
      <c r="DT21">
        <v>0.01</v>
      </c>
      <c r="DU21">
        <v>100</v>
      </c>
      <c r="DV21">
        <v>100</v>
      </c>
      <c r="DW21">
        <v>0.65400000000000003</v>
      </c>
      <c r="DX21">
        <v>0.13400000000000001</v>
      </c>
      <c r="DY21">
        <v>1.4743871137456439</v>
      </c>
      <c r="DZ21">
        <v>-6.7132856166521554E-4</v>
      </c>
      <c r="EA21">
        <v>-2.681329234238156E-7</v>
      </c>
      <c r="EB21">
        <v>8.1307759810197942E-11</v>
      </c>
      <c r="EC21">
        <v>0.13398838093952681</v>
      </c>
      <c r="ED21">
        <v>0</v>
      </c>
      <c r="EE21">
        <v>0</v>
      </c>
      <c r="EF21">
        <v>0</v>
      </c>
      <c r="EG21">
        <v>2</v>
      </c>
      <c r="EH21">
        <v>2028</v>
      </c>
      <c r="EI21">
        <v>2</v>
      </c>
      <c r="EJ21">
        <v>26</v>
      </c>
      <c r="EK21">
        <v>1.4</v>
      </c>
      <c r="EL21">
        <v>1.2</v>
      </c>
      <c r="EM21">
        <v>2.2875999999999999</v>
      </c>
      <c r="EN21">
        <v>2.5415000000000001</v>
      </c>
      <c r="EO21">
        <v>1.39893</v>
      </c>
      <c r="EP21">
        <v>2.32544</v>
      </c>
      <c r="EQ21">
        <v>1.49902</v>
      </c>
      <c r="ER21">
        <v>2.2985799999999998</v>
      </c>
      <c r="ES21">
        <v>34.1905</v>
      </c>
      <c r="ET21">
        <v>13.422800000000001</v>
      </c>
      <c r="EU21">
        <v>18</v>
      </c>
      <c r="EV21">
        <v>518.71199999999999</v>
      </c>
      <c r="EW21">
        <v>535.88699999999994</v>
      </c>
      <c r="EX21">
        <v>46.499499999999998</v>
      </c>
      <c r="EY21">
        <v>44.414000000000001</v>
      </c>
      <c r="EZ21">
        <v>30</v>
      </c>
      <c r="FA21">
        <v>44.151400000000002</v>
      </c>
      <c r="FB21">
        <v>44.076999999999998</v>
      </c>
      <c r="FC21">
        <v>45.776600000000002</v>
      </c>
      <c r="FD21">
        <v>0</v>
      </c>
      <c r="FE21">
        <v>100</v>
      </c>
      <c r="FF21">
        <v>46.479900000000001</v>
      </c>
      <c r="FG21">
        <v>1000</v>
      </c>
      <c r="FH21">
        <v>54.561199999999999</v>
      </c>
      <c r="FI21">
        <v>97.805400000000006</v>
      </c>
      <c r="FJ21">
        <v>99.630200000000002</v>
      </c>
      <c r="FK21" t="s">
        <v>882</v>
      </c>
      <c r="FL21">
        <v>1</v>
      </c>
      <c r="FM21" t="s">
        <v>881</v>
      </c>
      <c r="FN21">
        <v>20</v>
      </c>
    </row>
    <row r="22" spans="1:170" x14ac:dyDescent="0.2">
      <c r="A22">
        <v>36</v>
      </c>
      <c r="B22">
        <v>1659024891.0999999</v>
      </c>
      <c r="C22">
        <v>5956.5999999046326</v>
      </c>
      <c r="D22" t="s">
        <v>386</v>
      </c>
      <c r="E22" t="s">
        <v>387</v>
      </c>
      <c r="F22" t="s">
        <v>280</v>
      </c>
      <c r="G22">
        <v>1659024891.0999999</v>
      </c>
      <c r="H22">
        <v>1.3181989324989592E-2</v>
      </c>
      <c r="I22">
        <v>13.181989324989592</v>
      </c>
      <c r="J22">
        <v>18.250687675212106</v>
      </c>
      <c r="K22">
        <v>962.798</v>
      </c>
      <c r="L22">
        <v>801.35437353397981</v>
      </c>
      <c r="M22">
        <v>79.979029808126</v>
      </c>
      <c r="N22">
        <v>96.091882049158002</v>
      </c>
      <c r="O22">
        <v>0.31037555287606849</v>
      </c>
      <c r="P22">
        <v>2.9235982809338661</v>
      </c>
      <c r="Q22">
        <v>0.29384907316754127</v>
      </c>
      <c r="R22">
        <v>0.18506897551196128</v>
      </c>
      <c r="S22">
        <v>66.142545785501724</v>
      </c>
      <c r="T22">
        <v>41.238339011975768</v>
      </c>
      <c r="U22">
        <v>41.999499999999998</v>
      </c>
      <c r="V22">
        <v>8.2431987190012368</v>
      </c>
      <c r="W22">
        <v>43.601369237095135</v>
      </c>
      <c r="X22">
        <v>4.0415263630203002</v>
      </c>
      <c r="Y22">
        <v>9.2692647816707883</v>
      </c>
      <c r="Z22">
        <v>4.2016723559809366</v>
      </c>
      <c r="AA22">
        <v>-581.325729232041</v>
      </c>
      <c r="AB22">
        <v>353.85023352123204</v>
      </c>
      <c r="AC22">
        <v>30.562060775373943</v>
      </c>
      <c r="AD22">
        <v>-130.77088914993328</v>
      </c>
      <c r="AE22">
        <v>0</v>
      </c>
      <c r="AF22">
        <v>0</v>
      </c>
      <c r="AG22">
        <v>1</v>
      </c>
      <c r="AH22">
        <v>0</v>
      </c>
      <c r="AI22">
        <v>49834.366150802496</v>
      </c>
      <c r="AJ22" t="s">
        <v>281</v>
      </c>
      <c r="AK22" t="s">
        <v>281</v>
      </c>
      <c r="AL22">
        <v>0</v>
      </c>
      <c r="AM22">
        <v>0</v>
      </c>
      <c r="AN22" t="e">
        <v>#DIV/0!</v>
      </c>
      <c r="AO22">
        <v>0</v>
      </c>
      <c r="AP22" t="s">
        <v>281</v>
      </c>
      <c r="AQ22" t="s">
        <v>281</v>
      </c>
      <c r="AR22">
        <v>0</v>
      </c>
      <c r="AS22">
        <v>0</v>
      </c>
      <c r="AT22" t="e">
        <v>#DIV/0!</v>
      </c>
      <c r="AU22">
        <v>0.5</v>
      </c>
      <c r="AV22">
        <v>337.12638600285061</v>
      </c>
      <c r="AW22">
        <v>18.250687675212106</v>
      </c>
      <c r="AX22" t="e">
        <v>#DIV/0!</v>
      </c>
      <c r="AY22">
        <v>5.4136040467202662E-2</v>
      </c>
      <c r="AZ22" t="e">
        <v>#DIV/0!</v>
      </c>
      <c r="BA22" t="e">
        <v>#DIV/0!</v>
      </c>
      <c r="BB22" t="s">
        <v>281</v>
      </c>
      <c r="BC22">
        <v>0</v>
      </c>
      <c r="BD22" t="e">
        <v>#DIV/0!</v>
      </c>
      <c r="BE22" t="e">
        <v>#DIV/0!</v>
      </c>
      <c r="BF22" t="e">
        <v>#DIV/0!</v>
      </c>
      <c r="BG22" t="e">
        <v>#DIV/0!</v>
      </c>
      <c r="BH22" t="e">
        <v>#DIV/0!</v>
      </c>
      <c r="BI22" t="e">
        <v>#DIV/0!</v>
      </c>
      <c r="BJ22" t="e">
        <v>#DIV/0!</v>
      </c>
      <c r="BK22" t="e">
        <v>#DIV/0!</v>
      </c>
      <c r="BL22">
        <v>399.91199999999998</v>
      </c>
      <c r="BM22">
        <v>337.12638600285061</v>
      </c>
      <c r="BN22">
        <v>0.84300142532069711</v>
      </c>
      <c r="BO22">
        <v>0.1653927508689455</v>
      </c>
      <c r="BP22">
        <v>6</v>
      </c>
      <c r="BQ22">
        <v>0.6</v>
      </c>
      <c r="BR22" t="s">
        <v>282</v>
      </c>
      <c r="BS22">
        <v>1659024891.0999999</v>
      </c>
      <c r="BT22">
        <v>962.798</v>
      </c>
      <c r="BU22">
        <v>999.91300000000001</v>
      </c>
      <c r="BV22">
        <v>40.494300000000003</v>
      </c>
      <c r="BW22">
        <v>25.322900000000001</v>
      </c>
      <c r="BX22">
        <v>962.13499999999999</v>
      </c>
      <c r="BY22">
        <v>40.3613</v>
      </c>
      <c r="BZ22">
        <v>500.21199999999999</v>
      </c>
      <c r="CA22">
        <v>99.704800000000006</v>
      </c>
      <c r="CB22">
        <v>0.100021</v>
      </c>
      <c r="CC22">
        <v>44.244500000000002</v>
      </c>
      <c r="CD22">
        <v>41.999499999999998</v>
      </c>
      <c r="CE22">
        <v>999.9</v>
      </c>
      <c r="CF22">
        <v>0</v>
      </c>
      <c r="CG22">
        <v>0</v>
      </c>
      <c r="CH22">
        <v>9995.6200000000008</v>
      </c>
      <c r="CI22">
        <v>0</v>
      </c>
      <c r="CJ22">
        <v>239.87</v>
      </c>
      <c r="CK22">
        <v>399.91199999999998</v>
      </c>
      <c r="CL22">
        <v>0.89994600000000002</v>
      </c>
      <c r="CM22">
        <v>0.100054</v>
      </c>
      <c r="CN22">
        <v>0</v>
      </c>
      <c r="CO22">
        <v>3.0714999999999999</v>
      </c>
      <c r="CP22">
        <v>0</v>
      </c>
      <c r="CQ22">
        <v>4106.59</v>
      </c>
      <c r="CR22">
        <v>3429.13</v>
      </c>
      <c r="CS22">
        <v>48</v>
      </c>
      <c r="CT22">
        <v>50.686999999999998</v>
      </c>
      <c r="CU22">
        <v>49.061999999999998</v>
      </c>
      <c r="CV22">
        <v>50.125</v>
      </c>
      <c r="CW22">
        <v>48.561999999999998</v>
      </c>
      <c r="CX22">
        <v>359.9</v>
      </c>
      <c r="CY22">
        <v>40.01</v>
      </c>
      <c r="CZ22">
        <v>0</v>
      </c>
      <c r="DA22">
        <v>1659025086.9000001</v>
      </c>
      <c r="DB22">
        <v>0</v>
      </c>
      <c r="DC22">
        <v>3.240872</v>
      </c>
      <c r="DD22">
        <v>2.0323068044984991E-2</v>
      </c>
      <c r="DE22">
        <v>4.6092307775293424</v>
      </c>
      <c r="DF22">
        <v>4106.8599999999997</v>
      </c>
      <c r="DG22">
        <v>15</v>
      </c>
      <c r="DH22">
        <v>1659024803.5999999</v>
      </c>
      <c r="DI22" t="s">
        <v>388</v>
      </c>
      <c r="DJ22">
        <v>1659024803.5999999</v>
      </c>
      <c r="DK22">
        <v>1659024801.0999999</v>
      </c>
      <c r="DL22">
        <v>37</v>
      </c>
      <c r="DM22">
        <v>8.9999999999999993E-3</v>
      </c>
      <c r="DN22">
        <v>-1E-3</v>
      </c>
      <c r="DO22">
        <v>0.627</v>
      </c>
      <c r="DP22">
        <v>0.122</v>
      </c>
      <c r="DQ22">
        <v>1000</v>
      </c>
      <c r="DR22">
        <v>25</v>
      </c>
      <c r="DS22">
        <v>0.04</v>
      </c>
      <c r="DT22">
        <v>0.01</v>
      </c>
      <c r="DU22">
        <v>100</v>
      </c>
      <c r="DV22">
        <v>100</v>
      </c>
      <c r="DW22">
        <v>0.66300000000000003</v>
      </c>
      <c r="DX22">
        <v>0.13300000000000001</v>
      </c>
      <c r="DY22">
        <v>1.4847745218330799</v>
      </c>
      <c r="DZ22">
        <v>-6.7132856166521554E-4</v>
      </c>
      <c r="EA22">
        <v>-2.681329234238156E-7</v>
      </c>
      <c r="EB22">
        <v>8.1307759810197942E-11</v>
      </c>
      <c r="EC22">
        <v>0.13299929218848969</v>
      </c>
      <c r="ED22">
        <v>0</v>
      </c>
      <c r="EE22">
        <v>0</v>
      </c>
      <c r="EF22">
        <v>0</v>
      </c>
      <c r="EG22">
        <v>2</v>
      </c>
      <c r="EH22">
        <v>2028</v>
      </c>
      <c r="EI22">
        <v>2</v>
      </c>
      <c r="EJ22">
        <v>26</v>
      </c>
      <c r="EK22">
        <v>1.5</v>
      </c>
      <c r="EL22">
        <v>1.5</v>
      </c>
      <c r="EM22">
        <v>2.2875999999999999</v>
      </c>
      <c r="EN22">
        <v>2.5390600000000001</v>
      </c>
      <c r="EO22">
        <v>1.39893</v>
      </c>
      <c r="EP22">
        <v>2.32544</v>
      </c>
      <c r="EQ22">
        <v>1.49902</v>
      </c>
      <c r="ER22">
        <v>2.2436500000000001</v>
      </c>
      <c r="ES22">
        <v>34.213299999999997</v>
      </c>
      <c r="ET22">
        <v>13.379</v>
      </c>
      <c r="EU22">
        <v>18</v>
      </c>
      <c r="EV22">
        <v>518.31899999999996</v>
      </c>
      <c r="EW22">
        <v>535.85500000000002</v>
      </c>
      <c r="EX22">
        <v>46.250999999999998</v>
      </c>
      <c r="EY22">
        <v>44.399700000000003</v>
      </c>
      <c r="EZ22">
        <v>30</v>
      </c>
      <c r="FA22">
        <v>44.131100000000004</v>
      </c>
      <c r="FB22">
        <v>44.053899999999999</v>
      </c>
      <c r="FC22">
        <v>45.7697</v>
      </c>
      <c r="FD22">
        <v>0</v>
      </c>
      <c r="FE22">
        <v>100</v>
      </c>
      <c r="FF22">
        <v>46.250500000000002</v>
      </c>
      <c r="FG22">
        <v>1000</v>
      </c>
      <c r="FH22">
        <v>54.561199999999999</v>
      </c>
      <c r="FI22">
        <v>97.805000000000007</v>
      </c>
      <c r="FJ22">
        <v>99.629300000000001</v>
      </c>
      <c r="FK22" t="s">
        <v>882</v>
      </c>
      <c r="FL22">
        <v>1</v>
      </c>
      <c r="FM22" t="s">
        <v>881</v>
      </c>
      <c r="FN22">
        <v>21</v>
      </c>
    </row>
    <row r="23" spans="1:170" x14ac:dyDescent="0.2">
      <c r="A23">
        <v>37</v>
      </c>
      <c r="B23">
        <v>1659025041.5999999</v>
      </c>
      <c r="C23">
        <v>6107.0999999046326</v>
      </c>
      <c r="D23" t="s">
        <v>389</v>
      </c>
      <c r="E23" t="s">
        <v>390</v>
      </c>
      <c r="F23" t="s">
        <v>280</v>
      </c>
      <c r="G23">
        <v>1659025041.5999999</v>
      </c>
      <c r="H23">
        <v>1.2729555445416225E-2</v>
      </c>
      <c r="I23">
        <v>12.729555445416224</v>
      </c>
      <c r="J23">
        <v>19.085156502148845</v>
      </c>
      <c r="K23">
        <v>1159.48</v>
      </c>
      <c r="L23">
        <v>974.11221669951908</v>
      </c>
      <c r="M23">
        <v>97.217875006620289</v>
      </c>
      <c r="N23">
        <v>115.71786061219998</v>
      </c>
      <c r="O23">
        <v>0.2948559148260495</v>
      </c>
      <c r="P23">
        <v>2.9228845510490506</v>
      </c>
      <c r="Q23">
        <v>0.27989568333523673</v>
      </c>
      <c r="R23">
        <v>0.17621722680575741</v>
      </c>
      <c r="S23">
        <v>66.135086333918522</v>
      </c>
      <c r="T23">
        <v>41.276901995536335</v>
      </c>
      <c r="U23">
        <v>42.021900000000002</v>
      </c>
      <c r="V23">
        <v>8.2529292606154172</v>
      </c>
      <c r="W23">
        <v>43.244251161265709</v>
      </c>
      <c r="X23">
        <v>3.9924498259084999</v>
      </c>
      <c r="Y23">
        <v>9.2323250344188548</v>
      </c>
      <c r="Z23">
        <v>4.2604794347069177</v>
      </c>
      <c r="AA23">
        <v>-561.37339514285554</v>
      </c>
      <c r="AB23">
        <v>338.10054099130434</v>
      </c>
      <c r="AC23">
        <v>29.201291272400116</v>
      </c>
      <c r="AD23">
        <v>-127.93647654523255</v>
      </c>
      <c r="AE23">
        <v>0</v>
      </c>
      <c r="AF23">
        <v>0</v>
      </c>
      <c r="AG23">
        <v>1</v>
      </c>
      <c r="AH23">
        <v>0</v>
      </c>
      <c r="AI23">
        <v>49826.924040024423</v>
      </c>
      <c r="AJ23" t="s">
        <v>281</v>
      </c>
      <c r="AK23" t="s">
        <v>281</v>
      </c>
      <c r="AL23">
        <v>0</v>
      </c>
      <c r="AM23">
        <v>0</v>
      </c>
      <c r="AN23" t="e">
        <v>#DIV/0!</v>
      </c>
      <c r="AO23">
        <v>0</v>
      </c>
      <c r="AP23" t="s">
        <v>281</v>
      </c>
      <c r="AQ23" t="s">
        <v>281</v>
      </c>
      <c r="AR23">
        <v>0</v>
      </c>
      <c r="AS23">
        <v>0</v>
      </c>
      <c r="AT23" t="e">
        <v>#DIV/0!</v>
      </c>
      <c r="AU23">
        <v>0.5</v>
      </c>
      <c r="AV23">
        <v>337.09525799684894</v>
      </c>
      <c r="AW23">
        <v>19.085156502148845</v>
      </c>
      <c r="AX23" t="e">
        <v>#DIV/0!</v>
      </c>
      <c r="AY23">
        <v>5.6616508388638465E-2</v>
      </c>
      <c r="AZ23" t="e">
        <v>#DIV/0!</v>
      </c>
      <c r="BA23" t="e">
        <v>#DIV/0!</v>
      </c>
      <c r="BB23" t="s">
        <v>281</v>
      </c>
      <c r="BC23">
        <v>0</v>
      </c>
      <c r="BD23" t="e">
        <v>#DIV/0!</v>
      </c>
      <c r="BE23" t="e">
        <v>#DIV/0!</v>
      </c>
      <c r="BF23" t="e">
        <v>#DIV/0!</v>
      </c>
      <c r="BG23" t="e">
        <v>#DIV/0!</v>
      </c>
      <c r="BH23" t="e">
        <v>#DIV/0!</v>
      </c>
      <c r="BI23" t="e">
        <v>#DIV/0!</v>
      </c>
      <c r="BJ23" t="e">
        <v>#DIV/0!</v>
      </c>
      <c r="BK23" t="e">
        <v>#DIV/0!</v>
      </c>
      <c r="BL23">
        <v>399.87599999999998</v>
      </c>
      <c r="BM23">
        <v>337.09525799684894</v>
      </c>
      <c r="BN23">
        <v>0.84299947482931947</v>
      </c>
      <c r="BO23">
        <v>0.16538898642058669</v>
      </c>
      <c r="BP23">
        <v>6</v>
      </c>
      <c r="BQ23">
        <v>0.6</v>
      </c>
      <c r="BR23" t="s">
        <v>282</v>
      </c>
      <c r="BS23">
        <v>1659025041.5999999</v>
      </c>
      <c r="BT23">
        <v>1159.48</v>
      </c>
      <c r="BU23">
        <v>1200.07</v>
      </c>
      <c r="BV23">
        <v>40.003900000000002</v>
      </c>
      <c r="BW23">
        <v>25.348099999999999</v>
      </c>
      <c r="BX23">
        <v>1158.73</v>
      </c>
      <c r="BY23">
        <v>39.8658</v>
      </c>
      <c r="BZ23">
        <v>500.29300000000001</v>
      </c>
      <c r="CA23">
        <v>99.701499999999996</v>
      </c>
      <c r="CB23">
        <v>0.10001500000000001</v>
      </c>
      <c r="CC23">
        <v>44.167499999999997</v>
      </c>
      <c r="CD23">
        <v>42.021900000000002</v>
      </c>
      <c r="CE23">
        <v>999.9</v>
      </c>
      <c r="CF23">
        <v>0</v>
      </c>
      <c r="CG23">
        <v>0</v>
      </c>
      <c r="CH23">
        <v>9991.8799999999992</v>
      </c>
      <c r="CI23">
        <v>0</v>
      </c>
      <c r="CJ23">
        <v>239.82599999999999</v>
      </c>
      <c r="CK23">
        <v>399.87599999999998</v>
      </c>
      <c r="CL23">
        <v>0.90001399999999998</v>
      </c>
      <c r="CM23">
        <v>9.9985900000000003E-2</v>
      </c>
      <c r="CN23">
        <v>0</v>
      </c>
      <c r="CO23">
        <v>2.8424</v>
      </c>
      <c r="CP23">
        <v>0</v>
      </c>
      <c r="CQ23">
        <v>4089.87</v>
      </c>
      <c r="CR23">
        <v>3428.89</v>
      </c>
      <c r="CS23">
        <v>48</v>
      </c>
      <c r="CT23">
        <v>50.686999999999998</v>
      </c>
      <c r="CU23">
        <v>49.061999999999998</v>
      </c>
      <c r="CV23">
        <v>50.125</v>
      </c>
      <c r="CW23">
        <v>48.561999999999998</v>
      </c>
      <c r="CX23">
        <v>359.89</v>
      </c>
      <c r="CY23">
        <v>39.979999999999997</v>
      </c>
      <c r="CZ23">
        <v>0</v>
      </c>
      <c r="DA23">
        <v>1659025237.5</v>
      </c>
      <c r="DB23">
        <v>0</v>
      </c>
      <c r="DC23">
        <v>3.1589461538461538</v>
      </c>
      <c r="DD23">
        <v>-0.85555554718289151</v>
      </c>
      <c r="DE23">
        <v>4.3586324918649906</v>
      </c>
      <c r="DF23">
        <v>4090.558846153845</v>
      </c>
      <c r="DG23">
        <v>15</v>
      </c>
      <c r="DH23">
        <v>1659024962.5999999</v>
      </c>
      <c r="DI23" t="s">
        <v>391</v>
      </c>
      <c r="DJ23">
        <v>1659024954.0999999</v>
      </c>
      <c r="DK23">
        <v>1659024962.5999999</v>
      </c>
      <c r="DL23">
        <v>38</v>
      </c>
      <c r="DM23">
        <v>0.27600000000000002</v>
      </c>
      <c r="DN23">
        <v>5.0000000000000001E-3</v>
      </c>
      <c r="DO23">
        <v>0.70899999999999996</v>
      </c>
      <c r="DP23">
        <v>0.127</v>
      </c>
      <c r="DQ23">
        <v>1201</v>
      </c>
      <c r="DR23">
        <v>25</v>
      </c>
      <c r="DS23">
        <v>0.06</v>
      </c>
      <c r="DT23">
        <v>0.01</v>
      </c>
      <c r="DU23">
        <v>100</v>
      </c>
      <c r="DV23">
        <v>100</v>
      </c>
      <c r="DW23">
        <v>0.75</v>
      </c>
      <c r="DX23">
        <v>0.1381</v>
      </c>
      <c r="DY23">
        <v>1.759924020244618</v>
      </c>
      <c r="DZ23">
        <v>-6.7132856166521554E-4</v>
      </c>
      <c r="EA23">
        <v>-2.681329234238156E-7</v>
      </c>
      <c r="EB23">
        <v>8.1307759810197942E-11</v>
      </c>
      <c r="EC23">
        <v>0.13816251561439541</v>
      </c>
      <c r="ED23">
        <v>0</v>
      </c>
      <c r="EE23">
        <v>0</v>
      </c>
      <c r="EF23">
        <v>0</v>
      </c>
      <c r="EG23">
        <v>2</v>
      </c>
      <c r="EH23">
        <v>2028</v>
      </c>
      <c r="EI23">
        <v>2</v>
      </c>
      <c r="EJ23">
        <v>26</v>
      </c>
      <c r="EK23">
        <v>1.5</v>
      </c>
      <c r="EL23">
        <v>1.3</v>
      </c>
      <c r="EM23">
        <v>2.65137</v>
      </c>
      <c r="EN23">
        <v>2.5341800000000001</v>
      </c>
      <c r="EO23">
        <v>1.39893</v>
      </c>
      <c r="EP23">
        <v>2.32544</v>
      </c>
      <c r="EQ23">
        <v>1.49902</v>
      </c>
      <c r="ER23">
        <v>2.4670399999999999</v>
      </c>
      <c r="ES23">
        <v>34.258699999999997</v>
      </c>
      <c r="ET23">
        <v>13.3528</v>
      </c>
      <c r="EU23">
        <v>18</v>
      </c>
      <c r="EV23">
        <v>518.25199999999995</v>
      </c>
      <c r="EW23">
        <v>536.14700000000005</v>
      </c>
      <c r="EX23">
        <v>46.255499999999998</v>
      </c>
      <c r="EY23">
        <v>44.371299999999998</v>
      </c>
      <c r="EZ23">
        <v>29.9999</v>
      </c>
      <c r="FA23">
        <v>44.107700000000001</v>
      </c>
      <c r="FB23">
        <v>44.0306</v>
      </c>
      <c r="FC23">
        <v>53.051499999999997</v>
      </c>
      <c r="FD23">
        <v>0</v>
      </c>
      <c r="FE23">
        <v>100</v>
      </c>
      <c r="FF23">
        <v>46.229700000000001</v>
      </c>
      <c r="FG23">
        <v>1200</v>
      </c>
      <c r="FH23">
        <v>54.561199999999999</v>
      </c>
      <c r="FI23">
        <v>97.813999999999993</v>
      </c>
      <c r="FJ23">
        <v>99.635999999999996</v>
      </c>
      <c r="FK23" t="s">
        <v>882</v>
      </c>
      <c r="FL23">
        <v>1</v>
      </c>
      <c r="FM23" t="s">
        <v>881</v>
      </c>
      <c r="FN23">
        <v>22</v>
      </c>
    </row>
    <row r="24" spans="1:170" x14ac:dyDescent="0.2">
      <c r="A24">
        <v>38</v>
      </c>
      <c r="B24">
        <v>1659025192.0999999</v>
      </c>
      <c r="C24">
        <v>6257.5999999046326</v>
      </c>
      <c r="D24" t="s">
        <v>392</v>
      </c>
      <c r="E24" t="s">
        <v>393</v>
      </c>
      <c r="F24" t="s">
        <v>280</v>
      </c>
      <c r="G24">
        <v>1659025192.0999999</v>
      </c>
      <c r="H24">
        <v>1.2507706204198709E-2</v>
      </c>
      <c r="I24">
        <v>12.507706204198708</v>
      </c>
      <c r="J24">
        <v>18.984639167308348</v>
      </c>
      <c r="K24">
        <v>1159.81</v>
      </c>
      <c r="L24">
        <v>972.35975492705961</v>
      </c>
      <c r="M24">
        <v>97.048299850227622</v>
      </c>
      <c r="N24">
        <v>115.75714449199501</v>
      </c>
      <c r="O24">
        <v>0.28819332244368095</v>
      </c>
      <c r="P24">
        <v>2.9259482606123353</v>
      </c>
      <c r="Q24">
        <v>0.27389855625856957</v>
      </c>
      <c r="R24">
        <v>0.17241330141118516</v>
      </c>
      <c r="S24">
        <v>66.18992961159141</v>
      </c>
      <c r="T24">
        <v>41.277928676276495</v>
      </c>
      <c r="U24">
        <v>42.008699999999997</v>
      </c>
      <c r="V24">
        <v>8.2471939887233834</v>
      </c>
      <c r="W24">
        <v>43.115273519649151</v>
      </c>
      <c r="X24">
        <v>3.96837580601475</v>
      </c>
      <c r="Y24">
        <v>9.2041067632476494</v>
      </c>
      <c r="Z24">
        <v>4.2788181827086333</v>
      </c>
      <c r="AA24">
        <v>-551.58984360516308</v>
      </c>
      <c r="AB24">
        <v>331.23026877035278</v>
      </c>
      <c r="AC24">
        <v>28.568156148132061</v>
      </c>
      <c r="AD24">
        <v>-125.60148907508682</v>
      </c>
      <c r="AE24">
        <v>0</v>
      </c>
      <c r="AF24">
        <v>0</v>
      </c>
      <c r="AG24">
        <v>1</v>
      </c>
      <c r="AH24">
        <v>0</v>
      </c>
      <c r="AI24">
        <v>49919.936955843521</v>
      </c>
      <c r="AJ24" t="s">
        <v>281</v>
      </c>
      <c r="AK24" t="s">
        <v>281</v>
      </c>
      <c r="AL24">
        <v>0</v>
      </c>
      <c r="AM24">
        <v>0</v>
      </c>
      <c r="AN24" t="e">
        <v>#DIV/0!</v>
      </c>
      <c r="AO24">
        <v>0</v>
      </c>
      <c r="AP24" t="s">
        <v>281</v>
      </c>
      <c r="AQ24" t="s">
        <v>281</v>
      </c>
      <c r="AR24">
        <v>0</v>
      </c>
      <c r="AS24">
        <v>0</v>
      </c>
      <c r="AT24" t="e">
        <v>#DIV/0!</v>
      </c>
      <c r="AU24">
        <v>0.5</v>
      </c>
      <c r="AV24">
        <v>337.37585700082462</v>
      </c>
      <c r="AW24">
        <v>18.984639167308348</v>
      </c>
      <c r="AX24" t="e">
        <v>#DIV/0!</v>
      </c>
      <c r="AY24">
        <v>5.6271481119237125E-2</v>
      </c>
      <c r="AZ24" t="e">
        <v>#DIV/0!</v>
      </c>
      <c r="BA24" t="e">
        <v>#DIV/0!</v>
      </c>
      <c r="BB24" t="s">
        <v>281</v>
      </c>
      <c r="BC24">
        <v>0</v>
      </c>
      <c r="BD24" t="e">
        <v>#DIV/0!</v>
      </c>
      <c r="BE24" t="e">
        <v>#DIV/0!</v>
      </c>
      <c r="BF24" t="e">
        <v>#DIV/0!</v>
      </c>
      <c r="BG24" t="e">
        <v>#DIV/0!</v>
      </c>
      <c r="BH24" t="e">
        <v>#DIV/0!</v>
      </c>
      <c r="BI24" t="e">
        <v>#DIV/0!</v>
      </c>
      <c r="BJ24" t="e">
        <v>#DIV/0!</v>
      </c>
      <c r="BK24" t="e">
        <v>#DIV/0!</v>
      </c>
      <c r="BL24">
        <v>400.209</v>
      </c>
      <c r="BM24">
        <v>337.37585700082462</v>
      </c>
      <c r="BN24">
        <v>0.84299917543289782</v>
      </c>
      <c r="BO24">
        <v>0.16538840858549259</v>
      </c>
      <c r="BP24">
        <v>6</v>
      </c>
      <c r="BQ24">
        <v>0.6</v>
      </c>
      <c r="BR24" t="s">
        <v>282</v>
      </c>
      <c r="BS24">
        <v>1659025192.0999999</v>
      </c>
      <c r="BT24">
        <v>1159.81</v>
      </c>
      <c r="BU24">
        <v>1199.98</v>
      </c>
      <c r="BV24">
        <v>39.7605</v>
      </c>
      <c r="BW24">
        <v>25.355</v>
      </c>
      <c r="BX24">
        <v>1159.1300000000001</v>
      </c>
      <c r="BY24">
        <v>39.618899999999996</v>
      </c>
      <c r="BZ24">
        <v>500.24200000000002</v>
      </c>
      <c r="CA24">
        <v>99.707099999999997</v>
      </c>
      <c r="CB24">
        <v>9.9889500000000006E-2</v>
      </c>
      <c r="CC24">
        <v>44.108499999999999</v>
      </c>
      <c r="CD24">
        <v>42.008699999999997</v>
      </c>
      <c r="CE24">
        <v>999.9</v>
      </c>
      <c r="CF24">
        <v>0</v>
      </c>
      <c r="CG24">
        <v>0</v>
      </c>
      <c r="CH24">
        <v>10008.799999999999</v>
      </c>
      <c r="CI24">
        <v>0</v>
      </c>
      <c r="CJ24">
        <v>239.649</v>
      </c>
      <c r="CK24">
        <v>400.209</v>
      </c>
      <c r="CL24">
        <v>0.90002199999999999</v>
      </c>
      <c r="CM24">
        <v>9.9978200000000003E-2</v>
      </c>
      <c r="CN24">
        <v>0</v>
      </c>
      <c r="CO24">
        <v>3.3605</v>
      </c>
      <c r="CP24">
        <v>0</v>
      </c>
      <c r="CQ24">
        <v>4100.1899999999996</v>
      </c>
      <c r="CR24">
        <v>3431.75</v>
      </c>
      <c r="CS24">
        <v>48</v>
      </c>
      <c r="CT24">
        <v>50.686999999999998</v>
      </c>
      <c r="CU24">
        <v>49.061999999999998</v>
      </c>
      <c r="CV24">
        <v>50.061999999999998</v>
      </c>
      <c r="CW24">
        <v>48.561999999999998</v>
      </c>
      <c r="CX24">
        <v>360.2</v>
      </c>
      <c r="CY24">
        <v>40.01</v>
      </c>
      <c r="CZ24">
        <v>0</v>
      </c>
      <c r="DA24">
        <v>1659025388.0999999</v>
      </c>
      <c r="DB24">
        <v>0</v>
      </c>
      <c r="DC24">
        <v>3.2880199999999999</v>
      </c>
      <c r="DD24">
        <v>9.5053855113655314E-2</v>
      </c>
      <c r="DE24">
        <v>0.16923075239195831</v>
      </c>
      <c r="DF24">
        <v>4097.5731999999998</v>
      </c>
      <c r="DG24">
        <v>15</v>
      </c>
      <c r="DH24">
        <v>1659025110.0999999</v>
      </c>
      <c r="DI24" t="s">
        <v>394</v>
      </c>
      <c r="DJ24">
        <v>1659025109.0999999</v>
      </c>
      <c r="DK24">
        <v>1659025110.0999999</v>
      </c>
      <c r="DL24">
        <v>39</v>
      </c>
      <c r="DM24">
        <v>-6.2E-2</v>
      </c>
      <c r="DN24">
        <v>3.0000000000000001E-3</v>
      </c>
      <c r="DO24">
        <v>0.64700000000000002</v>
      </c>
      <c r="DP24">
        <v>0.13100000000000001</v>
      </c>
      <c r="DQ24">
        <v>1200</v>
      </c>
      <c r="DR24">
        <v>25</v>
      </c>
      <c r="DS24">
        <v>0.1</v>
      </c>
      <c r="DT24">
        <v>0.01</v>
      </c>
      <c r="DU24">
        <v>100</v>
      </c>
      <c r="DV24">
        <v>100</v>
      </c>
      <c r="DW24">
        <v>0.68</v>
      </c>
      <c r="DX24">
        <v>0.1416</v>
      </c>
      <c r="DY24">
        <v>1.6983397039708521</v>
      </c>
      <c r="DZ24">
        <v>-6.7132856166521554E-4</v>
      </c>
      <c r="EA24">
        <v>-2.681329234238156E-7</v>
      </c>
      <c r="EB24">
        <v>8.1307759810197942E-11</v>
      </c>
      <c r="EC24">
        <v>0.1415450396827497</v>
      </c>
      <c r="ED24">
        <v>0</v>
      </c>
      <c r="EE24">
        <v>0</v>
      </c>
      <c r="EF24">
        <v>0</v>
      </c>
      <c r="EG24">
        <v>2</v>
      </c>
      <c r="EH24">
        <v>2028</v>
      </c>
      <c r="EI24">
        <v>2</v>
      </c>
      <c r="EJ24">
        <v>26</v>
      </c>
      <c r="EK24">
        <v>1.4</v>
      </c>
      <c r="EL24">
        <v>1.4</v>
      </c>
      <c r="EM24">
        <v>2.65137</v>
      </c>
      <c r="EN24">
        <v>2.5402800000000001</v>
      </c>
      <c r="EO24">
        <v>1.39893</v>
      </c>
      <c r="EP24">
        <v>2.32544</v>
      </c>
      <c r="EQ24">
        <v>1.49902</v>
      </c>
      <c r="ER24">
        <v>2.36694</v>
      </c>
      <c r="ES24">
        <v>34.235999999999997</v>
      </c>
      <c r="ET24">
        <v>16.163399999999999</v>
      </c>
      <c r="EU24">
        <v>18</v>
      </c>
      <c r="EV24">
        <v>517.93899999999996</v>
      </c>
      <c r="EW24">
        <v>536.18600000000004</v>
      </c>
      <c r="EX24">
        <v>46.174500000000002</v>
      </c>
      <c r="EY24">
        <v>44.347700000000003</v>
      </c>
      <c r="EZ24">
        <v>30</v>
      </c>
      <c r="FA24">
        <v>44.088999999999999</v>
      </c>
      <c r="FB24">
        <v>44.012099999999997</v>
      </c>
      <c r="FC24">
        <v>53.046999999999997</v>
      </c>
      <c r="FD24">
        <v>0</v>
      </c>
      <c r="FE24">
        <v>100</v>
      </c>
      <c r="FF24">
        <v>46.173499999999997</v>
      </c>
      <c r="FG24">
        <v>1200</v>
      </c>
      <c r="FH24">
        <v>54.561199999999999</v>
      </c>
      <c r="FI24">
        <v>97.814700000000002</v>
      </c>
      <c r="FJ24">
        <v>99.635099999999994</v>
      </c>
      <c r="FK24" t="s">
        <v>882</v>
      </c>
      <c r="FL24">
        <v>1</v>
      </c>
      <c r="FM24" t="s">
        <v>881</v>
      </c>
      <c r="FN24">
        <v>23</v>
      </c>
    </row>
    <row r="25" spans="1:170" x14ac:dyDescent="0.2">
      <c r="A25">
        <v>39</v>
      </c>
      <c r="B25">
        <v>1659025834</v>
      </c>
      <c r="C25">
        <v>6899.5</v>
      </c>
      <c r="D25" t="s">
        <v>395</v>
      </c>
      <c r="E25" t="s">
        <v>396</v>
      </c>
      <c r="F25" t="s">
        <v>280</v>
      </c>
      <c r="G25">
        <v>1659025834</v>
      </c>
      <c r="H25">
        <v>1.1205631733093462E-2</v>
      </c>
      <c r="I25">
        <v>11.205631733093462</v>
      </c>
      <c r="J25">
        <v>8.3342223925598304</v>
      </c>
      <c r="K25">
        <v>384.81299999999999</v>
      </c>
      <c r="L25">
        <v>303.3352665013914</v>
      </c>
      <c r="M25">
        <v>30.274462784389375</v>
      </c>
      <c r="N25">
        <v>38.406371213667597</v>
      </c>
      <c r="O25">
        <v>0.24861350571576318</v>
      </c>
      <c r="P25">
        <v>2.9242661471371525</v>
      </c>
      <c r="Q25">
        <v>0.23789316579436376</v>
      </c>
      <c r="R25">
        <v>0.14960885502366877</v>
      </c>
      <c r="S25">
        <v>66.190508858009537</v>
      </c>
      <c r="T25">
        <v>41.065028806468987</v>
      </c>
      <c r="U25">
        <v>41.984099999999998</v>
      </c>
      <c r="V25">
        <v>8.2365147350896315</v>
      </c>
      <c r="W25">
        <v>42.688703609256578</v>
      </c>
      <c r="X25">
        <v>3.8192588292769201</v>
      </c>
      <c r="Y25">
        <v>8.9467669579189462</v>
      </c>
      <c r="Z25">
        <v>4.417255905812711</v>
      </c>
      <c r="AA25">
        <v>-494.16835942942163</v>
      </c>
      <c r="AB25">
        <v>248.93414467211954</v>
      </c>
      <c r="AC25">
        <v>21.424413953617918</v>
      </c>
      <c r="AD25">
        <v>-157.61929194567466</v>
      </c>
      <c r="AE25">
        <v>0</v>
      </c>
      <c r="AF25">
        <v>0</v>
      </c>
      <c r="AG25">
        <v>1</v>
      </c>
      <c r="AH25">
        <v>0</v>
      </c>
      <c r="AI25">
        <v>49959.904264724202</v>
      </c>
      <c r="AJ25" t="s">
        <v>281</v>
      </c>
      <c r="AK25" t="s">
        <v>281</v>
      </c>
      <c r="AL25">
        <v>0</v>
      </c>
      <c r="AM25">
        <v>0</v>
      </c>
      <c r="AN25" t="e">
        <v>#DIV/0!</v>
      </c>
      <c r="AO25">
        <v>0</v>
      </c>
      <c r="AP25" t="s">
        <v>281</v>
      </c>
      <c r="AQ25" t="s">
        <v>281</v>
      </c>
      <c r="AR25">
        <v>0</v>
      </c>
      <c r="AS25">
        <v>0</v>
      </c>
      <c r="AT25" t="e">
        <v>#DIV/0!</v>
      </c>
      <c r="AU25">
        <v>0.5</v>
      </c>
      <c r="AV25">
        <v>337.37085598860597</v>
      </c>
      <c r="AW25">
        <v>8.3342223925598304</v>
      </c>
      <c r="AX25" t="e">
        <v>#DIV/0!</v>
      </c>
      <c r="AY25">
        <v>2.4703445020874307E-2</v>
      </c>
      <c r="AZ25" t="e">
        <v>#DIV/0!</v>
      </c>
      <c r="BA25" t="e">
        <v>#DIV/0!</v>
      </c>
      <c r="BB25" t="s">
        <v>281</v>
      </c>
      <c r="BC25">
        <v>0</v>
      </c>
      <c r="BD25" t="e">
        <v>#DIV/0!</v>
      </c>
      <c r="BE25" t="e">
        <v>#DIV/0!</v>
      </c>
      <c r="BF25" t="e">
        <v>#DIV/0!</v>
      </c>
      <c r="BG25" t="e">
        <v>#DIV/0!</v>
      </c>
      <c r="BH25" t="e">
        <v>#DIV/0!</v>
      </c>
      <c r="BI25" t="e">
        <v>#DIV/0!</v>
      </c>
      <c r="BJ25" t="e">
        <v>#DIV/0!</v>
      </c>
      <c r="BK25" t="e">
        <v>#DIV/0!</v>
      </c>
      <c r="BL25">
        <v>400.202</v>
      </c>
      <c r="BM25">
        <v>337.37085598860597</v>
      </c>
      <c r="BN25">
        <v>0.84300142425226754</v>
      </c>
      <c r="BO25">
        <v>0.16539274880687638</v>
      </c>
      <c r="BP25">
        <v>6</v>
      </c>
      <c r="BQ25">
        <v>0.6</v>
      </c>
      <c r="BR25" t="s">
        <v>282</v>
      </c>
      <c r="BS25">
        <v>1659025834</v>
      </c>
      <c r="BT25">
        <v>384.81299999999999</v>
      </c>
      <c r="BU25">
        <v>399.98</v>
      </c>
      <c r="BV25">
        <v>38.267099999999999</v>
      </c>
      <c r="BW25">
        <v>25.342199999999998</v>
      </c>
      <c r="BX25">
        <v>384.34</v>
      </c>
      <c r="BY25">
        <v>38.132199999999997</v>
      </c>
      <c r="BZ25">
        <v>500.28199999999998</v>
      </c>
      <c r="CA25">
        <v>99.705299999999994</v>
      </c>
      <c r="CB25">
        <v>9.9985199999999996E-2</v>
      </c>
      <c r="CC25">
        <v>43.563099999999999</v>
      </c>
      <c r="CD25">
        <v>41.984099999999998</v>
      </c>
      <c r="CE25">
        <v>999.9</v>
      </c>
      <c r="CF25">
        <v>0</v>
      </c>
      <c r="CG25">
        <v>0</v>
      </c>
      <c r="CH25">
        <v>9999.3799999999992</v>
      </c>
      <c r="CI25">
        <v>0</v>
      </c>
      <c r="CJ25">
        <v>240.58799999999999</v>
      </c>
      <c r="CK25">
        <v>400.202</v>
      </c>
      <c r="CL25">
        <v>0.89995999999999998</v>
      </c>
      <c r="CM25">
        <v>0.10004</v>
      </c>
      <c r="CN25">
        <v>0</v>
      </c>
      <c r="CO25">
        <v>2.9361999999999999</v>
      </c>
      <c r="CP25">
        <v>0</v>
      </c>
      <c r="CQ25">
        <v>4272.71</v>
      </c>
      <c r="CR25">
        <v>3431.63</v>
      </c>
      <c r="CS25">
        <v>47.811999999999998</v>
      </c>
      <c r="CT25">
        <v>50.375</v>
      </c>
      <c r="CU25">
        <v>48.811999999999998</v>
      </c>
      <c r="CV25">
        <v>49.875</v>
      </c>
      <c r="CW25">
        <v>48.375</v>
      </c>
      <c r="CX25">
        <v>360.17</v>
      </c>
      <c r="CY25">
        <v>40.04</v>
      </c>
      <c r="CZ25">
        <v>0</v>
      </c>
      <c r="DA25">
        <v>1659026030.0999999</v>
      </c>
      <c r="DB25">
        <v>0</v>
      </c>
      <c r="DC25">
        <v>3.257196</v>
      </c>
      <c r="DD25">
        <v>-1.059023068377372</v>
      </c>
      <c r="DE25">
        <v>-22.020769261944292</v>
      </c>
      <c r="DF25">
        <v>4273.5724000000009</v>
      </c>
      <c r="DG25">
        <v>15</v>
      </c>
      <c r="DH25">
        <v>1659025764.5</v>
      </c>
      <c r="DI25" t="s">
        <v>397</v>
      </c>
      <c r="DJ25">
        <v>1659025749</v>
      </c>
      <c r="DK25">
        <v>1659025764.5</v>
      </c>
      <c r="DL25">
        <v>40</v>
      </c>
      <c r="DM25">
        <v>-0.93300000000000005</v>
      </c>
      <c r="DN25">
        <v>-7.0000000000000001E-3</v>
      </c>
      <c r="DO25">
        <v>0.46</v>
      </c>
      <c r="DP25">
        <v>0.124</v>
      </c>
      <c r="DQ25">
        <v>400</v>
      </c>
      <c r="DR25">
        <v>25</v>
      </c>
      <c r="DS25">
        <v>0.15</v>
      </c>
      <c r="DT25">
        <v>0.01</v>
      </c>
      <c r="DU25">
        <v>100</v>
      </c>
      <c r="DV25">
        <v>100</v>
      </c>
      <c r="DW25">
        <v>0.47299999999999998</v>
      </c>
      <c r="DX25">
        <v>0.13489999999999999</v>
      </c>
      <c r="DY25">
        <v>0.76565370228292939</v>
      </c>
      <c r="DZ25">
        <v>-6.7132856166521554E-4</v>
      </c>
      <c r="EA25">
        <v>-2.681329234238156E-7</v>
      </c>
      <c r="EB25">
        <v>8.1307759810197942E-11</v>
      </c>
      <c r="EC25">
        <v>0.13491958110189911</v>
      </c>
      <c r="ED25">
        <v>0</v>
      </c>
      <c r="EE25">
        <v>0</v>
      </c>
      <c r="EF25">
        <v>0</v>
      </c>
      <c r="EG25">
        <v>2</v>
      </c>
      <c r="EH25">
        <v>2028</v>
      </c>
      <c r="EI25">
        <v>2</v>
      </c>
      <c r="EJ25">
        <v>26</v>
      </c>
      <c r="EK25">
        <v>1.4</v>
      </c>
      <c r="EL25">
        <v>1.2</v>
      </c>
      <c r="EM25">
        <v>1.09253</v>
      </c>
      <c r="EN25">
        <v>2.5378400000000001</v>
      </c>
      <c r="EO25">
        <v>1.39893</v>
      </c>
      <c r="EP25">
        <v>2.32544</v>
      </c>
      <c r="EQ25">
        <v>1.49902</v>
      </c>
      <c r="ER25">
        <v>2.4133300000000002</v>
      </c>
      <c r="ES25">
        <v>34.1678</v>
      </c>
      <c r="ET25">
        <v>15.927</v>
      </c>
      <c r="EU25">
        <v>18</v>
      </c>
      <c r="EV25">
        <v>514.84900000000005</v>
      </c>
      <c r="EW25">
        <v>534.72400000000005</v>
      </c>
      <c r="EX25">
        <v>44.731699999999996</v>
      </c>
      <c r="EY25">
        <v>44.119799999999998</v>
      </c>
      <c r="EZ25">
        <v>30.001799999999999</v>
      </c>
      <c r="FA25">
        <v>43.880099999999999</v>
      </c>
      <c r="FB25">
        <v>43.812100000000001</v>
      </c>
      <c r="FC25">
        <v>21.847899999999999</v>
      </c>
      <c r="FD25">
        <v>0</v>
      </c>
      <c r="FE25">
        <v>100</v>
      </c>
      <c r="FF25">
        <v>44.953400000000002</v>
      </c>
      <c r="FG25">
        <v>400</v>
      </c>
      <c r="FH25">
        <v>54.561199999999999</v>
      </c>
      <c r="FI25">
        <v>97.853800000000007</v>
      </c>
      <c r="FJ25">
        <v>99.666300000000007</v>
      </c>
      <c r="FK25" t="s">
        <v>884</v>
      </c>
      <c r="FL25">
        <v>1</v>
      </c>
      <c r="FM25" t="s">
        <v>881</v>
      </c>
      <c r="FN25">
        <v>1</v>
      </c>
    </row>
    <row r="26" spans="1:170" x14ac:dyDescent="0.2">
      <c r="A26">
        <v>40</v>
      </c>
      <c r="B26">
        <v>1659025984.5</v>
      </c>
      <c r="C26">
        <v>7050</v>
      </c>
      <c r="D26" t="s">
        <v>398</v>
      </c>
      <c r="E26" t="s">
        <v>399</v>
      </c>
      <c r="F26" t="s">
        <v>280</v>
      </c>
      <c r="G26">
        <v>1659025984.5</v>
      </c>
      <c r="H26">
        <v>1.2089366070174882E-2</v>
      </c>
      <c r="I26">
        <v>12.089366070174883</v>
      </c>
      <c r="J26">
        <v>9.1272164123737181</v>
      </c>
      <c r="K26">
        <v>383.53199999999998</v>
      </c>
      <c r="L26">
        <v>303.25204598657467</v>
      </c>
      <c r="M26">
        <v>30.267254648929661</v>
      </c>
      <c r="N26">
        <v>38.279908952459998</v>
      </c>
      <c r="O26">
        <v>0.2760022816621594</v>
      </c>
      <c r="P26">
        <v>2.9195015896689487</v>
      </c>
      <c r="Q26">
        <v>0.26283486819121171</v>
      </c>
      <c r="R26">
        <v>0.16540378537955916</v>
      </c>
      <c r="S26">
        <v>66.13448296013604</v>
      </c>
      <c r="T26">
        <v>40.831625288699655</v>
      </c>
      <c r="U26">
        <v>41.970199999999998</v>
      </c>
      <c r="V26">
        <v>8.230485818227864</v>
      </c>
      <c r="W26">
        <v>43.807922507980798</v>
      </c>
      <c r="X26">
        <v>3.9190864828395</v>
      </c>
      <c r="Y26">
        <v>8.9460678764794928</v>
      </c>
      <c r="Z26">
        <v>4.311399335388364</v>
      </c>
      <c r="AA26">
        <v>-533.14104369471227</v>
      </c>
      <c r="AB26">
        <v>250.48026446413263</v>
      </c>
      <c r="AC26">
        <v>21.591084000358077</v>
      </c>
      <c r="AD26">
        <v>-194.93521227008551</v>
      </c>
      <c r="AE26">
        <v>0</v>
      </c>
      <c r="AF26">
        <v>0</v>
      </c>
      <c r="AG26">
        <v>1</v>
      </c>
      <c r="AH26">
        <v>0</v>
      </c>
      <c r="AI26">
        <v>49830.002156837916</v>
      </c>
      <c r="AJ26" t="s">
        <v>281</v>
      </c>
      <c r="AK26" t="s">
        <v>281</v>
      </c>
      <c r="AL26">
        <v>0</v>
      </c>
      <c r="AM26">
        <v>0</v>
      </c>
      <c r="AN26" t="e">
        <v>#DIV/0!</v>
      </c>
      <c r="AO26">
        <v>0</v>
      </c>
      <c r="AP26" t="s">
        <v>281</v>
      </c>
      <c r="AQ26" t="s">
        <v>281</v>
      </c>
      <c r="AR26">
        <v>0</v>
      </c>
      <c r="AS26">
        <v>0</v>
      </c>
      <c r="AT26" t="e">
        <v>#DIV/0!</v>
      </c>
      <c r="AU26">
        <v>0.5</v>
      </c>
      <c r="AV26">
        <v>337.08661500525182</v>
      </c>
      <c r="AW26">
        <v>9.1272164123737181</v>
      </c>
      <c r="AX26" t="e">
        <v>#DIV/0!</v>
      </c>
      <c r="AY26">
        <v>2.7076769014490579E-2</v>
      </c>
      <c r="AZ26" t="e">
        <v>#DIV/0!</v>
      </c>
      <c r="BA26" t="e">
        <v>#DIV/0!</v>
      </c>
      <c r="BB26" t="s">
        <v>281</v>
      </c>
      <c r="BC26">
        <v>0</v>
      </c>
      <c r="BD26" t="e">
        <v>#DIV/0!</v>
      </c>
      <c r="BE26" t="e">
        <v>#DIV/0!</v>
      </c>
      <c r="BF26" t="e">
        <v>#DIV/0!</v>
      </c>
      <c r="BG26" t="e">
        <v>#DIV/0!</v>
      </c>
      <c r="BH26" t="e">
        <v>#DIV/0!</v>
      </c>
      <c r="BI26" t="e">
        <v>#DIV/0!</v>
      </c>
      <c r="BJ26" t="e">
        <v>#DIV/0!</v>
      </c>
      <c r="BK26" t="e">
        <v>#DIV/0!</v>
      </c>
      <c r="BL26">
        <v>399.86500000000001</v>
      </c>
      <c r="BM26">
        <v>337.08661500525182</v>
      </c>
      <c r="BN26">
        <v>0.84300105036762862</v>
      </c>
      <c r="BO26">
        <v>0.16539202720952331</v>
      </c>
      <c r="BP26">
        <v>6</v>
      </c>
      <c r="BQ26">
        <v>0.6</v>
      </c>
      <c r="BR26" t="s">
        <v>282</v>
      </c>
      <c r="BS26">
        <v>1659025984.5</v>
      </c>
      <c r="BT26">
        <v>383.53199999999998</v>
      </c>
      <c r="BU26">
        <v>400.04</v>
      </c>
      <c r="BV26">
        <v>39.265900000000002</v>
      </c>
      <c r="BW26">
        <v>25.335599999999999</v>
      </c>
      <c r="BX26">
        <v>383.03399999999999</v>
      </c>
      <c r="BY26">
        <v>39.129199999999997</v>
      </c>
      <c r="BZ26">
        <v>500.262</v>
      </c>
      <c r="CA26">
        <v>99.708699999999993</v>
      </c>
      <c r="CB26">
        <v>0.100205</v>
      </c>
      <c r="CC26">
        <v>43.561599999999999</v>
      </c>
      <c r="CD26">
        <v>41.970199999999998</v>
      </c>
      <c r="CE26">
        <v>999.9</v>
      </c>
      <c r="CF26">
        <v>0</v>
      </c>
      <c r="CG26">
        <v>0</v>
      </c>
      <c r="CH26">
        <v>9971.8799999999992</v>
      </c>
      <c r="CI26">
        <v>0</v>
      </c>
      <c r="CJ26">
        <v>240.435</v>
      </c>
      <c r="CK26">
        <v>399.86500000000001</v>
      </c>
      <c r="CL26">
        <v>0.89995999999999998</v>
      </c>
      <c r="CM26">
        <v>0.10004</v>
      </c>
      <c r="CN26">
        <v>0</v>
      </c>
      <c r="CO26">
        <v>3.1242999999999999</v>
      </c>
      <c r="CP26">
        <v>0</v>
      </c>
      <c r="CQ26">
        <v>4236.9399999999996</v>
      </c>
      <c r="CR26">
        <v>3428.74</v>
      </c>
      <c r="CS26">
        <v>47.936999999999998</v>
      </c>
      <c r="CT26">
        <v>50.5</v>
      </c>
      <c r="CU26">
        <v>48.936999999999998</v>
      </c>
      <c r="CV26">
        <v>50</v>
      </c>
      <c r="CW26">
        <v>48.436999999999998</v>
      </c>
      <c r="CX26">
        <v>359.86</v>
      </c>
      <c r="CY26">
        <v>40</v>
      </c>
      <c r="CZ26">
        <v>0</v>
      </c>
      <c r="DA26">
        <v>1659026180.7</v>
      </c>
      <c r="DB26">
        <v>0</v>
      </c>
      <c r="DC26">
        <v>3.3016615384615391</v>
      </c>
      <c r="DD26">
        <v>-0.1575863202486732</v>
      </c>
      <c r="DE26">
        <v>-11.05538475915116</v>
      </c>
      <c r="DF26">
        <v>4239.9034615384617</v>
      </c>
      <c r="DG26">
        <v>15</v>
      </c>
      <c r="DH26">
        <v>1659025904.5</v>
      </c>
      <c r="DI26" t="s">
        <v>400</v>
      </c>
      <c r="DJ26">
        <v>1659025883.5</v>
      </c>
      <c r="DK26">
        <v>1659025904.5</v>
      </c>
      <c r="DL26">
        <v>41</v>
      </c>
      <c r="DM26">
        <v>2.4E-2</v>
      </c>
      <c r="DN26">
        <v>2E-3</v>
      </c>
      <c r="DO26">
        <v>0.48399999999999999</v>
      </c>
      <c r="DP26">
        <v>0.126</v>
      </c>
      <c r="DQ26">
        <v>400</v>
      </c>
      <c r="DR26">
        <v>25</v>
      </c>
      <c r="DS26">
        <v>0.18</v>
      </c>
      <c r="DT26">
        <v>0.01</v>
      </c>
      <c r="DU26">
        <v>100</v>
      </c>
      <c r="DV26">
        <v>100</v>
      </c>
      <c r="DW26">
        <v>0.498</v>
      </c>
      <c r="DX26">
        <v>0.13669999999999999</v>
      </c>
      <c r="DY26">
        <v>0.7901669798097587</v>
      </c>
      <c r="DZ26">
        <v>-6.7132856166521554E-4</v>
      </c>
      <c r="EA26">
        <v>-2.681329234238156E-7</v>
      </c>
      <c r="EB26">
        <v>8.1307759810197942E-11</v>
      </c>
      <c r="EC26">
        <v>0.13660096874466751</v>
      </c>
      <c r="ED26">
        <v>0</v>
      </c>
      <c r="EE26">
        <v>0</v>
      </c>
      <c r="EF26">
        <v>0</v>
      </c>
      <c r="EG26">
        <v>2</v>
      </c>
      <c r="EH26">
        <v>2028</v>
      </c>
      <c r="EI26">
        <v>2</v>
      </c>
      <c r="EJ26">
        <v>26</v>
      </c>
      <c r="EK26">
        <v>1.7</v>
      </c>
      <c r="EL26">
        <v>1.3</v>
      </c>
      <c r="EM26">
        <v>1.09253</v>
      </c>
      <c r="EN26">
        <v>2.5415000000000001</v>
      </c>
      <c r="EO26">
        <v>1.39893</v>
      </c>
      <c r="EP26">
        <v>2.32544</v>
      </c>
      <c r="EQ26">
        <v>1.49902</v>
      </c>
      <c r="ER26">
        <v>2.2827099999999998</v>
      </c>
      <c r="ES26">
        <v>34.1905</v>
      </c>
      <c r="ET26">
        <v>15.8832</v>
      </c>
      <c r="EU26">
        <v>18</v>
      </c>
      <c r="EV26">
        <v>515.14200000000005</v>
      </c>
      <c r="EW26">
        <v>534.16200000000003</v>
      </c>
      <c r="EX26">
        <v>44.928100000000001</v>
      </c>
      <c r="EY26">
        <v>44.229799999999997</v>
      </c>
      <c r="EZ26">
        <v>30.000399999999999</v>
      </c>
      <c r="FA26">
        <v>43.974400000000003</v>
      </c>
      <c r="FB26">
        <v>43.901299999999999</v>
      </c>
      <c r="FC26">
        <v>21.849900000000002</v>
      </c>
      <c r="FD26">
        <v>0</v>
      </c>
      <c r="FE26">
        <v>100</v>
      </c>
      <c r="FF26">
        <v>44.939900000000002</v>
      </c>
      <c r="FG26">
        <v>400</v>
      </c>
      <c r="FH26">
        <v>54.561199999999999</v>
      </c>
      <c r="FI26">
        <v>97.832999999999998</v>
      </c>
      <c r="FJ26">
        <v>99.636700000000005</v>
      </c>
      <c r="FK26" t="s">
        <v>884</v>
      </c>
      <c r="FL26">
        <v>1</v>
      </c>
      <c r="FM26" t="s">
        <v>881</v>
      </c>
      <c r="FN26">
        <v>2</v>
      </c>
    </row>
    <row r="27" spans="1:170" x14ac:dyDescent="0.2">
      <c r="A27">
        <v>41</v>
      </c>
      <c r="B27">
        <v>1659026135</v>
      </c>
      <c r="C27">
        <v>7200.5</v>
      </c>
      <c r="D27" t="s">
        <v>401</v>
      </c>
      <c r="E27" t="s">
        <v>402</v>
      </c>
      <c r="F27" t="s">
        <v>280</v>
      </c>
      <c r="G27">
        <v>1659026135</v>
      </c>
      <c r="H27">
        <v>1.3255614590134268E-2</v>
      </c>
      <c r="I27">
        <v>13.255614590134268</v>
      </c>
      <c r="J27">
        <v>6.5441265196901606</v>
      </c>
      <c r="K27">
        <v>287.55799999999999</v>
      </c>
      <c r="L27">
        <v>234.03841662811047</v>
      </c>
      <c r="M27">
        <v>23.358221490411392</v>
      </c>
      <c r="N27">
        <v>28.699747469291996</v>
      </c>
      <c r="O27">
        <v>0.3135556892892381</v>
      </c>
      <c r="P27">
        <v>2.9208602633948431</v>
      </c>
      <c r="Q27">
        <v>0.29668353166572409</v>
      </c>
      <c r="R27">
        <v>0.18686929951236891</v>
      </c>
      <c r="S27">
        <v>66.181866775369841</v>
      </c>
      <c r="T27">
        <v>40.623354215661045</v>
      </c>
      <c r="U27">
        <v>41.978900000000003</v>
      </c>
      <c r="V27">
        <v>8.2342588654524587</v>
      </c>
      <c r="W27">
        <v>45.052082620354675</v>
      </c>
      <c r="X27">
        <v>4.0494511504463997</v>
      </c>
      <c r="Y27">
        <v>8.988377262312941</v>
      </c>
      <c r="Z27">
        <v>4.184807715006059</v>
      </c>
      <c r="AA27">
        <v>-584.57260342492123</v>
      </c>
      <c r="AB27">
        <v>263.49357800975457</v>
      </c>
      <c r="AC27">
        <v>22.712975874378611</v>
      </c>
      <c r="AD27">
        <v>-232.1841827654182</v>
      </c>
      <c r="AE27">
        <v>0</v>
      </c>
      <c r="AF27">
        <v>0</v>
      </c>
      <c r="AG27">
        <v>1</v>
      </c>
      <c r="AH27">
        <v>0</v>
      </c>
      <c r="AI27">
        <v>49852.774236357807</v>
      </c>
      <c r="AJ27" t="s">
        <v>281</v>
      </c>
      <c r="AK27" t="s">
        <v>281</v>
      </c>
      <c r="AL27">
        <v>0</v>
      </c>
      <c r="AM27">
        <v>0</v>
      </c>
      <c r="AN27" t="e">
        <v>#DIV/0!</v>
      </c>
      <c r="AO27">
        <v>0</v>
      </c>
      <c r="AP27" t="s">
        <v>281</v>
      </c>
      <c r="AQ27" t="s">
        <v>281</v>
      </c>
      <c r="AR27">
        <v>0</v>
      </c>
      <c r="AS27">
        <v>0</v>
      </c>
      <c r="AT27" t="e">
        <v>#DIV/0!</v>
      </c>
      <c r="AU27">
        <v>0.5</v>
      </c>
      <c r="AV27">
        <v>337.33608599760089</v>
      </c>
      <c r="AW27">
        <v>6.5441265196901606</v>
      </c>
      <c r="AX27" t="e">
        <v>#DIV/0!</v>
      </c>
      <c r="AY27">
        <v>1.9399426243822317E-2</v>
      </c>
      <c r="AZ27" t="e">
        <v>#DIV/0!</v>
      </c>
      <c r="BA27" t="e">
        <v>#DIV/0!</v>
      </c>
      <c r="BB27" t="s">
        <v>281</v>
      </c>
      <c r="BC27">
        <v>0</v>
      </c>
      <c r="BD27" t="e">
        <v>#DIV/0!</v>
      </c>
      <c r="BE27" t="e">
        <v>#DIV/0!</v>
      </c>
      <c r="BF27" t="e">
        <v>#DIV/0!</v>
      </c>
      <c r="BG27" t="e">
        <v>#DIV/0!</v>
      </c>
      <c r="BH27" t="e">
        <v>#DIV/0!</v>
      </c>
      <c r="BI27" t="e">
        <v>#DIV/0!</v>
      </c>
      <c r="BJ27" t="e">
        <v>#DIV/0!</v>
      </c>
      <c r="BK27" t="e">
        <v>#DIV/0!</v>
      </c>
      <c r="BL27">
        <v>400.16199999999998</v>
      </c>
      <c r="BM27">
        <v>337.33608599760089</v>
      </c>
      <c r="BN27">
        <v>0.84299880047980802</v>
      </c>
      <c r="BO27">
        <v>0.16538768492602957</v>
      </c>
      <c r="BP27">
        <v>6</v>
      </c>
      <c r="BQ27">
        <v>0.6</v>
      </c>
      <c r="BR27" t="s">
        <v>282</v>
      </c>
      <c r="BS27">
        <v>1659026135</v>
      </c>
      <c r="BT27">
        <v>287.55799999999999</v>
      </c>
      <c r="BU27">
        <v>299.97899999999998</v>
      </c>
      <c r="BV27">
        <v>40.573599999999999</v>
      </c>
      <c r="BW27">
        <v>25.319700000000001</v>
      </c>
      <c r="BX27">
        <v>287.20800000000003</v>
      </c>
      <c r="BY27">
        <v>40.441899999999997</v>
      </c>
      <c r="BZ27">
        <v>500.24400000000003</v>
      </c>
      <c r="CA27">
        <v>99.704899999999995</v>
      </c>
      <c r="CB27">
        <v>0.100174</v>
      </c>
      <c r="CC27">
        <v>43.652200000000001</v>
      </c>
      <c r="CD27">
        <v>41.978900000000003</v>
      </c>
      <c r="CE27">
        <v>999.9</v>
      </c>
      <c r="CF27">
        <v>0</v>
      </c>
      <c r="CG27">
        <v>0</v>
      </c>
      <c r="CH27">
        <v>9980</v>
      </c>
      <c r="CI27">
        <v>0</v>
      </c>
      <c r="CJ27">
        <v>239.86799999999999</v>
      </c>
      <c r="CK27">
        <v>400.16199999999998</v>
      </c>
      <c r="CL27">
        <v>0.90003699999999998</v>
      </c>
      <c r="CM27">
        <v>9.9962999999999996E-2</v>
      </c>
      <c r="CN27">
        <v>0</v>
      </c>
      <c r="CO27">
        <v>3.0737999999999999</v>
      </c>
      <c r="CP27">
        <v>0</v>
      </c>
      <c r="CQ27">
        <v>4235.49</v>
      </c>
      <c r="CR27">
        <v>3431.35</v>
      </c>
      <c r="CS27">
        <v>48</v>
      </c>
      <c r="CT27">
        <v>50.561999999999998</v>
      </c>
      <c r="CU27">
        <v>49</v>
      </c>
      <c r="CV27">
        <v>50.061999999999998</v>
      </c>
      <c r="CW27">
        <v>48.5</v>
      </c>
      <c r="CX27">
        <v>360.16</v>
      </c>
      <c r="CY27">
        <v>40</v>
      </c>
      <c r="CZ27">
        <v>0</v>
      </c>
      <c r="DA27">
        <v>1659026331.3</v>
      </c>
      <c r="DB27">
        <v>0</v>
      </c>
      <c r="DC27">
        <v>3.187068</v>
      </c>
      <c r="DD27">
        <v>-0.13428460900931219</v>
      </c>
      <c r="DE27">
        <v>-19.573077084862081</v>
      </c>
      <c r="DF27">
        <v>4235.6956</v>
      </c>
      <c r="DG27">
        <v>15</v>
      </c>
      <c r="DH27">
        <v>1659026065</v>
      </c>
      <c r="DI27" t="s">
        <v>403</v>
      </c>
      <c r="DJ27">
        <v>1659026048</v>
      </c>
      <c r="DK27">
        <v>1659026065</v>
      </c>
      <c r="DL27">
        <v>42</v>
      </c>
      <c r="DM27">
        <v>-0.22700000000000001</v>
      </c>
      <c r="DN27">
        <v>-5.0000000000000001E-3</v>
      </c>
      <c r="DO27">
        <v>0.34</v>
      </c>
      <c r="DP27">
        <v>0.121</v>
      </c>
      <c r="DQ27">
        <v>300</v>
      </c>
      <c r="DR27">
        <v>25</v>
      </c>
      <c r="DS27">
        <v>0.2</v>
      </c>
      <c r="DT27">
        <v>0.01</v>
      </c>
      <c r="DU27">
        <v>100</v>
      </c>
      <c r="DV27">
        <v>100</v>
      </c>
      <c r="DW27">
        <v>0.35</v>
      </c>
      <c r="DX27">
        <v>0.13170000000000001</v>
      </c>
      <c r="DY27">
        <v>0.56300237084754656</v>
      </c>
      <c r="DZ27">
        <v>-6.7132856166521554E-4</v>
      </c>
      <c r="EA27">
        <v>-2.681329234238156E-7</v>
      </c>
      <c r="EB27">
        <v>8.1307759810197942E-11</v>
      </c>
      <c r="EC27">
        <v>0.1316507444298399</v>
      </c>
      <c r="ED27">
        <v>0</v>
      </c>
      <c r="EE27">
        <v>0</v>
      </c>
      <c r="EF27">
        <v>0</v>
      </c>
      <c r="EG27">
        <v>2</v>
      </c>
      <c r="EH27">
        <v>2028</v>
      </c>
      <c r="EI27">
        <v>2</v>
      </c>
      <c r="EJ27">
        <v>26</v>
      </c>
      <c r="EK27">
        <v>1.4</v>
      </c>
      <c r="EL27">
        <v>1.2</v>
      </c>
      <c r="EM27">
        <v>0.87036100000000005</v>
      </c>
      <c r="EN27">
        <v>2.52563</v>
      </c>
      <c r="EO27">
        <v>1.39893</v>
      </c>
      <c r="EP27">
        <v>2.32544</v>
      </c>
      <c r="EQ27">
        <v>1.49902</v>
      </c>
      <c r="ER27">
        <v>2.4890099999999999</v>
      </c>
      <c r="ES27">
        <v>34.235999999999997</v>
      </c>
      <c r="ET27">
        <v>15.874499999999999</v>
      </c>
      <c r="EU27">
        <v>18</v>
      </c>
      <c r="EV27">
        <v>515.61</v>
      </c>
      <c r="EW27">
        <v>533.97699999999998</v>
      </c>
      <c r="EX27">
        <v>45.439700000000002</v>
      </c>
      <c r="EY27">
        <v>44.319699999999997</v>
      </c>
      <c r="EZ27">
        <v>30.0001</v>
      </c>
      <c r="FA27">
        <v>44.061100000000003</v>
      </c>
      <c r="FB27">
        <v>43.984299999999998</v>
      </c>
      <c r="FC27">
        <v>17.403700000000001</v>
      </c>
      <c r="FD27">
        <v>0</v>
      </c>
      <c r="FE27">
        <v>100</v>
      </c>
      <c r="FF27">
        <v>45.449300000000001</v>
      </c>
      <c r="FG27">
        <v>300</v>
      </c>
      <c r="FH27">
        <v>54.561199999999999</v>
      </c>
      <c r="FI27">
        <v>97.817300000000003</v>
      </c>
      <c r="FJ27">
        <v>99.618399999999994</v>
      </c>
      <c r="FK27" t="s">
        <v>884</v>
      </c>
      <c r="FL27">
        <v>1</v>
      </c>
      <c r="FM27" t="s">
        <v>881</v>
      </c>
      <c r="FN27">
        <v>3</v>
      </c>
    </row>
    <row r="28" spans="1:170" x14ac:dyDescent="0.2">
      <c r="A28">
        <v>42</v>
      </c>
      <c r="B28">
        <v>1659026285.5</v>
      </c>
      <c r="C28">
        <v>7351</v>
      </c>
      <c r="D28" t="s">
        <v>404</v>
      </c>
      <c r="E28" t="s">
        <v>405</v>
      </c>
      <c r="F28" t="s">
        <v>280</v>
      </c>
      <c r="G28">
        <v>1659026285.5</v>
      </c>
      <c r="H28">
        <v>1.4177551365800125E-2</v>
      </c>
      <c r="I28">
        <v>14.177551365800124</v>
      </c>
      <c r="J28">
        <v>6.8613825091792506</v>
      </c>
      <c r="K28">
        <v>286.88</v>
      </c>
      <c r="L28">
        <v>235.23375771133587</v>
      </c>
      <c r="M28">
        <v>23.478708785424583</v>
      </c>
      <c r="N28">
        <v>28.633526250208</v>
      </c>
      <c r="O28">
        <v>0.34470714060341745</v>
      </c>
      <c r="P28">
        <v>2.927527926686095</v>
      </c>
      <c r="Q28">
        <v>0.32447283998093157</v>
      </c>
      <c r="R28">
        <v>0.20451690869423272</v>
      </c>
      <c r="S28">
        <v>66.180766939147802</v>
      </c>
      <c r="T28">
        <v>40.491383986778054</v>
      </c>
      <c r="U28">
        <v>41.9998</v>
      </c>
      <c r="V28">
        <v>8.2433289730997075</v>
      </c>
      <c r="W28">
        <v>45.968298144282961</v>
      </c>
      <c r="X28">
        <v>4.1530390656560403</v>
      </c>
      <c r="Y28">
        <v>9.0345721580135336</v>
      </c>
      <c r="Z28">
        <v>4.0902899074436672</v>
      </c>
      <c r="AA28">
        <v>-625.2300152317855</v>
      </c>
      <c r="AB28">
        <v>276.34259576815174</v>
      </c>
      <c r="AC28">
        <v>23.779796062679498</v>
      </c>
      <c r="AD28">
        <v>-258.92685646180649</v>
      </c>
      <c r="AE28">
        <v>0</v>
      </c>
      <c r="AF28">
        <v>0</v>
      </c>
      <c r="AG28">
        <v>1</v>
      </c>
      <c r="AH28">
        <v>0</v>
      </c>
      <c r="AI28">
        <v>50019.582671854929</v>
      </c>
      <c r="AJ28" t="s">
        <v>281</v>
      </c>
      <c r="AK28" t="s">
        <v>281</v>
      </c>
      <c r="AL28">
        <v>0</v>
      </c>
      <c r="AM28">
        <v>0</v>
      </c>
      <c r="AN28" t="e">
        <v>#DIV/0!</v>
      </c>
      <c r="AO28">
        <v>0</v>
      </c>
      <c r="AP28" t="s">
        <v>281</v>
      </c>
      <c r="AQ28" t="s">
        <v>281</v>
      </c>
      <c r="AR28">
        <v>0</v>
      </c>
      <c r="AS28">
        <v>0</v>
      </c>
      <c r="AT28" t="e">
        <v>#DIV/0!</v>
      </c>
      <c r="AU28">
        <v>0.5</v>
      </c>
      <c r="AV28">
        <v>337.33021499437706</v>
      </c>
      <c r="AW28">
        <v>6.8613825091792506</v>
      </c>
      <c r="AX28" t="e">
        <v>#DIV/0!</v>
      </c>
      <c r="AY28">
        <v>2.0340254753917087E-2</v>
      </c>
      <c r="AZ28" t="e">
        <v>#DIV/0!</v>
      </c>
      <c r="BA28" t="e">
        <v>#DIV/0!</v>
      </c>
      <c r="BB28" t="s">
        <v>281</v>
      </c>
      <c r="BC28">
        <v>0</v>
      </c>
      <c r="BD28" t="e">
        <v>#DIV/0!</v>
      </c>
      <c r="BE28" t="e">
        <v>#DIV/0!</v>
      </c>
      <c r="BF28" t="e">
        <v>#DIV/0!</v>
      </c>
      <c r="BG28" t="e">
        <v>#DIV/0!</v>
      </c>
      <c r="BH28" t="e">
        <v>#DIV/0!</v>
      </c>
      <c r="BI28" t="e">
        <v>#DIV/0!</v>
      </c>
      <c r="BJ28" t="e">
        <v>#DIV/0!</v>
      </c>
      <c r="BK28" t="e">
        <v>#DIV/0!</v>
      </c>
      <c r="BL28">
        <v>400.15499999999997</v>
      </c>
      <c r="BM28">
        <v>337.33021499437706</v>
      </c>
      <c r="BN28">
        <v>0.84299887542171681</v>
      </c>
      <c r="BO28">
        <v>0.16538782956391351</v>
      </c>
      <c r="BP28">
        <v>6</v>
      </c>
      <c r="BQ28">
        <v>0.6</v>
      </c>
      <c r="BR28" t="s">
        <v>282</v>
      </c>
      <c r="BS28">
        <v>1659026285.5</v>
      </c>
      <c r="BT28">
        <v>286.88</v>
      </c>
      <c r="BU28">
        <v>299.98700000000002</v>
      </c>
      <c r="BV28">
        <v>41.609400000000001</v>
      </c>
      <c r="BW28">
        <v>25.313400000000001</v>
      </c>
      <c r="BX28">
        <v>286.48500000000001</v>
      </c>
      <c r="BY28">
        <v>41.478299999999997</v>
      </c>
      <c r="BZ28">
        <v>500.28100000000001</v>
      </c>
      <c r="CA28">
        <v>99.710300000000004</v>
      </c>
      <c r="CB28">
        <v>9.9816600000000005E-2</v>
      </c>
      <c r="CC28">
        <v>43.750700000000002</v>
      </c>
      <c r="CD28">
        <v>41.9998</v>
      </c>
      <c r="CE28">
        <v>999.9</v>
      </c>
      <c r="CF28">
        <v>0</v>
      </c>
      <c r="CG28">
        <v>0</v>
      </c>
      <c r="CH28">
        <v>10017.5</v>
      </c>
      <c r="CI28">
        <v>0</v>
      </c>
      <c r="CJ28">
        <v>239.751</v>
      </c>
      <c r="CK28">
        <v>400.15499999999997</v>
      </c>
      <c r="CL28">
        <v>0.90003699999999998</v>
      </c>
      <c r="CM28">
        <v>9.9962999999999996E-2</v>
      </c>
      <c r="CN28">
        <v>0</v>
      </c>
      <c r="CO28">
        <v>3.3386</v>
      </c>
      <c r="CP28">
        <v>0</v>
      </c>
      <c r="CQ28">
        <v>4204.51</v>
      </c>
      <c r="CR28">
        <v>3431.3</v>
      </c>
      <c r="CS28">
        <v>48.061999999999998</v>
      </c>
      <c r="CT28">
        <v>50.625</v>
      </c>
      <c r="CU28">
        <v>49</v>
      </c>
      <c r="CV28">
        <v>50.125</v>
      </c>
      <c r="CW28">
        <v>48.561999999999998</v>
      </c>
      <c r="CX28">
        <v>360.15</v>
      </c>
      <c r="CY28">
        <v>40</v>
      </c>
      <c r="CZ28">
        <v>0</v>
      </c>
      <c r="DA28">
        <v>1659026481.9000001</v>
      </c>
      <c r="DB28">
        <v>0</v>
      </c>
      <c r="DC28">
        <v>3.2371653846153849</v>
      </c>
      <c r="DD28">
        <v>0.12213675605617649</v>
      </c>
      <c r="DE28">
        <v>-8.1685470923201535</v>
      </c>
      <c r="DF28">
        <v>4204.0280769230767</v>
      </c>
      <c r="DG28">
        <v>15</v>
      </c>
      <c r="DH28">
        <v>1659026206</v>
      </c>
      <c r="DI28" t="s">
        <v>406</v>
      </c>
      <c r="DJ28">
        <v>1659026183.5</v>
      </c>
      <c r="DK28">
        <v>1659026206</v>
      </c>
      <c r="DL28">
        <v>43</v>
      </c>
      <c r="DM28">
        <v>4.3999999999999997E-2</v>
      </c>
      <c r="DN28">
        <v>-1E-3</v>
      </c>
      <c r="DO28">
        <v>0.38400000000000001</v>
      </c>
      <c r="DP28">
        <v>0.12</v>
      </c>
      <c r="DQ28">
        <v>300</v>
      </c>
      <c r="DR28">
        <v>25</v>
      </c>
      <c r="DS28">
        <v>0.13</v>
      </c>
      <c r="DT28">
        <v>0.01</v>
      </c>
      <c r="DU28">
        <v>100</v>
      </c>
      <c r="DV28">
        <v>100</v>
      </c>
      <c r="DW28">
        <v>0.39500000000000002</v>
      </c>
      <c r="DX28">
        <v>0.13109999999999999</v>
      </c>
      <c r="DY28">
        <v>0.60671599581362867</v>
      </c>
      <c r="DZ28">
        <v>-6.7132856166521554E-4</v>
      </c>
      <c r="EA28">
        <v>-2.681329234238156E-7</v>
      </c>
      <c r="EB28">
        <v>8.1307759810197942E-11</v>
      </c>
      <c r="EC28">
        <v>0.13104949363308341</v>
      </c>
      <c r="ED28">
        <v>0</v>
      </c>
      <c r="EE28">
        <v>0</v>
      </c>
      <c r="EF28">
        <v>0</v>
      </c>
      <c r="EG28">
        <v>2</v>
      </c>
      <c r="EH28">
        <v>2028</v>
      </c>
      <c r="EI28">
        <v>2</v>
      </c>
      <c r="EJ28">
        <v>26</v>
      </c>
      <c r="EK28">
        <v>1.7</v>
      </c>
      <c r="EL28">
        <v>1.3</v>
      </c>
      <c r="EM28">
        <v>0.87036100000000005</v>
      </c>
      <c r="EN28">
        <v>2.5402800000000001</v>
      </c>
      <c r="EO28">
        <v>1.39893</v>
      </c>
      <c r="EP28">
        <v>2.32544</v>
      </c>
      <c r="EQ28">
        <v>1.49902</v>
      </c>
      <c r="ER28">
        <v>2.4499499999999999</v>
      </c>
      <c r="ES28">
        <v>34.281399999999998</v>
      </c>
      <c r="ET28">
        <v>15.8569</v>
      </c>
      <c r="EU28">
        <v>18</v>
      </c>
      <c r="EV28">
        <v>516.38599999999997</v>
      </c>
      <c r="EW28">
        <v>533.79999999999995</v>
      </c>
      <c r="EX28">
        <v>45.721400000000003</v>
      </c>
      <c r="EY28">
        <v>44.380800000000001</v>
      </c>
      <c r="EZ28">
        <v>30.000299999999999</v>
      </c>
      <c r="FA28">
        <v>44.121699999999997</v>
      </c>
      <c r="FB28">
        <v>44.044499999999999</v>
      </c>
      <c r="FC28">
        <v>17.404699999999998</v>
      </c>
      <c r="FD28">
        <v>0</v>
      </c>
      <c r="FE28">
        <v>100</v>
      </c>
      <c r="FF28">
        <v>45.722299999999997</v>
      </c>
      <c r="FG28">
        <v>300</v>
      </c>
      <c r="FH28">
        <v>54.561199999999999</v>
      </c>
      <c r="FI28">
        <v>97.812100000000001</v>
      </c>
      <c r="FJ28">
        <v>99.614900000000006</v>
      </c>
      <c r="FK28" t="s">
        <v>884</v>
      </c>
      <c r="FL28">
        <v>1</v>
      </c>
      <c r="FM28" t="s">
        <v>881</v>
      </c>
      <c r="FN28">
        <v>4</v>
      </c>
    </row>
    <row r="29" spans="1:170" x14ac:dyDescent="0.2">
      <c r="A29">
        <v>43</v>
      </c>
      <c r="B29">
        <v>1659026436</v>
      </c>
      <c r="C29">
        <v>7501.5</v>
      </c>
      <c r="D29" t="s">
        <v>407</v>
      </c>
      <c r="E29" t="s">
        <v>408</v>
      </c>
      <c r="F29" t="s">
        <v>280</v>
      </c>
      <c r="G29">
        <v>1659026436</v>
      </c>
      <c r="H29">
        <v>1.4826273786628635E-2</v>
      </c>
      <c r="I29">
        <v>14.826273786628635</v>
      </c>
      <c r="J29">
        <v>3.3893295444319187</v>
      </c>
      <c r="K29">
        <v>192.53399999999999</v>
      </c>
      <c r="L29">
        <v>164.85451028279476</v>
      </c>
      <c r="M29">
        <v>16.455101708587236</v>
      </c>
      <c r="N29">
        <v>19.217954952681598</v>
      </c>
      <c r="O29">
        <v>0.3690108700432958</v>
      </c>
      <c r="P29">
        <v>2.9291559790221608</v>
      </c>
      <c r="Q29">
        <v>0.34593474079269182</v>
      </c>
      <c r="R29">
        <v>0.21816513082256606</v>
      </c>
      <c r="S29">
        <v>66.177351672154742</v>
      </c>
      <c r="T29">
        <v>40.388886417809815</v>
      </c>
      <c r="U29">
        <v>41.9816</v>
      </c>
      <c r="V29">
        <v>8.2354301156006393</v>
      </c>
      <c r="W29">
        <v>46.607404403463704</v>
      </c>
      <c r="X29">
        <v>4.2244685109142406</v>
      </c>
      <c r="Y29">
        <v>9.0639428755665534</v>
      </c>
      <c r="Z29">
        <v>4.0109616046863987</v>
      </c>
      <c r="AA29">
        <v>-653.83867399032283</v>
      </c>
      <c r="AB29">
        <v>289.22435755381952</v>
      </c>
      <c r="AC29">
        <v>24.879701866471926</v>
      </c>
      <c r="AD29">
        <v>-273.55726289787668</v>
      </c>
      <c r="AE29">
        <v>0</v>
      </c>
      <c r="AF29">
        <v>0</v>
      </c>
      <c r="AG29">
        <v>1</v>
      </c>
      <c r="AH29">
        <v>0</v>
      </c>
      <c r="AI29">
        <v>50054.376233794632</v>
      </c>
      <c r="AJ29" t="s">
        <v>281</v>
      </c>
      <c r="AK29" t="s">
        <v>281</v>
      </c>
      <c r="AL29">
        <v>0</v>
      </c>
      <c r="AM29">
        <v>0</v>
      </c>
      <c r="AN29" t="e">
        <v>#DIV/0!</v>
      </c>
      <c r="AO29">
        <v>0</v>
      </c>
      <c r="AP29" t="s">
        <v>281</v>
      </c>
      <c r="AQ29" t="s">
        <v>281</v>
      </c>
      <c r="AR29">
        <v>0</v>
      </c>
      <c r="AS29">
        <v>0</v>
      </c>
      <c r="AT29" t="e">
        <v>#DIV/0!</v>
      </c>
      <c r="AU29">
        <v>0.5</v>
      </c>
      <c r="AV29">
        <v>337.3125420062978</v>
      </c>
      <c r="AW29">
        <v>3.3893295444319187</v>
      </c>
      <c r="AX29" t="e">
        <v>#DIV/0!</v>
      </c>
      <c r="AY29">
        <v>1.0048038902652597E-2</v>
      </c>
      <c r="AZ29" t="e">
        <v>#DIV/0!</v>
      </c>
      <c r="BA29" t="e">
        <v>#DIV/0!</v>
      </c>
      <c r="BB29" t="s">
        <v>281</v>
      </c>
      <c r="BC29">
        <v>0</v>
      </c>
      <c r="BD29" t="e">
        <v>#DIV/0!</v>
      </c>
      <c r="BE29" t="e">
        <v>#DIV/0!</v>
      </c>
      <c r="BF29" t="e">
        <v>#DIV/0!</v>
      </c>
      <c r="BG29" t="e">
        <v>#DIV/0!</v>
      </c>
      <c r="BH29" t="e">
        <v>#DIV/0!</v>
      </c>
      <c r="BI29" t="e">
        <v>#DIV/0!</v>
      </c>
      <c r="BJ29" t="e">
        <v>#DIV/0!</v>
      </c>
      <c r="BK29" t="e">
        <v>#DIV/0!</v>
      </c>
      <c r="BL29">
        <v>400.13400000000001</v>
      </c>
      <c r="BM29">
        <v>337.3125420062978</v>
      </c>
      <c r="BN29">
        <v>0.84299895036737138</v>
      </c>
      <c r="BO29">
        <v>0.16538797420902682</v>
      </c>
      <c r="BP29">
        <v>6</v>
      </c>
      <c r="BQ29">
        <v>0.6</v>
      </c>
      <c r="BR29" t="s">
        <v>282</v>
      </c>
      <c r="BS29">
        <v>1659026436</v>
      </c>
      <c r="BT29">
        <v>192.53399999999999</v>
      </c>
      <c r="BU29">
        <v>200.023</v>
      </c>
      <c r="BV29">
        <v>42.322600000000001</v>
      </c>
      <c r="BW29">
        <v>25.292400000000001</v>
      </c>
      <c r="BX29">
        <v>192.273</v>
      </c>
      <c r="BY29">
        <v>42.1952</v>
      </c>
      <c r="BZ29">
        <v>500.245</v>
      </c>
      <c r="CA29">
        <v>99.716300000000004</v>
      </c>
      <c r="CB29">
        <v>9.9602399999999994E-2</v>
      </c>
      <c r="CC29">
        <v>43.813099999999999</v>
      </c>
      <c r="CD29">
        <v>41.9816</v>
      </c>
      <c r="CE29">
        <v>999.9</v>
      </c>
      <c r="CF29">
        <v>0</v>
      </c>
      <c r="CG29">
        <v>0</v>
      </c>
      <c r="CH29">
        <v>10026.200000000001</v>
      </c>
      <c r="CI29">
        <v>0</v>
      </c>
      <c r="CJ29">
        <v>239.36099999999999</v>
      </c>
      <c r="CK29">
        <v>400.13400000000001</v>
      </c>
      <c r="CL29">
        <v>0.90003699999999998</v>
      </c>
      <c r="CM29">
        <v>9.9962999999999996E-2</v>
      </c>
      <c r="CN29">
        <v>0</v>
      </c>
      <c r="CO29">
        <v>2.9422000000000001</v>
      </c>
      <c r="CP29">
        <v>0</v>
      </c>
      <c r="CQ29">
        <v>4121.0600000000004</v>
      </c>
      <c r="CR29">
        <v>3431.12</v>
      </c>
      <c r="CS29">
        <v>48</v>
      </c>
      <c r="CT29">
        <v>50.625</v>
      </c>
      <c r="CU29">
        <v>49</v>
      </c>
      <c r="CV29">
        <v>50.061999999999998</v>
      </c>
      <c r="CW29">
        <v>48.561999999999998</v>
      </c>
      <c r="CX29">
        <v>360.14</v>
      </c>
      <c r="CY29">
        <v>40</v>
      </c>
      <c r="CZ29">
        <v>0</v>
      </c>
      <c r="DA29">
        <v>1659026631.9000001</v>
      </c>
      <c r="DB29">
        <v>0</v>
      </c>
      <c r="DC29">
        <v>3.2318346153846158</v>
      </c>
      <c r="DD29">
        <v>-0.97389060459663024</v>
      </c>
      <c r="DE29">
        <v>-49.390769133286227</v>
      </c>
      <c r="DF29">
        <v>4125.4661538461542</v>
      </c>
      <c r="DG29">
        <v>15</v>
      </c>
      <c r="DH29">
        <v>1659026365</v>
      </c>
      <c r="DI29" t="s">
        <v>409</v>
      </c>
      <c r="DJ29">
        <v>1659026357</v>
      </c>
      <c r="DK29">
        <v>1659026365</v>
      </c>
      <c r="DL29">
        <v>44</v>
      </c>
      <c r="DM29">
        <v>-0.20699999999999999</v>
      </c>
      <c r="DN29">
        <v>-4.0000000000000001E-3</v>
      </c>
      <c r="DO29">
        <v>0.255</v>
      </c>
      <c r="DP29">
        <v>0.11600000000000001</v>
      </c>
      <c r="DQ29">
        <v>200</v>
      </c>
      <c r="DR29">
        <v>25</v>
      </c>
      <c r="DS29">
        <v>0.25</v>
      </c>
      <c r="DT29">
        <v>0.01</v>
      </c>
      <c r="DU29">
        <v>100</v>
      </c>
      <c r="DV29">
        <v>100</v>
      </c>
      <c r="DW29">
        <v>0.26100000000000001</v>
      </c>
      <c r="DX29">
        <v>0.12740000000000001</v>
      </c>
      <c r="DY29">
        <v>0.39940874802121712</v>
      </c>
      <c r="DZ29">
        <v>-6.7132856166521554E-4</v>
      </c>
      <c r="EA29">
        <v>-2.681329234238156E-7</v>
      </c>
      <c r="EB29">
        <v>8.1307759810197942E-11</v>
      </c>
      <c r="EC29">
        <v>0.127402226189684</v>
      </c>
      <c r="ED29">
        <v>0</v>
      </c>
      <c r="EE29">
        <v>0</v>
      </c>
      <c r="EF29">
        <v>0</v>
      </c>
      <c r="EG29">
        <v>2</v>
      </c>
      <c r="EH29">
        <v>2028</v>
      </c>
      <c r="EI29">
        <v>2</v>
      </c>
      <c r="EJ29">
        <v>26</v>
      </c>
      <c r="EK29">
        <v>1.3</v>
      </c>
      <c r="EL29">
        <v>1.2</v>
      </c>
      <c r="EM29">
        <v>0.63720699999999997</v>
      </c>
      <c r="EN29">
        <v>2.5573700000000001</v>
      </c>
      <c r="EO29">
        <v>1.39893</v>
      </c>
      <c r="EP29">
        <v>2.32544</v>
      </c>
      <c r="EQ29">
        <v>1.49902</v>
      </c>
      <c r="ER29">
        <v>2.33765</v>
      </c>
      <c r="ES29">
        <v>34.304200000000002</v>
      </c>
      <c r="ET29">
        <v>15.839399999999999</v>
      </c>
      <c r="EU29">
        <v>18</v>
      </c>
      <c r="EV29">
        <v>516.75099999999998</v>
      </c>
      <c r="EW29">
        <v>533.53</v>
      </c>
      <c r="EX29">
        <v>45.7639</v>
      </c>
      <c r="EY29">
        <v>44.414000000000001</v>
      </c>
      <c r="EZ29">
        <v>30</v>
      </c>
      <c r="FA29">
        <v>44.159100000000002</v>
      </c>
      <c r="FB29">
        <v>44.081699999999998</v>
      </c>
      <c r="FC29">
        <v>12.754300000000001</v>
      </c>
      <c r="FD29">
        <v>0</v>
      </c>
      <c r="FE29">
        <v>100</v>
      </c>
      <c r="FF29">
        <v>45.788499999999999</v>
      </c>
      <c r="FG29">
        <v>200</v>
      </c>
      <c r="FH29">
        <v>54.561199999999999</v>
      </c>
      <c r="FI29">
        <v>97.804000000000002</v>
      </c>
      <c r="FJ29">
        <v>99.607399999999998</v>
      </c>
      <c r="FK29" t="s">
        <v>884</v>
      </c>
      <c r="FL29">
        <v>1</v>
      </c>
      <c r="FM29" t="s">
        <v>881</v>
      </c>
      <c r="FN29">
        <v>5</v>
      </c>
    </row>
    <row r="30" spans="1:170" x14ac:dyDescent="0.2">
      <c r="A30">
        <v>44</v>
      </c>
      <c r="B30">
        <v>1659026586.5</v>
      </c>
      <c r="C30">
        <v>7652</v>
      </c>
      <c r="D30" t="s">
        <v>410</v>
      </c>
      <c r="E30" t="s">
        <v>411</v>
      </c>
      <c r="F30" t="s">
        <v>280</v>
      </c>
      <c r="G30">
        <v>1659026586.5</v>
      </c>
      <c r="H30">
        <v>1.5344606474782009E-2</v>
      </c>
      <c r="I30">
        <v>15.34460647478201</v>
      </c>
      <c r="J30">
        <v>3.5308747059636993</v>
      </c>
      <c r="K30">
        <v>192.21799999999999</v>
      </c>
      <c r="L30">
        <v>164.81466554503626</v>
      </c>
      <c r="M30">
        <v>16.450758286019273</v>
      </c>
      <c r="N30">
        <v>19.185985942239999</v>
      </c>
      <c r="O30">
        <v>0.38808076717647572</v>
      </c>
      <c r="P30">
        <v>2.9307577736372679</v>
      </c>
      <c r="Q30">
        <v>0.36265690660375538</v>
      </c>
      <c r="R30">
        <v>0.22880929297067631</v>
      </c>
      <c r="S30">
        <v>66.129033392461793</v>
      </c>
      <c r="T30">
        <v>40.326286462372082</v>
      </c>
      <c r="U30">
        <v>41.993899999999996</v>
      </c>
      <c r="V30">
        <v>8.2407676362342688</v>
      </c>
      <c r="W30">
        <v>47.077894883289886</v>
      </c>
      <c r="X30">
        <v>4.282426089456</v>
      </c>
      <c r="Y30">
        <v>9.0964689480540688</v>
      </c>
      <c r="Z30">
        <v>3.9583415467782688</v>
      </c>
      <c r="AA30">
        <v>-676.69714553788663</v>
      </c>
      <c r="AB30">
        <v>298.32548901963304</v>
      </c>
      <c r="AC30">
        <v>25.658479012022983</v>
      </c>
      <c r="AD30">
        <v>-286.58414411376879</v>
      </c>
      <c r="AE30">
        <v>0</v>
      </c>
      <c r="AF30">
        <v>0</v>
      </c>
      <c r="AG30">
        <v>1</v>
      </c>
      <c r="AH30">
        <v>0</v>
      </c>
      <c r="AI30">
        <v>50087.251889220752</v>
      </c>
      <c r="AJ30" t="s">
        <v>281</v>
      </c>
      <c r="AK30" t="s">
        <v>281</v>
      </c>
      <c r="AL30">
        <v>0</v>
      </c>
      <c r="AM30">
        <v>0</v>
      </c>
      <c r="AN30" t="e">
        <v>#DIV/0!</v>
      </c>
      <c r="AO30">
        <v>0</v>
      </c>
      <c r="AP30" t="s">
        <v>281</v>
      </c>
      <c r="AQ30" t="s">
        <v>281</v>
      </c>
      <c r="AR30">
        <v>0</v>
      </c>
      <c r="AS30">
        <v>0</v>
      </c>
      <c r="AT30" t="e">
        <v>#DIV/0!</v>
      </c>
      <c r="AU30">
        <v>0.5</v>
      </c>
      <c r="AV30">
        <v>337.05804300127556</v>
      </c>
      <c r="AW30">
        <v>3.5308747059636993</v>
      </c>
      <c r="AX30" t="e">
        <v>#DIV/0!</v>
      </c>
      <c r="AY30">
        <v>1.0475568761165378E-2</v>
      </c>
      <c r="AZ30" t="e">
        <v>#DIV/0!</v>
      </c>
      <c r="BA30" t="e">
        <v>#DIV/0!</v>
      </c>
      <c r="BB30" t="s">
        <v>281</v>
      </c>
      <c r="BC30">
        <v>0</v>
      </c>
      <c r="BD30" t="e">
        <v>#DIV/0!</v>
      </c>
      <c r="BE30" t="e">
        <v>#DIV/0!</v>
      </c>
      <c r="BF30" t="e">
        <v>#DIV/0!</v>
      </c>
      <c r="BG30" t="e">
        <v>#DIV/0!</v>
      </c>
      <c r="BH30" t="e">
        <v>#DIV/0!</v>
      </c>
      <c r="BI30" t="e">
        <v>#DIV/0!</v>
      </c>
      <c r="BJ30" t="e">
        <v>#DIV/0!</v>
      </c>
      <c r="BK30" t="e">
        <v>#DIV/0!</v>
      </c>
      <c r="BL30">
        <v>399.83100000000002</v>
      </c>
      <c r="BM30">
        <v>337.05804300127556</v>
      </c>
      <c r="BN30">
        <v>0.84300127554210535</v>
      </c>
      <c r="BO30">
        <v>0.16539246179626341</v>
      </c>
      <c r="BP30">
        <v>6</v>
      </c>
      <c r="BQ30">
        <v>0.6</v>
      </c>
      <c r="BR30" t="s">
        <v>282</v>
      </c>
      <c r="BS30">
        <v>1659026586.5</v>
      </c>
      <c r="BT30">
        <v>192.21799999999999</v>
      </c>
      <c r="BU30">
        <v>199.99</v>
      </c>
      <c r="BV30">
        <v>42.904200000000003</v>
      </c>
      <c r="BW30">
        <v>25.290800000000001</v>
      </c>
      <c r="BX30">
        <v>191.959</v>
      </c>
      <c r="BY30">
        <v>42.776200000000003</v>
      </c>
      <c r="BZ30">
        <v>500.28699999999998</v>
      </c>
      <c r="CA30">
        <v>99.713899999999995</v>
      </c>
      <c r="CB30">
        <v>9.9779999999999994E-2</v>
      </c>
      <c r="CC30">
        <v>43.881999999999998</v>
      </c>
      <c r="CD30">
        <v>41.993899999999996</v>
      </c>
      <c r="CE30">
        <v>999.9</v>
      </c>
      <c r="CF30">
        <v>0</v>
      </c>
      <c r="CG30">
        <v>0</v>
      </c>
      <c r="CH30">
        <v>10035.6</v>
      </c>
      <c r="CI30">
        <v>0</v>
      </c>
      <c r="CJ30">
        <v>238.73099999999999</v>
      </c>
      <c r="CK30">
        <v>399.83100000000002</v>
      </c>
      <c r="CL30">
        <v>0.89995999999999998</v>
      </c>
      <c r="CM30">
        <v>0.10004</v>
      </c>
      <c r="CN30">
        <v>0</v>
      </c>
      <c r="CO30">
        <v>3.6032000000000002</v>
      </c>
      <c r="CP30">
        <v>0</v>
      </c>
      <c r="CQ30">
        <v>4026.88</v>
      </c>
      <c r="CR30">
        <v>3428.45</v>
      </c>
      <c r="CS30">
        <v>48</v>
      </c>
      <c r="CT30">
        <v>50.625</v>
      </c>
      <c r="CU30">
        <v>49</v>
      </c>
      <c r="CV30">
        <v>50.061999999999998</v>
      </c>
      <c r="CW30">
        <v>48.561999999999998</v>
      </c>
      <c r="CX30">
        <v>359.83</v>
      </c>
      <c r="CY30">
        <v>40</v>
      </c>
      <c r="CZ30">
        <v>0</v>
      </c>
      <c r="DA30">
        <v>1659026782.5</v>
      </c>
      <c r="DB30">
        <v>0</v>
      </c>
      <c r="DC30">
        <v>3.2176680000000002</v>
      </c>
      <c r="DD30">
        <v>-0.18266152865686069</v>
      </c>
      <c r="DE30">
        <v>-21.25692298867828</v>
      </c>
      <c r="DF30">
        <v>4031.776800000001</v>
      </c>
      <c r="DG30">
        <v>15</v>
      </c>
      <c r="DH30">
        <v>1659026502.5</v>
      </c>
      <c r="DI30" t="s">
        <v>412</v>
      </c>
      <c r="DJ30">
        <v>1659026486</v>
      </c>
      <c r="DK30">
        <v>1659026502.5</v>
      </c>
      <c r="DL30">
        <v>45</v>
      </c>
      <c r="DM30">
        <v>-2E-3</v>
      </c>
      <c r="DN30">
        <v>1E-3</v>
      </c>
      <c r="DO30">
        <v>0.253</v>
      </c>
      <c r="DP30">
        <v>0.11700000000000001</v>
      </c>
      <c r="DQ30">
        <v>200</v>
      </c>
      <c r="DR30">
        <v>25</v>
      </c>
      <c r="DS30">
        <v>0.28999999999999998</v>
      </c>
      <c r="DT30">
        <v>0</v>
      </c>
      <c r="DU30">
        <v>100</v>
      </c>
      <c r="DV30">
        <v>100</v>
      </c>
      <c r="DW30">
        <v>0.25900000000000001</v>
      </c>
      <c r="DX30">
        <v>0.128</v>
      </c>
      <c r="DY30">
        <v>0.39720474832346669</v>
      </c>
      <c r="DZ30">
        <v>-6.7132856166521554E-4</v>
      </c>
      <c r="EA30">
        <v>-2.681329234238156E-7</v>
      </c>
      <c r="EB30">
        <v>8.1307759810197942E-11</v>
      </c>
      <c r="EC30">
        <v>0.1280260699962128</v>
      </c>
      <c r="ED30">
        <v>0</v>
      </c>
      <c r="EE30">
        <v>0</v>
      </c>
      <c r="EF30">
        <v>0</v>
      </c>
      <c r="EG30">
        <v>2</v>
      </c>
      <c r="EH30">
        <v>2028</v>
      </c>
      <c r="EI30">
        <v>2</v>
      </c>
      <c r="EJ30">
        <v>26</v>
      </c>
      <c r="EK30">
        <v>1.7</v>
      </c>
      <c r="EL30">
        <v>1.4</v>
      </c>
      <c r="EM30">
        <v>0.63720699999999997</v>
      </c>
      <c r="EN30">
        <v>2.5561500000000001</v>
      </c>
      <c r="EO30">
        <v>1.39893</v>
      </c>
      <c r="EP30">
        <v>2.32544</v>
      </c>
      <c r="EQ30">
        <v>1.49902</v>
      </c>
      <c r="ER30">
        <v>2.32178</v>
      </c>
      <c r="ES30">
        <v>34.258699999999997</v>
      </c>
      <c r="ET30">
        <v>15.821899999999999</v>
      </c>
      <c r="EU30">
        <v>18</v>
      </c>
      <c r="EV30">
        <v>517.23500000000001</v>
      </c>
      <c r="EW30">
        <v>533.64599999999996</v>
      </c>
      <c r="EX30">
        <v>46.0246</v>
      </c>
      <c r="EY30">
        <v>44.428199999999997</v>
      </c>
      <c r="EZ30">
        <v>30</v>
      </c>
      <c r="FA30">
        <v>44.177799999999998</v>
      </c>
      <c r="FB30">
        <v>44.100299999999997</v>
      </c>
      <c r="FC30">
        <v>12.754</v>
      </c>
      <c r="FD30">
        <v>0</v>
      </c>
      <c r="FE30">
        <v>100</v>
      </c>
      <c r="FF30">
        <v>46.0214</v>
      </c>
      <c r="FG30">
        <v>200</v>
      </c>
      <c r="FH30">
        <v>54.561199999999999</v>
      </c>
      <c r="FI30">
        <v>97.8048</v>
      </c>
      <c r="FJ30">
        <v>99.608599999999996</v>
      </c>
      <c r="FK30" t="s">
        <v>884</v>
      </c>
      <c r="FL30">
        <v>1</v>
      </c>
      <c r="FM30" t="s">
        <v>881</v>
      </c>
      <c r="FN30">
        <v>6</v>
      </c>
    </row>
    <row r="31" spans="1:170" x14ac:dyDescent="0.2">
      <c r="A31">
        <v>45</v>
      </c>
      <c r="B31">
        <v>1659026737</v>
      </c>
      <c r="C31">
        <v>7802.5</v>
      </c>
      <c r="D31" t="s">
        <v>413</v>
      </c>
      <c r="E31" t="s">
        <v>414</v>
      </c>
      <c r="F31" t="s">
        <v>280</v>
      </c>
      <c r="G31">
        <v>1659026737</v>
      </c>
      <c r="H31">
        <v>1.5753484593320446E-2</v>
      </c>
      <c r="I31">
        <v>15.753484593320445</v>
      </c>
      <c r="J31">
        <v>-0.73472196114713639</v>
      </c>
      <c r="K31">
        <v>99.002700000000004</v>
      </c>
      <c r="L31">
        <v>95.643279347018478</v>
      </c>
      <c r="M31">
        <v>9.5467633333796051</v>
      </c>
      <c r="N31">
        <v>9.8820884511531002</v>
      </c>
      <c r="O31">
        <v>0.4041199907547609</v>
      </c>
      <c r="P31">
        <v>2.9234707687112453</v>
      </c>
      <c r="Q31">
        <v>0.37656542540982668</v>
      </c>
      <c r="R31">
        <v>0.23767617685559422</v>
      </c>
      <c r="S31">
        <v>66.174159670418874</v>
      </c>
      <c r="T31">
        <v>40.248143852006983</v>
      </c>
      <c r="U31">
        <v>41.989400000000003</v>
      </c>
      <c r="V31">
        <v>8.238814537443826</v>
      </c>
      <c r="W31">
        <v>47.469101326101523</v>
      </c>
      <c r="X31">
        <v>4.3258510879492995</v>
      </c>
      <c r="Y31">
        <v>9.1129829027765314</v>
      </c>
      <c r="Z31">
        <v>3.9129634494945265</v>
      </c>
      <c r="AA31">
        <v>-694.72867056543168</v>
      </c>
      <c r="AB31">
        <v>303.79357584952038</v>
      </c>
      <c r="AC31">
        <v>26.197698963520974</v>
      </c>
      <c r="AD31">
        <v>-298.56323608197147</v>
      </c>
      <c r="AE31">
        <v>0</v>
      </c>
      <c r="AF31">
        <v>0</v>
      </c>
      <c r="AG31">
        <v>1</v>
      </c>
      <c r="AH31">
        <v>0</v>
      </c>
      <c r="AI31">
        <v>49882.630689875885</v>
      </c>
      <c r="AJ31" t="s">
        <v>281</v>
      </c>
      <c r="AK31" t="s">
        <v>281</v>
      </c>
      <c r="AL31">
        <v>0</v>
      </c>
      <c r="AM31">
        <v>0</v>
      </c>
      <c r="AN31" t="e">
        <v>#DIV/0!</v>
      </c>
      <c r="AO31">
        <v>0</v>
      </c>
      <c r="AP31" t="s">
        <v>281</v>
      </c>
      <c r="AQ31" t="s">
        <v>281</v>
      </c>
      <c r="AR31">
        <v>0</v>
      </c>
      <c r="AS31">
        <v>0</v>
      </c>
      <c r="AT31" t="e">
        <v>#DIV/0!</v>
      </c>
      <c r="AU31">
        <v>0.5</v>
      </c>
      <c r="AV31">
        <v>337.29574200539832</v>
      </c>
      <c r="AW31">
        <v>-0.73472196114713639</v>
      </c>
      <c r="AX31" t="e">
        <v>#DIV/0!</v>
      </c>
      <c r="AY31">
        <v>-2.1782722686590492E-3</v>
      </c>
      <c r="AZ31" t="e">
        <v>#DIV/0!</v>
      </c>
      <c r="BA31" t="e">
        <v>#DIV/0!</v>
      </c>
      <c r="BB31" t="s">
        <v>281</v>
      </c>
      <c r="BC31">
        <v>0</v>
      </c>
      <c r="BD31" t="e">
        <v>#DIV/0!</v>
      </c>
      <c r="BE31" t="e">
        <v>#DIV/0!</v>
      </c>
      <c r="BF31" t="e">
        <v>#DIV/0!</v>
      </c>
      <c r="BG31" t="e">
        <v>#DIV/0!</v>
      </c>
      <c r="BH31" t="e">
        <v>#DIV/0!</v>
      </c>
      <c r="BI31" t="e">
        <v>#DIV/0!</v>
      </c>
      <c r="BJ31" t="e">
        <v>#DIV/0!</v>
      </c>
      <c r="BK31" t="e">
        <v>#DIV/0!</v>
      </c>
      <c r="BL31">
        <v>400.11399999999998</v>
      </c>
      <c r="BM31">
        <v>337.29574200539832</v>
      </c>
      <c r="BN31">
        <v>0.84299910026991898</v>
      </c>
      <c r="BO31">
        <v>0.16538826352094371</v>
      </c>
      <c r="BP31">
        <v>6</v>
      </c>
      <c r="BQ31">
        <v>0.6</v>
      </c>
      <c r="BR31" t="s">
        <v>282</v>
      </c>
      <c r="BS31">
        <v>1659026737</v>
      </c>
      <c r="BT31">
        <v>99.002700000000004</v>
      </c>
      <c r="BU31">
        <v>99.992099999999994</v>
      </c>
      <c r="BV31">
        <v>43.338099999999997</v>
      </c>
      <c r="BW31">
        <v>25.2623</v>
      </c>
      <c r="BX31">
        <v>98.830100000000002</v>
      </c>
      <c r="BY31">
        <v>43.215400000000002</v>
      </c>
      <c r="BZ31">
        <v>500.25200000000001</v>
      </c>
      <c r="CA31">
        <v>99.716200000000001</v>
      </c>
      <c r="CB31">
        <v>0.10015300000000001</v>
      </c>
      <c r="CC31">
        <v>43.916899999999998</v>
      </c>
      <c r="CD31">
        <v>41.989400000000003</v>
      </c>
      <c r="CE31">
        <v>999.9</v>
      </c>
      <c r="CF31">
        <v>0</v>
      </c>
      <c r="CG31">
        <v>0</v>
      </c>
      <c r="CH31">
        <v>9993.75</v>
      </c>
      <c r="CI31">
        <v>0</v>
      </c>
      <c r="CJ31">
        <v>238.477</v>
      </c>
      <c r="CK31">
        <v>400.11399999999998</v>
      </c>
      <c r="CL31">
        <v>0.90003699999999998</v>
      </c>
      <c r="CM31">
        <v>9.9962999999999996E-2</v>
      </c>
      <c r="CN31">
        <v>0</v>
      </c>
      <c r="CO31">
        <v>3.1352000000000002</v>
      </c>
      <c r="CP31">
        <v>0</v>
      </c>
      <c r="CQ31">
        <v>3768.15</v>
      </c>
      <c r="CR31">
        <v>3430.95</v>
      </c>
      <c r="CS31">
        <v>48</v>
      </c>
      <c r="CT31">
        <v>50.561999999999998</v>
      </c>
      <c r="CU31">
        <v>49</v>
      </c>
      <c r="CV31">
        <v>50.061999999999998</v>
      </c>
      <c r="CW31">
        <v>48.561999999999998</v>
      </c>
      <c r="CX31">
        <v>360.12</v>
      </c>
      <c r="CY31">
        <v>40</v>
      </c>
      <c r="CZ31">
        <v>0</v>
      </c>
      <c r="DA31">
        <v>1659026933.0999999</v>
      </c>
      <c r="DB31">
        <v>0</v>
      </c>
      <c r="DC31">
        <v>3.2080038461538458</v>
      </c>
      <c r="DD31">
        <v>1.020249573410376</v>
      </c>
      <c r="DE31">
        <v>-73.558632488267847</v>
      </c>
      <c r="DF31">
        <v>3776.4942307692299</v>
      </c>
      <c r="DG31">
        <v>15</v>
      </c>
      <c r="DH31">
        <v>1659026661</v>
      </c>
      <c r="DI31" t="s">
        <v>415</v>
      </c>
      <c r="DJ31">
        <v>1659026656</v>
      </c>
      <c r="DK31">
        <v>1659026661</v>
      </c>
      <c r="DL31">
        <v>46</v>
      </c>
      <c r="DM31">
        <v>-0.156</v>
      </c>
      <c r="DN31">
        <v>-5.0000000000000001E-3</v>
      </c>
      <c r="DO31">
        <v>0.17199999999999999</v>
      </c>
      <c r="DP31">
        <v>0.111</v>
      </c>
      <c r="DQ31">
        <v>100</v>
      </c>
      <c r="DR31">
        <v>25</v>
      </c>
      <c r="DS31">
        <v>0.24</v>
      </c>
      <c r="DT31">
        <v>0.01</v>
      </c>
      <c r="DU31">
        <v>100</v>
      </c>
      <c r="DV31">
        <v>100</v>
      </c>
      <c r="DW31">
        <v>0.17299999999999999</v>
      </c>
      <c r="DX31">
        <v>0.1227</v>
      </c>
      <c r="DY31">
        <v>0.24141630532158551</v>
      </c>
      <c r="DZ31">
        <v>-6.7132856166521554E-4</v>
      </c>
      <c r="EA31">
        <v>-2.681329234238156E-7</v>
      </c>
      <c r="EB31">
        <v>8.1307759810197942E-11</v>
      </c>
      <c r="EC31">
        <v>0.1227773342490773</v>
      </c>
      <c r="ED31">
        <v>0</v>
      </c>
      <c r="EE31">
        <v>0</v>
      </c>
      <c r="EF31">
        <v>0</v>
      </c>
      <c r="EG31">
        <v>2</v>
      </c>
      <c r="EH31">
        <v>2028</v>
      </c>
      <c r="EI31">
        <v>2</v>
      </c>
      <c r="EJ31">
        <v>26</v>
      </c>
      <c r="EK31">
        <v>1.4</v>
      </c>
      <c r="EL31">
        <v>1.3</v>
      </c>
      <c r="EM31">
        <v>0.396729</v>
      </c>
      <c r="EN31">
        <v>2.5683600000000002</v>
      </c>
      <c r="EO31">
        <v>1.39893</v>
      </c>
      <c r="EP31">
        <v>2.32544</v>
      </c>
      <c r="EQ31">
        <v>1.49902</v>
      </c>
      <c r="ER31">
        <v>2.2839399999999999</v>
      </c>
      <c r="ES31">
        <v>34.235999999999997</v>
      </c>
      <c r="ET31">
        <v>15.804399999999999</v>
      </c>
      <c r="EU31">
        <v>18</v>
      </c>
      <c r="EV31">
        <v>517.49699999999996</v>
      </c>
      <c r="EW31">
        <v>533.61199999999997</v>
      </c>
      <c r="EX31">
        <v>46.154800000000002</v>
      </c>
      <c r="EY31">
        <v>44.423499999999997</v>
      </c>
      <c r="EZ31">
        <v>30.0001</v>
      </c>
      <c r="FA31">
        <v>44.173200000000001</v>
      </c>
      <c r="FB31">
        <v>44.095599999999997</v>
      </c>
      <c r="FC31">
        <v>7.9465399999999997</v>
      </c>
      <c r="FD31">
        <v>0</v>
      </c>
      <c r="FE31">
        <v>100</v>
      </c>
      <c r="FF31">
        <v>46.1554</v>
      </c>
      <c r="FG31">
        <v>100</v>
      </c>
      <c r="FH31">
        <v>54.561199999999999</v>
      </c>
      <c r="FI31">
        <v>97.810100000000006</v>
      </c>
      <c r="FJ31">
        <v>99.611599999999996</v>
      </c>
      <c r="FK31" t="s">
        <v>884</v>
      </c>
      <c r="FL31">
        <v>1</v>
      </c>
      <c r="FM31" t="s">
        <v>881</v>
      </c>
      <c r="FN31">
        <v>7</v>
      </c>
    </row>
    <row r="32" spans="1:170" x14ac:dyDescent="0.2">
      <c r="A32">
        <v>46</v>
      </c>
      <c r="B32">
        <v>1659026887.5</v>
      </c>
      <c r="C32">
        <v>7953</v>
      </c>
      <c r="D32" t="s">
        <v>416</v>
      </c>
      <c r="E32" t="s">
        <v>417</v>
      </c>
      <c r="F32" t="s">
        <v>280</v>
      </c>
      <c r="G32">
        <v>1659026887.5</v>
      </c>
      <c r="H32">
        <v>1.6097896496382231E-2</v>
      </c>
      <c r="I32">
        <v>16.09789649638223</v>
      </c>
      <c r="J32">
        <v>-0.66407923497570753</v>
      </c>
      <c r="K32">
        <v>98.865700000000004</v>
      </c>
      <c r="L32">
        <v>95.203182260188854</v>
      </c>
      <c r="M32">
        <v>9.5030783577592999</v>
      </c>
      <c r="N32">
        <v>9.8686669047155018</v>
      </c>
      <c r="O32">
        <v>0.41772415049638395</v>
      </c>
      <c r="P32">
        <v>2.9208850345927404</v>
      </c>
      <c r="Q32">
        <v>0.38832961424889356</v>
      </c>
      <c r="R32">
        <v>0.2451786499652967</v>
      </c>
      <c r="S32">
        <v>66.121797525641583</v>
      </c>
      <c r="T32">
        <v>40.202457175637342</v>
      </c>
      <c r="U32">
        <v>41.995899999999999</v>
      </c>
      <c r="V32">
        <v>8.2416358088085495</v>
      </c>
      <c r="W32">
        <v>47.784092537891013</v>
      </c>
      <c r="X32">
        <v>4.365021261601</v>
      </c>
      <c r="Y32">
        <v>9.1348836605816039</v>
      </c>
      <c r="Z32">
        <v>3.8766145472075495</v>
      </c>
      <c r="AA32">
        <v>-709.91723549045639</v>
      </c>
      <c r="AB32">
        <v>309.77646723922061</v>
      </c>
      <c r="AC32">
        <v>26.743983630740001</v>
      </c>
      <c r="AD32">
        <v>-307.27498709485423</v>
      </c>
      <c r="AE32">
        <v>0</v>
      </c>
      <c r="AF32">
        <v>0</v>
      </c>
      <c r="AG32">
        <v>1</v>
      </c>
      <c r="AH32">
        <v>0</v>
      </c>
      <c r="AI32">
        <v>49804.831360948025</v>
      </c>
      <c r="AJ32" t="s">
        <v>281</v>
      </c>
      <c r="AK32" t="s">
        <v>281</v>
      </c>
      <c r="AL32">
        <v>0</v>
      </c>
      <c r="AM32">
        <v>0</v>
      </c>
      <c r="AN32" t="e">
        <v>#DIV/0!</v>
      </c>
      <c r="AO32">
        <v>0</v>
      </c>
      <c r="AP32" t="s">
        <v>281</v>
      </c>
      <c r="AQ32" t="s">
        <v>281</v>
      </c>
      <c r="AR32">
        <v>0</v>
      </c>
      <c r="AS32">
        <v>0</v>
      </c>
      <c r="AT32" t="e">
        <v>#DIV/0!</v>
      </c>
      <c r="AU32">
        <v>0.5</v>
      </c>
      <c r="AV32">
        <v>337.02248700810441</v>
      </c>
      <c r="AW32">
        <v>-0.66407923497570753</v>
      </c>
      <c r="AX32" t="e">
        <v>#DIV/0!</v>
      </c>
      <c r="AY32">
        <v>-1.9704300471788351E-3</v>
      </c>
      <c r="AZ32" t="e">
        <v>#DIV/0!</v>
      </c>
      <c r="BA32" t="e">
        <v>#DIV/0!</v>
      </c>
      <c r="BB32" t="s">
        <v>281</v>
      </c>
      <c r="BC32">
        <v>0</v>
      </c>
      <c r="BD32" t="e">
        <v>#DIV/0!</v>
      </c>
      <c r="BE32" t="e">
        <v>#DIV/0!</v>
      </c>
      <c r="BF32" t="e">
        <v>#DIV/0!</v>
      </c>
      <c r="BG32" t="e">
        <v>#DIV/0!</v>
      </c>
      <c r="BH32" t="e">
        <v>#DIV/0!</v>
      </c>
      <c r="BI32" t="e">
        <v>#DIV/0!</v>
      </c>
      <c r="BJ32" t="e">
        <v>#DIV/0!</v>
      </c>
      <c r="BK32" t="e">
        <v>#DIV/0!</v>
      </c>
      <c r="BL32">
        <v>399.78899999999999</v>
      </c>
      <c r="BM32">
        <v>337.02248700810441</v>
      </c>
      <c r="BN32">
        <v>0.84300090049527232</v>
      </c>
      <c r="BO32">
        <v>0.1653917379558757</v>
      </c>
      <c r="BP32">
        <v>6</v>
      </c>
      <c r="BQ32">
        <v>0.6</v>
      </c>
      <c r="BR32" t="s">
        <v>282</v>
      </c>
      <c r="BS32">
        <v>1659026887.5</v>
      </c>
      <c r="BT32">
        <v>98.865700000000004</v>
      </c>
      <c r="BU32">
        <v>99.977999999999994</v>
      </c>
      <c r="BV32">
        <v>43.729399999999998</v>
      </c>
      <c r="BW32">
        <v>25.267299999999999</v>
      </c>
      <c r="BX32">
        <v>98.674400000000006</v>
      </c>
      <c r="BY32">
        <v>43.605600000000003</v>
      </c>
      <c r="BZ32">
        <v>500.28800000000001</v>
      </c>
      <c r="CA32">
        <v>99.718800000000002</v>
      </c>
      <c r="CB32">
        <v>0.100115</v>
      </c>
      <c r="CC32">
        <v>43.963099999999997</v>
      </c>
      <c r="CD32">
        <v>41.995899999999999</v>
      </c>
      <c r="CE32">
        <v>999.9</v>
      </c>
      <c r="CF32">
        <v>0</v>
      </c>
      <c r="CG32">
        <v>0</v>
      </c>
      <c r="CH32">
        <v>9978.75</v>
      </c>
      <c r="CI32">
        <v>0</v>
      </c>
      <c r="CJ32">
        <v>238.34399999999999</v>
      </c>
      <c r="CK32">
        <v>399.78899999999999</v>
      </c>
      <c r="CL32">
        <v>0.89995999999999998</v>
      </c>
      <c r="CM32">
        <v>0.10004</v>
      </c>
      <c r="CN32">
        <v>0</v>
      </c>
      <c r="CO32">
        <v>3.2256999999999998</v>
      </c>
      <c r="CP32">
        <v>0</v>
      </c>
      <c r="CQ32">
        <v>3614.06</v>
      </c>
      <c r="CR32">
        <v>3428.08</v>
      </c>
      <c r="CS32">
        <v>48</v>
      </c>
      <c r="CT32">
        <v>50.561999999999998</v>
      </c>
      <c r="CU32">
        <v>48.936999999999998</v>
      </c>
      <c r="CV32">
        <v>50</v>
      </c>
      <c r="CW32">
        <v>48.5</v>
      </c>
      <c r="CX32">
        <v>359.79</v>
      </c>
      <c r="CY32">
        <v>39.99</v>
      </c>
      <c r="CZ32">
        <v>0</v>
      </c>
      <c r="DA32">
        <v>1659027083.7</v>
      </c>
      <c r="DB32">
        <v>0</v>
      </c>
      <c r="DC32">
        <v>3.233584</v>
      </c>
      <c r="DD32">
        <v>0.63479230864537006</v>
      </c>
      <c r="DE32">
        <v>-49.098461686343633</v>
      </c>
      <c r="DF32">
        <v>3621.2959999999998</v>
      </c>
      <c r="DG32">
        <v>15</v>
      </c>
      <c r="DH32">
        <v>1659026804.5</v>
      </c>
      <c r="DI32" t="s">
        <v>418</v>
      </c>
      <c r="DJ32">
        <v>1659026791.5</v>
      </c>
      <c r="DK32">
        <v>1659026804.5</v>
      </c>
      <c r="DL32">
        <v>47</v>
      </c>
      <c r="DM32">
        <v>1.9E-2</v>
      </c>
      <c r="DN32">
        <v>1E-3</v>
      </c>
      <c r="DO32">
        <v>0.191</v>
      </c>
      <c r="DP32">
        <v>0.112</v>
      </c>
      <c r="DQ32">
        <v>100</v>
      </c>
      <c r="DR32">
        <v>25</v>
      </c>
      <c r="DS32">
        <v>0.34</v>
      </c>
      <c r="DT32">
        <v>0.01</v>
      </c>
      <c r="DU32">
        <v>100</v>
      </c>
      <c r="DV32">
        <v>100</v>
      </c>
      <c r="DW32">
        <v>0.191</v>
      </c>
      <c r="DX32">
        <v>0.12379999999999999</v>
      </c>
      <c r="DY32">
        <v>0.26009834896407458</v>
      </c>
      <c r="DZ32">
        <v>-6.7132856166521554E-4</v>
      </c>
      <c r="EA32">
        <v>-2.681329234238156E-7</v>
      </c>
      <c r="EB32">
        <v>8.1307759810197942E-11</v>
      </c>
      <c r="EC32">
        <v>0.123829140418567</v>
      </c>
      <c r="ED32">
        <v>0</v>
      </c>
      <c r="EE32">
        <v>0</v>
      </c>
      <c r="EF32">
        <v>0</v>
      </c>
      <c r="EG32">
        <v>2</v>
      </c>
      <c r="EH32">
        <v>2028</v>
      </c>
      <c r="EI32">
        <v>2</v>
      </c>
      <c r="EJ32">
        <v>26</v>
      </c>
      <c r="EK32">
        <v>1.6</v>
      </c>
      <c r="EL32">
        <v>1.4</v>
      </c>
      <c r="EM32">
        <v>0.396729</v>
      </c>
      <c r="EN32">
        <v>2.5708000000000002</v>
      </c>
      <c r="EO32">
        <v>1.39893</v>
      </c>
      <c r="EP32">
        <v>2.32544</v>
      </c>
      <c r="EQ32">
        <v>1.49902</v>
      </c>
      <c r="ER32">
        <v>2.2668499999999998</v>
      </c>
      <c r="ES32">
        <v>34.213299999999997</v>
      </c>
      <c r="ET32">
        <v>15.7781</v>
      </c>
      <c r="EU32">
        <v>18</v>
      </c>
      <c r="EV32">
        <v>517.64499999999998</v>
      </c>
      <c r="EW32">
        <v>533.87699999999995</v>
      </c>
      <c r="EX32">
        <v>46.334499999999998</v>
      </c>
      <c r="EY32">
        <v>44.399700000000003</v>
      </c>
      <c r="EZ32">
        <v>30.0001</v>
      </c>
      <c r="FA32">
        <v>44.159100000000002</v>
      </c>
      <c r="FB32">
        <v>44.081699999999998</v>
      </c>
      <c r="FC32">
        <v>7.9502600000000001</v>
      </c>
      <c r="FD32">
        <v>0</v>
      </c>
      <c r="FE32">
        <v>100</v>
      </c>
      <c r="FF32">
        <v>46.333799999999997</v>
      </c>
      <c r="FG32">
        <v>100</v>
      </c>
      <c r="FH32">
        <v>54.561199999999999</v>
      </c>
      <c r="FI32">
        <v>97.817099999999996</v>
      </c>
      <c r="FJ32">
        <v>99.615799999999993</v>
      </c>
      <c r="FK32" t="s">
        <v>884</v>
      </c>
      <c r="FL32">
        <v>1</v>
      </c>
      <c r="FM32" t="s">
        <v>881</v>
      </c>
      <c r="FN32">
        <v>8</v>
      </c>
    </row>
    <row r="33" spans="1:170" x14ac:dyDescent="0.2">
      <c r="A33">
        <v>47</v>
      </c>
      <c r="B33">
        <v>1659027038.0999999</v>
      </c>
      <c r="C33">
        <v>8103.5999999046326</v>
      </c>
      <c r="D33" t="s">
        <v>419</v>
      </c>
      <c r="E33" t="s">
        <v>420</v>
      </c>
      <c r="F33" t="s">
        <v>280</v>
      </c>
      <c r="G33">
        <v>1659027038.0999999</v>
      </c>
      <c r="H33">
        <v>1.6397705786842787E-2</v>
      </c>
      <c r="I33">
        <v>16.397705786842788</v>
      </c>
      <c r="J33">
        <v>-2.7248169615532407</v>
      </c>
      <c r="K33">
        <v>52.224200000000003</v>
      </c>
      <c r="L33">
        <v>59.411644527248129</v>
      </c>
      <c r="M33">
        <v>5.9305877244136722</v>
      </c>
      <c r="N33">
        <v>5.2131228129070992</v>
      </c>
      <c r="O33">
        <v>0.42962940687308698</v>
      </c>
      <c r="P33">
        <v>2.9268582417971967</v>
      </c>
      <c r="Q33">
        <v>0.39865912180588531</v>
      </c>
      <c r="R33">
        <v>0.25176279104226945</v>
      </c>
      <c r="S33">
        <v>66.17179461144714</v>
      </c>
      <c r="T33">
        <v>40.167723604704996</v>
      </c>
      <c r="U33">
        <v>42.0015</v>
      </c>
      <c r="V33">
        <v>8.2440671133183994</v>
      </c>
      <c r="W33">
        <v>48.059841934151791</v>
      </c>
      <c r="X33">
        <v>4.3981762049251003</v>
      </c>
      <c r="Y33">
        <v>9.1514579073130768</v>
      </c>
      <c r="Z33">
        <v>3.8458909083932991</v>
      </c>
      <c r="AA33">
        <v>-723.13882519976687</v>
      </c>
      <c r="AB33">
        <v>315.03328832817931</v>
      </c>
      <c r="AC33">
        <v>27.147542192699497</v>
      </c>
      <c r="AD33">
        <v>-314.78620006744097</v>
      </c>
      <c r="AE33">
        <v>0</v>
      </c>
      <c r="AF33">
        <v>0</v>
      </c>
      <c r="AG33">
        <v>1</v>
      </c>
      <c r="AH33">
        <v>0</v>
      </c>
      <c r="AI33">
        <v>49962.504516547539</v>
      </c>
      <c r="AJ33" t="s">
        <v>281</v>
      </c>
      <c r="AK33" t="s">
        <v>281</v>
      </c>
      <c r="AL33">
        <v>0</v>
      </c>
      <c r="AM33">
        <v>0</v>
      </c>
      <c r="AN33" t="e">
        <v>#DIV/0!</v>
      </c>
      <c r="AO33">
        <v>0</v>
      </c>
      <c r="AP33" t="s">
        <v>281</v>
      </c>
      <c r="AQ33" t="s">
        <v>281</v>
      </c>
      <c r="AR33">
        <v>0</v>
      </c>
      <c r="AS33">
        <v>0</v>
      </c>
      <c r="AT33" t="e">
        <v>#DIV/0!</v>
      </c>
      <c r="AU33">
        <v>0.5</v>
      </c>
      <c r="AV33">
        <v>337.28315700074978</v>
      </c>
      <c r="AW33">
        <v>-2.7248169615532407</v>
      </c>
      <c r="AX33" t="e">
        <v>#DIV/0!</v>
      </c>
      <c r="AY33">
        <v>-8.0787222990419995E-3</v>
      </c>
      <c r="AZ33" t="e">
        <v>#DIV/0!</v>
      </c>
      <c r="BA33" t="e">
        <v>#DIV/0!</v>
      </c>
      <c r="BB33" t="s">
        <v>281</v>
      </c>
      <c r="BC33">
        <v>0</v>
      </c>
      <c r="BD33" t="e">
        <v>#DIV/0!</v>
      </c>
      <c r="BE33" t="e">
        <v>#DIV/0!</v>
      </c>
      <c r="BF33" t="e">
        <v>#DIV/0!</v>
      </c>
      <c r="BG33" t="e">
        <v>#DIV/0!</v>
      </c>
      <c r="BH33" t="e">
        <v>#DIV/0!</v>
      </c>
      <c r="BI33" t="e">
        <v>#DIV/0!</v>
      </c>
      <c r="BJ33" t="e">
        <v>#DIV/0!</v>
      </c>
      <c r="BK33" t="e">
        <v>#DIV/0!</v>
      </c>
      <c r="BL33">
        <v>400.09899999999999</v>
      </c>
      <c r="BM33">
        <v>337.28315700074978</v>
      </c>
      <c r="BN33">
        <v>0.84299925018745303</v>
      </c>
      <c r="BO33">
        <v>0.16538855286178455</v>
      </c>
      <c r="BP33">
        <v>6</v>
      </c>
      <c r="BQ33">
        <v>0.6</v>
      </c>
      <c r="BR33" t="s">
        <v>282</v>
      </c>
      <c r="BS33">
        <v>1659027038.0999999</v>
      </c>
      <c r="BT33">
        <v>52.224200000000003</v>
      </c>
      <c r="BU33">
        <v>49.983199999999997</v>
      </c>
      <c r="BV33">
        <v>44.060200000000002</v>
      </c>
      <c r="BW33">
        <v>25.259599999999999</v>
      </c>
      <c r="BX33">
        <v>52.027200000000001</v>
      </c>
      <c r="BY33">
        <v>43.934100000000001</v>
      </c>
      <c r="BZ33">
        <v>500.25700000000001</v>
      </c>
      <c r="CA33">
        <v>99.721999999999994</v>
      </c>
      <c r="CB33">
        <v>9.9975499999999995E-2</v>
      </c>
      <c r="CC33">
        <v>43.997999999999998</v>
      </c>
      <c r="CD33">
        <v>42.0015</v>
      </c>
      <c r="CE33">
        <v>999.9</v>
      </c>
      <c r="CF33">
        <v>0</v>
      </c>
      <c r="CG33">
        <v>0</v>
      </c>
      <c r="CH33">
        <v>10012.5</v>
      </c>
      <c r="CI33">
        <v>0</v>
      </c>
      <c r="CJ33">
        <v>238.04900000000001</v>
      </c>
      <c r="CK33">
        <v>400.09899999999999</v>
      </c>
      <c r="CL33">
        <v>0.90003699999999998</v>
      </c>
      <c r="CM33">
        <v>9.9962999999999996E-2</v>
      </c>
      <c r="CN33">
        <v>0</v>
      </c>
      <c r="CO33">
        <v>3.3134000000000001</v>
      </c>
      <c r="CP33">
        <v>0</v>
      </c>
      <c r="CQ33">
        <v>3549.95</v>
      </c>
      <c r="CR33">
        <v>3430.82</v>
      </c>
      <c r="CS33">
        <v>47.936999999999998</v>
      </c>
      <c r="CT33">
        <v>50.5</v>
      </c>
      <c r="CU33">
        <v>48.875</v>
      </c>
      <c r="CV33">
        <v>50</v>
      </c>
      <c r="CW33">
        <v>48.5</v>
      </c>
      <c r="CX33">
        <v>360.1</v>
      </c>
      <c r="CY33">
        <v>40</v>
      </c>
      <c r="CZ33">
        <v>0</v>
      </c>
      <c r="DA33">
        <v>1659027234.3</v>
      </c>
      <c r="DB33">
        <v>0</v>
      </c>
      <c r="DC33">
        <v>3.2088115384615392</v>
      </c>
      <c r="DD33">
        <v>-0.28470085677647428</v>
      </c>
      <c r="DE33">
        <v>1.5271794510522021</v>
      </c>
      <c r="DF33">
        <v>3548.6803846153839</v>
      </c>
      <c r="DG33">
        <v>15</v>
      </c>
      <c r="DH33">
        <v>1659026968.5</v>
      </c>
      <c r="DI33" t="s">
        <v>421</v>
      </c>
      <c r="DJ33">
        <v>1659026952</v>
      </c>
      <c r="DK33">
        <v>1659026968.5</v>
      </c>
      <c r="DL33">
        <v>48</v>
      </c>
      <c r="DM33">
        <v>-2.7E-2</v>
      </c>
      <c r="DN33">
        <v>2E-3</v>
      </c>
      <c r="DO33">
        <v>0.19900000000000001</v>
      </c>
      <c r="DP33">
        <v>0.114</v>
      </c>
      <c r="DQ33">
        <v>50</v>
      </c>
      <c r="DR33">
        <v>25</v>
      </c>
      <c r="DS33">
        <v>0.32</v>
      </c>
      <c r="DT33">
        <v>0.01</v>
      </c>
      <c r="DU33">
        <v>100</v>
      </c>
      <c r="DV33">
        <v>100</v>
      </c>
      <c r="DW33">
        <v>0.19700000000000001</v>
      </c>
      <c r="DX33">
        <v>0.12609999999999999</v>
      </c>
      <c r="DY33">
        <v>0.23266831317770639</v>
      </c>
      <c r="DZ33">
        <v>-6.7132856166521554E-4</v>
      </c>
      <c r="EA33">
        <v>-2.681329234238156E-7</v>
      </c>
      <c r="EB33">
        <v>8.1307759810197942E-11</v>
      </c>
      <c r="EC33">
        <v>0.1260863030579569</v>
      </c>
      <c r="ED33">
        <v>0</v>
      </c>
      <c r="EE33">
        <v>0</v>
      </c>
      <c r="EF33">
        <v>0</v>
      </c>
      <c r="EG33">
        <v>2</v>
      </c>
      <c r="EH33">
        <v>2028</v>
      </c>
      <c r="EI33">
        <v>2</v>
      </c>
      <c r="EJ33">
        <v>26</v>
      </c>
      <c r="EK33">
        <v>1.4</v>
      </c>
      <c r="EL33">
        <v>1.2</v>
      </c>
      <c r="EM33">
        <v>0.27710000000000001</v>
      </c>
      <c r="EN33">
        <v>2.5854499999999998</v>
      </c>
      <c r="EO33">
        <v>1.39893</v>
      </c>
      <c r="EP33">
        <v>2.32544</v>
      </c>
      <c r="EQ33">
        <v>1.49902</v>
      </c>
      <c r="ER33">
        <v>2.2436500000000001</v>
      </c>
      <c r="ES33">
        <v>34.1905</v>
      </c>
      <c r="ET33">
        <v>15.751899999999999</v>
      </c>
      <c r="EU33">
        <v>18</v>
      </c>
      <c r="EV33">
        <v>517.76</v>
      </c>
      <c r="EW33">
        <v>534.03599999999994</v>
      </c>
      <c r="EX33">
        <v>46.473799999999997</v>
      </c>
      <c r="EY33">
        <v>44.371299999999998</v>
      </c>
      <c r="EZ33">
        <v>30</v>
      </c>
      <c r="FA33">
        <v>44.132199999999997</v>
      </c>
      <c r="FB33">
        <v>44.058500000000002</v>
      </c>
      <c r="FC33">
        <v>5.5484799999999996</v>
      </c>
      <c r="FD33">
        <v>0</v>
      </c>
      <c r="FE33">
        <v>100</v>
      </c>
      <c r="FF33">
        <v>46.468600000000002</v>
      </c>
      <c r="FG33">
        <v>50</v>
      </c>
      <c r="FH33">
        <v>54.561199999999999</v>
      </c>
      <c r="FI33">
        <v>97.821100000000001</v>
      </c>
      <c r="FJ33">
        <v>99.618399999999994</v>
      </c>
      <c r="FK33" t="s">
        <v>884</v>
      </c>
      <c r="FL33">
        <v>1</v>
      </c>
      <c r="FM33" t="s">
        <v>881</v>
      </c>
      <c r="FN33">
        <v>9</v>
      </c>
    </row>
    <row r="34" spans="1:170" x14ac:dyDescent="0.2">
      <c r="A34">
        <v>48</v>
      </c>
      <c r="B34">
        <v>1659027188.5999999</v>
      </c>
      <c r="C34">
        <v>8254.0999999046326</v>
      </c>
      <c r="D34" t="s">
        <v>422</v>
      </c>
      <c r="E34" t="s">
        <v>423</v>
      </c>
      <c r="F34" t="s">
        <v>280</v>
      </c>
      <c r="G34">
        <v>1659027188.5999999</v>
      </c>
      <c r="H34">
        <v>1.6635739929234759E-2</v>
      </c>
      <c r="I34">
        <v>16.635739929234759</v>
      </c>
      <c r="J34">
        <v>-2.5481379897758485</v>
      </c>
      <c r="K34">
        <v>51.986199999999997</v>
      </c>
      <c r="L34">
        <v>58.313987327077768</v>
      </c>
      <c r="M34">
        <v>5.8214556147286372</v>
      </c>
      <c r="N34">
        <v>5.1897558330379994</v>
      </c>
      <c r="O34">
        <v>0.4405333743392344</v>
      </c>
      <c r="P34">
        <v>2.9188727234517184</v>
      </c>
      <c r="Q34">
        <v>0.40795123218550433</v>
      </c>
      <c r="R34">
        <v>0.25770072384359655</v>
      </c>
      <c r="S34">
        <v>66.17179461144714</v>
      </c>
      <c r="T34">
        <v>40.111874289453262</v>
      </c>
      <c r="U34">
        <v>41.986499999999999</v>
      </c>
      <c r="V34">
        <v>8.2375560861537984</v>
      </c>
      <c r="W34">
        <v>48.313000488853937</v>
      </c>
      <c r="X34">
        <v>4.4248123659130005</v>
      </c>
      <c r="Y34">
        <v>9.1586370565699564</v>
      </c>
      <c r="Z34">
        <v>3.8127437202407979</v>
      </c>
      <c r="AA34">
        <v>-733.63613087925285</v>
      </c>
      <c r="AB34">
        <v>318.91036881615338</v>
      </c>
      <c r="AC34">
        <v>27.556850389700788</v>
      </c>
      <c r="AD34">
        <v>-320.99711706195154</v>
      </c>
      <c r="AE34">
        <v>0</v>
      </c>
      <c r="AF34">
        <v>0</v>
      </c>
      <c r="AG34">
        <v>1</v>
      </c>
      <c r="AH34">
        <v>0</v>
      </c>
      <c r="AI34">
        <v>49742.291209928102</v>
      </c>
      <c r="AJ34" t="s">
        <v>281</v>
      </c>
      <c r="AK34" t="s">
        <v>281</v>
      </c>
      <c r="AL34">
        <v>0</v>
      </c>
      <c r="AM34">
        <v>0</v>
      </c>
      <c r="AN34" t="e">
        <v>#DIV/0!</v>
      </c>
      <c r="AO34">
        <v>0</v>
      </c>
      <c r="AP34" t="s">
        <v>281</v>
      </c>
      <c r="AQ34" t="s">
        <v>281</v>
      </c>
      <c r="AR34">
        <v>0</v>
      </c>
      <c r="AS34">
        <v>0</v>
      </c>
      <c r="AT34" t="e">
        <v>#DIV/0!</v>
      </c>
      <c r="AU34">
        <v>0.5</v>
      </c>
      <c r="AV34">
        <v>337.28315700074978</v>
      </c>
      <c r="AW34">
        <v>-2.5481379897758485</v>
      </c>
      <c r="AX34" t="e">
        <v>#DIV/0!</v>
      </c>
      <c r="AY34">
        <v>-7.554892489844027E-3</v>
      </c>
      <c r="AZ34" t="e">
        <v>#DIV/0!</v>
      </c>
      <c r="BA34" t="e">
        <v>#DIV/0!</v>
      </c>
      <c r="BB34" t="s">
        <v>281</v>
      </c>
      <c r="BC34">
        <v>0</v>
      </c>
      <c r="BD34" t="e">
        <v>#DIV/0!</v>
      </c>
      <c r="BE34" t="e">
        <v>#DIV/0!</v>
      </c>
      <c r="BF34" t="e">
        <v>#DIV/0!</v>
      </c>
      <c r="BG34" t="e">
        <v>#DIV/0!</v>
      </c>
      <c r="BH34" t="e">
        <v>#DIV/0!</v>
      </c>
      <c r="BI34" t="e">
        <v>#DIV/0!</v>
      </c>
      <c r="BJ34" t="e">
        <v>#DIV/0!</v>
      </c>
      <c r="BK34" t="e">
        <v>#DIV/0!</v>
      </c>
      <c r="BL34">
        <v>400.09899999999999</v>
      </c>
      <c r="BM34">
        <v>337.28315700074978</v>
      </c>
      <c r="BN34">
        <v>0.84299925018745303</v>
      </c>
      <c r="BO34">
        <v>0.16538855286178455</v>
      </c>
      <c r="BP34">
        <v>6</v>
      </c>
      <c r="BQ34">
        <v>0.6</v>
      </c>
      <c r="BR34" t="s">
        <v>282</v>
      </c>
      <c r="BS34">
        <v>1659027188.5999999</v>
      </c>
      <c r="BT34">
        <v>51.986199999999997</v>
      </c>
      <c r="BU34">
        <v>49.967399999999998</v>
      </c>
      <c r="BV34">
        <v>44.323700000000002</v>
      </c>
      <c r="BW34">
        <v>25.256699999999999</v>
      </c>
      <c r="BX34">
        <v>51.756900000000002</v>
      </c>
      <c r="BY34">
        <v>44.197600000000001</v>
      </c>
      <c r="BZ34">
        <v>500.29</v>
      </c>
      <c r="CA34">
        <v>99.729200000000006</v>
      </c>
      <c r="CB34">
        <v>0.10029</v>
      </c>
      <c r="CC34">
        <v>44.013100000000001</v>
      </c>
      <c r="CD34">
        <v>41.986499999999999</v>
      </c>
      <c r="CE34">
        <v>999.9</v>
      </c>
      <c r="CF34">
        <v>0</v>
      </c>
      <c r="CG34">
        <v>0</v>
      </c>
      <c r="CH34">
        <v>9966.25</v>
      </c>
      <c r="CI34">
        <v>0</v>
      </c>
      <c r="CJ34">
        <v>237.88399999999999</v>
      </c>
      <c r="CK34">
        <v>400.09899999999999</v>
      </c>
      <c r="CL34">
        <v>0.90003699999999998</v>
      </c>
      <c r="CM34">
        <v>9.9962999999999996E-2</v>
      </c>
      <c r="CN34">
        <v>0</v>
      </c>
      <c r="CO34">
        <v>3.0023</v>
      </c>
      <c r="CP34">
        <v>0</v>
      </c>
      <c r="CQ34">
        <v>3570.31</v>
      </c>
      <c r="CR34">
        <v>3430.82</v>
      </c>
      <c r="CS34">
        <v>47.936999999999998</v>
      </c>
      <c r="CT34">
        <v>50.436999999999998</v>
      </c>
      <c r="CU34">
        <v>48.875</v>
      </c>
      <c r="CV34">
        <v>49.936999999999998</v>
      </c>
      <c r="CW34">
        <v>48.436999999999998</v>
      </c>
      <c r="CX34">
        <v>360.1</v>
      </c>
      <c r="CY34">
        <v>40</v>
      </c>
      <c r="CZ34">
        <v>0</v>
      </c>
      <c r="DA34">
        <v>1659027384.9000001</v>
      </c>
      <c r="DB34">
        <v>0</v>
      </c>
      <c r="DC34">
        <v>3.237212</v>
      </c>
      <c r="DD34">
        <v>0.66903844347233454</v>
      </c>
      <c r="DE34">
        <v>5.350769243209017</v>
      </c>
      <c r="DF34">
        <v>3567.4132</v>
      </c>
      <c r="DG34">
        <v>15</v>
      </c>
      <c r="DH34">
        <v>1659027109.0999999</v>
      </c>
      <c r="DI34" t="s">
        <v>424</v>
      </c>
      <c r="DJ34">
        <v>1659027094.5999999</v>
      </c>
      <c r="DK34">
        <v>1659026968.5</v>
      </c>
      <c r="DL34">
        <v>49</v>
      </c>
      <c r="DM34">
        <v>3.2000000000000001E-2</v>
      </c>
      <c r="DN34">
        <v>2E-3</v>
      </c>
      <c r="DO34">
        <v>0.23100000000000001</v>
      </c>
      <c r="DP34">
        <v>0.114</v>
      </c>
      <c r="DQ34">
        <v>50</v>
      </c>
      <c r="DR34">
        <v>25</v>
      </c>
      <c r="DS34">
        <v>0.28999999999999998</v>
      </c>
      <c r="DT34">
        <v>0.01</v>
      </c>
      <c r="DU34">
        <v>100</v>
      </c>
      <c r="DV34">
        <v>100</v>
      </c>
      <c r="DW34">
        <v>0.22900000000000001</v>
      </c>
      <c r="DX34">
        <v>0.12609999999999999</v>
      </c>
      <c r="DY34">
        <v>0.26474243953034737</v>
      </c>
      <c r="DZ34">
        <v>-6.7132856166521554E-4</v>
      </c>
      <c r="EA34">
        <v>-2.681329234238156E-7</v>
      </c>
      <c r="EB34">
        <v>8.1307759810197942E-11</v>
      </c>
      <c r="EC34">
        <v>0.1260863030579569</v>
      </c>
      <c r="ED34">
        <v>0</v>
      </c>
      <c r="EE34">
        <v>0</v>
      </c>
      <c r="EF34">
        <v>0</v>
      </c>
      <c r="EG34">
        <v>2</v>
      </c>
      <c r="EH34">
        <v>2028</v>
      </c>
      <c r="EI34">
        <v>2</v>
      </c>
      <c r="EJ34">
        <v>26</v>
      </c>
      <c r="EK34">
        <v>1.6</v>
      </c>
      <c r="EL34">
        <v>3.7</v>
      </c>
      <c r="EM34">
        <v>0.27710000000000001</v>
      </c>
      <c r="EN34">
        <v>2.5817899999999998</v>
      </c>
      <c r="EO34">
        <v>1.39893</v>
      </c>
      <c r="EP34">
        <v>2.32544</v>
      </c>
      <c r="EQ34">
        <v>1.49902</v>
      </c>
      <c r="ER34">
        <v>2.32666</v>
      </c>
      <c r="ES34">
        <v>34.1905</v>
      </c>
      <c r="ET34">
        <v>15.7256</v>
      </c>
      <c r="EU34">
        <v>18</v>
      </c>
      <c r="EV34">
        <v>517.87</v>
      </c>
      <c r="EW34">
        <v>534.02200000000005</v>
      </c>
      <c r="EX34">
        <v>46.447899999999997</v>
      </c>
      <c r="EY34">
        <v>44.352400000000003</v>
      </c>
      <c r="EZ34">
        <v>30.0001</v>
      </c>
      <c r="FA34">
        <v>44.112400000000001</v>
      </c>
      <c r="FB34">
        <v>44.035299999999999</v>
      </c>
      <c r="FC34">
        <v>5.5512699999999997</v>
      </c>
      <c r="FD34">
        <v>0</v>
      </c>
      <c r="FE34">
        <v>100</v>
      </c>
      <c r="FF34">
        <v>46.458799999999997</v>
      </c>
      <c r="FG34">
        <v>50</v>
      </c>
      <c r="FH34">
        <v>54.561199999999999</v>
      </c>
      <c r="FI34">
        <v>97.822599999999994</v>
      </c>
      <c r="FJ34">
        <v>99.617900000000006</v>
      </c>
      <c r="FK34" t="s">
        <v>884</v>
      </c>
      <c r="FL34">
        <v>1</v>
      </c>
      <c r="FM34" t="s">
        <v>881</v>
      </c>
      <c r="FN34">
        <v>10</v>
      </c>
    </row>
    <row r="35" spans="1:170" x14ac:dyDescent="0.2">
      <c r="A35">
        <v>49</v>
      </c>
      <c r="B35">
        <v>1659027339.0999999</v>
      </c>
      <c r="C35">
        <v>8404.5999999046326</v>
      </c>
      <c r="D35" t="s">
        <v>425</v>
      </c>
      <c r="E35" t="s">
        <v>426</v>
      </c>
      <c r="F35" t="s">
        <v>280</v>
      </c>
      <c r="G35">
        <v>1659027339.0999999</v>
      </c>
      <c r="H35">
        <v>1.6822887071078391E-2</v>
      </c>
      <c r="I35">
        <v>16.822887071078391</v>
      </c>
      <c r="J35">
        <v>-4.1972292759095273</v>
      </c>
      <c r="K35">
        <v>0.87041599999999997</v>
      </c>
      <c r="L35">
        <v>16.361254788897689</v>
      </c>
      <c r="M35">
        <v>1.6333594942389222</v>
      </c>
      <c r="N35">
        <v>8.6894450082288008E-2</v>
      </c>
      <c r="O35">
        <v>0.44767023832404018</v>
      </c>
      <c r="P35">
        <v>2.9166969562897966</v>
      </c>
      <c r="Q35">
        <v>0.41404285118378986</v>
      </c>
      <c r="R35">
        <v>0.26159242280346978</v>
      </c>
      <c r="S35">
        <v>66.125179821745334</v>
      </c>
      <c r="T35">
        <v>40.080211992239562</v>
      </c>
      <c r="U35">
        <v>42.000700000000002</v>
      </c>
      <c r="V35">
        <v>8.2437197460872351</v>
      </c>
      <c r="W35">
        <v>48.487491721080019</v>
      </c>
      <c r="X35">
        <v>4.4452921960925993</v>
      </c>
      <c r="Y35">
        <v>9.167915349516834</v>
      </c>
      <c r="Z35">
        <v>3.7984275499946358</v>
      </c>
      <c r="AA35">
        <v>-741.88931983455711</v>
      </c>
      <c r="AB35">
        <v>319.5060470402002</v>
      </c>
      <c r="AC35">
        <v>27.633338998608995</v>
      </c>
      <c r="AD35">
        <v>-328.6247539740026</v>
      </c>
      <c r="AE35">
        <v>0</v>
      </c>
      <c r="AF35">
        <v>0</v>
      </c>
      <c r="AG35">
        <v>1</v>
      </c>
      <c r="AH35">
        <v>0</v>
      </c>
      <c r="AI35">
        <v>49679.932945277207</v>
      </c>
      <c r="AJ35" t="s">
        <v>281</v>
      </c>
      <c r="AK35" t="s">
        <v>281</v>
      </c>
      <c r="AL35">
        <v>0</v>
      </c>
      <c r="AM35">
        <v>0</v>
      </c>
      <c r="AN35" t="e">
        <v>#DIV/0!</v>
      </c>
      <c r="AO35">
        <v>0</v>
      </c>
      <c r="AP35" t="s">
        <v>281</v>
      </c>
      <c r="AQ35" t="s">
        <v>281</v>
      </c>
      <c r="AR35">
        <v>0</v>
      </c>
      <c r="AS35">
        <v>0</v>
      </c>
      <c r="AT35" t="e">
        <v>#DIV/0!</v>
      </c>
      <c r="AU35">
        <v>0.5</v>
      </c>
      <c r="AV35">
        <v>337.03787099572298</v>
      </c>
      <c r="AW35">
        <v>-4.1972292759095273</v>
      </c>
      <c r="AX35" t="e">
        <v>#DIV/0!</v>
      </c>
      <c r="AY35">
        <v>-1.2453286817619348E-2</v>
      </c>
      <c r="AZ35" t="e">
        <v>#DIV/0!</v>
      </c>
      <c r="BA35" t="e">
        <v>#DIV/0!</v>
      </c>
      <c r="BB35" t="s">
        <v>281</v>
      </c>
      <c r="BC35">
        <v>0</v>
      </c>
      <c r="BD35" t="e">
        <v>#DIV/0!</v>
      </c>
      <c r="BE35" t="e">
        <v>#DIV/0!</v>
      </c>
      <c r="BF35" t="e">
        <v>#DIV/0!</v>
      </c>
      <c r="BG35" t="e">
        <v>#DIV/0!</v>
      </c>
      <c r="BH35" t="e">
        <v>#DIV/0!</v>
      </c>
      <c r="BI35" t="e">
        <v>#DIV/0!</v>
      </c>
      <c r="BJ35" t="e">
        <v>#DIV/0!</v>
      </c>
      <c r="BK35" t="e">
        <v>#DIV/0!</v>
      </c>
      <c r="BL35">
        <v>399.80700000000002</v>
      </c>
      <c r="BM35">
        <v>337.03787099572298</v>
      </c>
      <c r="BN35">
        <v>0.84300142567719671</v>
      </c>
      <c r="BO35">
        <v>0.16539275155698957</v>
      </c>
      <c r="BP35">
        <v>6</v>
      </c>
      <c r="BQ35">
        <v>0.6</v>
      </c>
      <c r="BR35" t="s">
        <v>282</v>
      </c>
      <c r="BS35">
        <v>1659027339.0999999</v>
      </c>
      <c r="BT35">
        <v>0.87041599999999997</v>
      </c>
      <c r="BU35">
        <v>-4.1464100000000004</v>
      </c>
      <c r="BV35">
        <v>44.528199999999998</v>
      </c>
      <c r="BW35">
        <v>25.2484</v>
      </c>
      <c r="BX35">
        <v>0.59679599999999999</v>
      </c>
      <c r="BY35">
        <v>44.403199999999998</v>
      </c>
      <c r="BZ35">
        <v>500.22699999999998</v>
      </c>
      <c r="CA35">
        <v>99.730400000000003</v>
      </c>
      <c r="CB35">
        <v>0.10054299999999999</v>
      </c>
      <c r="CC35">
        <v>44.032600000000002</v>
      </c>
      <c r="CD35">
        <v>42.000700000000002</v>
      </c>
      <c r="CE35">
        <v>999.9</v>
      </c>
      <c r="CF35">
        <v>0</v>
      </c>
      <c r="CG35">
        <v>0</v>
      </c>
      <c r="CH35">
        <v>9953.75</v>
      </c>
      <c r="CI35">
        <v>0</v>
      </c>
      <c r="CJ35">
        <v>237.80199999999999</v>
      </c>
      <c r="CK35">
        <v>399.80700000000002</v>
      </c>
      <c r="CL35">
        <v>0.89995999999999998</v>
      </c>
      <c r="CM35">
        <v>0.10004</v>
      </c>
      <c r="CN35">
        <v>0</v>
      </c>
      <c r="CO35">
        <v>3.2991000000000001</v>
      </c>
      <c r="CP35">
        <v>0</v>
      </c>
      <c r="CQ35">
        <v>3789.36</v>
      </c>
      <c r="CR35">
        <v>3428.24</v>
      </c>
      <c r="CS35">
        <v>47.875</v>
      </c>
      <c r="CT35">
        <v>50.436999999999998</v>
      </c>
      <c r="CU35">
        <v>48.875</v>
      </c>
      <c r="CV35">
        <v>49.936999999999998</v>
      </c>
      <c r="CW35">
        <v>48.436999999999998</v>
      </c>
      <c r="CX35">
        <v>359.81</v>
      </c>
      <c r="CY35">
        <v>40</v>
      </c>
      <c r="CZ35">
        <v>0</v>
      </c>
      <c r="DA35">
        <v>1659027535.5</v>
      </c>
      <c r="DB35">
        <v>0</v>
      </c>
      <c r="DC35">
        <v>3.315092307692308</v>
      </c>
      <c r="DD35">
        <v>0.23861881042106581</v>
      </c>
      <c r="DE35">
        <v>55.353846112948069</v>
      </c>
      <c r="DF35">
        <v>3783.9307692307689</v>
      </c>
      <c r="DG35">
        <v>15</v>
      </c>
      <c r="DH35">
        <v>1659027259.5999999</v>
      </c>
      <c r="DI35" t="s">
        <v>427</v>
      </c>
      <c r="DJ35">
        <v>1659027249.0999999</v>
      </c>
      <c r="DK35">
        <v>1659027259.5999999</v>
      </c>
      <c r="DL35">
        <v>50</v>
      </c>
      <c r="DM35">
        <v>8.9999999999999993E-3</v>
      </c>
      <c r="DN35">
        <v>-1E-3</v>
      </c>
      <c r="DO35">
        <v>0.27700000000000002</v>
      </c>
      <c r="DP35">
        <v>0.113</v>
      </c>
      <c r="DQ35">
        <v>-4</v>
      </c>
      <c r="DR35">
        <v>25</v>
      </c>
      <c r="DS35">
        <v>0.27</v>
      </c>
      <c r="DT35">
        <v>0.01</v>
      </c>
      <c r="DU35">
        <v>100</v>
      </c>
      <c r="DV35">
        <v>100</v>
      </c>
      <c r="DW35">
        <v>0.27400000000000002</v>
      </c>
      <c r="DX35">
        <v>0.125</v>
      </c>
      <c r="DY35">
        <v>0.27402100002075269</v>
      </c>
      <c r="DZ35">
        <v>-6.7132856166521554E-4</v>
      </c>
      <c r="EA35">
        <v>-2.681329234238156E-7</v>
      </c>
      <c r="EB35">
        <v>8.1307759810197942E-11</v>
      </c>
      <c r="EC35">
        <v>0.12502457523709701</v>
      </c>
      <c r="ED35">
        <v>0</v>
      </c>
      <c r="EE35">
        <v>0</v>
      </c>
      <c r="EF35">
        <v>0</v>
      </c>
      <c r="EG35">
        <v>2</v>
      </c>
      <c r="EH35">
        <v>2028</v>
      </c>
      <c r="EI35">
        <v>2</v>
      </c>
      <c r="EJ35">
        <v>26</v>
      </c>
      <c r="EK35">
        <v>1.5</v>
      </c>
      <c r="EL35">
        <v>1.3</v>
      </c>
      <c r="EM35">
        <v>3.1738299999999997E-2</v>
      </c>
      <c r="EN35">
        <v>4.99878</v>
      </c>
      <c r="EO35">
        <v>1.39893</v>
      </c>
      <c r="EP35">
        <v>2.32544</v>
      </c>
      <c r="EQ35">
        <v>1.49902</v>
      </c>
      <c r="ER35">
        <v>2.4682599999999999</v>
      </c>
      <c r="ES35">
        <v>34.258699999999997</v>
      </c>
      <c r="ET35">
        <v>15.681800000000001</v>
      </c>
      <c r="EU35">
        <v>18</v>
      </c>
      <c r="EV35">
        <v>517.94899999999996</v>
      </c>
      <c r="EW35">
        <v>533.90099999999995</v>
      </c>
      <c r="EX35">
        <v>46.533799999999999</v>
      </c>
      <c r="EY35">
        <v>44.343000000000004</v>
      </c>
      <c r="EZ35">
        <v>30</v>
      </c>
      <c r="FA35">
        <v>44.098399999999998</v>
      </c>
      <c r="FB35">
        <v>44.0214</v>
      </c>
      <c r="FC35">
        <v>0</v>
      </c>
      <c r="FD35">
        <v>0</v>
      </c>
      <c r="FE35">
        <v>100</v>
      </c>
      <c r="FF35">
        <v>46.5364</v>
      </c>
      <c r="FG35">
        <v>0</v>
      </c>
      <c r="FH35">
        <v>54.561199999999999</v>
      </c>
      <c r="FI35">
        <v>97.829400000000007</v>
      </c>
      <c r="FJ35">
        <v>99.622200000000007</v>
      </c>
      <c r="FK35" t="s">
        <v>884</v>
      </c>
      <c r="FL35">
        <v>1</v>
      </c>
      <c r="FM35" t="s">
        <v>881</v>
      </c>
      <c r="FN35">
        <v>11</v>
      </c>
    </row>
    <row r="36" spans="1:170" x14ac:dyDescent="0.2">
      <c r="A36">
        <v>50</v>
      </c>
      <c r="B36">
        <v>1659027489.5999999</v>
      </c>
      <c r="C36">
        <v>8555.0999999046326</v>
      </c>
      <c r="D36" t="s">
        <v>428</v>
      </c>
      <c r="E36" t="s">
        <v>429</v>
      </c>
      <c r="F36" t="s">
        <v>280</v>
      </c>
      <c r="G36">
        <v>1659027489.5999999</v>
      </c>
      <c r="H36">
        <v>1.6946409158847629E-2</v>
      </c>
      <c r="I36">
        <v>16.946409158847629</v>
      </c>
      <c r="J36">
        <v>10.266666067513274</v>
      </c>
      <c r="K36">
        <v>380.05</v>
      </c>
      <c r="L36">
        <v>318.98385602734055</v>
      </c>
      <c r="M36">
        <v>31.844168235708942</v>
      </c>
      <c r="N36">
        <v>37.940403281549997</v>
      </c>
      <c r="O36">
        <v>0.45413986816220575</v>
      </c>
      <c r="P36">
        <v>2.9155855621214601</v>
      </c>
      <c r="Q36">
        <v>0.41956061091105695</v>
      </c>
      <c r="R36">
        <v>0.26511781953720337</v>
      </c>
      <c r="S36">
        <v>66.172563669550868</v>
      </c>
      <c r="T36">
        <v>40.073411428047521</v>
      </c>
      <c r="U36">
        <v>41.993299999999998</v>
      </c>
      <c r="V36">
        <v>8.2405071999028365</v>
      </c>
      <c r="W36">
        <v>48.635180260984583</v>
      </c>
      <c r="X36">
        <v>4.4648781704687996</v>
      </c>
      <c r="Y36">
        <v>9.1803467089245068</v>
      </c>
      <c r="Z36">
        <v>3.7756290294340369</v>
      </c>
      <c r="AA36">
        <v>-747.33664390518038</v>
      </c>
      <c r="AB36">
        <v>324.649999843346</v>
      </c>
      <c r="AC36">
        <v>28.091433652605794</v>
      </c>
      <c r="AD36">
        <v>-328.4226467396777</v>
      </c>
      <c r="AE36">
        <v>0</v>
      </c>
      <c r="AF36">
        <v>0</v>
      </c>
      <c r="AG36">
        <v>1</v>
      </c>
      <c r="AH36">
        <v>0</v>
      </c>
      <c r="AI36">
        <v>49645.540532062187</v>
      </c>
      <c r="AJ36" t="s">
        <v>281</v>
      </c>
      <c r="AK36" t="s">
        <v>281</v>
      </c>
      <c r="AL36">
        <v>0</v>
      </c>
      <c r="AM36">
        <v>0</v>
      </c>
      <c r="AN36" t="e">
        <v>#DIV/0!</v>
      </c>
      <c r="AO36">
        <v>0</v>
      </c>
      <c r="AP36" t="s">
        <v>281</v>
      </c>
      <c r="AQ36" t="s">
        <v>281</v>
      </c>
      <c r="AR36">
        <v>0</v>
      </c>
      <c r="AS36">
        <v>0</v>
      </c>
      <c r="AT36" t="e">
        <v>#DIV/0!</v>
      </c>
      <c r="AU36">
        <v>0.5</v>
      </c>
      <c r="AV36">
        <v>337.28734200494864</v>
      </c>
      <c r="AW36">
        <v>10.266666067513274</v>
      </c>
      <c r="AX36" t="e">
        <v>#DIV/0!</v>
      </c>
      <c r="AY36">
        <v>3.043893081336756E-2</v>
      </c>
      <c r="AZ36" t="e">
        <v>#DIV/0!</v>
      </c>
      <c r="BA36" t="e">
        <v>#DIV/0!</v>
      </c>
      <c r="BB36" t="s">
        <v>281</v>
      </c>
      <c r="BC36">
        <v>0</v>
      </c>
      <c r="BD36" t="e">
        <v>#DIV/0!</v>
      </c>
      <c r="BE36" t="e">
        <v>#DIV/0!</v>
      </c>
      <c r="BF36" t="e">
        <v>#DIV/0!</v>
      </c>
      <c r="BG36" t="e">
        <v>#DIV/0!</v>
      </c>
      <c r="BH36" t="e">
        <v>#DIV/0!</v>
      </c>
      <c r="BI36" t="e">
        <v>#DIV/0!</v>
      </c>
      <c r="BJ36" t="e">
        <v>#DIV/0!</v>
      </c>
      <c r="BK36" t="e">
        <v>#DIV/0!</v>
      </c>
      <c r="BL36">
        <v>400.10399999999998</v>
      </c>
      <c r="BM36">
        <v>337.28734200494864</v>
      </c>
      <c r="BN36">
        <v>0.84299917522681267</v>
      </c>
      <c r="BO36">
        <v>0.16538840818774836</v>
      </c>
      <c r="BP36">
        <v>6</v>
      </c>
      <c r="BQ36">
        <v>0.6</v>
      </c>
      <c r="BR36" t="s">
        <v>282</v>
      </c>
      <c r="BS36">
        <v>1659027489.5999999</v>
      </c>
      <c r="BT36">
        <v>380.05</v>
      </c>
      <c r="BU36">
        <v>400.089</v>
      </c>
      <c r="BV36">
        <v>44.724800000000002</v>
      </c>
      <c r="BW36">
        <v>25.3079</v>
      </c>
      <c r="BX36">
        <v>379.38299999999998</v>
      </c>
      <c r="BY36">
        <v>44.597900000000003</v>
      </c>
      <c r="BZ36">
        <v>500.23899999999998</v>
      </c>
      <c r="CA36">
        <v>99.729699999999994</v>
      </c>
      <c r="CB36">
        <v>0.100331</v>
      </c>
      <c r="CC36">
        <v>44.058700000000002</v>
      </c>
      <c r="CD36">
        <v>41.993299999999998</v>
      </c>
      <c r="CE36">
        <v>999.9</v>
      </c>
      <c r="CF36">
        <v>0</v>
      </c>
      <c r="CG36">
        <v>0</v>
      </c>
      <c r="CH36">
        <v>9947.5</v>
      </c>
      <c r="CI36">
        <v>0</v>
      </c>
      <c r="CJ36">
        <v>237.82900000000001</v>
      </c>
      <c r="CK36">
        <v>400.10399999999998</v>
      </c>
      <c r="CL36">
        <v>0.90003699999999998</v>
      </c>
      <c r="CM36">
        <v>9.9962999999999996E-2</v>
      </c>
      <c r="CN36">
        <v>0</v>
      </c>
      <c r="CO36">
        <v>2.9401999999999999</v>
      </c>
      <c r="CP36">
        <v>0</v>
      </c>
      <c r="CQ36">
        <v>3778.28</v>
      </c>
      <c r="CR36">
        <v>3430.86</v>
      </c>
      <c r="CS36">
        <v>47.875</v>
      </c>
      <c r="CT36">
        <v>50.436999999999998</v>
      </c>
      <c r="CU36">
        <v>48.811999999999998</v>
      </c>
      <c r="CV36">
        <v>49.936999999999998</v>
      </c>
      <c r="CW36">
        <v>48.436999999999998</v>
      </c>
      <c r="CX36">
        <v>360.11</v>
      </c>
      <c r="CY36">
        <v>40</v>
      </c>
      <c r="CZ36">
        <v>0</v>
      </c>
      <c r="DA36">
        <v>1659027685.5</v>
      </c>
      <c r="DB36">
        <v>0</v>
      </c>
      <c r="DC36">
        <v>3.2197307692307691</v>
      </c>
      <c r="DD36">
        <v>-2.123760852042476E-2</v>
      </c>
      <c r="DE36">
        <v>126.9931621923991</v>
      </c>
      <c r="DF36">
        <v>3762.211153846154</v>
      </c>
      <c r="DG36">
        <v>15</v>
      </c>
      <c r="DH36">
        <v>1659027443.5999999</v>
      </c>
      <c r="DI36" t="s">
        <v>430</v>
      </c>
      <c r="DJ36">
        <v>1659027431.5999999</v>
      </c>
      <c r="DK36">
        <v>1659027443.5999999</v>
      </c>
      <c r="DL36">
        <v>51</v>
      </c>
      <c r="DM36">
        <v>0.68200000000000005</v>
      </c>
      <c r="DN36">
        <v>2E-3</v>
      </c>
      <c r="DO36">
        <v>0.65</v>
      </c>
      <c r="DP36">
        <v>0.11600000000000001</v>
      </c>
      <c r="DQ36">
        <v>401</v>
      </c>
      <c r="DR36">
        <v>25</v>
      </c>
      <c r="DS36">
        <v>0.13</v>
      </c>
      <c r="DT36">
        <v>0</v>
      </c>
      <c r="DU36">
        <v>100</v>
      </c>
      <c r="DV36">
        <v>100</v>
      </c>
      <c r="DW36">
        <v>0.66700000000000004</v>
      </c>
      <c r="DX36">
        <v>0.12690000000000001</v>
      </c>
      <c r="DY36">
        <v>0.95643094002823392</v>
      </c>
      <c r="DZ36">
        <v>-6.7132856166521554E-4</v>
      </c>
      <c r="EA36">
        <v>-2.681329234238156E-7</v>
      </c>
      <c r="EB36">
        <v>8.1307759810197942E-11</v>
      </c>
      <c r="EC36">
        <v>0.12683614674223179</v>
      </c>
      <c r="ED36">
        <v>0</v>
      </c>
      <c r="EE36">
        <v>0</v>
      </c>
      <c r="EF36">
        <v>0</v>
      </c>
      <c r="EG36">
        <v>2</v>
      </c>
      <c r="EH36">
        <v>2028</v>
      </c>
      <c r="EI36">
        <v>2</v>
      </c>
      <c r="EJ36">
        <v>26</v>
      </c>
      <c r="EK36">
        <v>1</v>
      </c>
      <c r="EL36">
        <v>0.8</v>
      </c>
      <c r="EM36">
        <v>1.09863</v>
      </c>
      <c r="EN36">
        <v>2.5610400000000002</v>
      </c>
      <c r="EO36">
        <v>1.39893</v>
      </c>
      <c r="EP36">
        <v>2.32544</v>
      </c>
      <c r="EQ36">
        <v>1.49902</v>
      </c>
      <c r="ER36">
        <v>2.4096700000000002</v>
      </c>
      <c r="ES36">
        <v>34.281399999999998</v>
      </c>
      <c r="ET36">
        <v>15.6556</v>
      </c>
      <c r="EU36">
        <v>18</v>
      </c>
      <c r="EV36">
        <v>517.899</v>
      </c>
      <c r="EW36">
        <v>534.85400000000004</v>
      </c>
      <c r="EX36">
        <v>46.654400000000003</v>
      </c>
      <c r="EY36">
        <v>44.338299999999997</v>
      </c>
      <c r="EZ36">
        <v>30.0001</v>
      </c>
      <c r="FA36">
        <v>44.093299999999999</v>
      </c>
      <c r="FB36">
        <v>44.012099999999997</v>
      </c>
      <c r="FC36">
        <v>21.9678</v>
      </c>
      <c r="FD36">
        <v>0</v>
      </c>
      <c r="FE36">
        <v>100</v>
      </c>
      <c r="FF36">
        <v>46.627600000000001</v>
      </c>
      <c r="FG36">
        <v>400</v>
      </c>
      <c r="FH36">
        <v>54.561199999999999</v>
      </c>
      <c r="FI36">
        <v>97.830100000000002</v>
      </c>
      <c r="FJ36">
        <v>99.621099999999998</v>
      </c>
      <c r="FK36" t="s">
        <v>884</v>
      </c>
      <c r="FL36">
        <v>1</v>
      </c>
      <c r="FM36" t="s">
        <v>881</v>
      </c>
      <c r="FN36">
        <v>12</v>
      </c>
    </row>
    <row r="37" spans="1:170" x14ac:dyDescent="0.2">
      <c r="A37">
        <v>51</v>
      </c>
      <c r="B37">
        <v>1659027640.0999999</v>
      </c>
      <c r="C37">
        <v>8705.5999999046326</v>
      </c>
      <c r="D37" t="s">
        <v>431</v>
      </c>
      <c r="E37" t="s">
        <v>432</v>
      </c>
      <c r="F37" t="s">
        <v>280</v>
      </c>
      <c r="G37">
        <v>1659027640.0999999</v>
      </c>
      <c r="H37">
        <v>1.706310239702442E-2</v>
      </c>
      <c r="I37">
        <v>17.063102397024419</v>
      </c>
      <c r="J37">
        <v>11.381193594283916</v>
      </c>
      <c r="K37">
        <v>378.61500000000001</v>
      </c>
      <c r="L37">
        <v>314.00044607930266</v>
      </c>
      <c r="M37">
        <v>31.347047518440867</v>
      </c>
      <c r="N37">
        <v>37.797597246715497</v>
      </c>
      <c r="O37">
        <v>0.45857453217941185</v>
      </c>
      <c r="P37">
        <v>2.9248317840184965</v>
      </c>
      <c r="Q37">
        <v>0.4234464857980838</v>
      </c>
      <c r="R37">
        <v>0.26759107173610697</v>
      </c>
      <c r="S37">
        <v>66.129198784923588</v>
      </c>
      <c r="T37">
        <v>40.069069876790692</v>
      </c>
      <c r="U37">
        <v>42.004600000000003</v>
      </c>
      <c r="V37">
        <v>8.2454132810416834</v>
      </c>
      <c r="W37">
        <v>48.75288572325988</v>
      </c>
      <c r="X37">
        <v>4.479007536816261</v>
      </c>
      <c r="Y37">
        <v>9.1871639398759477</v>
      </c>
      <c r="Z37">
        <v>3.7664057442254224</v>
      </c>
      <c r="AA37">
        <v>-752.48281570877691</v>
      </c>
      <c r="AB37">
        <v>326.15261580998623</v>
      </c>
      <c r="AC37">
        <v>28.135655855491589</v>
      </c>
      <c r="AD37">
        <v>-332.06534525837554</v>
      </c>
      <c r="AE37">
        <v>0</v>
      </c>
      <c r="AF37">
        <v>0</v>
      </c>
      <c r="AG37">
        <v>1</v>
      </c>
      <c r="AH37">
        <v>0</v>
      </c>
      <c r="AI37">
        <v>49895.535520565361</v>
      </c>
      <c r="AJ37" t="s">
        <v>281</v>
      </c>
      <c r="AK37" t="s">
        <v>281</v>
      </c>
      <c r="AL37">
        <v>0</v>
      </c>
      <c r="AM37">
        <v>0</v>
      </c>
      <c r="AN37" t="e">
        <v>#DIV/0!</v>
      </c>
      <c r="AO37">
        <v>0</v>
      </c>
      <c r="AP37" t="s">
        <v>281</v>
      </c>
      <c r="AQ37" t="s">
        <v>281</v>
      </c>
      <c r="AR37">
        <v>0</v>
      </c>
      <c r="AS37">
        <v>0</v>
      </c>
      <c r="AT37" t="e">
        <v>#DIV/0!</v>
      </c>
      <c r="AU37">
        <v>0.5</v>
      </c>
      <c r="AV37">
        <v>337.05888600255105</v>
      </c>
      <c r="AW37">
        <v>11.381193594283916</v>
      </c>
      <c r="AX37" t="e">
        <v>#DIV/0!</v>
      </c>
      <c r="AY37">
        <v>3.3766187651251472E-2</v>
      </c>
      <c r="AZ37" t="e">
        <v>#DIV/0!</v>
      </c>
      <c r="BA37" t="e">
        <v>#DIV/0!</v>
      </c>
      <c r="BB37" t="s">
        <v>281</v>
      </c>
      <c r="BC37">
        <v>0</v>
      </c>
      <c r="BD37" t="e">
        <v>#DIV/0!</v>
      </c>
      <c r="BE37" t="e">
        <v>#DIV/0!</v>
      </c>
      <c r="BF37" t="e">
        <v>#DIV/0!</v>
      </c>
      <c r="BG37" t="e">
        <v>#DIV/0!</v>
      </c>
      <c r="BH37" t="e">
        <v>#DIV/0!</v>
      </c>
      <c r="BI37" t="e">
        <v>#DIV/0!</v>
      </c>
      <c r="BJ37" t="e">
        <v>#DIV/0!</v>
      </c>
      <c r="BK37" t="e">
        <v>#DIV/0!</v>
      </c>
      <c r="BL37">
        <v>399.83199999999999</v>
      </c>
      <c r="BM37">
        <v>337.05888600255105</v>
      </c>
      <c r="BN37">
        <v>0.84300127554210535</v>
      </c>
      <c r="BO37">
        <v>0.16539246179626341</v>
      </c>
      <c r="BP37">
        <v>6</v>
      </c>
      <c r="BQ37">
        <v>0.6</v>
      </c>
      <c r="BR37" t="s">
        <v>282</v>
      </c>
      <c r="BS37">
        <v>1659027640.0999999</v>
      </c>
      <c r="BT37">
        <v>378.61500000000001</v>
      </c>
      <c r="BU37">
        <v>400.01</v>
      </c>
      <c r="BV37">
        <v>44.8658</v>
      </c>
      <c r="BW37">
        <v>25.322299999999998</v>
      </c>
      <c r="BX37">
        <v>377.99099999999999</v>
      </c>
      <c r="BY37">
        <v>44.736499999999999</v>
      </c>
      <c r="BZ37">
        <v>500.34699999999998</v>
      </c>
      <c r="CA37">
        <v>99.731300000000005</v>
      </c>
      <c r="CB37">
        <v>9.99197E-2</v>
      </c>
      <c r="CC37">
        <v>44.073</v>
      </c>
      <c r="CD37">
        <v>42.004600000000003</v>
      </c>
      <c r="CE37">
        <v>999.9</v>
      </c>
      <c r="CF37">
        <v>0</v>
      </c>
      <c r="CG37">
        <v>0</v>
      </c>
      <c r="CH37">
        <v>10000</v>
      </c>
      <c r="CI37">
        <v>0</v>
      </c>
      <c r="CJ37">
        <v>241.304</v>
      </c>
      <c r="CK37">
        <v>399.83199999999999</v>
      </c>
      <c r="CL37">
        <v>0.89995999999999998</v>
      </c>
      <c r="CM37">
        <v>0.10004</v>
      </c>
      <c r="CN37">
        <v>0</v>
      </c>
      <c r="CO37">
        <v>3.1419000000000001</v>
      </c>
      <c r="CP37">
        <v>0</v>
      </c>
      <c r="CQ37">
        <v>3949.87</v>
      </c>
      <c r="CR37">
        <v>3428.46</v>
      </c>
      <c r="CS37">
        <v>47.875</v>
      </c>
      <c r="CT37">
        <v>50.375</v>
      </c>
      <c r="CU37">
        <v>48.811999999999998</v>
      </c>
      <c r="CV37">
        <v>49.875</v>
      </c>
      <c r="CW37">
        <v>48.436999999999998</v>
      </c>
      <c r="CX37">
        <v>359.83</v>
      </c>
      <c r="CY37">
        <v>40</v>
      </c>
      <c r="CZ37">
        <v>0</v>
      </c>
      <c r="DA37">
        <v>1659027836.0999999</v>
      </c>
      <c r="DB37">
        <v>0</v>
      </c>
      <c r="DC37">
        <v>3.2918759999999998</v>
      </c>
      <c r="DD37">
        <v>-0.112453846441954</v>
      </c>
      <c r="DE37">
        <v>42.412307754704557</v>
      </c>
      <c r="DF37">
        <v>3946.7323999999999</v>
      </c>
      <c r="DG37">
        <v>15</v>
      </c>
      <c r="DH37">
        <v>1659027556.0999999</v>
      </c>
      <c r="DI37" t="s">
        <v>433</v>
      </c>
      <c r="DJ37">
        <v>1659027538.5999999</v>
      </c>
      <c r="DK37">
        <v>1659027556.0999999</v>
      </c>
      <c r="DL37">
        <v>52</v>
      </c>
      <c r="DM37">
        <v>-4.3999999999999997E-2</v>
      </c>
      <c r="DN37">
        <v>2E-3</v>
      </c>
      <c r="DO37">
        <v>0.60599999999999998</v>
      </c>
      <c r="DP37">
        <v>0.11799999999999999</v>
      </c>
      <c r="DQ37">
        <v>400</v>
      </c>
      <c r="DR37">
        <v>25</v>
      </c>
      <c r="DS37">
        <v>0.17</v>
      </c>
      <c r="DT37">
        <v>0.01</v>
      </c>
      <c r="DU37">
        <v>100</v>
      </c>
      <c r="DV37">
        <v>100</v>
      </c>
      <c r="DW37">
        <v>0.624</v>
      </c>
      <c r="DX37">
        <v>0.1293</v>
      </c>
      <c r="DY37">
        <v>0.91229907195596727</v>
      </c>
      <c r="DZ37">
        <v>-6.7132856166521554E-4</v>
      </c>
      <c r="EA37">
        <v>-2.681329234238156E-7</v>
      </c>
      <c r="EB37">
        <v>8.1307759810197942E-11</v>
      </c>
      <c r="EC37">
        <v>0.12932218688423119</v>
      </c>
      <c r="ED37">
        <v>0</v>
      </c>
      <c r="EE37">
        <v>0</v>
      </c>
      <c r="EF37">
        <v>0</v>
      </c>
      <c r="EG37">
        <v>2</v>
      </c>
      <c r="EH37">
        <v>2028</v>
      </c>
      <c r="EI37">
        <v>2</v>
      </c>
      <c r="EJ37">
        <v>26</v>
      </c>
      <c r="EK37">
        <v>1.7</v>
      </c>
      <c r="EL37">
        <v>1.4</v>
      </c>
      <c r="EM37">
        <v>1.09497</v>
      </c>
      <c r="EN37">
        <v>2.5622600000000002</v>
      </c>
      <c r="EO37">
        <v>1.39893</v>
      </c>
      <c r="EP37">
        <v>2.32544</v>
      </c>
      <c r="EQ37">
        <v>1.49902</v>
      </c>
      <c r="ER37">
        <v>2.3303199999999999</v>
      </c>
      <c r="ES37">
        <v>34.281399999999998</v>
      </c>
      <c r="ET37">
        <v>15.603</v>
      </c>
      <c r="EU37">
        <v>18</v>
      </c>
      <c r="EV37">
        <v>518.29</v>
      </c>
      <c r="EW37">
        <v>534.74800000000005</v>
      </c>
      <c r="EX37">
        <v>46.658299999999997</v>
      </c>
      <c r="EY37">
        <v>44.328800000000001</v>
      </c>
      <c r="EZ37">
        <v>30.0002</v>
      </c>
      <c r="FA37">
        <v>44.079700000000003</v>
      </c>
      <c r="FB37">
        <v>44.002800000000001</v>
      </c>
      <c r="FC37">
        <v>21.8995</v>
      </c>
      <c r="FD37">
        <v>0</v>
      </c>
      <c r="FE37">
        <v>100</v>
      </c>
      <c r="FF37">
        <v>46.6614</v>
      </c>
      <c r="FG37">
        <v>400</v>
      </c>
      <c r="FH37">
        <v>54.561199999999999</v>
      </c>
      <c r="FI37">
        <v>97.831400000000002</v>
      </c>
      <c r="FJ37">
        <v>99.6233</v>
      </c>
      <c r="FK37" t="s">
        <v>884</v>
      </c>
      <c r="FL37">
        <v>1</v>
      </c>
      <c r="FM37" t="s">
        <v>881</v>
      </c>
      <c r="FN37">
        <v>13</v>
      </c>
    </row>
    <row r="38" spans="1:170" x14ac:dyDescent="0.2">
      <c r="A38">
        <v>52</v>
      </c>
      <c r="B38">
        <v>1659027790.5999999</v>
      </c>
      <c r="C38">
        <v>8856.0999999046326</v>
      </c>
      <c r="D38" t="s">
        <v>434</v>
      </c>
      <c r="E38" t="s">
        <v>435</v>
      </c>
      <c r="F38" t="s">
        <v>280</v>
      </c>
      <c r="G38">
        <v>1659027790.5999999</v>
      </c>
      <c r="H38">
        <v>1.719448116986802E-2</v>
      </c>
      <c r="I38">
        <v>17.19448116986802</v>
      </c>
      <c r="J38">
        <v>11.651484042575543</v>
      </c>
      <c r="K38">
        <v>378.26299999999998</v>
      </c>
      <c r="L38">
        <v>313.41411714751706</v>
      </c>
      <c r="M38">
        <v>31.290498531663445</v>
      </c>
      <c r="N38">
        <v>37.764852310438997</v>
      </c>
      <c r="O38">
        <v>0.4655765073709956</v>
      </c>
      <c r="P38">
        <v>2.9194558279111291</v>
      </c>
      <c r="Q38">
        <v>0.42935057124978404</v>
      </c>
      <c r="R38">
        <v>0.27136934133187673</v>
      </c>
      <c r="S38">
        <v>66.129967823049213</v>
      </c>
      <c r="T38">
        <v>40.038467847783224</v>
      </c>
      <c r="U38">
        <v>41.987099999999998</v>
      </c>
      <c r="V38">
        <v>8.2378164417304784</v>
      </c>
      <c r="W38">
        <v>48.896206272492655</v>
      </c>
      <c r="X38">
        <v>4.4945069284645998</v>
      </c>
      <c r="Y38">
        <v>9.1919338351471591</v>
      </c>
      <c r="Z38">
        <v>3.7433095132658787</v>
      </c>
      <c r="AA38">
        <v>-758.27661959117972</v>
      </c>
      <c r="AB38">
        <v>329.88146126748734</v>
      </c>
      <c r="AC38">
        <v>28.508721194203872</v>
      </c>
      <c r="AD38">
        <v>-333.75646930643927</v>
      </c>
      <c r="AE38">
        <v>0</v>
      </c>
      <c r="AF38">
        <v>0</v>
      </c>
      <c r="AG38">
        <v>1</v>
      </c>
      <c r="AH38">
        <v>0</v>
      </c>
      <c r="AI38">
        <v>49747.390467929312</v>
      </c>
      <c r="AJ38" t="s">
        <v>281</v>
      </c>
      <c r="AK38" t="s">
        <v>281</v>
      </c>
      <c r="AL38">
        <v>0</v>
      </c>
      <c r="AM38">
        <v>0</v>
      </c>
      <c r="AN38" t="e">
        <v>#DIV/0!</v>
      </c>
      <c r="AO38">
        <v>0</v>
      </c>
      <c r="AP38" t="s">
        <v>281</v>
      </c>
      <c r="AQ38" t="s">
        <v>281</v>
      </c>
      <c r="AR38">
        <v>0</v>
      </c>
      <c r="AS38">
        <v>0</v>
      </c>
      <c r="AT38" t="e">
        <v>#DIV/0!</v>
      </c>
      <c r="AU38">
        <v>0.5</v>
      </c>
      <c r="AV38">
        <v>337.06307099639849</v>
      </c>
      <c r="AW38">
        <v>11.651484042575543</v>
      </c>
      <c r="AX38" t="e">
        <v>#DIV/0!</v>
      </c>
      <c r="AY38">
        <v>3.4567667137584579E-2</v>
      </c>
      <c r="AZ38" t="e">
        <v>#DIV/0!</v>
      </c>
      <c r="BA38" t="e">
        <v>#DIV/0!</v>
      </c>
      <c r="BB38" t="s">
        <v>281</v>
      </c>
      <c r="BC38">
        <v>0</v>
      </c>
      <c r="BD38" t="e">
        <v>#DIV/0!</v>
      </c>
      <c r="BE38" t="e">
        <v>#DIV/0!</v>
      </c>
      <c r="BF38" t="e">
        <v>#DIV/0!</v>
      </c>
      <c r="BG38" t="e">
        <v>#DIV/0!</v>
      </c>
      <c r="BH38" t="e">
        <v>#DIV/0!</v>
      </c>
      <c r="BI38" t="e">
        <v>#DIV/0!</v>
      </c>
      <c r="BJ38" t="e">
        <v>#DIV/0!</v>
      </c>
      <c r="BK38" t="e">
        <v>#DIV/0!</v>
      </c>
      <c r="BL38">
        <v>399.83699999999999</v>
      </c>
      <c r="BM38">
        <v>337.06307099639849</v>
      </c>
      <c r="BN38">
        <v>0.843001200480192</v>
      </c>
      <c r="BO38">
        <v>0.1653923169267707</v>
      </c>
      <c r="BP38">
        <v>6</v>
      </c>
      <c r="BQ38">
        <v>0.6</v>
      </c>
      <c r="BR38" t="s">
        <v>282</v>
      </c>
      <c r="BS38">
        <v>1659027790.5999999</v>
      </c>
      <c r="BT38">
        <v>378.26299999999998</v>
      </c>
      <c r="BU38">
        <v>400.041</v>
      </c>
      <c r="BV38">
        <v>45.0182</v>
      </c>
      <c r="BW38">
        <v>25.3215</v>
      </c>
      <c r="BX38">
        <v>377.67700000000002</v>
      </c>
      <c r="BY38">
        <v>44.889000000000003</v>
      </c>
      <c r="BZ38">
        <v>500.19799999999998</v>
      </c>
      <c r="CA38">
        <v>99.737399999999994</v>
      </c>
      <c r="CB38">
        <v>0.10015300000000001</v>
      </c>
      <c r="CC38">
        <v>44.082999999999998</v>
      </c>
      <c r="CD38">
        <v>41.987099999999998</v>
      </c>
      <c r="CE38">
        <v>999.9</v>
      </c>
      <c r="CF38">
        <v>0</v>
      </c>
      <c r="CG38">
        <v>0</v>
      </c>
      <c r="CH38">
        <v>9968.75</v>
      </c>
      <c r="CI38">
        <v>0</v>
      </c>
      <c r="CJ38">
        <v>237.55799999999999</v>
      </c>
      <c r="CK38">
        <v>399.83699999999999</v>
      </c>
      <c r="CL38">
        <v>0.89995999999999998</v>
      </c>
      <c r="CM38">
        <v>0.10004</v>
      </c>
      <c r="CN38">
        <v>0</v>
      </c>
      <c r="CO38">
        <v>3.1671</v>
      </c>
      <c r="CP38">
        <v>0</v>
      </c>
      <c r="CQ38">
        <v>4039.2</v>
      </c>
      <c r="CR38">
        <v>3428.5</v>
      </c>
      <c r="CS38">
        <v>47.811999999999998</v>
      </c>
      <c r="CT38">
        <v>50.375</v>
      </c>
      <c r="CU38">
        <v>48.811999999999998</v>
      </c>
      <c r="CV38">
        <v>49.875</v>
      </c>
      <c r="CW38">
        <v>48.436999999999998</v>
      </c>
      <c r="CX38">
        <v>359.84</v>
      </c>
      <c r="CY38">
        <v>40</v>
      </c>
      <c r="CZ38">
        <v>0</v>
      </c>
      <c r="DA38">
        <v>1659027986.7</v>
      </c>
      <c r="DB38">
        <v>0</v>
      </c>
      <c r="DC38">
        <v>3.2389923076923082</v>
      </c>
      <c r="DD38">
        <v>-0.54928546663167255</v>
      </c>
      <c r="DE38">
        <v>26.265299048405339</v>
      </c>
      <c r="DF38">
        <v>4037.0746153846148</v>
      </c>
      <c r="DG38">
        <v>15</v>
      </c>
      <c r="DH38">
        <v>1659027704.5999999</v>
      </c>
      <c r="DI38" t="s">
        <v>436</v>
      </c>
      <c r="DJ38">
        <v>1659027695.5999999</v>
      </c>
      <c r="DK38">
        <v>1659027704.5999999</v>
      </c>
      <c r="DL38">
        <v>53</v>
      </c>
      <c r="DM38">
        <v>-3.7999999999999999E-2</v>
      </c>
      <c r="DN38">
        <v>0</v>
      </c>
      <c r="DO38">
        <v>0.56799999999999995</v>
      </c>
      <c r="DP38">
        <v>0.11799999999999999</v>
      </c>
      <c r="DQ38">
        <v>400</v>
      </c>
      <c r="DR38">
        <v>25</v>
      </c>
      <c r="DS38">
        <v>0.15</v>
      </c>
      <c r="DT38">
        <v>0.01</v>
      </c>
      <c r="DU38">
        <v>100</v>
      </c>
      <c r="DV38">
        <v>100</v>
      </c>
      <c r="DW38">
        <v>0.58599999999999997</v>
      </c>
      <c r="DX38">
        <v>0.12920000000000001</v>
      </c>
      <c r="DY38">
        <v>0.87388353170896027</v>
      </c>
      <c r="DZ38">
        <v>-6.7132856166521554E-4</v>
      </c>
      <c r="EA38">
        <v>-2.681329234238156E-7</v>
      </c>
      <c r="EB38">
        <v>8.1307759810197942E-11</v>
      </c>
      <c r="EC38">
        <v>0.1292052950756461</v>
      </c>
      <c r="ED38">
        <v>0</v>
      </c>
      <c r="EE38">
        <v>0</v>
      </c>
      <c r="EF38">
        <v>0</v>
      </c>
      <c r="EG38">
        <v>2</v>
      </c>
      <c r="EH38">
        <v>2028</v>
      </c>
      <c r="EI38">
        <v>2</v>
      </c>
      <c r="EJ38">
        <v>26</v>
      </c>
      <c r="EK38">
        <v>1.6</v>
      </c>
      <c r="EL38">
        <v>1.4</v>
      </c>
      <c r="EM38">
        <v>1.09375</v>
      </c>
      <c r="EN38">
        <v>2.5622600000000002</v>
      </c>
      <c r="EO38">
        <v>1.39893</v>
      </c>
      <c r="EP38">
        <v>2.32544</v>
      </c>
      <c r="EQ38">
        <v>1.49902</v>
      </c>
      <c r="ER38">
        <v>2.2668499999999998</v>
      </c>
      <c r="ES38">
        <v>34.281399999999998</v>
      </c>
      <c r="ET38">
        <v>15.5505</v>
      </c>
      <c r="EU38">
        <v>18</v>
      </c>
      <c r="EV38">
        <v>518.22799999999995</v>
      </c>
      <c r="EW38">
        <v>534.83500000000004</v>
      </c>
      <c r="EX38">
        <v>46.678100000000001</v>
      </c>
      <c r="EY38">
        <v>44.319400000000002</v>
      </c>
      <c r="EZ38">
        <v>30.0001</v>
      </c>
      <c r="FA38">
        <v>44.070399999999999</v>
      </c>
      <c r="FB38">
        <v>43.993499999999997</v>
      </c>
      <c r="FC38">
        <v>21.878</v>
      </c>
      <c r="FD38">
        <v>0</v>
      </c>
      <c r="FE38">
        <v>100</v>
      </c>
      <c r="FF38">
        <v>46.685200000000002</v>
      </c>
      <c r="FG38">
        <v>400</v>
      </c>
      <c r="FH38">
        <v>54.561199999999999</v>
      </c>
      <c r="FI38">
        <v>97.832499999999996</v>
      </c>
      <c r="FJ38">
        <v>99.621399999999994</v>
      </c>
      <c r="FK38" t="s">
        <v>884</v>
      </c>
      <c r="FL38">
        <v>1</v>
      </c>
      <c r="FM38" t="s">
        <v>881</v>
      </c>
      <c r="FN38">
        <v>14</v>
      </c>
    </row>
    <row r="39" spans="1:170" x14ac:dyDescent="0.2">
      <c r="A39">
        <v>53</v>
      </c>
      <c r="B39">
        <v>1659027941.0999999</v>
      </c>
      <c r="C39">
        <v>9006.5999999046326</v>
      </c>
      <c r="D39" t="s">
        <v>437</v>
      </c>
      <c r="E39" t="s">
        <v>438</v>
      </c>
      <c r="F39" t="s">
        <v>280</v>
      </c>
      <c r="G39">
        <v>1659027941.0999999</v>
      </c>
      <c r="H39">
        <v>1.7301272411262669E-2</v>
      </c>
      <c r="I39">
        <v>17.301272411262669</v>
      </c>
      <c r="J39">
        <v>11.658553993146624</v>
      </c>
      <c r="K39">
        <v>378.185</v>
      </c>
      <c r="L39">
        <v>313.8652093852462</v>
      </c>
      <c r="M39">
        <v>31.334051306808668</v>
      </c>
      <c r="N39">
        <v>37.755277868087504</v>
      </c>
      <c r="O39">
        <v>0.47093505724483914</v>
      </c>
      <c r="P39">
        <v>2.928154690532804</v>
      </c>
      <c r="Q39">
        <v>0.43400609166039222</v>
      </c>
      <c r="R39">
        <v>0.27433591468380625</v>
      </c>
      <c r="S39">
        <v>66.182503960852173</v>
      </c>
      <c r="T39">
        <v>40.035523209493299</v>
      </c>
      <c r="U39">
        <v>41.974299999999999</v>
      </c>
      <c r="V39">
        <v>8.2322637344080398</v>
      </c>
      <c r="W39">
        <v>48.992530273547921</v>
      </c>
      <c r="X39">
        <v>4.5064238835017507</v>
      </c>
      <c r="Y39">
        <v>9.1981856383826379</v>
      </c>
      <c r="Z39">
        <v>3.7258398509062891</v>
      </c>
      <c r="AA39">
        <v>-762.98611333668373</v>
      </c>
      <c r="AB39">
        <v>334.95302524934652</v>
      </c>
      <c r="AC39">
        <v>28.861065556453518</v>
      </c>
      <c r="AD39">
        <v>-332.98951857003146</v>
      </c>
      <c r="AE39">
        <v>0</v>
      </c>
      <c r="AF39">
        <v>0</v>
      </c>
      <c r="AG39">
        <v>1</v>
      </c>
      <c r="AH39">
        <v>0</v>
      </c>
      <c r="AI39">
        <v>49982.691047625609</v>
      </c>
      <c r="AJ39" t="s">
        <v>281</v>
      </c>
      <c r="AK39" t="s">
        <v>281</v>
      </c>
      <c r="AL39">
        <v>0</v>
      </c>
      <c r="AM39">
        <v>0</v>
      </c>
      <c r="AN39" t="e">
        <v>#DIV/0!</v>
      </c>
      <c r="AO39">
        <v>0</v>
      </c>
      <c r="AP39" t="s">
        <v>281</v>
      </c>
      <c r="AQ39" t="s">
        <v>281</v>
      </c>
      <c r="AR39">
        <v>0</v>
      </c>
      <c r="AS39">
        <v>0</v>
      </c>
      <c r="AT39" t="e">
        <v>#DIV/0!</v>
      </c>
      <c r="AU39">
        <v>0.5</v>
      </c>
      <c r="AV39">
        <v>337.33111500562285</v>
      </c>
      <c r="AW39">
        <v>11.658553993146624</v>
      </c>
      <c r="AX39" t="e">
        <v>#DIV/0!</v>
      </c>
      <c r="AY39">
        <v>3.4561158086328002E-2</v>
      </c>
      <c r="AZ39" t="e">
        <v>#DIV/0!</v>
      </c>
      <c r="BA39" t="e">
        <v>#DIV/0!</v>
      </c>
      <c r="BB39" t="s">
        <v>281</v>
      </c>
      <c r="BC39">
        <v>0</v>
      </c>
      <c r="BD39" t="e">
        <v>#DIV/0!</v>
      </c>
      <c r="BE39" t="e">
        <v>#DIV/0!</v>
      </c>
      <c r="BF39" t="e">
        <v>#DIV/0!</v>
      </c>
      <c r="BG39" t="e">
        <v>#DIV/0!</v>
      </c>
      <c r="BH39" t="e">
        <v>#DIV/0!</v>
      </c>
      <c r="BI39" t="e">
        <v>#DIV/0!</v>
      </c>
      <c r="BJ39" t="e">
        <v>#DIV/0!</v>
      </c>
      <c r="BK39" t="e">
        <v>#DIV/0!</v>
      </c>
      <c r="BL39">
        <v>400.15499999999997</v>
      </c>
      <c r="BM39">
        <v>337.33111500562285</v>
      </c>
      <c r="BN39">
        <v>0.84300112457828313</v>
      </c>
      <c r="BO39">
        <v>0.16539217043608645</v>
      </c>
      <c r="BP39">
        <v>6</v>
      </c>
      <c r="BQ39">
        <v>0.6</v>
      </c>
      <c r="BR39" t="s">
        <v>282</v>
      </c>
      <c r="BS39">
        <v>1659027941.0999999</v>
      </c>
      <c r="BT39">
        <v>378.185</v>
      </c>
      <c r="BU39">
        <v>400.01499999999999</v>
      </c>
      <c r="BV39">
        <v>45.139699999999998</v>
      </c>
      <c r="BW39">
        <v>25.3262</v>
      </c>
      <c r="BX39">
        <v>377.58699999999999</v>
      </c>
      <c r="BY39">
        <v>45.0107</v>
      </c>
      <c r="BZ39">
        <v>500.274</v>
      </c>
      <c r="CA39">
        <v>99.733000000000004</v>
      </c>
      <c r="CB39">
        <v>9.98275E-2</v>
      </c>
      <c r="CC39">
        <v>44.0961</v>
      </c>
      <c r="CD39">
        <v>41.974299999999999</v>
      </c>
      <c r="CE39">
        <v>999.9</v>
      </c>
      <c r="CF39">
        <v>0</v>
      </c>
      <c r="CG39">
        <v>0</v>
      </c>
      <c r="CH39">
        <v>10018.799999999999</v>
      </c>
      <c r="CI39">
        <v>0</v>
      </c>
      <c r="CJ39">
        <v>241.02799999999999</v>
      </c>
      <c r="CK39">
        <v>400.15499999999997</v>
      </c>
      <c r="CL39">
        <v>0.89995999999999998</v>
      </c>
      <c r="CM39">
        <v>0.10004</v>
      </c>
      <c r="CN39">
        <v>0</v>
      </c>
      <c r="CO39">
        <v>3.1962000000000002</v>
      </c>
      <c r="CP39">
        <v>0</v>
      </c>
      <c r="CQ39">
        <v>4095.31</v>
      </c>
      <c r="CR39">
        <v>3431.23</v>
      </c>
      <c r="CS39">
        <v>47.811999999999998</v>
      </c>
      <c r="CT39">
        <v>50.375</v>
      </c>
      <c r="CU39">
        <v>48.75</v>
      </c>
      <c r="CV39">
        <v>49.811999999999998</v>
      </c>
      <c r="CW39">
        <v>48.375</v>
      </c>
      <c r="CX39">
        <v>360.12</v>
      </c>
      <c r="CY39">
        <v>40.03</v>
      </c>
      <c r="CZ39">
        <v>0</v>
      </c>
      <c r="DA39">
        <v>1659028137.3</v>
      </c>
      <c r="DB39">
        <v>0</v>
      </c>
      <c r="DC39">
        <v>3.2054239999999998</v>
      </c>
      <c r="DD39">
        <v>-0.48898461656809961</v>
      </c>
      <c r="DE39">
        <v>13.376923015472491</v>
      </c>
      <c r="DF39">
        <v>4092.0567999999998</v>
      </c>
      <c r="DG39">
        <v>15</v>
      </c>
      <c r="DH39">
        <v>1659027856.0999999</v>
      </c>
      <c r="DI39" t="s">
        <v>439</v>
      </c>
      <c r="DJ39">
        <v>1659027845.5999999</v>
      </c>
      <c r="DK39">
        <v>1659027856.0999999</v>
      </c>
      <c r="DL39">
        <v>54</v>
      </c>
      <c r="DM39">
        <v>1.0999999999999999E-2</v>
      </c>
      <c r="DN39">
        <v>0</v>
      </c>
      <c r="DO39">
        <v>0.57899999999999996</v>
      </c>
      <c r="DP39">
        <v>0.11799999999999999</v>
      </c>
      <c r="DQ39">
        <v>400</v>
      </c>
      <c r="DR39">
        <v>25</v>
      </c>
      <c r="DS39">
        <v>0.11</v>
      </c>
      <c r="DT39">
        <v>0</v>
      </c>
      <c r="DU39">
        <v>100</v>
      </c>
      <c r="DV39">
        <v>100</v>
      </c>
      <c r="DW39">
        <v>0.59799999999999998</v>
      </c>
      <c r="DX39">
        <v>0.129</v>
      </c>
      <c r="DY39">
        <v>0.88465367287128049</v>
      </c>
      <c r="DZ39">
        <v>-6.7132856166521554E-4</v>
      </c>
      <c r="EA39">
        <v>-2.681329234238156E-7</v>
      </c>
      <c r="EB39">
        <v>8.1307759810197942E-11</v>
      </c>
      <c r="EC39">
        <v>0.12900102085859849</v>
      </c>
      <c r="ED39">
        <v>0</v>
      </c>
      <c r="EE39">
        <v>0</v>
      </c>
      <c r="EF39">
        <v>0</v>
      </c>
      <c r="EG39">
        <v>2</v>
      </c>
      <c r="EH39">
        <v>2028</v>
      </c>
      <c r="EI39">
        <v>2</v>
      </c>
      <c r="EJ39">
        <v>26</v>
      </c>
      <c r="EK39">
        <v>1.6</v>
      </c>
      <c r="EL39">
        <v>1.4</v>
      </c>
      <c r="EM39">
        <v>1.09375</v>
      </c>
      <c r="EN39">
        <v>2.5537100000000001</v>
      </c>
      <c r="EO39">
        <v>1.39893</v>
      </c>
      <c r="EP39">
        <v>2.32544</v>
      </c>
      <c r="EQ39">
        <v>1.49902</v>
      </c>
      <c r="ER39">
        <v>2.3290999999999999</v>
      </c>
      <c r="ES39">
        <v>34.258699999999997</v>
      </c>
      <c r="ET39">
        <v>15.497999999999999</v>
      </c>
      <c r="EU39">
        <v>18</v>
      </c>
      <c r="EV39">
        <v>518.48299999999995</v>
      </c>
      <c r="EW39">
        <v>534.71900000000005</v>
      </c>
      <c r="EX39">
        <v>46.766199999999998</v>
      </c>
      <c r="EY39">
        <v>44.300400000000003</v>
      </c>
      <c r="EZ39">
        <v>30</v>
      </c>
      <c r="FA39">
        <v>44.0518</v>
      </c>
      <c r="FB39">
        <v>43.975000000000001</v>
      </c>
      <c r="FC39">
        <v>21.875399999999999</v>
      </c>
      <c r="FD39">
        <v>0</v>
      </c>
      <c r="FE39">
        <v>100</v>
      </c>
      <c r="FF39">
        <v>46.7834</v>
      </c>
      <c r="FG39">
        <v>400</v>
      </c>
      <c r="FH39">
        <v>54.561199999999999</v>
      </c>
      <c r="FI39">
        <v>97.837199999999996</v>
      </c>
      <c r="FJ39">
        <v>99.625600000000006</v>
      </c>
      <c r="FK39" t="s">
        <v>884</v>
      </c>
      <c r="FL39">
        <v>1</v>
      </c>
      <c r="FM39" t="s">
        <v>881</v>
      </c>
      <c r="FN39">
        <v>15</v>
      </c>
    </row>
    <row r="40" spans="1:170" x14ac:dyDescent="0.2">
      <c r="A40">
        <v>54</v>
      </c>
      <c r="B40">
        <v>1659028091.5999999</v>
      </c>
      <c r="C40">
        <v>9157.0999999046326</v>
      </c>
      <c r="D40" t="s">
        <v>440</v>
      </c>
      <c r="E40" t="s">
        <v>441</v>
      </c>
      <c r="F40" t="s">
        <v>280</v>
      </c>
      <c r="G40">
        <v>1659028091.5999999</v>
      </c>
      <c r="H40">
        <v>1.7214233375172215E-2</v>
      </c>
      <c r="I40">
        <v>17.214233375172213</v>
      </c>
      <c r="J40">
        <v>15.991267375958589</v>
      </c>
      <c r="K40">
        <v>569.04100000000005</v>
      </c>
      <c r="L40">
        <v>477.07320247007993</v>
      </c>
      <c r="M40">
        <v>47.625389126435394</v>
      </c>
      <c r="N40">
        <v>56.806374605783006</v>
      </c>
      <c r="O40">
        <v>0.46628647326787392</v>
      </c>
      <c r="P40">
        <v>2.9239008034424141</v>
      </c>
      <c r="Q40">
        <v>0.43000521629526456</v>
      </c>
      <c r="R40">
        <v>0.2717831138342513</v>
      </c>
      <c r="S40">
        <v>66.131290961584639</v>
      </c>
      <c r="T40">
        <v>40.067435104591986</v>
      </c>
      <c r="U40">
        <v>41.992899999999999</v>
      </c>
      <c r="V40">
        <v>8.2403335796409287</v>
      </c>
      <c r="W40">
        <v>48.872604536889419</v>
      </c>
      <c r="X40">
        <v>4.4989403629684004</v>
      </c>
      <c r="Y40">
        <v>9.2054442475488809</v>
      </c>
      <c r="Z40">
        <v>3.7413932166725283</v>
      </c>
      <c r="AA40">
        <v>-759.14769184509464</v>
      </c>
      <c r="AB40">
        <v>333.9304677000132</v>
      </c>
      <c r="AC40">
        <v>28.819440003169174</v>
      </c>
      <c r="AD40">
        <v>-330.26649318032764</v>
      </c>
      <c r="AE40">
        <v>0</v>
      </c>
      <c r="AF40">
        <v>0</v>
      </c>
      <c r="AG40">
        <v>1</v>
      </c>
      <c r="AH40">
        <v>0</v>
      </c>
      <c r="AI40">
        <v>49864.032309642898</v>
      </c>
      <c r="AJ40" t="s">
        <v>281</v>
      </c>
      <c r="AK40" t="s">
        <v>281</v>
      </c>
      <c r="AL40">
        <v>0</v>
      </c>
      <c r="AM40">
        <v>0</v>
      </c>
      <c r="AN40" t="e">
        <v>#DIV/0!</v>
      </c>
      <c r="AO40">
        <v>0</v>
      </c>
      <c r="AP40" t="s">
        <v>281</v>
      </c>
      <c r="AQ40" t="s">
        <v>281</v>
      </c>
      <c r="AR40">
        <v>0</v>
      </c>
      <c r="AS40">
        <v>0</v>
      </c>
      <c r="AT40" t="e">
        <v>#DIV/0!</v>
      </c>
      <c r="AU40">
        <v>0.5</v>
      </c>
      <c r="AV40">
        <v>337.06981500600239</v>
      </c>
      <c r="AW40">
        <v>15.991267375958589</v>
      </c>
      <c r="AX40" t="e">
        <v>#DIV/0!</v>
      </c>
      <c r="AY40">
        <v>4.7442003597010979E-2</v>
      </c>
      <c r="AZ40" t="e">
        <v>#DIV/0!</v>
      </c>
      <c r="BA40" t="e">
        <v>#DIV/0!</v>
      </c>
      <c r="BB40" t="s">
        <v>281</v>
      </c>
      <c r="BC40">
        <v>0</v>
      </c>
      <c r="BD40" t="e">
        <v>#DIV/0!</v>
      </c>
      <c r="BE40" t="e">
        <v>#DIV/0!</v>
      </c>
      <c r="BF40" t="e">
        <v>#DIV/0!</v>
      </c>
      <c r="BG40" t="e">
        <v>#DIV/0!</v>
      </c>
      <c r="BH40" t="e">
        <v>#DIV/0!</v>
      </c>
      <c r="BI40" t="e">
        <v>#DIV/0!</v>
      </c>
      <c r="BJ40" t="e">
        <v>#DIV/0!</v>
      </c>
      <c r="BK40" t="e">
        <v>#DIV/0!</v>
      </c>
      <c r="BL40">
        <v>399.84500000000003</v>
      </c>
      <c r="BM40">
        <v>337.06981500600239</v>
      </c>
      <c r="BN40">
        <v>0.843001200480192</v>
      </c>
      <c r="BO40">
        <v>0.1653923169267707</v>
      </c>
      <c r="BP40">
        <v>6</v>
      </c>
      <c r="BQ40">
        <v>0.6</v>
      </c>
      <c r="BR40" t="s">
        <v>282</v>
      </c>
      <c r="BS40">
        <v>1659028091.5999999</v>
      </c>
      <c r="BT40">
        <v>569.04100000000005</v>
      </c>
      <c r="BU40">
        <v>599.96699999999998</v>
      </c>
      <c r="BV40">
        <v>45.066800000000001</v>
      </c>
      <c r="BW40">
        <v>25.3523</v>
      </c>
      <c r="BX40">
        <v>568.53200000000004</v>
      </c>
      <c r="BY40">
        <v>44.934800000000003</v>
      </c>
      <c r="BZ40">
        <v>500.29500000000002</v>
      </c>
      <c r="CA40">
        <v>99.728200000000001</v>
      </c>
      <c r="CB40">
        <v>0.100063</v>
      </c>
      <c r="CC40">
        <v>44.1113</v>
      </c>
      <c r="CD40">
        <v>41.992899999999999</v>
      </c>
      <c r="CE40">
        <v>999.9</v>
      </c>
      <c r="CF40">
        <v>0</v>
      </c>
      <c r="CG40">
        <v>0</v>
      </c>
      <c r="CH40">
        <v>9995</v>
      </c>
      <c r="CI40">
        <v>0</v>
      </c>
      <c r="CJ40">
        <v>237.45599999999999</v>
      </c>
      <c r="CK40">
        <v>399.84500000000003</v>
      </c>
      <c r="CL40">
        <v>0.89995999999999998</v>
      </c>
      <c r="CM40">
        <v>0.10004</v>
      </c>
      <c r="CN40">
        <v>0</v>
      </c>
      <c r="CO40">
        <v>3.2008000000000001</v>
      </c>
      <c r="CP40">
        <v>0</v>
      </c>
      <c r="CQ40">
        <v>4060.43</v>
      </c>
      <c r="CR40">
        <v>3428.56</v>
      </c>
      <c r="CS40">
        <v>47.811999999999998</v>
      </c>
      <c r="CT40">
        <v>50.375</v>
      </c>
      <c r="CU40">
        <v>48.75</v>
      </c>
      <c r="CV40">
        <v>49.875</v>
      </c>
      <c r="CW40">
        <v>48.375</v>
      </c>
      <c r="CX40">
        <v>359.84</v>
      </c>
      <c r="CY40">
        <v>40</v>
      </c>
      <c r="CZ40">
        <v>0</v>
      </c>
      <c r="DA40">
        <v>1659028287.9000001</v>
      </c>
      <c r="DB40">
        <v>0</v>
      </c>
      <c r="DC40">
        <v>3.246896153846154</v>
      </c>
      <c r="DD40">
        <v>0.64891282969965891</v>
      </c>
      <c r="DE40">
        <v>7.5347006715876974</v>
      </c>
      <c r="DF40">
        <v>4061.8288461538459</v>
      </c>
      <c r="DG40">
        <v>15</v>
      </c>
      <c r="DH40">
        <v>1659028022.0999999</v>
      </c>
      <c r="DI40" t="s">
        <v>442</v>
      </c>
      <c r="DJ40">
        <v>1659028011.5999999</v>
      </c>
      <c r="DK40">
        <v>1659028022.0999999</v>
      </c>
      <c r="DL40">
        <v>55</v>
      </c>
      <c r="DM40">
        <v>7.6999999999999999E-2</v>
      </c>
      <c r="DN40">
        <v>3.0000000000000001E-3</v>
      </c>
      <c r="DO40">
        <v>0.48</v>
      </c>
      <c r="DP40">
        <v>0.122</v>
      </c>
      <c r="DQ40">
        <v>600</v>
      </c>
      <c r="DR40">
        <v>25</v>
      </c>
      <c r="DS40">
        <v>0.04</v>
      </c>
      <c r="DT40">
        <v>0.01</v>
      </c>
      <c r="DU40">
        <v>100</v>
      </c>
      <c r="DV40">
        <v>100</v>
      </c>
      <c r="DW40">
        <v>0.50900000000000001</v>
      </c>
      <c r="DX40">
        <v>0.13200000000000001</v>
      </c>
      <c r="DY40">
        <v>0.96178762555790775</v>
      </c>
      <c r="DZ40">
        <v>-6.7132856166521554E-4</v>
      </c>
      <c r="EA40">
        <v>-2.681329234238156E-7</v>
      </c>
      <c r="EB40">
        <v>8.1307759810197942E-11</v>
      </c>
      <c r="EC40">
        <v>0.13203438833927059</v>
      </c>
      <c r="ED40">
        <v>0</v>
      </c>
      <c r="EE40">
        <v>0</v>
      </c>
      <c r="EF40">
        <v>0</v>
      </c>
      <c r="EG40">
        <v>2</v>
      </c>
      <c r="EH40">
        <v>2028</v>
      </c>
      <c r="EI40">
        <v>2</v>
      </c>
      <c r="EJ40">
        <v>26</v>
      </c>
      <c r="EK40">
        <v>1.3</v>
      </c>
      <c r="EL40">
        <v>1.2</v>
      </c>
      <c r="EM40">
        <v>1.5148900000000001</v>
      </c>
      <c r="EN40">
        <v>2.5598100000000001</v>
      </c>
      <c r="EO40">
        <v>1.39893</v>
      </c>
      <c r="EP40">
        <v>2.32544</v>
      </c>
      <c r="EQ40">
        <v>1.49902</v>
      </c>
      <c r="ER40">
        <v>2.4047900000000002</v>
      </c>
      <c r="ES40">
        <v>34.235999999999997</v>
      </c>
      <c r="ET40">
        <v>15.4542</v>
      </c>
      <c r="EU40">
        <v>18</v>
      </c>
      <c r="EV40">
        <v>518.351</v>
      </c>
      <c r="EW40">
        <v>535.14400000000001</v>
      </c>
      <c r="EX40">
        <v>46.805599999999998</v>
      </c>
      <c r="EY40">
        <v>44.29</v>
      </c>
      <c r="EZ40">
        <v>30</v>
      </c>
      <c r="FA40">
        <v>44.042000000000002</v>
      </c>
      <c r="FB40">
        <v>43.964399999999998</v>
      </c>
      <c r="FC40">
        <v>30.2866</v>
      </c>
      <c r="FD40">
        <v>0</v>
      </c>
      <c r="FE40">
        <v>100</v>
      </c>
      <c r="FF40">
        <v>46.809800000000003</v>
      </c>
      <c r="FG40">
        <v>600</v>
      </c>
      <c r="FH40">
        <v>54.561199999999999</v>
      </c>
      <c r="FI40">
        <v>97.835700000000003</v>
      </c>
      <c r="FJ40">
        <v>99.628699999999995</v>
      </c>
      <c r="FK40" t="s">
        <v>884</v>
      </c>
      <c r="FL40">
        <v>1</v>
      </c>
      <c r="FM40" t="s">
        <v>881</v>
      </c>
      <c r="FN40">
        <v>16</v>
      </c>
    </row>
    <row r="41" spans="1:170" x14ac:dyDescent="0.2">
      <c r="A41">
        <v>55</v>
      </c>
      <c r="B41">
        <v>1659028242.0999999</v>
      </c>
      <c r="C41">
        <v>9307.5999999046326</v>
      </c>
      <c r="D41" t="s">
        <v>443</v>
      </c>
      <c r="E41" t="s">
        <v>444</v>
      </c>
      <c r="F41" t="s">
        <v>280</v>
      </c>
      <c r="G41">
        <v>1659028242.0999999</v>
      </c>
      <c r="H41">
        <v>1.680547050291669E-2</v>
      </c>
      <c r="I41">
        <v>16.805470502916691</v>
      </c>
      <c r="J41">
        <v>15.801331340597677</v>
      </c>
      <c r="K41">
        <v>569.60199999999998</v>
      </c>
      <c r="L41">
        <v>475.5911236709303</v>
      </c>
      <c r="M41">
        <v>47.476920804218445</v>
      </c>
      <c r="N41">
        <v>56.861761496280401</v>
      </c>
      <c r="O41">
        <v>0.44733888995980875</v>
      </c>
      <c r="P41">
        <v>2.9319777905097872</v>
      </c>
      <c r="Q41">
        <v>0.41392065183980259</v>
      </c>
      <c r="R41">
        <v>0.26149966264964536</v>
      </c>
      <c r="S41">
        <v>66.130133215366143</v>
      </c>
      <c r="T41">
        <v>40.189618868670962</v>
      </c>
      <c r="U41">
        <v>42.0137</v>
      </c>
      <c r="V41">
        <v>8.2493660340657708</v>
      </c>
      <c r="W41">
        <v>48.368999270456001</v>
      </c>
      <c r="X41">
        <v>4.4541989360618199</v>
      </c>
      <c r="Y41">
        <v>9.2087886936756718</v>
      </c>
      <c r="Z41">
        <v>3.7951670980039509</v>
      </c>
      <c r="AA41">
        <v>-741.12124917862604</v>
      </c>
      <c r="AB41">
        <v>332.67156836667641</v>
      </c>
      <c r="AC41">
        <v>28.635473707045659</v>
      </c>
      <c r="AD41">
        <v>-313.68407388953779</v>
      </c>
      <c r="AE41">
        <v>0</v>
      </c>
      <c r="AF41">
        <v>0</v>
      </c>
      <c r="AG41">
        <v>1</v>
      </c>
      <c r="AH41">
        <v>0</v>
      </c>
      <c r="AI41">
        <v>50083.570620752071</v>
      </c>
      <c r="AJ41" t="s">
        <v>281</v>
      </c>
      <c r="AK41" t="s">
        <v>281</v>
      </c>
      <c r="AL41">
        <v>0</v>
      </c>
      <c r="AM41">
        <v>0</v>
      </c>
      <c r="AN41" t="e">
        <v>#DIV/0!</v>
      </c>
      <c r="AO41">
        <v>0</v>
      </c>
      <c r="AP41" t="s">
        <v>281</v>
      </c>
      <c r="AQ41" t="s">
        <v>281</v>
      </c>
      <c r="AR41">
        <v>0</v>
      </c>
      <c r="AS41">
        <v>0</v>
      </c>
      <c r="AT41" t="e">
        <v>#DIV/0!</v>
      </c>
      <c r="AU41">
        <v>0.5</v>
      </c>
      <c r="AV41">
        <v>337.063913997599</v>
      </c>
      <c r="AW41">
        <v>15.801331340597677</v>
      </c>
      <c r="AX41" t="e">
        <v>#DIV/0!</v>
      </c>
      <c r="AY41">
        <v>4.6879332626245579E-2</v>
      </c>
      <c r="AZ41" t="e">
        <v>#DIV/0!</v>
      </c>
      <c r="BA41" t="e">
        <v>#DIV/0!</v>
      </c>
      <c r="BB41" t="s">
        <v>281</v>
      </c>
      <c r="BC41">
        <v>0</v>
      </c>
      <c r="BD41" t="e">
        <v>#DIV/0!</v>
      </c>
      <c r="BE41" t="e">
        <v>#DIV/0!</v>
      </c>
      <c r="BF41" t="e">
        <v>#DIV/0!</v>
      </c>
      <c r="BG41" t="e">
        <v>#DIV/0!</v>
      </c>
      <c r="BH41" t="e">
        <v>#DIV/0!</v>
      </c>
      <c r="BI41" t="e">
        <v>#DIV/0!</v>
      </c>
      <c r="BJ41" t="e">
        <v>#DIV/0!</v>
      </c>
      <c r="BK41" t="e">
        <v>#DIV/0!</v>
      </c>
      <c r="BL41">
        <v>399.83800000000002</v>
      </c>
      <c r="BM41">
        <v>337.063913997599</v>
      </c>
      <c r="BN41">
        <v>0.843001200480192</v>
      </c>
      <c r="BO41">
        <v>0.1653923169267707</v>
      </c>
      <c r="BP41">
        <v>6</v>
      </c>
      <c r="BQ41">
        <v>0.6</v>
      </c>
      <c r="BR41" t="s">
        <v>282</v>
      </c>
      <c r="BS41">
        <v>1659028242.0999999</v>
      </c>
      <c r="BT41">
        <v>569.60199999999998</v>
      </c>
      <c r="BU41">
        <v>600.03700000000003</v>
      </c>
      <c r="BV41">
        <v>44.619100000000003</v>
      </c>
      <c r="BW41">
        <v>25.360900000000001</v>
      </c>
      <c r="BX41">
        <v>569.05899999999997</v>
      </c>
      <c r="BY41">
        <v>44.4863</v>
      </c>
      <c r="BZ41">
        <v>500.22199999999998</v>
      </c>
      <c r="CA41">
        <v>99.727599999999995</v>
      </c>
      <c r="CB41">
        <v>9.9580199999999994E-2</v>
      </c>
      <c r="CC41">
        <v>44.118299999999998</v>
      </c>
      <c r="CD41">
        <v>42.0137</v>
      </c>
      <c r="CE41">
        <v>999.9</v>
      </c>
      <c r="CF41">
        <v>0</v>
      </c>
      <c r="CG41">
        <v>0</v>
      </c>
      <c r="CH41">
        <v>10041.200000000001</v>
      </c>
      <c r="CI41">
        <v>0</v>
      </c>
      <c r="CJ41">
        <v>240.697</v>
      </c>
      <c r="CK41">
        <v>399.83800000000002</v>
      </c>
      <c r="CL41">
        <v>0.89995999999999998</v>
      </c>
      <c r="CM41">
        <v>0.10004</v>
      </c>
      <c r="CN41">
        <v>0</v>
      </c>
      <c r="CO41">
        <v>3.0813999999999999</v>
      </c>
      <c r="CP41">
        <v>0</v>
      </c>
      <c r="CQ41">
        <v>4071.59</v>
      </c>
      <c r="CR41">
        <v>3428.5</v>
      </c>
      <c r="CS41">
        <v>47.811999999999998</v>
      </c>
      <c r="CT41">
        <v>50.311999999999998</v>
      </c>
      <c r="CU41">
        <v>48.75</v>
      </c>
      <c r="CV41">
        <v>49.811999999999998</v>
      </c>
      <c r="CW41">
        <v>48.375</v>
      </c>
      <c r="CX41">
        <v>359.84</v>
      </c>
      <c r="CY41">
        <v>40</v>
      </c>
      <c r="CZ41">
        <v>0</v>
      </c>
      <c r="DA41">
        <v>1659028438.5</v>
      </c>
      <c r="DB41">
        <v>0</v>
      </c>
      <c r="DC41">
        <v>3.1599759999999999</v>
      </c>
      <c r="DD41">
        <v>0.30196922990061809</v>
      </c>
      <c r="DE41">
        <v>3.914615288089077</v>
      </c>
      <c r="DF41">
        <v>4073.0219999999999</v>
      </c>
      <c r="DG41">
        <v>15</v>
      </c>
      <c r="DH41">
        <v>1659028162.5999999</v>
      </c>
      <c r="DI41" t="s">
        <v>445</v>
      </c>
      <c r="DJ41">
        <v>1659028147.0999999</v>
      </c>
      <c r="DK41">
        <v>1659028162.5999999</v>
      </c>
      <c r="DL41">
        <v>56</v>
      </c>
      <c r="DM41">
        <v>3.5000000000000003E-2</v>
      </c>
      <c r="DN41">
        <v>1E-3</v>
      </c>
      <c r="DO41">
        <v>0.51500000000000001</v>
      </c>
      <c r="DP41">
        <v>0.122</v>
      </c>
      <c r="DQ41">
        <v>600</v>
      </c>
      <c r="DR41">
        <v>25</v>
      </c>
      <c r="DS41">
        <v>0.08</v>
      </c>
      <c r="DT41">
        <v>0.01</v>
      </c>
      <c r="DU41">
        <v>100</v>
      </c>
      <c r="DV41">
        <v>100</v>
      </c>
      <c r="DW41">
        <v>0.54300000000000004</v>
      </c>
      <c r="DX41">
        <v>0.1328</v>
      </c>
      <c r="DY41">
        <v>0.99644295481487533</v>
      </c>
      <c r="DZ41">
        <v>-6.7132856166521554E-4</v>
      </c>
      <c r="EA41">
        <v>-2.681329234238156E-7</v>
      </c>
      <c r="EB41">
        <v>8.1307759810197942E-11</v>
      </c>
      <c r="EC41">
        <v>0.1328744687158015</v>
      </c>
      <c r="ED41">
        <v>0</v>
      </c>
      <c r="EE41">
        <v>0</v>
      </c>
      <c r="EF41">
        <v>0</v>
      </c>
      <c r="EG41">
        <v>2</v>
      </c>
      <c r="EH41">
        <v>2028</v>
      </c>
      <c r="EI41">
        <v>2</v>
      </c>
      <c r="EJ41">
        <v>26</v>
      </c>
      <c r="EK41">
        <v>1.6</v>
      </c>
      <c r="EL41">
        <v>1.3</v>
      </c>
      <c r="EM41">
        <v>1.5136700000000001</v>
      </c>
      <c r="EN41">
        <v>2.5354000000000001</v>
      </c>
      <c r="EO41">
        <v>1.39893</v>
      </c>
      <c r="EP41">
        <v>2.32544</v>
      </c>
      <c r="EQ41">
        <v>1.49902</v>
      </c>
      <c r="ER41">
        <v>2.4316399999999998</v>
      </c>
      <c r="ES41">
        <v>34.213299999999997</v>
      </c>
      <c r="ET41">
        <v>15.392899999999999</v>
      </c>
      <c r="EU41">
        <v>18</v>
      </c>
      <c r="EV41">
        <v>518.12699999999995</v>
      </c>
      <c r="EW41">
        <v>535.28800000000001</v>
      </c>
      <c r="EX41">
        <v>46.717500000000001</v>
      </c>
      <c r="EY41">
        <v>44.276899999999998</v>
      </c>
      <c r="EZ41">
        <v>30.0001</v>
      </c>
      <c r="FA41">
        <v>44.023899999999998</v>
      </c>
      <c r="FB41">
        <v>43.947299999999998</v>
      </c>
      <c r="FC41">
        <v>30.284800000000001</v>
      </c>
      <c r="FD41">
        <v>0</v>
      </c>
      <c r="FE41">
        <v>100</v>
      </c>
      <c r="FF41">
        <v>46.756599999999999</v>
      </c>
      <c r="FG41">
        <v>600</v>
      </c>
      <c r="FH41">
        <v>54.561199999999999</v>
      </c>
      <c r="FI41">
        <v>97.846900000000005</v>
      </c>
      <c r="FJ41">
        <v>99.630700000000004</v>
      </c>
      <c r="FK41" t="s">
        <v>884</v>
      </c>
      <c r="FL41">
        <v>1</v>
      </c>
      <c r="FM41" t="s">
        <v>881</v>
      </c>
      <c r="FN41">
        <v>17</v>
      </c>
    </row>
    <row r="42" spans="1:170" x14ac:dyDescent="0.2">
      <c r="A42">
        <v>56</v>
      </c>
      <c r="B42">
        <v>1659028392.5999999</v>
      </c>
      <c r="C42">
        <v>9458.0999999046326</v>
      </c>
      <c r="D42" t="s">
        <v>446</v>
      </c>
      <c r="E42" t="s">
        <v>447</v>
      </c>
      <c r="F42" t="s">
        <v>280</v>
      </c>
      <c r="G42">
        <v>1659028392.5999999</v>
      </c>
      <c r="H42">
        <v>1.5929417577368623E-2</v>
      </c>
      <c r="I42">
        <v>15.929417577368623</v>
      </c>
      <c r="J42">
        <v>17.728704076945959</v>
      </c>
      <c r="K42">
        <v>764.12199999999996</v>
      </c>
      <c r="L42">
        <v>644.2546803217034</v>
      </c>
      <c r="M42">
        <v>64.314837005018305</v>
      </c>
      <c r="N42">
        <v>76.280985428633201</v>
      </c>
      <c r="O42">
        <v>0.41097424487497913</v>
      </c>
      <c r="P42">
        <v>2.9269725260650685</v>
      </c>
      <c r="Q42">
        <v>0.3825430707200696</v>
      </c>
      <c r="R42">
        <v>0.24148378622437214</v>
      </c>
      <c r="S42">
        <v>66.13222539217206</v>
      </c>
      <c r="T42">
        <v>40.398138059868053</v>
      </c>
      <c r="U42">
        <v>42.019500000000001</v>
      </c>
      <c r="V42">
        <v>8.2518862271343352</v>
      </c>
      <c r="W42">
        <v>47.344548348535973</v>
      </c>
      <c r="X42">
        <v>4.3574844825338799</v>
      </c>
      <c r="Y42">
        <v>9.2037724184322602</v>
      </c>
      <c r="Z42">
        <v>3.8944017446004553</v>
      </c>
      <c r="AA42">
        <v>-702.4873151619563</v>
      </c>
      <c r="AB42">
        <v>329.5315323019064</v>
      </c>
      <c r="AC42">
        <v>28.413055060164591</v>
      </c>
      <c r="AD42">
        <v>-278.41050240771324</v>
      </c>
      <c r="AE42">
        <v>0</v>
      </c>
      <c r="AF42">
        <v>0</v>
      </c>
      <c r="AG42">
        <v>1</v>
      </c>
      <c r="AH42">
        <v>0</v>
      </c>
      <c r="AI42">
        <v>49948.460263526933</v>
      </c>
      <c r="AJ42" t="s">
        <v>281</v>
      </c>
      <c r="AK42" t="s">
        <v>281</v>
      </c>
      <c r="AL42">
        <v>0</v>
      </c>
      <c r="AM42">
        <v>0</v>
      </c>
      <c r="AN42" t="e">
        <v>#DIV/0!</v>
      </c>
      <c r="AO42">
        <v>0</v>
      </c>
      <c r="AP42" t="s">
        <v>281</v>
      </c>
      <c r="AQ42" t="s">
        <v>281</v>
      </c>
      <c r="AR42">
        <v>0</v>
      </c>
      <c r="AS42">
        <v>0</v>
      </c>
      <c r="AT42" t="e">
        <v>#DIV/0!</v>
      </c>
      <c r="AU42">
        <v>0.5</v>
      </c>
      <c r="AV42">
        <v>337.07484300112537</v>
      </c>
      <c r="AW42">
        <v>17.728704076945959</v>
      </c>
      <c r="AX42" t="e">
        <v>#DIV/0!</v>
      </c>
      <c r="AY42">
        <v>5.2595749712732995E-2</v>
      </c>
      <c r="AZ42" t="e">
        <v>#DIV/0!</v>
      </c>
      <c r="BA42" t="e">
        <v>#DIV/0!</v>
      </c>
      <c r="BB42" t="s">
        <v>281</v>
      </c>
      <c r="BC42">
        <v>0</v>
      </c>
      <c r="BD42" t="e">
        <v>#DIV/0!</v>
      </c>
      <c r="BE42" t="e">
        <v>#DIV/0!</v>
      </c>
      <c r="BF42" t="e">
        <v>#DIV/0!</v>
      </c>
      <c r="BG42" t="e">
        <v>#DIV/0!</v>
      </c>
      <c r="BH42" t="e">
        <v>#DIV/0!</v>
      </c>
      <c r="BI42" t="e">
        <v>#DIV/0!</v>
      </c>
      <c r="BJ42" t="e">
        <v>#DIV/0!</v>
      </c>
      <c r="BK42" t="e">
        <v>#DIV/0!</v>
      </c>
      <c r="BL42">
        <v>399.851</v>
      </c>
      <c r="BM42">
        <v>337.07484300112537</v>
      </c>
      <c r="BN42">
        <v>0.8430011254220332</v>
      </c>
      <c r="BO42">
        <v>0.1653921720645242</v>
      </c>
      <c r="BP42">
        <v>6</v>
      </c>
      <c r="BQ42">
        <v>0.6</v>
      </c>
      <c r="BR42" t="s">
        <v>282</v>
      </c>
      <c r="BS42">
        <v>1659028392.5999999</v>
      </c>
      <c r="BT42">
        <v>764.12199999999996</v>
      </c>
      <c r="BU42">
        <v>799.98299999999995</v>
      </c>
      <c r="BV42">
        <v>43.649799999999999</v>
      </c>
      <c r="BW42">
        <v>25.379000000000001</v>
      </c>
      <c r="BX42">
        <v>763.39400000000001</v>
      </c>
      <c r="BY42">
        <v>43.512599999999999</v>
      </c>
      <c r="BZ42">
        <v>500.27699999999999</v>
      </c>
      <c r="CA42">
        <v>99.728499999999997</v>
      </c>
      <c r="CB42">
        <v>9.9780599999999997E-2</v>
      </c>
      <c r="CC42">
        <v>44.107799999999997</v>
      </c>
      <c r="CD42">
        <v>42.019500000000001</v>
      </c>
      <c r="CE42">
        <v>999.9</v>
      </c>
      <c r="CF42">
        <v>0</v>
      </c>
      <c r="CG42">
        <v>0</v>
      </c>
      <c r="CH42">
        <v>10012.5</v>
      </c>
      <c r="CI42">
        <v>0</v>
      </c>
      <c r="CJ42">
        <v>240.422</v>
      </c>
      <c r="CK42">
        <v>399.851</v>
      </c>
      <c r="CL42">
        <v>0.89995999999999998</v>
      </c>
      <c r="CM42">
        <v>0.10004</v>
      </c>
      <c r="CN42">
        <v>0</v>
      </c>
      <c r="CO42">
        <v>3.3868999999999998</v>
      </c>
      <c r="CP42">
        <v>0</v>
      </c>
      <c r="CQ42">
        <v>4029.79</v>
      </c>
      <c r="CR42">
        <v>3428.62</v>
      </c>
      <c r="CS42">
        <v>47.75</v>
      </c>
      <c r="CT42">
        <v>50.311999999999998</v>
      </c>
      <c r="CU42">
        <v>48.75</v>
      </c>
      <c r="CV42">
        <v>49.811999999999998</v>
      </c>
      <c r="CW42">
        <v>48.311999999999998</v>
      </c>
      <c r="CX42">
        <v>359.85</v>
      </c>
      <c r="CY42">
        <v>40</v>
      </c>
      <c r="CZ42">
        <v>0</v>
      </c>
      <c r="DA42">
        <v>1659028588.5</v>
      </c>
      <c r="DB42">
        <v>0</v>
      </c>
      <c r="DC42">
        <v>3.1892959999999988</v>
      </c>
      <c r="DD42">
        <v>0.92750768819737517</v>
      </c>
      <c r="DE42">
        <v>2.8707691335675052</v>
      </c>
      <c r="DF42">
        <v>4031.3728000000001</v>
      </c>
      <c r="DG42">
        <v>15</v>
      </c>
      <c r="DH42">
        <v>1659028321.0999999</v>
      </c>
      <c r="DI42" t="s">
        <v>448</v>
      </c>
      <c r="DJ42">
        <v>1659028312.5999999</v>
      </c>
      <c r="DK42">
        <v>1659028321.0999999</v>
      </c>
      <c r="DL42">
        <v>57</v>
      </c>
      <c r="DM42">
        <v>0.36299999999999999</v>
      </c>
      <c r="DN42">
        <v>4.0000000000000001E-3</v>
      </c>
      <c r="DO42">
        <v>0.69299999999999995</v>
      </c>
      <c r="DP42">
        <v>0.127</v>
      </c>
      <c r="DQ42">
        <v>800</v>
      </c>
      <c r="DR42">
        <v>25</v>
      </c>
      <c r="DS42">
        <v>0.09</v>
      </c>
      <c r="DT42">
        <v>0.01</v>
      </c>
      <c r="DU42">
        <v>100</v>
      </c>
      <c r="DV42">
        <v>100</v>
      </c>
      <c r="DW42">
        <v>0.72799999999999998</v>
      </c>
      <c r="DX42">
        <v>0.13719999999999999</v>
      </c>
      <c r="DY42">
        <v>1.3599727178700081</v>
      </c>
      <c r="DZ42">
        <v>-6.7132856166521554E-4</v>
      </c>
      <c r="EA42">
        <v>-2.681329234238156E-7</v>
      </c>
      <c r="EB42">
        <v>8.1307759810197942E-11</v>
      </c>
      <c r="EC42">
        <v>0.13725799348437051</v>
      </c>
      <c r="ED42">
        <v>0</v>
      </c>
      <c r="EE42">
        <v>0</v>
      </c>
      <c r="EF42">
        <v>0</v>
      </c>
      <c r="EG42">
        <v>2</v>
      </c>
      <c r="EH42">
        <v>2028</v>
      </c>
      <c r="EI42">
        <v>2</v>
      </c>
      <c r="EJ42">
        <v>26</v>
      </c>
      <c r="EK42">
        <v>1.3</v>
      </c>
      <c r="EL42">
        <v>1.2</v>
      </c>
      <c r="EM42">
        <v>1.9104000000000001</v>
      </c>
      <c r="EN42">
        <v>2.5524900000000001</v>
      </c>
      <c r="EO42">
        <v>1.39893</v>
      </c>
      <c r="EP42">
        <v>2.32544</v>
      </c>
      <c r="EQ42">
        <v>1.49902</v>
      </c>
      <c r="ER42">
        <v>2.34741</v>
      </c>
      <c r="ES42">
        <v>34.213299999999997</v>
      </c>
      <c r="ET42">
        <v>15.3316</v>
      </c>
      <c r="EU42">
        <v>18</v>
      </c>
      <c r="EV42">
        <v>517.81100000000004</v>
      </c>
      <c r="EW42">
        <v>535.70799999999997</v>
      </c>
      <c r="EX42">
        <v>46.5349</v>
      </c>
      <c r="EY42">
        <v>44.262700000000002</v>
      </c>
      <c r="EZ42">
        <v>30.0001</v>
      </c>
      <c r="FA42">
        <v>44.009900000000002</v>
      </c>
      <c r="FB42">
        <v>43.933399999999999</v>
      </c>
      <c r="FC42">
        <v>38.2121</v>
      </c>
      <c r="FD42">
        <v>0</v>
      </c>
      <c r="FE42">
        <v>100</v>
      </c>
      <c r="FF42">
        <v>46.531500000000001</v>
      </c>
      <c r="FG42">
        <v>800</v>
      </c>
      <c r="FH42">
        <v>54.561199999999999</v>
      </c>
      <c r="FI42">
        <v>97.846100000000007</v>
      </c>
      <c r="FJ42">
        <v>99.635900000000007</v>
      </c>
      <c r="FK42" t="s">
        <v>884</v>
      </c>
      <c r="FL42">
        <v>1</v>
      </c>
      <c r="FM42" t="s">
        <v>881</v>
      </c>
      <c r="FN42">
        <v>18</v>
      </c>
    </row>
    <row r="43" spans="1:170" x14ac:dyDescent="0.2">
      <c r="A43">
        <v>57</v>
      </c>
      <c r="B43">
        <v>1659028543.0999999</v>
      </c>
      <c r="C43">
        <v>9608.5999999046326</v>
      </c>
      <c r="D43" t="s">
        <v>449</v>
      </c>
      <c r="E43" t="s">
        <v>450</v>
      </c>
      <c r="F43" t="s">
        <v>280</v>
      </c>
      <c r="G43">
        <v>1659028543.0999999</v>
      </c>
      <c r="H43">
        <v>1.4800628164955545E-2</v>
      </c>
      <c r="I43">
        <v>14.800628164955546</v>
      </c>
      <c r="J43">
        <v>17.214640283992356</v>
      </c>
      <c r="K43">
        <v>765.73199999999997</v>
      </c>
      <c r="L43">
        <v>638.5999572866383</v>
      </c>
      <c r="M43">
        <v>63.745555167878294</v>
      </c>
      <c r="N43">
        <v>76.435976690647195</v>
      </c>
      <c r="O43">
        <v>0.36720944858605636</v>
      </c>
      <c r="P43">
        <v>2.9281537069290922</v>
      </c>
      <c r="Q43">
        <v>0.34434345571362451</v>
      </c>
      <c r="R43">
        <v>0.21715326250376316</v>
      </c>
      <c r="S43">
        <v>66.182362938424617</v>
      </c>
      <c r="T43">
        <v>40.64758249409951</v>
      </c>
      <c r="U43">
        <v>42.019199999999998</v>
      </c>
      <c r="V43">
        <v>8.2517558559744391</v>
      </c>
      <c r="W43">
        <v>46.054494407007383</v>
      </c>
      <c r="X43">
        <v>4.2294769417582199</v>
      </c>
      <c r="Y43">
        <v>9.1836355956492426</v>
      </c>
      <c r="Z43">
        <v>4.0222789142162192</v>
      </c>
      <c r="AA43">
        <v>-652.70770207453961</v>
      </c>
      <c r="AB43">
        <v>323.05007098678868</v>
      </c>
      <c r="AC43">
        <v>27.837343201661408</v>
      </c>
      <c r="AD43">
        <v>-235.63792494766494</v>
      </c>
      <c r="AE43">
        <v>0</v>
      </c>
      <c r="AF43">
        <v>0</v>
      </c>
      <c r="AG43">
        <v>1</v>
      </c>
      <c r="AH43">
        <v>0</v>
      </c>
      <c r="AI43">
        <v>49987.223584771054</v>
      </c>
      <c r="AJ43" t="s">
        <v>281</v>
      </c>
      <c r="AK43" t="s">
        <v>281</v>
      </c>
      <c r="AL43">
        <v>0</v>
      </c>
      <c r="AM43">
        <v>0</v>
      </c>
      <c r="AN43" t="e">
        <v>#DIV/0!</v>
      </c>
      <c r="AO43">
        <v>0</v>
      </c>
      <c r="AP43" t="s">
        <v>281</v>
      </c>
      <c r="AQ43" t="s">
        <v>281</v>
      </c>
      <c r="AR43">
        <v>0</v>
      </c>
      <c r="AS43">
        <v>0</v>
      </c>
      <c r="AT43" t="e">
        <v>#DIV/0!</v>
      </c>
      <c r="AU43">
        <v>0.5</v>
      </c>
      <c r="AV43">
        <v>337.3386149940024</v>
      </c>
      <c r="AW43">
        <v>17.214640283992356</v>
      </c>
      <c r="AX43" t="e">
        <v>#DIV/0!</v>
      </c>
      <c r="AY43">
        <v>5.103074335056014E-2</v>
      </c>
      <c r="AZ43" t="e">
        <v>#DIV/0!</v>
      </c>
      <c r="BA43" t="e">
        <v>#DIV/0!</v>
      </c>
      <c r="BB43" t="s">
        <v>281</v>
      </c>
      <c r="BC43">
        <v>0</v>
      </c>
      <c r="BD43" t="e">
        <v>#DIV/0!</v>
      </c>
      <c r="BE43" t="e">
        <v>#DIV/0!</v>
      </c>
      <c r="BF43" t="e">
        <v>#DIV/0!</v>
      </c>
      <c r="BG43" t="e">
        <v>#DIV/0!</v>
      </c>
      <c r="BH43" t="e">
        <v>#DIV/0!</v>
      </c>
      <c r="BI43" t="e">
        <v>#DIV/0!</v>
      </c>
      <c r="BJ43" t="e">
        <v>#DIV/0!</v>
      </c>
      <c r="BK43" t="e">
        <v>#DIV/0!</v>
      </c>
      <c r="BL43">
        <v>400.16500000000002</v>
      </c>
      <c r="BM43">
        <v>337.3386149940024</v>
      </c>
      <c r="BN43">
        <v>0.84299880047980802</v>
      </c>
      <c r="BO43">
        <v>0.16538768492602957</v>
      </c>
      <c r="BP43">
        <v>6</v>
      </c>
      <c r="BQ43">
        <v>0.6</v>
      </c>
      <c r="BR43" t="s">
        <v>282</v>
      </c>
      <c r="BS43">
        <v>1659028543.0999999</v>
      </c>
      <c r="BT43">
        <v>765.73199999999997</v>
      </c>
      <c r="BU43">
        <v>799.97400000000005</v>
      </c>
      <c r="BV43">
        <v>42.370699999999999</v>
      </c>
      <c r="BW43">
        <v>25.370200000000001</v>
      </c>
      <c r="BX43">
        <v>765.00199999999995</v>
      </c>
      <c r="BY43">
        <v>42.236600000000003</v>
      </c>
      <c r="BZ43">
        <v>500.22699999999998</v>
      </c>
      <c r="CA43">
        <v>99.721000000000004</v>
      </c>
      <c r="CB43">
        <v>9.9794599999999997E-2</v>
      </c>
      <c r="CC43">
        <v>44.065600000000003</v>
      </c>
      <c r="CD43">
        <v>42.019199999999998</v>
      </c>
      <c r="CE43">
        <v>999.9</v>
      </c>
      <c r="CF43">
        <v>0</v>
      </c>
      <c r="CG43">
        <v>0</v>
      </c>
      <c r="CH43">
        <v>10020</v>
      </c>
      <c r="CI43">
        <v>0</v>
      </c>
      <c r="CJ43">
        <v>240.14599999999999</v>
      </c>
      <c r="CK43">
        <v>400.16500000000002</v>
      </c>
      <c r="CL43">
        <v>0.90003699999999998</v>
      </c>
      <c r="CM43">
        <v>9.9962999999999996E-2</v>
      </c>
      <c r="CN43">
        <v>0</v>
      </c>
      <c r="CO43">
        <v>3.1404999999999998</v>
      </c>
      <c r="CP43">
        <v>0</v>
      </c>
      <c r="CQ43">
        <v>4038.87</v>
      </c>
      <c r="CR43">
        <v>3431.38</v>
      </c>
      <c r="CS43">
        <v>47.75</v>
      </c>
      <c r="CT43">
        <v>50.311999999999998</v>
      </c>
      <c r="CU43">
        <v>48.75</v>
      </c>
      <c r="CV43">
        <v>49.811999999999998</v>
      </c>
      <c r="CW43">
        <v>48.311999999999998</v>
      </c>
      <c r="CX43">
        <v>360.16</v>
      </c>
      <c r="CY43">
        <v>40</v>
      </c>
      <c r="CZ43">
        <v>0</v>
      </c>
      <c r="DA43">
        <v>1659028739.0999999</v>
      </c>
      <c r="DB43">
        <v>0</v>
      </c>
      <c r="DC43">
        <v>3.1506346153846159</v>
      </c>
      <c r="DD43">
        <v>9.5572635969984027E-2</v>
      </c>
      <c r="DE43">
        <v>0.57025639171724596</v>
      </c>
      <c r="DF43">
        <v>4036.7646153846149</v>
      </c>
      <c r="DG43">
        <v>15</v>
      </c>
      <c r="DH43">
        <v>1659028457.0999999</v>
      </c>
      <c r="DI43" t="s">
        <v>451</v>
      </c>
      <c r="DJ43">
        <v>1659028457.0999999</v>
      </c>
      <c r="DK43">
        <v>1659028454.0999999</v>
      </c>
      <c r="DL43">
        <v>58</v>
      </c>
      <c r="DM43">
        <v>4.0000000000000001E-3</v>
      </c>
      <c r="DN43">
        <v>-3.0000000000000001E-3</v>
      </c>
      <c r="DO43">
        <v>0.69799999999999995</v>
      </c>
      <c r="DP43">
        <v>0.124</v>
      </c>
      <c r="DQ43">
        <v>800</v>
      </c>
      <c r="DR43">
        <v>25</v>
      </c>
      <c r="DS43">
        <v>7.0000000000000007E-2</v>
      </c>
      <c r="DT43">
        <v>0.01</v>
      </c>
      <c r="DU43">
        <v>100</v>
      </c>
      <c r="DV43">
        <v>100</v>
      </c>
      <c r="DW43">
        <v>0.73</v>
      </c>
      <c r="DX43">
        <v>0.1341</v>
      </c>
      <c r="DY43">
        <v>1.364377351233053</v>
      </c>
      <c r="DZ43">
        <v>-6.7132856166521554E-4</v>
      </c>
      <c r="EA43">
        <v>-2.681329234238156E-7</v>
      </c>
      <c r="EB43">
        <v>8.1307759810197942E-11</v>
      </c>
      <c r="EC43">
        <v>0.1341803225000954</v>
      </c>
      <c r="ED43">
        <v>0</v>
      </c>
      <c r="EE43">
        <v>0</v>
      </c>
      <c r="EF43">
        <v>0</v>
      </c>
      <c r="EG43">
        <v>2</v>
      </c>
      <c r="EH43">
        <v>2028</v>
      </c>
      <c r="EI43">
        <v>2</v>
      </c>
      <c r="EJ43">
        <v>26</v>
      </c>
      <c r="EK43">
        <v>1.4</v>
      </c>
      <c r="EL43">
        <v>1.5</v>
      </c>
      <c r="EM43">
        <v>1.9091800000000001</v>
      </c>
      <c r="EN43">
        <v>2.5561500000000001</v>
      </c>
      <c r="EO43">
        <v>1.39893</v>
      </c>
      <c r="EP43">
        <v>2.32544</v>
      </c>
      <c r="EQ43">
        <v>1.49902</v>
      </c>
      <c r="ER43">
        <v>2.2753899999999998</v>
      </c>
      <c r="ES43">
        <v>34.1905</v>
      </c>
      <c r="ET43">
        <v>15.2791</v>
      </c>
      <c r="EU43">
        <v>18</v>
      </c>
      <c r="EV43">
        <v>517.04100000000005</v>
      </c>
      <c r="EW43">
        <v>535.90099999999995</v>
      </c>
      <c r="EX43">
        <v>46.410499999999999</v>
      </c>
      <c r="EY43">
        <v>44.239199999999997</v>
      </c>
      <c r="EZ43">
        <v>29.9999</v>
      </c>
      <c r="FA43">
        <v>43.986699999999999</v>
      </c>
      <c r="FB43">
        <v>43.914900000000003</v>
      </c>
      <c r="FC43">
        <v>38.204099999999997</v>
      </c>
      <c r="FD43">
        <v>0</v>
      </c>
      <c r="FE43">
        <v>100</v>
      </c>
      <c r="FF43">
        <v>46.394199999999998</v>
      </c>
      <c r="FG43">
        <v>800</v>
      </c>
      <c r="FH43">
        <v>54.561199999999999</v>
      </c>
      <c r="FI43">
        <v>97.842399999999998</v>
      </c>
      <c r="FJ43">
        <v>99.6357</v>
      </c>
      <c r="FK43" t="s">
        <v>884</v>
      </c>
      <c r="FL43">
        <v>1</v>
      </c>
      <c r="FM43" t="s">
        <v>881</v>
      </c>
      <c r="FN43">
        <v>19</v>
      </c>
    </row>
    <row r="44" spans="1:170" x14ac:dyDescent="0.2">
      <c r="A44">
        <v>58</v>
      </c>
      <c r="B44">
        <v>1659028693.5999999</v>
      </c>
      <c r="C44">
        <v>9759.0999999046326</v>
      </c>
      <c r="D44" t="s">
        <v>452</v>
      </c>
      <c r="E44" t="s">
        <v>453</v>
      </c>
      <c r="F44" t="s">
        <v>280</v>
      </c>
      <c r="G44">
        <v>1659028693.5999999</v>
      </c>
      <c r="H44">
        <v>1.3482465411894929E-2</v>
      </c>
      <c r="I44">
        <v>13.482465411894928</v>
      </c>
      <c r="J44">
        <v>18.372516619208369</v>
      </c>
      <c r="K44">
        <v>962.51900000000001</v>
      </c>
      <c r="L44">
        <v>804.17922552887148</v>
      </c>
      <c r="M44">
        <v>80.285795101953539</v>
      </c>
      <c r="N44">
        <v>96.093757165781</v>
      </c>
      <c r="O44">
        <v>0.32125936828197149</v>
      </c>
      <c r="P44">
        <v>2.9227154951579393</v>
      </c>
      <c r="Q44">
        <v>0.30358303748813664</v>
      </c>
      <c r="R44">
        <v>0.19124847550041546</v>
      </c>
      <c r="S44">
        <v>66.180270775659125</v>
      </c>
      <c r="T44">
        <v>40.892255252520165</v>
      </c>
      <c r="U44">
        <v>41.999600000000001</v>
      </c>
      <c r="V44">
        <v>8.2432421368360647</v>
      </c>
      <c r="W44">
        <v>44.666066510871651</v>
      </c>
      <c r="X44">
        <v>4.0831403191214006</v>
      </c>
      <c r="Y44">
        <v>9.1414817513146591</v>
      </c>
      <c r="Z44">
        <v>4.160101817714664</v>
      </c>
      <c r="AA44">
        <v>-594.57672466456631</v>
      </c>
      <c r="AB44">
        <v>311.577806256195</v>
      </c>
      <c r="AC44">
        <v>26.88490090488121</v>
      </c>
      <c r="AD44">
        <v>-189.93374672783096</v>
      </c>
      <c r="AE44">
        <v>0</v>
      </c>
      <c r="AF44">
        <v>0</v>
      </c>
      <c r="AG44">
        <v>1</v>
      </c>
      <c r="AH44">
        <v>0</v>
      </c>
      <c r="AI44">
        <v>49852.947048420632</v>
      </c>
      <c r="AJ44" t="s">
        <v>281</v>
      </c>
      <c r="AK44" t="s">
        <v>281</v>
      </c>
      <c r="AL44">
        <v>0</v>
      </c>
      <c r="AM44">
        <v>0</v>
      </c>
      <c r="AN44" t="e">
        <v>#DIV/0!</v>
      </c>
      <c r="AO44">
        <v>0</v>
      </c>
      <c r="AP44" t="s">
        <v>281</v>
      </c>
      <c r="AQ44" t="s">
        <v>281</v>
      </c>
      <c r="AR44">
        <v>0</v>
      </c>
      <c r="AS44">
        <v>0</v>
      </c>
      <c r="AT44" t="e">
        <v>#DIV/0!</v>
      </c>
      <c r="AU44">
        <v>0.5</v>
      </c>
      <c r="AV44">
        <v>337.32768599775079</v>
      </c>
      <c r="AW44">
        <v>18.372516619208369</v>
      </c>
      <c r="AX44" t="e">
        <v>#DIV/0!</v>
      </c>
      <c r="AY44">
        <v>5.4464893875716062E-2</v>
      </c>
      <c r="AZ44" t="e">
        <v>#DIV/0!</v>
      </c>
      <c r="BA44" t="e">
        <v>#DIV/0!</v>
      </c>
      <c r="BB44" t="s">
        <v>281</v>
      </c>
      <c r="BC44">
        <v>0</v>
      </c>
      <c r="BD44" t="e">
        <v>#DIV/0!</v>
      </c>
      <c r="BE44" t="e">
        <v>#DIV/0!</v>
      </c>
      <c r="BF44" t="e">
        <v>#DIV/0!</v>
      </c>
      <c r="BG44" t="e">
        <v>#DIV/0!</v>
      </c>
      <c r="BH44" t="e">
        <v>#DIV/0!</v>
      </c>
      <c r="BI44" t="e">
        <v>#DIV/0!</v>
      </c>
      <c r="BJ44" t="e">
        <v>#DIV/0!</v>
      </c>
      <c r="BK44" t="e">
        <v>#DIV/0!</v>
      </c>
      <c r="BL44">
        <v>400.15199999999999</v>
      </c>
      <c r="BM44">
        <v>337.32768599775079</v>
      </c>
      <c r="BN44">
        <v>0.84299887542171681</v>
      </c>
      <c r="BO44">
        <v>0.16538782956391351</v>
      </c>
      <c r="BP44">
        <v>6</v>
      </c>
      <c r="BQ44">
        <v>0.6</v>
      </c>
      <c r="BR44" t="s">
        <v>282</v>
      </c>
      <c r="BS44">
        <v>1659028693.5999999</v>
      </c>
      <c r="BT44">
        <v>962.51900000000001</v>
      </c>
      <c r="BU44">
        <v>1000.12</v>
      </c>
      <c r="BV44">
        <v>40.898600000000002</v>
      </c>
      <c r="BW44">
        <v>25.388999999999999</v>
      </c>
      <c r="BX44">
        <v>961.61300000000006</v>
      </c>
      <c r="BY44">
        <v>40.759300000000003</v>
      </c>
      <c r="BZ44">
        <v>500.24700000000001</v>
      </c>
      <c r="CA44">
        <v>99.735600000000005</v>
      </c>
      <c r="CB44">
        <v>0.10009899999999999</v>
      </c>
      <c r="CC44">
        <v>43.976999999999997</v>
      </c>
      <c r="CD44">
        <v>41.999600000000001</v>
      </c>
      <c r="CE44">
        <v>999.9</v>
      </c>
      <c r="CF44">
        <v>0</v>
      </c>
      <c r="CG44">
        <v>0</v>
      </c>
      <c r="CH44">
        <v>9987.5</v>
      </c>
      <c r="CI44">
        <v>0</v>
      </c>
      <c r="CJ44">
        <v>240.035</v>
      </c>
      <c r="CK44">
        <v>400.15199999999999</v>
      </c>
      <c r="CL44">
        <v>0.90003699999999998</v>
      </c>
      <c r="CM44">
        <v>9.9962999999999996E-2</v>
      </c>
      <c r="CN44">
        <v>0</v>
      </c>
      <c r="CO44">
        <v>3.0935999999999999</v>
      </c>
      <c r="CP44">
        <v>0</v>
      </c>
      <c r="CQ44">
        <v>4013.47</v>
      </c>
      <c r="CR44">
        <v>3431.27</v>
      </c>
      <c r="CS44">
        <v>47.75</v>
      </c>
      <c r="CT44">
        <v>50.25</v>
      </c>
      <c r="CU44">
        <v>48.686999999999998</v>
      </c>
      <c r="CV44">
        <v>49.811999999999998</v>
      </c>
      <c r="CW44">
        <v>48.311999999999998</v>
      </c>
      <c r="CX44">
        <v>360.15</v>
      </c>
      <c r="CY44">
        <v>40</v>
      </c>
      <c r="CZ44">
        <v>0</v>
      </c>
      <c r="DA44">
        <v>1659028889.7</v>
      </c>
      <c r="DB44">
        <v>0</v>
      </c>
      <c r="DC44">
        <v>3.1361759999999999</v>
      </c>
      <c r="DD44">
        <v>0.13744614945009381</v>
      </c>
      <c r="DE44">
        <v>1.522307636183396</v>
      </c>
      <c r="DF44">
        <v>4011.5803999999998</v>
      </c>
      <c r="DG44">
        <v>15</v>
      </c>
      <c r="DH44">
        <v>1659028620.5999999</v>
      </c>
      <c r="DI44" t="s">
        <v>454</v>
      </c>
      <c r="DJ44">
        <v>1659028612.0999999</v>
      </c>
      <c r="DK44">
        <v>1659028620.5999999</v>
      </c>
      <c r="DL44">
        <v>59</v>
      </c>
      <c r="DM44">
        <v>0.36299999999999999</v>
      </c>
      <c r="DN44">
        <v>5.0000000000000001E-3</v>
      </c>
      <c r="DO44">
        <v>0.87</v>
      </c>
      <c r="DP44">
        <v>0.129</v>
      </c>
      <c r="DQ44">
        <v>1000</v>
      </c>
      <c r="DR44">
        <v>25</v>
      </c>
      <c r="DS44">
        <v>0.1</v>
      </c>
      <c r="DT44">
        <v>0.01</v>
      </c>
      <c r="DU44">
        <v>100</v>
      </c>
      <c r="DV44">
        <v>100</v>
      </c>
      <c r="DW44">
        <v>0.90600000000000003</v>
      </c>
      <c r="DX44">
        <v>0.13930000000000001</v>
      </c>
      <c r="DY44">
        <v>1.7279048724373689</v>
      </c>
      <c r="DZ44">
        <v>-6.7132856166521554E-4</v>
      </c>
      <c r="EA44">
        <v>-2.681329234238156E-7</v>
      </c>
      <c r="EB44">
        <v>8.1307759810197942E-11</v>
      </c>
      <c r="EC44">
        <v>0.1393240784037956</v>
      </c>
      <c r="ED44">
        <v>0</v>
      </c>
      <c r="EE44">
        <v>0</v>
      </c>
      <c r="EF44">
        <v>0</v>
      </c>
      <c r="EG44">
        <v>2</v>
      </c>
      <c r="EH44">
        <v>2028</v>
      </c>
      <c r="EI44">
        <v>2</v>
      </c>
      <c r="EJ44">
        <v>26</v>
      </c>
      <c r="EK44">
        <v>1.4</v>
      </c>
      <c r="EL44">
        <v>1.2</v>
      </c>
      <c r="EM44">
        <v>2.2875999999999999</v>
      </c>
      <c r="EN44">
        <v>2.5415000000000001</v>
      </c>
      <c r="EO44">
        <v>1.39893</v>
      </c>
      <c r="EP44">
        <v>2.32544</v>
      </c>
      <c r="EQ44">
        <v>1.49902</v>
      </c>
      <c r="ER44">
        <v>2.2265600000000001</v>
      </c>
      <c r="ES44">
        <v>34.1678</v>
      </c>
      <c r="ET44">
        <v>15.2265</v>
      </c>
      <c r="EU44">
        <v>18</v>
      </c>
      <c r="EV44">
        <v>516.24599999999998</v>
      </c>
      <c r="EW44">
        <v>536.53800000000001</v>
      </c>
      <c r="EX44">
        <v>45.984099999999998</v>
      </c>
      <c r="EY44">
        <v>44.225099999999998</v>
      </c>
      <c r="EZ44">
        <v>30.0001</v>
      </c>
      <c r="FA44">
        <v>43.972700000000003</v>
      </c>
      <c r="FB44">
        <v>43.896500000000003</v>
      </c>
      <c r="FC44">
        <v>45.773800000000001</v>
      </c>
      <c r="FD44">
        <v>0</v>
      </c>
      <c r="FE44">
        <v>100</v>
      </c>
      <c r="FF44">
        <v>45.981699999999996</v>
      </c>
      <c r="FG44">
        <v>1000</v>
      </c>
      <c r="FH44">
        <v>54.561199999999999</v>
      </c>
      <c r="FI44">
        <v>97.850999999999999</v>
      </c>
      <c r="FJ44">
        <v>99.638300000000001</v>
      </c>
      <c r="FK44" t="s">
        <v>884</v>
      </c>
      <c r="FL44">
        <v>1</v>
      </c>
      <c r="FM44" t="s">
        <v>881</v>
      </c>
      <c r="FN44">
        <v>20</v>
      </c>
    </row>
    <row r="45" spans="1:170" x14ac:dyDescent="0.2">
      <c r="A45">
        <v>59</v>
      </c>
      <c r="B45">
        <v>1659028844.5</v>
      </c>
      <c r="C45">
        <v>9910</v>
      </c>
      <c r="D45" t="s">
        <v>455</v>
      </c>
      <c r="E45" t="s">
        <v>456</v>
      </c>
      <c r="F45" t="s">
        <v>280</v>
      </c>
      <c r="G45">
        <v>1659028844.5</v>
      </c>
      <c r="H45">
        <v>1.2395431854379144E-2</v>
      </c>
      <c r="I45">
        <v>12.395431854379144</v>
      </c>
      <c r="J45">
        <v>17.976298208079783</v>
      </c>
      <c r="K45">
        <v>964.09100000000001</v>
      </c>
      <c r="L45">
        <v>794.66549505344392</v>
      </c>
      <c r="M45">
        <v>79.334637417162</v>
      </c>
      <c r="N45">
        <v>96.249063786272998</v>
      </c>
      <c r="O45">
        <v>0.28475467311761909</v>
      </c>
      <c r="P45">
        <v>2.9240027187499171</v>
      </c>
      <c r="Q45">
        <v>0.27078152242439196</v>
      </c>
      <c r="R45">
        <v>0.17043816017328375</v>
      </c>
      <c r="S45">
        <v>66.13206000000001</v>
      </c>
      <c r="T45">
        <v>41.075463088837651</v>
      </c>
      <c r="U45">
        <v>42.017499999999998</v>
      </c>
      <c r="V45">
        <v>8.2510171197526478</v>
      </c>
      <c r="W45">
        <v>43.543690786196677</v>
      </c>
      <c r="X45">
        <v>3.9604648160114992</v>
      </c>
      <c r="Y45">
        <v>9.0953815455325717</v>
      </c>
      <c r="Z45">
        <v>4.2905523037411486</v>
      </c>
      <c r="AA45">
        <v>-546.63854477812026</v>
      </c>
      <c r="AB45">
        <v>293.55503774229805</v>
      </c>
      <c r="AC45">
        <v>25.309062083010748</v>
      </c>
      <c r="AD45">
        <v>-161.64238495281143</v>
      </c>
      <c r="AE45">
        <v>0</v>
      </c>
      <c r="AF45">
        <v>0</v>
      </c>
      <c r="AG45">
        <v>1</v>
      </c>
      <c r="AH45">
        <v>0</v>
      </c>
      <c r="AI45">
        <v>49903.378886291794</v>
      </c>
      <c r="AJ45" t="s">
        <v>281</v>
      </c>
      <c r="AK45" t="s">
        <v>281</v>
      </c>
      <c r="AL45">
        <v>0</v>
      </c>
      <c r="AM45">
        <v>0</v>
      </c>
      <c r="AN45" t="e">
        <v>#DIV/0!</v>
      </c>
      <c r="AO45">
        <v>0</v>
      </c>
      <c r="AP45" t="s">
        <v>281</v>
      </c>
      <c r="AQ45" t="s">
        <v>281</v>
      </c>
      <c r="AR45">
        <v>0</v>
      </c>
      <c r="AS45">
        <v>0</v>
      </c>
      <c r="AT45" t="e">
        <v>#DIV/0!</v>
      </c>
      <c r="AU45">
        <v>0.5</v>
      </c>
      <c r="AV45">
        <v>337.07400000000001</v>
      </c>
      <c r="AW45">
        <v>17.976298208079783</v>
      </c>
      <c r="AX45" t="e">
        <v>#DIV/0!</v>
      </c>
      <c r="AY45">
        <v>5.3330420643774905E-2</v>
      </c>
      <c r="AZ45" t="e">
        <v>#DIV/0!</v>
      </c>
      <c r="BA45" t="e">
        <v>#DIV/0!</v>
      </c>
      <c r="BB45" t="s">
        <v>281</v>
      </c>
      <c r="BC45">
        <v>0</v>
      </c>
      <c r="BD45" t="e">
        <v>#DIV/0!</v>
      </c>
      <c r="BE45" t="e">
        <v>#DIV/0!</v>
      </c>
      <c r="BF45" t="e">
        <v>#DIV/0!</v>
      </c>
      <c r="BG45" t="e">
        <v>#DIV/0!</v>
      </c>
      <c r="BH45" t="e">
        <v>#DIV/0!</v>
      </c>
      <c r="BI45" t="e">
        <v>#DIV/0!</v>
      </c>
      <c r="BJ45" t="e">
        <v>#DIV/0!</v>
      </c>
      <c r="BK45" t="e">
        <v>#DIV/0!</v>
      </c>
      <c r="BL45">
        <v>399.85</v>
      </c>
      <c r="BM45">
        <v>337.07400000000001</v>
      </c>
      <c r="BN45">
        <v>0.8430011254220332</v>
      </c>
      <c r="BO45">
        <v>0.1653921720645242</v>
      </c>
      <c r="BP45">
        <v>6</v>
      </c>
      <c r="BQ45">
        <v>0.6</v>
      </c>
      <c r="BR45" t="s">
        <v>282</v>
      </c>
      <c r="BS45">
        <v>1659028844.5</v>
      </c>
      <c r="BT45">
        <v>964.09100000000001</v>
      </c>
      <c r="BU45">
        <v>999.98500000000001</v>
      </c>
      <c r="BV45">
        <v>39.670499999999997</v>
      </c>
      <c r="BW45">
        <v>25.3932</v>
      </c>
      <c r="BX45">
        <v>963.15200000000004</v>
      </c>
      <c r="BY45">
        <v>39.530799999999999</v>
      </c>
      <c r="BZ45">
        <v>500.25</v>
      </c>
      <c r="CA45">
        <v>99.733999999999995</v>
      </c>
      <c r="CB45">
        <v>0.10000299999999999</v>
      </c>
      <c r="CC45">
        <v>43.8797</v>
      </c>
      <c r="CD45">
        <v>42.017499999999998</v>
      </c>
      <c r="CE45">
        <v>999.9</v>
      </c>
      <c r="CF45">
        <v>0</v>
      </c>
      <c r="CG45">
        <v>0</v>
      </c>
      <c r="CH45">
        <v>9995</v>
      </c>
      <c r="CI45">
        <v>0</v>
      </c>
      <c r="CJ45">
        <v>239.98</v>
      </c>
      <c r="CK45">
        <v>399.85</v>
      </c>
      <c r="CL45">
        <v>0.89995999999999998</v>
      </c>
      <c r="CM45">
        <v>0.10004</v>
      </c>
      <c r="CN45">
        <v>0</v>
      </c>
      <c r="CO45">
        <v>3.0750000000000002</v>
      </c>
      <c r="CP45">
        <v>0</v>
      </c>
      <c r="CQ45">
        <v>4016.17</v>
      </c>
      <c r="CR45">
        <v>3428.61</v>
      </c>
      <c r="CS45">
        <v>47.75</v>
      </c>
      <c r="CT45">
        <v>50.25</v>
      </c>
      <c r="CU45">
        <v>48.686999999999998</v>
      </c>
      <c r="CV45">
        <v>49.75</v>
      </c>
      <c r="CW45">
        <v>48.25</v>
      </c>
      <c r="CX45">
        <v>359.85</v>
      </c>
      <c r="CY45">
        <v>40</v>
      </c>
      <c r="CZ45">
        <v>0</v>
      </c>
      <c r="DA45">
        <v>1659029040.9000001</v>
      </c>
      <c r="DB45">
        <v>0</v>
      </c>
      <c r="DC45">
        <v>3.1148760000000002</v>
      </c>
      <c r="DD45">
        <v>-1.2223078525909261E-2</v>
      </c>
      <c r="DE45">
        <v>-1.6938461887566401</v>
      </c>
      <c r="DF45">
        <v>4016.9560000000001</v>
      </c>
      <c r="DG45">
        <v>15</v>
      </c>
      <c r="DH45">
        <v>1659028758.0999999</v>
      </c>
      <c r="DI45" t="s">
        <v>457</v>
      </c>
      <c r="DJ45">
        <v>1659028748.0999999</v>
      </c>
      <c r="DK45">
        <v>1659028758.0999999</v>
      </c>
      <c r="DL45">
        <v>60</v>
      </c>
      <c r="DM45">
        <v>3.4000000000000002E-2</v>
      </c>
      <c r="DN45">
        <v>0</v>
      </c>
      <c r="DO45">
        <v>0.90400000000000003</v>
      </c>
      <c r="DP45">
        <v>0.13</v>
      </c>
      <c r="DQ45">
        <v>1000</v>
      </c>
      <c r="DR45">
        <v>25</v>
      </c>
      <c r="DS45">
        <v>0.05</v>
      </c>
      <c r="DT45">
        <v>0.01</v>
      </c>
      <c r="DU45">
        <v>100</v>
      </c>
      <c r="DV45">
        <v>100</v>
      </c>
      <c r="DW45">
        <v>0.93899999999999995</v>
      </c>
      <c r="DX45">
        <v>0.13969999999999999</v>
      </c>
      <c r="DY45">
        <v>1.7617711691924001</v>
      </c>
      <c r="DZ45">
        <v>-6.7132856166521554E-4</v>
      </c>
      <c r="EA45">
        <v>-2.681329234238156E-7</v>
      </c>
      <c r="EB45">
        <v>8.1307759810197942E-11</v>
      </c>
      <c r="EC45">
        <v>0.13972876379180141</v>
      </c>
      <c r="ED45">
        <v>0</v>
      </c>
      <c r="EE45">
        <v>0</v>
      </c>
      <c r="EF45">
        <v>0</v>
      </c>
      <c r="EG45">
        <v>2</v>
      </c>
      <c r="EH45">
        <v>2028</v>
      </c>
      <c r="EI45">
        <v>2</v>
      </c>
      <c r="EJ45">
        <v>26</v>
      </c>
      <c r="EK45">
        <v>1.6</v>
      </c>
      <c r="EL45">
        <v>1.4</v>
      </c>
      <c r="EM45">
        <v>2.2875999999999999</v>
      </c>
      <c r="EN45">
        <v>2.5366200000000001</v>
      </c>
      <c r="EO45">
        <v>1.39893</v>
      </c>
      <c r="EP45">
        <v>2.32544</v>
      </c>
      <c r="EQ45">
        <v>1.49902</v>
      </c>
      <c r="ER45">
        <v>2.2753899999999998</v>
      </c>
      <c r="ES45">
        <v>34.1678</v>
      </c>
      <c r="ET45">
        <v>15.182700000000001</v>
      </c>
      <c r="EU45">
        <v>18</v>
      </c>
      <c r="EV45">
        <v>515.61300000000006</v>
      </c>
      <c r="EW45">
        <v>536.75</v>
      </c>
      <c r="EX45">
        <v>45.700899999999997</v>
      </c>
      <c r="EY45">
        <v>44.201599999999999</v>
      </c>
      <c r="EZ45">
        <v>30.0001</v>
      </c>
      <c r="FA45">
        <v>43.949599999999997</v>
      </c>
      <c r="FB45">
        <v>43.878</v>
      </c>
      <c r="FC45">
        <v>45.767600000000002</v>
      </c>
      <c r="FD45">
        <v>0</v>
      </c>
      <c r="FE45">
        <v>100</v>
      </c>
      <c r="FF45">
        <v>45.693399999999997</v>
      </c>
      <c r="FG45">
        <v>1000</v>
      </c>
      <c r="FH45">
        <v>54.561199999999999</v>
      </c>
      <c r="FI45">
        <v>97.854299999999995</v>
      </c>
      <c r="FJ45">
        <v>99.641199999999998</v>
      </c>
      <c r="FK45" t="s">
        <v>884</v>
      </c>
      <c r="FL45">
        <v>1</v>
      </c>
      <c r="FM45" t="s">
        <v>881</v>
      </c>
      <c r="FN45">
        <v>21</v>
      </c>
    </row>
    <row r="46" spans="1:170" x14ac:dyDescent="0.2">
      <c r="A46">
        <v>60</v>
      </c>
      <c r="B46">
        <v>1659028995</v>
      </c>
      <c r="C46">
        <v>10060.5</v>
      </c>
      <c r="D46" t="s">
        <v>458</v>
      </c>
      <c r="E46" t="s">
        <v>459</v>
      </c>
      <c r="F46" t="s">
        <v>280</v>
      </c>
      <c r="G46">
        <v>1659028995</v>
      </c>
      <c r="H46">
        <v>1.161348573181128E-2</v>
      </c>
      <c r="I46">
        <v>11.613485731811279</v>
      </c>
      <c r="J46">
        <v>18.703342049933056</v>
      </c>
      <c r="K46">
        <v>1161.32</v>
      </c>
      <c r="L46">
        <v>963.25502716449955</v>
      </c>
      <c r="M46">
        <v>96.157413173001714</v>
      </c>
      <c r="N46">
        <v>115.929347801888</v>
      </c>
      <c r="O46">
        <v>0.26089623271753143</v>
      </c>
      <c r="P46">
        <v>2.9262735123453112</v>
      </c>
      <c r="Q46">
        <v>0.24912445214279541</v>
      </c>
      <c r="R46">
        <v>0.15671727558704532</v>
      </c>
      <c r="S46">
        <v>66.183958937701476</v>
      </c>
      <c r="T46">
        <v>41.1765708594872</v>
      </c>
      <c r="U46">
        <v>42.000399999999999</v>
      </c>
      <c r="V46">
        <v>8.2435894866426871</v>
      </c>
      <c r="W46">
        <v>42.802200971841231</v>
      </c>
      <c r="X46">
        <v>3.8724107688331202</v>
      </c>
      <c r="Y46">
        <v>9.0472234625988204</v>
      </c>
      <c r="Z46">
        <v>4.3711787178095669</v>
      </c>
      <c r="AA46">
        <v>-512.15472077287745</v>
      </c>
      <c r="AB46">
        <v>280.37330700238448</v>
      </c>
      <c r="AC46">
        <v>24.140146498152461</v>
      </c>
      <c r="AD46">
        <v>-141.45730833463904</v>
      </c>
      <c r="AE46">
        <v>0</v>
      </c>
      <c r="AF46">
        <v>0</v>
      </c>
      <c r="AG46">
        <v>1</v>
      </c>
      <c r="AH46">
        <v>0</v>
      </c>
      <c r="AI46">
        <v>49981.354388136868</v>
      </c>
      <c r="AJ46" t="s">
        <v>281</v>
      </c>
      <c r="AK46" t="s">
        <v>281</v>
      </c>
      <c r="AL46">
        <v>0</v>
      </c>
      <c r="AM46">
        <v>0</v>
      </c>
      <c r="AN46" t="e">
        <v>#DIV/0!</v>
      </c>
      <c r="AO46">
        <v>0</v>
      </c>
      <c r="AP46" t="s">
        <v>281</v>
      </c>
      <c r="AQ46" t="s">
        <v>281</v>
      </c>
      <c r="AR46">
        <v>0</v>
      </c>
      <c r="AS46">
        <v>0</v>
      </c>
      <c r="AT46" t="e">
        <v>#DIV/0!</v>
      </c>
      <c r="AU46">
        <v>0.5</v>
      </c>
      <c r="AV46">
        <v>337.34701499362774</v>
      </c>
      <c r="AW46">
        <v>18.703342049933056</v>
      </c>
      <c r="AX46" t="e">
        <v>#DIV/0!</v>
      </c>
      <c r="AY46">
        <v>5.5442441221204668E-2</v>
      </c>
      <c r="AZ46" t="e">
        <v>#DIV/0!</v>
      </c>
      <c r="BA46" t="e">
        <v>#DIV/0!</v>
      </c>
      <c r="BB46" t="s">
        <v>281</v>
      </c>
      <c r="BC46">
        <v>0</v>
      </c>
      <c r="BD46" t="e">
        <v>#DIV/0!</v>
      </c>
      <c r="BE46" t="e">
        <v>#DIV/0!</v>
      </c>
      <c r="BF46" t="e">
        <v>#DIV/0!</v>
      </c>
      <c r="BG46" t="e">
        <v>#DIV/0!</v>
      </c>
      <c r="BH46" t="e">
        <v>#DIV/0!</v>
      </c>
      <c r="BI46" t="e">
        <v>#DIV/0!</v>
      </c>
      <c r="BJ46" t="e">
        <v>#DIV/0!</v>
      </c>
      <c r="BK46" t="e">
        <v>#DIV/0!</v>
      </c>
      <c r="BL46">
        <v>400.17500000000001</v>
      </c>
      <c r="BM46">
        <v>337.34701499362774</v>
      </c>
      <c r="BN46">
        <v>0.84299872554164479</v>
      </c>
      <c r="BO46">
        <v>0.16538754029537447</v>
      </c>
      <c r="BP46">
        <v>6</v>
      </c>
      <c r="BQ46">
        <v>0.6</v>
      </c>
      <c r="BR46" t="s">
        <v>282</v>
      </c>
      <c r="BS46">
        <v>1659028995</v>
      </c>
      <c r="BT46">
        <v>1161.32</v>
      </c>
      <c r="BU46">
        <v>1199.93</v>
      </c>
      <c r="BV46">
        <v>38.791800000000002</v>
      </c>
      <c r="BW46">
        <v>25.4026</v>
      </c>
      <c r="BX46">
        <v>1160.3699999999999</v>
      </c>
      <c r="BY46">
        <v>38.649000000000001</v>
      </c>
      <c r="BZ46">
        <v>500.238</v>
      </c>
      <c r="CA46">
        <v>99.7256</v>
      </c>
      <c r="CB46">
        <v>9.9898399999999998E-2</v>
      </c>
      <c r="CC46">
        <v>43.7776</v>
      </c>
      <c r="CD46">
        <v>42.000399999999999</v>
      </c>
      <c r="CE46">
        <v>999.9</v>
      </c>
      <c r="CF46">
        <v>0</v>
      </c>
      <c r="CG46">
        <v>0</v>
      </c>
      <c r="CH46">
        <v>10008.799999999999</v>
      </c>
      <c r="CI46">
        <v>0</v>
      </c>
      <c r="CJ46">
        <v>240.464</v>
      </c>
      <c r="CK46">
        <v>400.17500000000001</v>
      </c>
      <c r="CL46">
        <v>0.90003699999999998</v>
      </c>
      <c r="CM46">
        <v>9.9962999999999996E-2</v>
      </c>
      <c r="CN46">
        <v>0</v>
      </c>
      <c r="CO46">
        <v>3.1156000000000001</v>
      </c>
      <c r="CP46">
        <v>0</v>
      </c>
      <c r="CQ46">
        <v>4001.04</v>
      </c>
      <c r="CR46">
        <v>3431.47</v>
      </c>
      <c r="CS46">
        <v>47.686999999999998</v>
      </c>
      <c r="CT46">
        <v>50.25</v>
      </c>
      <c r="CU46">
        <v>48.625</v>
      </c>
      <c r="CV46">
        <v>49.75</v>
      </c>
      <c r="CW46">
        <v>48.25</v>
      </c>
      <c r="CX46">
        <v>360.17</v>
      </c>
      <c r="CY46">
        <v>40</v>
      </c>
      <c r="CZ46">
        <v>0</v>
      </c>
      <c r="DA46">
        <v>1659029191.5</v>
      </c>
      <c r="DB46">
        <v>0</v>
      </c>
      <c r="DC46">
        <v>3.1758615384615392</v>
      </c>
      <c r="DD46">
        <v>0.39971965872197662</v>
      </c>
      <c r="DE46">
        <v>1.8140170436763139</v>
      </c>
      <c r="DF46">
        <v>3999.6823076923069</v>
      </c>
      <c r="DG46">
        <v>15</v>
      </c>
      <c r="DH46">
        <v>1659028914</v>
      </c>
      <c r="DI46" t="s">
        <v>460</v>
      </c>
      <c r="DJ46">
        <v>1659028911</v>
      </c>
      <c r="DK46">
        <v>1659028914</v>
      </c>
      <c r="DL46">
        <v>61</v>
      </c>
      <c r="DM46">
        <v>0.20599999999999999</v>
      </c>
      <c r="DN46">
        <v>3.0000000000000001E-3</v>
      </c>
      <c r="DO46">
        <v>0.91600000000000004</v>
      </c>
      <c r="DP46">
        <v>0.13300000000000001</v>
      </c>
      <c r="DQ46">
        <v>1201</v>
      </c>
      <c r="DR46">
        <v>25</v>
      </c>
      <c r="DS46">
        <v>0.05</v>
      </c>
      <c r="DT46">
        <v>0.01</v>
      </c>
      <c r="DU46">
        <v>100</v>
      </c>
      <c r="DV46">
        <v>100</v>
      </c>
      <c r="DW46">
        <v>0.95</v>
      </c>
      <c r="DX46">
        <v>0.14280000000000001</v>
      </c>
      <c r="DY46">
        <v>1.9667655053404001</v>
      </c>
      <c r="DZ46">
        <v>-6.7132856166521554E-4</v>
      </c>
      <c r="EA46">
        <v>-2.681329234238156E-7</v>
      </c>
      <c r="EB46">
        <v>8.1307759810197942E-11</v>
      </c>
      <c r="EC46">
        <v>0.14281448022414581</v>
      </c>
      <c r="ED46">
        <v>0</v>
      </c>
      <c r="EE46">
        <v>0</v>
      </c>
      <c r="EF46">
        <v>0</v>
      </c>
      <c r="EG46">
        <v>2</v>
      </c>
      <c r="EH46">
        <v>2028</v>
      </c>
      <c r="EI46">
        <v>2</v>
      </c>
      <c r="EJ46">
        <v>26</v>
      </c>
      <c r="EK46">
        <v>1.4</v>
      </c>
      <c r="EL46">
        <v>1.4</v>
      </c>
      <c r="EM46">
        <v>2.65137</v>
      </c>
      <c r="EN46">
        <v>2.5451700000000002</v>
      </c>
      <c r="EO46">
        <v>1.39893</v>
      </c>
      <c r="EP46">
        <v>2.32544</v>
      </c>
      <c r="EQ46">
        <v>1.49902</v>
      </c>
      <c r="ER46">
        <v>2.2851599999999999</v>
      </c>
      <c r="ES46">
        <v>34.145200000000003</v>
      </c>
      <c r="ET46">
        <v>15.1302</v>
      </c>
      <c r="EU46">
        <v>18</v>
      </c>
      <c r="EV46">
        <v>515.40200000000004</v>
      </c>
      <c r="EW46">
        <v>537.15099999999995</v>
      </c>
      <c r="EX46">
        <v>45.667000000000002</v>
      </c>
      <c r="EY46">
        <v>44.184800000000003</v>
      </c>
      <c r="EZ46">
        <v>30.000800000000002</v>
      </c>
      <c r="FA46">
        <v>43.935699999999997</v>
      </c>
      <c r="FB46">
        <v>43.864199999999997</v>
      </c>
      <c r="FC46">
        <v>53.053100000000001</v>
      </c>
      <c r="FD46">
        <v>0</v>
      </c>
      <c r="FE46">
        <v>100</v>
      </c>
      <c r="FF46">
        <v>45.739100000000001</v>
      </c>
      <c r="FG46">
        <v>1200</v>
      </c>
      <c r="FH46">
        <v>54.561199999999999</v>
      </c>
      <c r="FI46">
        <v>97.856300000000005</v>
      </c>
      <c r="FJ46">
        <v>99.641800000000003</v>
      </c>
      <c r="FK46" t="s">
        <v>884</v>
      </c>
      <c r="FL46">
        <v>1</v>
      </c>
      <c r="FM46" t="s">
        <v>881</v>
      </c>
      <c r="FN46">
        <v>22</v>
      </c>
    </row>
    <row r="47" spans="1:170" x14ac:dyDescent="0.2">
      <c r="A47">
        <v>61</v>
      </c>
      <c r="B47">
        <v>1659029145.5</v>
      </c>
      <c r="C47">
        <v>10211</v>
      </c>
      <c r="D47" t="s">
        <v>461</v>
      </c>
      <c r="E47" t="s">
        <v>462</v>
      </c>
      <c r="F47" t="s">
        <v>280</v>
      </c>
      <c r="G47">
        <v>1659029145.5</v>
      </c>
      <c r="H47">
        <v>1.1239308662064514E-2</v>
      </c>
      <c r="I47">
        <v>11.239308662064515</v>
      </c>
      <c r="J47">
        <v>18.572588034681168</v>
      </c>
      <c r="K47">
        <v>1162</v>
      </c>
      <c r="L47">
        <v>958.75741436445355</v>
      </c>
      <c r="M47">
        <v>95.713363787979304</v>
      </c>
      <c r="N47">
        <v>116.00320065880001</v>
      </c>
      <c r="O47">
        <v>0.2493080807923094</v>
      </c>
      <c r="P47">
        <v>2.9289928551613733</v>
      </c>
      <c r="Q47">
        <v>0.23854572509352842</v>
      </c>
      <c r="R47">
        <v>0.15002028993106081</v>
      </c>
      <c r="S47">
        <v>66.182966612459708</v>
      </c>
      <c r="T47">
        <v>41.228757517800723</v>
      </c>
      <c r="U47">
        <v>42.012599999999999</v>
      </c>
      <c r="V47">
        <v>8.248888141600192</v>
      </c>
      <c r="W47">
        <v>42.433115245826983</v>
      </c>
      <c r="X47">
        <v>3.8298227087036798</v>
      </c>
      <c r="Y47">
        <v>9.0255515922327145</v>
      </c>
      <c r="Z47">
        <v>4.4190654328965122</v>
      </c>
      <c r="AA47">
        <v>-495.65351199704509</v>
      </c>
      <c r="AB47">
        <v>271.42782537974261</v>
      </c>
      <c r="AC47">
        <v>23.344473033484004</v>
      </c>
      <c r="AD47">
        <v>-134.69824697135874</v>
      </c>
      <c r="AE47">
        <v>0</v>
      </c>
      <c r="AF47">
        <v>0</v>
      </c>
      <c r="AG47">
        <v>1</v>
      </c>
      <c r="AH47">
        <v>0</v>
      </c>
      <c r="AI47">
        <v>50063.113002782302</v>
      </c>
      <c r="AJ47" t="s">
        <v>281</v>
      </c>
      <c r="AK47" t="s">
        <v>281</v>
      </c>
      <c r="AL47">
        <v>0</v>
      </c>
      <c r="AM47">
        <v>0</v>
      </c>
      <c r="AN47" t="e">
        <v>#DIV/0!</v>
      </c>
      <c r="AO47">
        <v>0</v>
      </c>
      <c r="AP47" t="s">
        <v>281</v>
      </c>
      <c r="AQ47" t="s">
        <v>281</v>
      </c>
      <c r="AR47">
        <v>0</v>
      </c>
      <c r="AS47">
        <v>0</v>
      </c>
      <c r="AT47" t="e">
        <v>#DIV/0!</v>
      </c>
      <c r="AU47">
        <v>0.5</v>
      </c>
      <c r="AV47">
        <v>337.34195700127447</v>
      </c>
      <c r="AW47">
        <v>18.572588034681168</v>
      </c>
      <c r="AX47" t="e">
        <v>#DIV/0!</v>
      </c>
      <c r="AY47">
        <v>5.505567169817243E-2</v>
      </c>
      <c r="AZ47" t="e">
        <v>#DIV/0!</v>
      </c>
      <c r="BA47" t="e">
        <v>#DIV/0!</v>
      </c>
      <c r="BB47" t="s">
        <v>281</v>
      </c>
      <c r="BC47">
        <v>0</v>
      </c>
      <c r="BD47" t="e">
        <v>#DIV/0!</v>
      </c>
      <c r="BE47" t="e">
        <v>#DIV/0!</v>
      </c>
      <c r="BF47" t="e">
        <v>#DIV/0!</v>
      </c>
      <c r="BG47" t="e">
        <v>#DIV/0!</v>
      </c>
      <c r="BH47" t="e">
        <v>#DIV/0!</v>
      </c>
      <c r="BI47" t="e">
        <v>#DIV/0!</v>
      </c>
      <c r="BJ47" t="e">
        <v>#DIV/0!</v>
      </c>
      <c r="BK47" t="e">
        <v>#DIV/0!</v>
      </c>
      <c r="BL47">
        <v>400.16899999999998</v>
      </c>
      <c r="BM47">
        <v>337.34195700127447</v>
      </c>
      <c r="BN47">
        <v>0.84299872554164479</v>
      </c>
      <c r="BO47">
        <v>0.16538754029537447</v>
      </c>
      <c r="BP47">
        <v>6</v>
      </c>
      <c r="BQ47">
        <v>0.6</v>
      </c>
      <c r="BR47" t="s">
        <v>282</v>
      </c>
      <c r="BS47">
        <v>1659029145.5</v>
      </c>
      <c r="BT47">
        <v>1162</v>
      </c>
      <c r="BU47">
        <v>1199.94</v>
      </c>
      <c r="BV47">
        <v>38.363199999999999</v>
      </c>
      <c r="BW47">
        <v>25.4</v>
      </c>
      <c r="BX47">
        <v>1161</v>
      </c>
      <c r="BY47">
        <v>38.221600000000002</v>
      </c>
      <c r="BZ47">
        <v>500.25299999999999</v>
      </c>
      <c r="CA47">
        <v>99.730900000000005</v>
      </c>
      <c r="CB47">
        <v>9.9737400000000004E-2</v>
      </c>
      <c r="CC47">
        <v>43.731499999999997</v>
      </c>
      <c r="CD47">
        <v>42.012599999999999</v>
      </c>
      <c r="CE47">
        <v>999.9</v>
      </c>
      <c r="CF47">
        <v>0</v>
      </c>
      <c r="CG47">
        <v>0</v>
      </c>
      <c r="CH47">
        <v>10023.799999999999</v>
      </c>
      <c r="CI47">
        <v>0</v>
      </c>
      <c r="CJ47">
        <v>235.33199999999999</v>
      </c>
      <c r="CK47">
        <v>400.16899999999998</v>
      </c>
      <c r="CL47">
        <v>0.90003699999999998</v>
      </c>
      <c r="CM47">
        <v>9.9962999999999996E-2</v>
      </c>
      <c r="CN47">
        <v>0</v>
      </c>
      <c r="CO47">
        <v>3.4514999999999998</v>
      </c>
      <c r="CP47">
        <v>0</v>
      </c>
      <c r="CQ47">
        <v>4004.7</v>
      </c>
      <c r="CR47">
        <v>3431.42</v>
      </c>
      <c r="CS47">
        <v>47.686999999999998</v>
      </c>
      <c r="CT47">
        <v>50.186999999999998</v>
      </c>
      <c r="CU47">
        <v>48.625</v>
      </c>
      <c r="CV47">
        <v>49.75</v>
      </c>
      <c r="CW47">
        <v>48.186999999999998</v>
      </c>
      <c r="CX47">
        <v>360.17</v>
      </c>
      <c r="CY47">
        <v>40</v>
      </c>
      <c r="CZ47">
        <v>0</v>
      </c>
      <c r="DA47">
        <v>1659029341.5</v>
      </c>
      <c r="DB47">
        <v>0</v>
      </c>
      <c r="DC47">
        <v>3.1702153846153851</v>
      </c>
      <c r="DD47">
        <v>-1.065866671494621</v>
      </c>
      <c r="DE47">
        <v>9.6933333446229888</v>
      </c>
      <c r="DF47">
        <v>4002.5342307692308</v>
      </c>
      <c r="DG47">
        <v>15</v>
      </c>
      <c r="DH47">
        <v>1659029059</v>
      </c>
      <c r="DI47" t="s">
        <v>463</v>
      </c>
      <c r="DJ47">
        <v>1659029051.5</v>
      </c>
      <c r="DK47">
        <v>1659029059</v>
      </c>
      <c r="DL47">
        <v>62</v>
      </c>
      <c r="DM47">
        <v>4.8000000000000001E-2</v>
      </c>
      <c r="DN47">
        <v>-1E-3</v>
      </c>
      <c r="DO47">
        <v>0.96399999999999997</v>
      </c>
      <c r="DP47">
        <v>0.13200000000000001</v>
      </c>
      <c r="DQ47">
        <v>1200</v>
      </c>
      <c r="DR47">
        <v>25</v>
      </c>
      <c r="DS47">
        <v>0.09</v>
      </c>
      <c r="DT47">
        <v>0.01</v>
      </c>
      <c r="DU47">
        <v>100</v>
      </c>
      <c r="DV47">
        <v>100</v>
      </c>
      <c r="DW47">
        <v>1</v>
      </c>
      <c r="DX47">
        <v>0.1416</v>
      </c>
      <c r="DY47">
        <v>2.0143853532642431</v>
      </c>
      <c r="DZ47">
        <v>-6.7132856166521554E-4</v>
      </c>
      <c r="EA47">
        <v>-2.681329234238156E-7</v>
      </c>
      <c r="EB47">
        <v>8.1307759810197942E-11</v>
      </c>
      <c r="EC47">
        <v>0.14152880865959169</v>
      </c>
      <c r="ED47">
        <v>0</v>
      </c>
      <c r="EE47">
        <v>0</v>
      </c>
      <c r="EF47">
        <v>0</v>
      </c>
      <c r="EG47">
        <v>2</v>
      </c>
      <c r="EH47">
        <v>2028</v>
      </c>
      <c r="EI47">
        <v>2</v>
      </c>
      <c r="EJ47">
        <v>26</v>
      </c>
      <c r="EK47">
        <v>1.6</v>
      </c>
      <c r="EL47">
        <v>1.4</v>
      </c>
      <c r="EM47">
        <v>2.65015</v>
      </c>
      <c r="EN47">
        <v>2.5463900000000002</v>
      </c>
      <c r="EO47">
        <v>1.39893</v>
      </c>
      <c r="EP47">
        <v>2.32544</v>
      </c>
      <c r="EQ47">
        <v>1.49902</v>
      </c>
      <c r="ER47">
        <v>2.32544</v>
      </c>
      <c r="ES47">
        <v>34.145200000000003</v>
      </c>
      <c r="ET47">
        <v>15.103899999999999</v>
      </c>
      <c r="EU47">
        <v>18</v>
      </c>
      <c r="EV47">
        <v>514.79600000000005</v>
      </c>
      <c r="EW47">
        <v>537.23400000000004</v>
      </c>
      <c r="EX47">
        <v>45.446599999999997</v>
      </c>
      <c r="EY47">
        <v>44.1828</v>
      </c>
      <c r="EZ47">
        <v>29.9999</v>
      </c>
      <c r="FA47">
        <v>43.931800000000003</v>
      </c>
      <c r="FB47">
        <v>43.8596</v>
      </c>
      <c r="FC47">
        <v>53.047400000000003</v>
      </c>
      <c r="FD47">
        <v>0</v>
      </c>
      <c r="FE47">
        <v>100</v>
      </c>
      <c r="FF47">
        <v>45.430999999999997</v>
      </c>
      <c r="FG47">
        <v>1200</v>
      </c>
      <c r="FH47">
        <v>54.561199999999999</v>
      </c>
      <c r="FI47">
        <v>97.854600000000005</v>
      </c>
      <c r="FJ47">
        <v>99.641400000000004</v>
      </c>
      <c r="FK47" t="s">
        <v>884</v>
      </c>
      <c r="FL47">
        <v>1</v>
      </c>
      <c r="FM47" t="s">
        <v>881</v>
      </c>
      <c r="FN47">
        <v>23</v>
      </c>
    </row>
    <row r="48" spans="1:170" x14ac:dyDescent="0.2">
      <c r="A48">
        <v>62</v>
      </c>
      <c r="B48">
        <v>1659029622</v>
      </c>
      <c r="C48">
        <v>10687.5</v>
      </c>
      <c r="D48" t="s">
        <v>464</v>
      </c>
      <c r="E48" t="s">
        <v>465</v>
      </c>
      <c r="F48" t="s">
        <v>280</v>
      </c>
      <c r="G48">
        <v>1659029622</v>
      </c>
      <c r="H48">
        <v>1.4137509751265605E-2</v>
      </c>
      <c r="I48">
        <v>14.137509751265604</v>
      </c>
      <c r="J48">
        <v>8.9907601137021231</v>
      </c>
      <c r="K48">
        <v>382.733</v>
      </c>
      <c r="L48">
        <v>312.76619947397302</v>
      </c>
      <c r="M48">
        <v>31.223333625950101</v>
      </c>
      <c r="N48">
        <v>38.208093357783696</v>
      </c>
      <c r="O48">
        <v>0.33450577641834611</v>
      </c>
      <c r="P48">
        <v>2.9289735084365898</v>
      </c>
      <c r="Q48">
        <v>0.31542553351783287</v>
      </c>
      <c r="R48">
        <v>0.19876674889270063</v>
      </c>
      <c r="S48">
        <v>66.163649221447301</v>
      </c>
      <c r="T48">
        <v>40.722993656786834</v>
      </c>
      <c r="U48">
        <v>42.232799999999997</v>
      </c>
      <c r="V48">
        <v>8.3450327324982005</v>
      </c>
      <c r="W48">
        <v>45.420911354578834</v>
      </c>
      <c r="X48">
        <v>4.1506564126268595</v>
      </c>
      <c r="Y48">
        <v>9.1382059250742795</v>
      </c>
      <c r="Z48">
        <v>4.1943763198713411</v>
      </c>
      <c r="AA48">
        <v>-623.46418003081317</v>
      </c>
      <c r="AB48">
        <v>274.33151801566646</v>
      </c>
      <c r="AC48">
        <v>23.645811026387772</v>
      </c>
      <c r="AD48">
        <v>-259.32320176731162</v>
      </c>
      <c r="AE48">
        <v>0</v>
      </c>
      <c r="AF48">
        <v>0</v>
      </c>
      <c r="AG48">
        <v>1</v>
      </c>
      <c r="AH48">
        <v>0</v>
      </c>
      <c r="AI48">
        <v>50024.876110366386</v>
      </c>
      <c r="AJ48" t="s">
        <v>281</v>
      </c>
      <c r="AK48" t="s">
        <v>281</v>
      </c>
      <c r="AL48">
        <v>0</v>
      </c>
      <c r="AM48">
        <v>0</v>
      </c>
      <c r="AN48" t="e">
        <v>#DIV/0!</v>
      </c>
      <c r="AO48">
        <v>0</v>
      </c>
      <c r="AP48" t="s">
        <v>281</v>
      </c>
      <c r="AQ48" t="s">
        <v>281</v>
      </c>
      <c r="AR48">
        <v>0</v>
      </c>
      <c r="AS48">
        <v>0</v>
      </c>
      <c r="AT48" t="e">
        <v>#DIV/0!</v>
      </c>
      <c r="AU48">
        <v>0.5</v>
      </c>
      <c r="AV48">
        <v>337.24031400074989</v>
      </c>
      <c r="AW48">
        <v>8.9907601137021231</v>
      </c>
      <c r="AX48" t="e">
        <v>#DIV/0!</v>
      </c>
      <c r="AY48">
        <v>2.6659802344040431E-2</v>
      </c>
      <c r="AZ48" t="e">
        <v>#DIV/0!</v>
      </c>
      <c r="BA48" t="e">
        <v>#DIV/0!</v>
      </c>
      <c r="BB48" t="s">
        <v>281</v>
      </c>
      <c r="BC48">
        <v>0</v>
      </c>
      <c r="BD48" t="e">
        <v>#DIV/0!</v>
      </c>
      <c r="BE48" t="e">
        <v>#DIV/0!</v>
      </c>
      <c r="BF48" t="e">
        <v>#DIV/0!</v>
      </c>
      <c r="BG48" t="e">
        <v>#DIV/0!</v>
      </c>
      <c r="BH48" t="e">
        <v>#DIV/0!</v>
      </c>
      <c r="BI48" t="e">
        <v>#DIV/0!</v>
      </c>
      <c r="BJ48" t="e">
        <v>#DIV/0!</v>
      </c>
      <c r="BK48" t="e">
        <v>#DIV/0!</v>
      </c>
      <c r="BL48">
        <v>400.048</v>
      </c>
      <c r="BM48">
        <v>337.24031400074989</v>
      </c>
      <c r="BN48">
        <v>0.84299962504686909</v>
      </c>
      <c r="BO48">
        <v>0.16538927634045741</v>
      </c>
      <c r="BP48">
        <v>6</v>
      </c>
      <c r="BQ48">
        <v>0.6</v>
      </c>
      <c r="BR48" t="s">
        <v>282</v>
      </c>
      <c r="BS48">
        <v>1659029622</v>
      </c>
      <c r="BT48">
        <v>382.733</v>
      </c>
      <c r="BU48">
        <v>400.00599999999997</v>
      </c>
      <c r="BV48">
        <v>41.577399999999997</v>
      </c>
      <c r="BW48">
        <v>25.3262</v>
      </c>
      <c r="BX48">
        <v>382.09899999999999</v>
      </c>
      <c r="BY48">
        <v>41.447299999999998</v>
      </c>
      <c r="BZ48">
        <v>500.26</v>
      </c>
      <c r="CA48">
        <v>99.729799999999997</v>
      </c>
      <c r="CB48">
        <v>9.9828899999999998E-2</v>
      </c>
      <c r="CC48">
        <v>43.970100000000002</v>
      </c>
      <c r="CD48">
        <v>42.232799999999997</v>
      </c>
      <c r="CE48">
        <v>999.9</v>
      </c>
      <c r="CF48">
        <v>0</v>
      </c>
      <c r="CG48">
        <v>0</v>
      </c>
      <c r="CH48">
        <v>10023.799999999999</v>
      </c>
      <c r="CI48">
        <v>0</v>
      </c>
      <c r="CJ48">
        <v>239.84200000000001</v>
      </c>
      <c r="CK48">
        <v>400.048</v>
      </c>
      <c r="CL48">
        <v>0.90000599999999997</v>
      </c>
      <c r="CM48">
        <v>9.9993499999999999E-2</v>
      </c>
      <c r="CN48">
        <v>0</v>
      </c>
      <c r="CO48">
        <v>3.3208000000000002</v>
      </c>
      <c r="CP48">
        <v>0</v>
      </c>
      <c r="CQ48">
        <v>4326.21</v>
      </c>
      <c r="CR48">
        <v>3430.35</v>
      </c>
      <c r="CS48">
        <v>47.625</v>
      </c>
      <c r="CT48">
        <v>50.311999999999998</v>
      </c>
      <c r="CU48">
        <v>48.686999999999998</v>
      </c>
      <c r="CV48">
        <v>49.75</v>
      </c>
      <c r="CW48">
        <v>48.186999999999998</v>
      </c>
      <c r="CX48">
        <v>360.05</v>
      </c>
      <c r="CY48">
        <v>40</v>
      </c>
      <c r="CZ48">
        <v>0</v>
      </c>
      <c r="DA48">
        <v>1659029818.5</v>
      </c>
      <c r="DB48">
        <v>0</v>
      </c>
      <c r="DC48">
        <v>3.2076280000000001</v>
      </c>
      <c r="DD48">
        <v>0.76500768680935582</v>
      </c>
      <c r="DE48">
        <v>1.0738461240777271</v>
      </c>
      <c r="DF48">
        <v>4325.5944</v>
      </c>
      <c r="DG48">
        <v>15</v>
      </c>
      <c r="DH48">
        <v>1659029549</v>
      </c>
      <c r="DI48" t="s">
        <v>466</v>
      </c>
      <c r="DJ48">
        <v>1659029533</v>
      </c>
      <c r="DK48">
        <v>1659029549</v>
      </c>
      <c r="DL48">
        <v>63</v>
      </c>
      <c r="DM48">
        <v>-1.089</v>
      </c>
      <c r="DN48">
        <v>-1.0999999999999999E-2</v>
      </c>
      <c r="DO48">
        <v>0.61899999999999999</v>
      </c>
      <c r="DP48">
        <v>0.11899999999999999</v>
      </c>
      <c r="DQ48">
        <v>400</v>
      </c>
      <c r="DR48">
        <v>25</v>
      </c>
      <c r="DS48">
        <v>0.09</v>
      </c>
      <c r="DT48">
        <v>0.01</v>
      </c>
      <c r="DU48">
        <v>100</v>
      </c>
      <c r="DV48">
        <v>100</v>
      </c>
      <c r="DW48">
        <v>0.63400000000000001</v>
      </c>
      <c r="DX48">
        <v>0.13009999999999999</v>
      </c>
      <c r="DY48">
        <v>0.92509000759372972</v>
      </c>
      <c r="DZ48">
        <v>-6.7132856166521554E-4</v>
      </c>
      <c r="EA48">
        <v>-2.681329234238156E-7</v>
      </c>
      <c r="EB48">
        <v>8.1307759810197942E-11</v>
      </c>
      <c r="EC48">
        <v>0.13007335886453761</v>
      </c>
      <c r="ED48">
        <v>0</v>
      </c>
      <c r="EE48">
        <v>0</v>
      </c>
      <c r="EF48">
        <v>0</v>
      </c>
      <c r="EG48">
        <v>2</v>
      </c>
      <c r="EH48">
        <v>2028</v>
      </c>
      <c r="EI48">
        <v>2</v>
      </c>
      <c r="EJ48">
        <v>26</v>
      </c>
      <c r="EK48">
        <v>1.5</v>
      </c>
      <c r="EL48">
        <v>1.2</v>
      </c>
      <c r="EM48">
        <v>1.09131</v>
      </c>
      <c r="EN48">
        <v>2.5415000000000001</v>
      </c>
      <c r="EO48">
        <v>1.39893</v>
      </c>
      <c r="EP48">
        <v>2.32544</v>
      </c>
      <c r="EQ48">
        <v>1.49902</v>
      </c>
      <c r="ER48">
        <v>2.4536099999999998</v>
      </c>
      <c r="ES48">
        <v>34.1678</v>
      </c>
      <c r="ET48">
        <v>14.998900000000001</v>
      </c>
      <c r="EU48">
        <v>18</v>
      </c>
      <c r="EV48">
        <v>514.97799999999995</v>
      </c>
      <c r="EW48">
        <v>534.89499999999998</v>
      </c>
      <c r="EX48">
        <v>45.1402</v>
      </c>
      <c r="EY48">
        <v>44.118499999999997</v>
      </c>
      <c r="EZ48">
        <v>30.000900000000001</v>
      </c>
      <c r="FA48">
        <v>43.8245</v>
      </c>
      <c r="FB48">
        <v>43.751199999999997</v>
      </c>
      <c r="FC48">
        <v>21.839500000000001</v>
      </c>
      <c r="FD48">
        <v>0</v>
      </c>
      <c r="FE48">
        <v>100</v>
      </c>
      <c r="FF48">
        <v>45.033299999999997</v>
      </c>
      <c r="FG48">
        <v>400</v>
      </c>
      <c r="FH48">
        <v>54.561199999999999</v>
      </c>
      <c r="FI48">
        <v>97.865099999999998</v>
      </c>
      <c r="FJ48">
        <v>99.646600000000007</v>
      </c>
      <c r="FK48" t="s">
        <v>882</v>
      </c>
      <c r="FL48">
        <v>2</v>
      </c>
      <c r="FM48" t="s">
        <v>881</v>
      </c>
      <c r="FN48">
        <v>1</v>
      </c>
    </row>
    <row r="49" spans="1:170" x14ac:dyDescent="0.2">
      <c r="A49">
        <v>63</v>
      </c>
      <c r="B49">
        <v>1659029772.5</v>
      </c>
      <c r="C49">
        <v>10838</v>
      </c>
      <c r="D49" t="s">
        <v>467</v>
      </c>
      <c r="E49" t="s">
        <v>468</v>
      </c>
      <c r="F49" t="s">
        <v>280</v>
      </c>
      <c r="G49">
        <v>1659029772.5</v>
      </c>
      <c r="H49">
        <v>1.3146770563265917E-2</v>
      </c>
      <c r="I49">
        <v>13.146770563265918</v>
      </c>
      <c r="J49">
        <v>9.4612468111610788</v>
      </c>
      <c r="K49">
        <v>382.67700000000002</v>
      </c>
      <c r="L49">
        <v>306.99538155180352</v>
      </c>
      <c r="M49">
        <v>30.646708547950627</v>
      </c>
      <c r="N49">
        <v>38.201846645777998</v>
      </c>
      <c r="O49">
        <v>0.31009593634144272</v>
      </c>
      <c r="P49">
        <v>2.9256499895176065</v>
      </c>
      <c r="Q49">
        <v>0.2936093168854812</v>
      </c>
      <c r="R49">
        <v>0.18491582738524204</v>
      </c>
      <c r="S49">
        <v>66.157099830434234</v>
      </c>
      <c r="T49">
        <v>40.622901528010331</v>
      </c>
      <c r="U49">
        <v>41.974400000000003</v>
      </c>
      <c r="V49">
        <v>8.2323071023710916</v>
      </c>
      <c r="W49">
        <v>44.991004190624317</v>
      </c>
      <c r="X49">
        <v>4.0370608077427992</v>
      </c>
      <c r="Y49">
        <v>8.9730400118165914</v>
      </c>
      <c r="Z49">
        <v>4.1952462946282925</v>
      </c>
      <c r="AA49">
        <v>-579.77258184002699</v>
      </c>
      <c r="AB49">
        <v>259.46197147636582</v>
      </c>
      <c r="AC49">
        <v>22.324877622462079</v>
      </c>
      <c r="AD49">
        <v>-231.82863291076484</v>
      </c>
      <c r="AE49">
        <v>0</v>
      </c>
      <c r="AF49">
        <v>0</v>
      </c>
      <c r="AG49">
        <v>1</v>
      </c>
      <c r="AH49">
        <v>0</v>
      </c>
      <c r="AI49">
        <v>49989.324075024226</v>
      </c>
      <c r="AJ49" t="s">
        <v>281</v>
      </c>
      <c r="AK49" t="s">
        <v>281</v>
      </c>
      <c r="AL49">
        <v>0</v>
      </c>
      <c r="AM49">
        <v>0</v>
      </c>
      <c r="AN49" t="e">
        <v>#DIV/0!</v>
      </c>
      <c r="AO49">
        <v>0</v>
      </c>
      <c r="AP49" t="s">
        <v>281</v>
      </c>
      <c r="AQ49" t="s">
        <v>281</v>
      </c>
      <c r="AR49">
        <v>0</v>
      </c>
      <c r="AS49">
        <v>0</v>
      </c>
      <c r="AT49" t="e">
        <v>#DIV/0!</v>
      </c>
      <c r="AU49">
        <v>0.5</v>
      </c>
      <c r="AV49">
        <v>337.20587100022499</v>
      </c>
      <c r="AW49">
        <v>9.4612468111610788</v>
      </c>
      <c r="AX49" t="e">
        <v>#DIV/0!</v>
      </c>
      <c r="AY49">
        <v>2.8057776049678466E-2</v>
      </c>
      <c r="AZ49" t="e">
        <v>#DIV/0!</v>
      </c>
      <c r="BA49" t="e">
        <v>#DIV/0!</v>
      </c>
      <c r="BB49" t="s">
        <v>281</v>
      </c>
      <c r="BC49">
        <v>0</v>
      </c>
      <c r="BD49" t="e">
        <v>#DIV/0!</v>
      </c>
      <c r="BE49" t="e">
        <v>#DIV/0!</v>
      </c>
      <c r="BF49" t="e">
        <v>#DIV/0!</v>
      </c>
      <c r="BG49" t="e">
        <v>#DIV/0!</v>
      </c>
      <c r="BH49" t="e">
        <v>#DIV/0!</v>
      </c>
      <c r="BI49" t="e">
        <v>#DIV/0!</v>
      </c>
      <c r="BJ49" t="e">
        <v>#DIV/0!</v>
      </c>
      <c r="BK49" t="e">
        <v>#DIV/0!</v>
      </c>
      <c r="BL49">
        <v>400.00700000000001</v>
      </c>
      <c r="BM49">
        <v>337.20587100022499</v>
      </c>
      <c r="BN49">
        <v>0.84299992500187493</v>
      </c>
      <c r="BO49">
        <v>0.16538985525361866</v>
      </c>
      <c r="BP49">
        <v>6</v>
      </c>
      <c r="BQ49">
        <v>0.6</v>
      </c>
      <c r="BR49" t="s">
        <v>282</v>
      </c>
      <c r="BS49">
        <v>1659029772.5</v>
      </c>
      <c r="BT49">
        <v>382.67700000000002</v>
      </c>
      <c r="BU49">
        <v>400.05900000000003</v>
      </c>
      <c r="BV49">
        <v>40.440199999999997</v>
      </c>
      <c r="BW49">
        <v>25.3096</v>
      </c>
      <c r="BX49">
        <v>382.03399999999999</v>
      </c>
      <c r="BY49">
        <v>40.310200000000002</v>
      </c>
      <c r="BZ49">
        <v>500.24900000000002</v>
      </c>
      <c r="CA49">
        <v>99.727999999999994</v>
      </c>
      <c r="CB49">
        <v>9.9914000000000003E-2</v>
      </c>
      <c r="CC49">
        <v>43.619399999999999</v>
      </c>
      <c r="CD49">
        <v>41.974400000000003</v>
      </c>
      <c r="CE49">
        <v>999.9</v>
      </c>
      <c r="CF49">
        <v>0</v>
      </c>
      <c r="CG49">
        <v>0</v>
      </c>
      <c r="CH49">
        <v>10005</v>
      </c>
      <c r="CI49">
        <v>0</v>
      </c>
      <c r="CJ49">
        <v>239.24199999999999</v>
      </c>
      <c r="CK49">
        <v>400.00700000000001</v>
      </c>
      <c r="CL49">
        <v>0.90000599999999997</v>
      </c>
      <c r="CM49">
        <v>9.9993499999999999E-2</v>
      </c>
      <c r="CN49">
        <v>0</v>
      </c>
      <c r="CO49">
        <v>3.3372999999999999</v>
      </c>
      <c r="CP49">
        <v>0</v>
      </c>
      <c r="CQ49">
        <v>4288.08</v>
      </c>
      <c r="CR49">
        <v>3430</v>
      </c>
      <c r="CS49">
        <v>47.811999999999998</v>
      </c>
      <c r="CT49">
        <v>50.561999999999998</v>
      </c>
      <c r="CU49">
        <v>48.875</v>
      </c>
      <c r="CV49">
        <v>49.936999999999998</v>
      </c>
      <c r="CW49">
        <v>48.375</v>
      </c>
      <c r="CX49">
        <v>360.01</v>
      </c>
      <c r="CY49">
        <v>40</v>
      </c>
      <c r="CZ49">
        <v>0</v>
      </c>
      <c r="DA49">
        <v>1659029968.5</v>
      </c>
      <c r="DB49">
        <v>0</v>
      </c>
      <c r="DC49">
        <v>3.210912</v>
      </c>
      <c r="DD49">
        <v>5.6869231069777829E-2</v>
      </c>
      <c r="DE49">
        <v>-15.90076920504117</v>
      </c>
      <c r="DF49">
        <v>4289.9023999999999</v>
      </c>
      <c r="DG49">
        <v>15</v>
      </c>
      <c r="DH49">
        <v>1659029686.5</v>
      </c>
      <c r="DI49" t="s">
        <v>469</v>
      </c>
      <c r="DJ49">
        <v>1659029672</v>
      </c>
      <c r="DK49">
        <v>1659029686.5</v>
      </c>
      <c r="DL49">
        <v>64</v>
      </c>
      <c r="DM49">
        <v>8.9999999999999993E-3</v>
      </c>
      <c r="DN49">
        <v>0</v>
      </c>
      <c r="DO49">
        <v>0.629</v>
      </c>
      <c r="DP49">
        <v>0.11899999999999999</v>
      </c>
      <c r="DQ49">
        <v>400</v>
      </c>
      <c r="DR49">
        <v>25</v>
      </c>
      <c r="DS49">
        <v>0.12</v>
      </c>
      <c r="DT49">
        <v>0.01</v>
      </c>
      <c r="DU49">
        <v>100</v>
      </c>
      <c r="DV49">
        <v>100</v>
      </c>
      <c r="DW49">
        <v>0.64300000000000002</v>
      </c>
      <c r="DX49">
        <v>0.13</v>
      </c>
      <c r="DY49">
        <v>0.93442166519756642</v>
      </c>
      <c r="DZ49">
        <v>-6.7132856166521554E-4</v>
      </c>
      <c r="EA49">
        <v>-2.681329234238156E-7</v>
      </c>
      <c r="EB49">
        <v>8.1307759810197942E-11</v>
      </c>
      <c r="EC49">
        <v>0.129926903804259</v>
      </c>
      <c r="ED49">
        <v>0</v>
      </c>
      <c r="EE49">
        <v>0</v>
      </c>
      <c r="EF49">
        <v>0</v>
      </c>
      <c r="EG49">
        <v>2</v>
      </c>
      <c r="EH49">
        <v>2028</v>
      </c>
      <c r="EI49">
        <v>2</v>
      </c>
      <c r="EJ49">
        <v>26</v>
      </c>
      <c r="EK49">
        <v>1.7</v>
      </c>
      <c r="EL49">
        <v>1.4</v>
      </c>
      <c r="EM49">
        <v>1.09131</v>
      </c>
      <c r="EN49">
        <v>2.5415000000000001</v>
      </c>
      <c r="EO49">
        <v>1.39893</v>
      </c>
      <c r="EP49">
        <v>2.32544</v>
      </c>
      <c r="EQ49">
        <v>1.49902</v>
      </c>
      <c r="ER49">
        <v>2.2973599999999998</v>
      </c>
      <c r="ES49">
        <v>34.1678</v>
      </c>
      <c r="ET49">
        <v>14.9376</v>
      </c>
      <c r="EU49">
        <v>18</v>
      </c>
      <c r="EV49">
        <v>514.98099999999999</v>
      </c>
      <c r="EW49">
        <v>534.173</v>
      </c>
      <c r="EX49">
        <v>44.976500000000001</v>
      </c>
      <c r="EY49">
        <v>44.343800000000002</v>
      </c>
      <c r="EZ49">
        <v>30.0014</v>
      </c>
      <c r="FA49">
        <v>44.025399999999998</v>
      </c>
      <c r="FB49">
        <v>43.945099999999996</v>
      </c>
      <c r="FC49">
        <v>21.840800000000002</v>
      </c>
      <c r="FD49">
        <v>0</v>
      </c>
      <c r="FE49">
        <v>100</v>
      </c>
      <c r="FF49">
        <v>45.0062</v>
      </c>
      <c r="FG49">
        <v>400</v>
      </c>
      <c r="FH49">
        <v>54.561199999999999</v>
      </c>
      <c r="FI49">
        <v>97.819599999999994</v>
      </c>
      <c r="FJ49">
        <v>99.602599999999995</v>
      </c>
      <c r="FK49" t="s">
        <v>882</v>
      </c>
      <c r="FL49">
        <v>2</v>
      </c>
      <c r="FM49" t="s">
        <v>881</v>
      </c>
      <c r="FN49">
        <v>2</v>
      </c>
    </row>
    <row r="50" spans="1:170" x14ac:dyDescent="0.2">
      <c r="A50">
        <v>64</v>
      </c>
      <c r="B50">
        <v>1659029923</v>
      </c>
      <c r="C50">
        <v>10988.5</v>
      </c>
      <c r="D50" t="s">
        <v>470</v>
      </c>
      <c r="E50" t="s">
        <v>471</v>
      </c>
      <c r="F50" t="s">
        <v>280</v>
      </c>
      <c r="G50">
        <v>1659029923</v>
      </c>
      <c r="H50">
        <v>1.3485090310369142E-2</v>
      </c>
      <c r="I50">
        <v>13.485090310369142</v>
      </c>
      <c r="J50">
        <v>6.5136360434700711</v>
      </c>
      <c r="K50">
        <v>287.50700000000001</v>
      </c>
      <c r="L50">
        <v>235.11671924796389</v>
      </c>
      <c r="M50">
        <v>23.47086600747059</v>
      </c>
      <c r="N50">
        <v>28.700801435108001</v>
      </c>
      <c r="O50">
        <v>0.32183004909238827</v>
      </c>
      <c r="P50">
        <v>2.9284622212148728</v>
      </c>
      <c r="Q50">
        <v>0.30412548009010887</v>
      </c>
      <c r="R50">
        <v>0.19158992709310629</v>
      </c>
      <c r="S50">
        <v>66.158506029011775</v>
      </c>
      <c r="T50">
        <v>40.594920999867803</v>
      </c>
      <c r="U50">
        <v>41.960099999999997</v>
      </c>
      <c r="V50">
        <v>8.2261074916493815</v>
      </c>
      <c r="W50">
        <v>45.252351803770516</v>
      </c>
      <c r="X50">
        <v>4.0724098003356</v>
      </c>
      <c r="Y50">
        <v>8.9993329363188561</v>
      </c>
      <c r="Z50">
        <v>4.1536976913137815</v>
      </c>
      <c r="AA50">
        <v>-594.69248268727915</v>
      </c>
      <c r="AB50">
        <v>270.84186241591965</v>
      </c>
      <c r="AC50">
        <v>23.286305729398659</v>
      </c>
      <c r="AD50">
        <v>-234.40580851294908</v>
      </c>
      <c r="AE50">
        <v>0</v>
      </c>
      <c r="AF50">
        <v>0</v>
      </c>
      <c r="AG50">
        <v>1</v>
      </c>
      <c r="AH50">
        <v>0</v>
      </c>
      <c r="AI50">
        <v>50057.341853789716</v>
      </c>
      <c r="AJ50" t="s">
        <v>281</v>
      </c>
      <c r="AK50" t="s">
        <v>281</v>
      </c>
      <c r="AL50">
        <v>0</v>
      </c>
      <c r="AM50">
        <v>0</v>
      </c>
      <c r="AN50" t="e">
        <v>#DIV/0!</v>
      </c>
      <c r="AO50">
        <v>0</v>
      </c>
      <c r="AP50" t="s">
        <v>281</v>
      </c>
      <c r="AQ50" t="s">
        <v>281</v>
      </c>
      <c r="AR50">
        <v>0</v>
      </c>
      <c r="AS50">
        <v>0</v>
      </c>
      <c r="AT50" t="e">
        <v>#DIV/0!</v>
      </c>
      <c r="AU50">
        <v>0.5</v>
      </c>
      <c r="AV50">
        <v>337.20508498912528</v>
      </c>
      <c r="AW50">
        <v>6.5136360434700711</v>
      </c>
      <c r="AX50" t="e">
        <v>#DIV/0!</v>
      </c>
      <c r="AY50">
        <v>1.9316541574929492E-2</v>
      </c>
      <c r="AZ50" t="e">
        <v>#DIV/0!</v>
      </c>
      <c r="BA50" t="e">
        <v>#DIV/0!</v>
      </c>
      <c r="BB50" t="s">
        <v>281</v>
      </c>
      <c r="BC50">
        <v>0</v>
      </c>
      <c r="BD50" t="e">
        <v>#DIV/0!</v>
      </c>
      <c r="BE50" t="e">
        <v>#DIV/0!</v>
      </c>
      <c r="BF50" t="e">
        <v>#DIV/0!</v>
      </c>
      <c r="BG50" t="e">
        <v>#DIV/0!</v>
      </c>
      <c r="BH50" t="e">
        <v>#DIV/0!</v>
      </c>
      <c r="BI50" t="e">
        <v>#DIV/0!</v>
      </c>
      <c r="BJ50" t="e">
        <v>#DIV/0!</v>
      </c>
      <c r="BK50" t="e">
        <v>#DIV/0!</v>
      </c>
      <c r="BL50">
        <v>400.005</v>
      </c>
      <c r="BM50">
        <v>337.20508498912528</v>
      </c>
      <c r="BN50">
        <v>0.84300217494562635</v>
      </c>
      <c r="BO50">
        <v>0.16539419764505889</v>
      </c>
      <c r="BP50">
        <v>6</v>
      </c>
      <c r="BQ50">
        <v>0.6</v>
      </c>
      <c r="BR50" t="s">
        <v>282</v>
      </c>
      <c r="BS50">
        <v>1659029923</v>
      </c>
      <c r="BT50">
        <v>287.50700000000001</v>
      </c>
      <c r="BU50">
        <v>299.97000000000003</v>
      </c>
      <c r="BV50">
        <v>40.794899999999998</v>
      </c>
      <c r="BW50">
        <v>25.280200000000001</v>
      </c>
      <c r="BX50">
        <v>287.03899999999999</v>
      </c>
      <c r="BY50">
        <v>40.665599999999998</v>
      </c>
      <c r="BZ50">
        <v>500.23399999999998</v>
      </c>
      <c r="CA50">
        <v>99.726600000000005</v>
      </c>
      <c r="CB50">
        <v>9.9844000000000002E-2</v>
      </c>
      <c r="CC50">
        <v>43.675600000000003</v>
      </c>
      <c r="CD50">
        <v>41.960099999999997</v>
      </c>
      <c r="CE50">
        <v>999.9</v>
      </c>
      <c r="CF50">
        <v>0</v>
      </c>
      <c r="CG50">
        <v>0</v>
      </c>
      <c r="CH50">
        <v>10021.200000000001</v>
      </c>
      <c r="CI50">
        <v>0</v>
      </c>
      <c r="CJ50">
        <v>239.01499999999999</v>
      </c>
      <c r="CK50">
        <v>400.005</v>
      </c>
      <c r="CL50">
        <v>0.89993699999999999</v>
      </c>
      <c r="CM50">
        <v>0.100063</v>
      </c>
      <c r="CN50">
        <v>0</v>
      </c>
      <c r="CO50">
        <v>3.2604000000000002</v>
      </c>
      <c r="CP50">
        <v>0</v>
      </c>
      <c r="CQ50">
        <v>4221.66</v>
      </c>
      <c r="CR50">
        <v>3429.91</v>
      </c>
      <c r="CS50">
        <v>47.936999999999998</v>
      </c>
      <c r="CT50">
        <v>50.686999999999998</v>
      </c>
      <c r="CU50">
        <v>49</v>
      </c>
      <c r="CV50">
        <v>50.061999999999998</v>
      </c>
      <c r="CW50">
        <v>48.436999999999998</v>
      </c>
      <c r="CX50">
        <v>359.98</v>
      </c>
      <c r="CY50">
        <v>40.03</v>
      </c>
      <c r="CZ50">
        <v>0</v>
      </c>
      <c r="DA50">
        <v>1659030119.0999999</v>
      </c>
      <c r="DB50">
        <v>0</v>
      </c>
      <c r="DC50">
        <v>3.2174461538461538</v>
      </c>
      <c r="DD50">
        <v>0.5957128057680432</v>
      </c>
      <c r="DE50">
        <v>-11.72888887309889</v>
      </c>
      <c r="DF50">
        <v>4222.9042307692307</v>
      </c>
      <c r="DG50">
        <v>15</v>
      </c>
      <c r="DH50">
        <v>1659029849</v>
      </c>
      <c r="DI50" t="s">
        <v>472</v>
      </c>
      <c r="DJ50">
        <v>1659029832</v>
      </c>
      <c r="DK50">
        <v>1659029849</v>
      </c>
      <c r="DL50">
        <v>65</v>
      </c>
      <c r="DM50">
        <v>-0.253</v>
      </c>
      <c r="DN50">
        <v>-1E-3</v>
      </c>
      <c r="DO50">
        <v>0.45800000000000002</v>
      </c>
      <c r="DP50">
        <v>0.11799999999999999</v>
      </c>
      <c r="DQ50">
        <v>300</v>
      </c>
      <c r="DR50">
        <v>25</v>
      </c>
      <c r="DS50">
        <v>0.19</v>
      </c>
      <c r="DT50">
        <v>0.01</v>
      </c>
      <c r="DU50">
        <v>100</v>
      </c>
      <c r="DV50">
        <v>100</v>
      </c>
      <c r="DW50">
        <v>0.46800000000000003</v>
      </c>
      <c r="DX50">
        <v>0.1293</v>
      </c>
      <c r="DY50">
        <v>0.68089197015229097</v>
      </c>
      <c r="DZ50">
        <v>-6.7132856166521554E-4</v>
      </c>
      <c r="EA50">
        <v>-2.681329234238156E-7</v>
      </c>
      <c r="EB50">
        <v>8.1307759810197942E-11</v>
      </c>
      <c r="EC50">
        <v>0.12935815980374271</v>
      </c>
      <c r="ED50">
        <v>0</v>
      </c>
      <c r="EE50">
        <v>0</v>
      </c>
      <c r="EF50">
        <v>0</v>
      </c>
      <c r="EG50">
        <v>2</v>
      </c>
      <c r="EH50">
        <v>2028</v>
      </c>
      <c r="EI50">
        <v>2</v>
      </c>
      <c r="EJ50">
        <v>26</v>
      </c>
      <c r="EK50">
        <v>1.5</v>
      </c>
      <c r="EL50">
        <v>1.2</v>
      </c>
      <c r="EM50">
        <v>0.86914100000000005</v>
      </c>
      <c r="EN50">
        <v>2.5451700000000002</v>
      </c>
      <c r="EO50">
        <v>1.39893</v>
      </c>
      <c r="EP50">
        <v>2.32544</v>
      </c>
      <c r="EQ50">
        <v>1.49902</v>
      </c>
      <c r="ER50">
        <v>2.2351100000000002</v>
      </c>
      <c r="ES50">
        <v>34.1678</v>
      </c>
      <c r="ET50">
        <v>14.9026</v>
      </c>
      <c r="EU50">
        <v>18</v>
      </c>
      <c r="EV50">
        <v>515.29899999999998</v>
      </c>
      <c r="EW50">
        <v>533.71600000000001</v>
      </c>
      <c r="EX50">
        <v>45.468299999999999</v>
      </c>
      <c r="EY50">
        <v>44.499499999999998</v>
      </c>
      <c r="EZ50">
        <v>30.000399999999999</v>
      </c>
      <c r="FA50">
        <v>44.194000000000003</v>
      </c>
      <c r="FB50">
        <v>44.1126</v>
      </c>
      <c r="FC50">
        <v>17.3931</v>
      </c>
      <c r="FD50">
        <v>0</v>
      </c>
      <c r="FE50">
        <v>100</v>
      </c>
      <c r="FF50">
        <v>45.475700000000003</v>
      </c>
      <c r="FG50">
        <v>300</v>
      </c>
      <c r="FH50">
        <v>54.561199999999999</v>
      </c>
      <c r="FI50">
        <v>97.791200000000003</v>
      </c>
      <c r="FJ50">
        <v>99.569900000000004</v>
      </c>
      <c r="FK50" t="s">
        <v>882</v>
      </c>
      <c r="FL50">
        <v>2</v>
      </c>
      <c r="FM50" t="s">
        <v>881</v>
      </c>
      <c r="FN50">
        <v>3</v>
      </c>
    </row>
    <row r="51" spans="1:170" x14ac:dyDescent="0.2">
      <c r="A51">
        <v>65</v>
      </c>
      <c r="B51">
        <v>1659030073.5</v>
      </c>
      <c r="C51">
        <v>11139</v>
      </c>
      <c r="D51" t="s">
        <v>473</v>
      </c>
      <c r="E51" t="s">
        <v>474</v>
      </c>
      <c r="F51" t="s">
        <v>280</v>
      </c>
      <c r="G51">
        <v>1659030073.5</v>
      </c>
      <c r="H51">
        <v>1.4114037819470196E-2</v>
      </c>
      <c r="I51">
        <v>14.114037819470196</v>
      </c>
      <c r="J51">
        <v>6.7507925764460799</v>
      </c>
      <c r="K51">
        <v>287.089</v>
      </c>
      <c r="L51">
        <v>235.77900716019204</v>
      </c>
      <c r="M51">
        <v>23.535305776545869</v>
      </c>
      <c r="N51">
        <v>28.657035592198202</v>
      </c>
      <c r="O51">
        <v>0.34286613677253863</v>
      </c>
      <c r="P51">
        <v>2.9283373510323627</v>
      </c>
      <c r="Q51">
        <v>0.32284601704746407</v>
      </c>
      <c r="R51">
        <v>0.20348242929729737</v>
      </c>
      <c r="S51">
        <v>66.152146438841939</v>
      </c>
      <c r="T51">
        <v>40.618140308050044</v>
      </c>
      <c r="U51">
        <v>41.982199999999999</v>
      </c>
      <c r="V51">
        <v>8.2356904129993254</v>
      </c>
      <c r="W51">
        <v>45.590214759979013</v>
      </c>
      <c r="X51">
        <v>4.1424029483561995</v>
      </c>
      <c r="Y51">
        <v>9.0861667797901511</v>
      </c>
      <c r="Z51">
        <v>4.0932874646431259</v>
      </c>
      <c r="AA51">
        <v>-622.42906783863566</v>
      </c>
      <c r="AB51">
        <v>296.48459869891298</v>
      </c>
      <c r="AC51">
        <v>25.517162943230868</v>
      </c>
      <c r="AD51">
        <v>-234.27515975764987</v>
      </c>
      <c r="AE51">
        <v>0</v>
      </c>
      <c r="AF51">
        <v>0</v>
      </c>
      <c r="AG51">
        <v>1</v>
      </c>
      <c r="AH51">
        <v>0</v>
      </c>
      <c r="AI51">
        <v>50024.617142773168</v>
      </c>
      <c r="AJ51" t="s">
        <v>281</v>
      </c>
      <c r="AK51" t="s">
        <v>281</v>
      </c>
      <c r="AL51">
        <v>0</v>
      </c>
      <c r="AM51">
        <v>0</v>
      </c>
      <c r="AN51" t="e">
        <v>#DIV/0!</v>
      </c>
      <c r="AO51">
        <v>0</v>
      </c>
      <c r="AP51" t="s">
        <v>281</v>
      </c>
      <c r="AQ51" t="s">
        <v>281</v>
      </c>
      <c r="AR51">
        <v>0</v>
      </c>
      <c r="AS51">
        <v>0</v>
      </c>
      <c r="AT51" t="e">
        <v>#DIV/0!</v>
      </c>
      <c r="AU51">
        <v>0.5</v>
      </c>
      <c r="AV51">
        <v>337.1798279994</v>
      </c>
      <c r="AW51">
        <v>6.7507925764460799</v>
      </c>
      <c r="AX51" t="e">
        <v>#DIV/0!</v>
      </c>
      <c r="AY51">
        <v>2.0021341776288268E-2</v>
      </c>
      <c r="AZ51" t="e">
        <v>#DIV/0!</v>
      </c>
      <c r="BA51" t="e">
        <v>#DIV/0!</v>
      </c>
      <c r="BB51" t="s">
        <v>281</v>
      </c>
      <c r="BC51">
        <v>0</v>
      </c>
      <c r="BD51" t="e">
        <v>#DIV/0!</v>
      </c>
      <c r="BE51" t="e">
        <v>#DIV/0!</v>
      </c>
      <c r="BF51" t="e">
        <v>#DIV/0!</v>
      </c>
      <c r="BG51" t="e">
        <v>#DIV/0!</v>
      </c>
      <c r="BH51" t="e">
        <v>#DIV/0!</v>
      </c>
      <c r="BI51" t="e">
        <v>#DIV/0!</v>
      </c>
      <c r="BJ51" t="e">
        <v>#DIV/0!</v>
      </c>
      <c r="BK51" t="e">
        <v>#DIV/0!</v>
      </c>
      <c r="BL51">
        <v>399.976</v>
      </c>
      <c r="BM51">
        <v>337.1798279994</v>
      </c>
      <c r="BN51">
        <v>0.84300015000750039</v>
      </c>
      <c r="BO51">
        <v>0.16539028951447571</v>
      </c>
      <c r="BP51">
        <v>6</v>
      </c>
      <c r="BQ51">
        <v>0.6</v>
      </c>
      <c r="BR51" t="s">
        <v>282</v>
      </c>
      <c r="BS51">
        <v>1659030073.5</v>
      </c>
      <c r="BT51">
        <v>287.089</v>
      </c>
      <c r="BU51">
        <v>300.04500000000002</v>
      </c>
      <c r="BV51">
        <v>41.499000000000002</v>
      </c>
      <c r="BW51">
        <v>25.2742</v>
      </c>
      <c r="BX51">
        <v>286.62299999999999</v>
      </c>
      <c r="BY51">
        <v>41.372999999999998</v>
      </c>
      <c r="BZ51">
        <v>500.28300000000002</v>
      </c>
      <c r="CA51">
        <v>99.719499999999996</v>
      </c>
      <c r="CB51">
        <v>9.9843799999999996E-2</v>
      </c>
      <c r="CC51">
        <v>43.860199999999999</v>
      </c>
      <c r="CD51">
        <v>41.982199999999999</v>
      </c>
      <c r="CE51">
        <v>999.9</v>
      </c>
      <c r="CF51">
        <v>0</v>
      </c>
      <c r="CG51">
        <v>0</v>
      </c>
      <c r="CH51">
        <v>10021.200000000001</v>
      </c>
      <c r="CI51">
        <v>0</v>
      </c>
      <c r="CJ51">
        <v>238.93199999999999</v>
      </c>
      <c r="CK51">
        <v>399.976</v>
      </c>
      <c r="CL51">
        <v>0.90000599999999997</v>
      </c>
      <c r="CM51">
        <v>9.9993499999999999E-2</v>
      </c>
      <c r="CN51">
        <v>0</v>
      </c>
      <c r="CO51">
        <v>3.1015000000000001</v>
      </c>
      <c r="CP51">
        <v>0</v>
      </c>
      <c r="CQ51">
        <v>4206.04</v>
      </c>
      <c r="CR51">
        <v>3429.74</v>
      </c>
      <c r="CS51">
        <v>47.936999999999998</v>
      </c>
      <c r="CT51">
        <v>50.75</v>
      </c>
      <c r="CU51">
        <v>49.061999999999998</v>
      </c>
      <c r="CV51">
        <v>50.125</v>
      </c>
      <c r="CW51">
        <v>48.5</v>
      </c>
      <c r="CX51">
        <v>359.98</v>
      </c>
      <c r="CY51">
        <v>40</v>
      </c>
      <c r="CZ51">
        <v>0</v>
      </c>
      <c r="DA51">
        <v>1659030269.7</v>
      </c>
      <c r="DB51">
        <v>0</v>
      </c>
      <c r="DC51">
        <v>3.216316</v>
      </c>
      <c r="DD51">
        <v>-0.25823845434800219</v>
      </c>
      <c r="DE51">
        <v>-1.19384616002097</v>
      </c>
      <c r="DF51">
        <v>4206.7096000000001</v>
      </c>
      <c r="DG51">
        <v>15</v>
      </c>
      <c r="DH51">
        <v>1659029984.5</v>
      </c>
      <c r="DI51" t="s">
        <v>475</v>
      </c>
      <c r="DJ51">
        <v>1659029974</v>
      </c>
      <c r="DK51">
        <v>1659029984.5</v>
      </c>
      <c r="DL51">
        <v>66</v>
      </c>
      <c r="DM51">
        <v>-2E-3</v>
      </c>
      <c r="DN51">
        <v>-3.0000000000000001E-3</v>
      </c>
      <c r="DO51">
        <v>0.45600000000000002</v>
      </c>
      <c r="DP51">
        <v>0.114</v>
      </c>
      <c r="DQ51">
        <v>300</v>
      </c>
      <c r="DR51">
        <v>25</v>
      </c>
      <c r="DS51">
        <v>0.13</v>
      </c>
      <c r="DT51">
        <v>0.01</v>
      </c>
      <c r="DU51">
        <v>100</v>
      </c>
      <c r="DV51">
        <v>100</v>
      </c>
      <c r="DW51">
        <v>0.46600000000000003</v>
      </c>
      <c r="DX51">
        <v>0.126</v>
      </c>
      <c r="DY51">
        <v>0.67885342648514702</v>
      </c>
      <c r="DZ51">
        <v>-6.7132856166521554E-4</v>
      </c>
      <c r="EA51">
        <v>-2.681329234238156E-7</v>
      </c>
      <c r="EB51">
        <v>8.1307759810197942E-11</v>
      </c>
      <c r="EC51">
        <v>0.12594588939952911</v>
      </c>
      <c r="ED51">
        <v>0</v>
      </c>
      <c r="EE51">
        <v>0</v>
      </c>
      <c r="EF51">
        <v>0</v>
      </c>
      <c r="EG51">
        <v>2</v>
      </c>
      <c r="EH51">
        <v>2028</v>
      </c>
      <c r="EI51">
        <v>2</v>
      </c>
      <c r="EJ51">
        <v>26</v>
      </c>
      <c r="EK51">
        <v>1.7</v>
      </c>
      <c r="EL51">
        <v>1.5</v>
      </c>
      <c r="EM51">
        <v>0.86914100000000005</v>
      </c>
      <c r="EN51">
        <v>2.5427200000000001</v>
      </c>
      <c r="EO51">
        <v>1.39893</v>
      </c>
      <c r="EP51">
        <v>2.32544</v>
      </c>
      <c r="EQ51">
        <v>1.49902</v>
      </c>
      <c r="ER51">
        <v>2.4731399999999999</v>
      </c>
      <c r="ES51">
        <v>34.145200000000003</v>
      </c>
      <c r="ET51">
        <v>14.876300000000001</v>
      </c>
      <c r="EU51">
        <v>18</v>
      </c>
      <c r="EV51">
        <v>515.91899999999998</v>
      </c>
      <c r="EW51">
        <v>534.08699999999999</v>
      </c>
      <c r="EX51">
        <v>46.075699999999998</v>
      </c>
      <c r="EY51">
        <v>44.580500000000001</v>
      </c>
      <c r="EZ51">
        <v>30.000299999999999</v>
      </c>
      <c r="FA51">
        <v>44.298999999999999</v>
      </c>
      <c r="FB51">
        <v>44.216900000000003</v>
      </c>
      <c r="FC51">
        <v>17.392499999999998</v>
      </c>
      <c r="FD51">
        <v>0</v>
      </c>
      <c r="FE51">
        <v>100</v>
      </c>
      <c r="FF51">
        <v>46.075499999999998</v>
      </c>
      <c r="FG51">
        <v>300</v>
      </c>
      <c r="FH51">
        <v>54.561199999999999</v>
      </c>
      <c r="FI51">
        <v>97.778700000000001</v>
      </c>
      <c r="FJ51">
        <v>99.556299999999993</v>
      </c>
      <c r="FK51" t="s">
        <v>882</v>
      </c>
      <c r="FL51">
        <v>2</v>
      </c>
      <c r="FM51" t="s">
        <v>881</v>
      </c>
      <c r="FN51">
        <v>4</v>
      </c>
    </row>
    <row r="52" spans="1:170" x14ac:dyDescent="0.2">
      <c r="A52">
        <v>66</v>
      </c>
      <c r="B52">
        <v>1659030224</v>
      </c>
      <c r="C52">
        <v>11289.5</v>
      </c>
      <c r="D52" t="s">
        <v>476</v>
      </c>
      <c r="E52" t="s">
        <v>477</v>
      </c>
      <c r="F52" t="s">
        <v>280</v>
      </c>
      <c r="G52">
        <v>1659030224</v>
      </c>
      <c r="H52">
        <v>1.4832424287228115E-2</v>
      </c>
      <c r="I52">
        <v>14.832424287228115</v>
      </c>
      <c r="J52">
        <v>3.172456446513356</v>
      </c>
      <c r="K52">
        <v>192.79900000000001</v>
      </c>
      <c r="L52">
        <v>166.03758016527561</v>
      </c>
      <c r="M52">
        <v>16.573390672925779</v>
      </c>
      <c r="N52">
        <v>19.244638142574399</v>
      </c>
      <c r="O52">
        <v>0.36871266599490465</v>
      </c>
      <c r="P52">
        <v>2.926547942138328</v>
      </c>
      <c r="Q52">
        <v>0.34565341094454488</v>
      </c>
      <c r="R52">
        <v>0.21798786035778728</v>
      </c>
      <c r="S52">
        <v>66.144579779131348</v>
      </c>
      <c r="T52">
        <v>40.574598519677508</v>
      </c>
      <c r="U52">
        <v>41.985900000000001</v>
      </c>
      <c r="V52">
        <v>8.2372957377015386</v>
      </c>
      <c r="W52">
        <v>46.115616100807699</v>
      </c>
      <c r="X52">
        <v>4.2213252860873594</v>
      </c>
      <c r="Y52">
        <v>9.1537870314030663</v>
      </c>
      <c r="Z52">
        <v>4.0159704516141792</v>
      </c>
      <c r="AA52">
        <v>-654.10991106675988</v>
      </c>
      <c r="AB52">
        <v>318.23429820828397</v>
      </c>
      <c r="AC52">
        <v>27.424904981360662</v>
      </c>
      <c r="AD52">
        <v>-242.30612809798384</v>
      </c>
      <c r="AE52">
        <v>0</v>
      </c>
      <c r="AF52">
        <v>0</v>
      </c>
      <c r="AG52">
        <v>1</v>
      </c>
      <c r="AH52">
        <v>0</v>
      </c>
      <c r="AI52">
        <v>49953.157832351535</v>
      </c>
      <c r="AJ52" t="s">
        <v>281</v>
      </c>
      <c r="AK52" t="s">
        <v>281</v>
      </c>
      <c r="AL52">
        <v>0</v>
      </c>
      <c r="AM52">
        <v>0</v>
      </c>
      <c r="AN52" t="e">
        <v>#DIV/0!</v>
      </c>
      <c r="AO52">
        <v>0</v>
      </c>
      <c r="AP52" t="s">
        <v>281</v>
      </c>
      <c r="AQ52" t="s">
        <v>281</v>
      </c>
      <c r="AR52">
        <v>0</v>
      </c>
      <c r="AS52">
        <v>0</v>
      </c>
      <c r="AT52" t="e">
        <v>#DIV/0!</v>
      </c>
      <c r="AU52">
        <v>0.5</v>
      </c>
      <c r="AV52">
        <v>337.14258599954985</v>
      </c>
      <c r="AW52">
        <v>3.172456446513356</v>
      </c>
      <c r="AX52" t="e">
        <v>#DIV/0!</v>
      </c>
      <c r="AY52">
        <v>9.4098360108016491E-3</v>
      </c>
      <c r="AZ52" t="e">
        <v>#DIV/0!</v>
      </c>
      <c r="BA52" t="e">
        <v>#DIV/0!</v>
      </c>
      <c r="BB52" t="s">
        <v>281</v>
      </c>
      <c r="BC52">
        <v>0</v>
      </c>
      <c r="BD52" t="e">
        <v>#DIV/0!</v>
      </c>
      <c r="BE52" t="e">
        <v>#DIV/0!</v>
      </c>
      <c r="BF52" t="e">
        <v>#DIV/0!</v>
      </c>
      <c r="BG52" t="e">
        <v>#DIV/0!</v>
      </c>
      <c r="BH52" t="e">
        <v>#DIV/0!</v>
      </c>
      <c r="BI52" t="e">
        <v>#DIV/0!</v>
      </c>
      <c r="BJ52" t="e">
        <v>#DIV/0!</v>
      </c>
      <c r="BK52" t="e">
        <v>#DIV/0!</v>
      </c>
      <c r="BL52">
        <v>399.93200000000002</v>
      </c>
      <c r="BM52">
        <v>337.14258599954985</v>
      </c>
      <c r="BN52">
        <v>0.84299977496061795</v>
      </c>
      <c r="BO52">
        <v>0.16538956567399293</v>
      </c>
      <c r="BP52">
        <v>6</v>
      </c>
      <c r="BQ52">
        <v>0.6</v>
      </c>
      <c r="BR52" t="s">
        <v>282</v>
      </c>
      <c r="BS52">
        <v>1659030224</v>
      </c>
      <c r="BT52">
        <v>192.79900000000001</v>
      </c>
      <c r="BU52">
        <v>200.03399999999999</v>
      </c>
      <c r="BV52">
        <v>42.290599999999998</v>
      </c>
      <c r="BW52">
        <v>25.252800000000001</v>
      </c>
      <c r="BX52">
        <v>192.488</v>
      </c>
      <c r="BY52">
        <v>42.164900000000003</v>
      </c>
      <c r="BZ52">
        <v>500.24599999999998</v>
      </c>
      <c r="CA52">
        <v>99.717299999999994</v>
      </c>
      <c r="CB52">
        <v>9.9805599999999994E-2</v>
      </c>
      <c r="CC52">
        <v>44.002899999999997</v>
      </c>
      <c r="CD52">
        <v>41.985900000000001</v>
      </c>
      <c r="CE52">
        <v>999.9</v>
      </c>
      <c r="CF52">
        <v>0</v>
      </c>
      <c r="CG52">
        <v>0</v>
      </c>
      <c r="CH52">
        <v>10011.200000000001</v>
      </c>
      <c r="CI52">
        <v>0</v>
      </c>
      <c r="CJ52">
        <v>238.61500000000001</v>
      </c>
      <c r="CK52">
        <v>399.93200000000002</v>
      </c>
      <c r="CL52">
        <v>0.90000599999999997</v>
      </c>
      <c r="CM52">
        <v>9.9993499999999999E-2</v>
      </c>
      <c r="CN52">
        <v>0</v>
      </c>
      <c r="CO52">
        <v>3.3841999999999999</v>
      </c>
      <c r="CP52">
        <v>0</v>
      </c>
      <c r="CQ52">
        <v>4094.52</v>
      </c>
      <c r="CR52">
        <v>3429.36</v>
      </c>
      <c r="CS52">
        <v>48</v>
      </c>
      <c r="CT52">
        <v>50.75</v>
      </c>
      <c r="CU52">
        <v>49.061999999999998</v>
      </c>
      <c r="CV52">
        <v>50.125</v>
      </c>
      <c r="CW52">
        <v>48.5</v>
      </c>
      <c r="CX52">
        <v>359.94</v>
      </c>
      <c r="CY52">
        <v>39.99</v>
      </c>
      <c r="CZ52">
        <v>0</v>
      </c>
      <c r="DA52">
        <v>1659030420.3</v>
      </c>
      <c r="DB52">
        <v>0</v>
      </c>
      <c r="DC52">
        <v>3.3007615384615381</v>
      </c>
      <c r="DD52">
        <v>-0.175541887799155</v>
      </c>
      <c r="DE52">
        <v>-34.166153905086318</v>
      </c>
      <c r="DF52">
        <v>4098.8284615384609</v>
      </c>
      <c r="DG52">
        <v>15</v>
      </c>
      <c r="DH52">
        <v>1659030148</v>
      </c>
      <c r="DI52" t="s">
        <v>478</v>
      </c>
      <c r="DJ52">
        <v>1659030138</v>
      </c>
      <c r="DK52">
        <v>1659030148</v>
      </c>
      <c r="DL52">
        <v>67</v>
      </c>
      <c r="DM52">
        <v>-0.22900000000000001</v>
      </c>
      <c r="DN52">
        <v>0</v>
      </c>
      <c r="DO52">
        <v>0.30599999999999999</v>
      </c>
      <c r="DP52">
        <v>0.114</v>
      </c>
      <c r="DQ52">
        <v>200</v>
      </c>
      <c r="DR52">
        <v>25</v>
      </c>
      <c r="DS52">
        <v>0.18</v>
      </c>
      <c r="DT52">
        <v>0.01</v>
      </c>
      <c r="DU52">
        <v>100</v>
      </c>
      <c r="DV52">
        <v>100</v>
      </c>
      <c r="DW52">
        <v>0.311</v>
      </c>
      <c r="DX52">
        <v>0.12570000000000001</v>
      </c>
      <c r="DY52">
        <v>0.44963472659514581</v>
      </c>
      <c r="DZ52">
        <v>-6.7132856166521554E-4</v>
      </c>
      <c r="EA52">
        <v>-2.681329234238156E-7</v>
      </c>
      <c r="EB52">
        <v>8.1307759810197942E-11</v>
      </c>
      <c r="EC52">
        <v>0.12574128711926549</v>
      </c>
      <c r="ED52">
        <v>0</v>
      </c>
      <c r="EE52">
        <v>0</v>
      </c>
      <c r="EF52">
        <v>0</v>
      </c>
      <c r="EG52">
        <v>2</v>
      </c>
      <c r="EH52">
        <v>2028</v>
      </c>
      <c r="EI52">
        <v>2</v>
      </c>
      <c r="EJ52">
        <v>26</v>
      </c>
      <c r="EK52">
        <v>1.4</v>
      </c>
      <c r="EL52">
        <v>1.3</v>
      </c>
      <c r="EM52">
        <v>0.63598600000000005</v>
      </c>
      <c r="EN52">
        <v>2.5537100000000001</v>
      </c>
      <c r="EO52">
        <v>1.39893</v>
      </c>
      <c r="EP52">
        <v>2.32544</v>
      </c>
      <c r="EQ52">
        <v>1.49902</v>
      </c>
      <c r="ER52">
        <v>2.2424300000000001</v>
      </c>
      <c r="ES52">
        <v>34.145200000000003</v>
      </c>
      <c r="ET52">
        <v>14.815</v>
      </c>
      <c r="EU52">
        <v>18</v>
      </c>
      <c r="EV52">
        <v>516.49699999999996</v>
      </c>
      <c r="EW52">
        <v>534.02200000000005</v>
      </c>
      <c r="EX52">
        <v>46.404699999999998</v>
      </c>
      <c r="EY52">
        <v>44.628300000000003</v>
      </c>
      <c r="EZ52">
        <v>30.000299999999999</v>
      </c>
      <c r="FA52">
        <v>44.360999999999997</v>
      </c>
      <c r="FB52">
        <v>44.282400000000003</v>
      </c>
      <c r="FC52">
        <v>12.7455</v>
      </c>
      <c r="FD52">
        <v>0</v>
      </c>
      <c r="FE52">
        <v>100</v>
      </c>
      <c r="FF52">
        <v>46.416400000000003</v>
      </c>
      <c r="FG52">
        <v>200</v>
      </c>
      <c r="FH52">
        <v>54.561199999999999</v>
      </c>
      <c r="FI52">
        <v>97.774500000000003</v>
      </c>
      <c r="FJ52">
        <v>99.548900000000003</v>
      </c>
      <c r="FK52" t="s">
        <v>882</v>
      </c>
      <c r="FL52">
        <v>2</v>
      </c>
      <c r="FM52" t="s">
        <v>881</v>
      </c>
      <c r="FN52">
        <v>5</v>
      </c>
    </row>
    <row r="53" spans="1:170" x14ac:dyDescent="0.2">
      <c r="A53">
        <v>67</v>
      </c>
      <c r="B53">
        <v>1659030374.5</v>
      </c>
      <c r="C53">
        <v>11440</v>
      </c>
      <c r="D53" t="s">
        <v>479</v>
      </c>
      <c r="E53" t="s">
        <v>480</v>
      </c>
      <c r="F53" t="s">
        <v>280</v>
      </c>
      <c r="G53">
        <v>1659030374.5</v>
      </c>
      <c r="H53">
        <v>1.5417211685214951E-2</v>
      </c>
      <c r="I53">
        <v>15.417211685214951</v>
      </c>
      <c r="J53">
        <v>3.2773048198298187</v>
      </c>
      <c r="K53">
        <v>192.48</v>
      </c>
      <c r="L53">
        <v>166.53352440861906</v>
      </c>
      <c r="M53">
        <v>16.621124290351013</v>
      </c>
      <c r="N53">
        <v>19.210750596719997</v>
      </c>
      <c r="O53">
        <v>0.39556999431029222</v>
      </c>
      <c r="P53">
        <v>2.9309650009269639</v>
      </c>
      <c r="Q53">
        <v>0.3691920294791422</v>
      </c>
      <c r="R53">
        <v>0.23297185586427754</v>
      </c>
      <c r="S53">
        <v>66.143752831302976</v>
      </c>
      <c r="T53">
        <v>40.435902985257165</v>
      </c>
      <c r="U53">
        <v>41.883400000000002</v>
      </c>
      <c r="V53">
        <v>8.192923974700216</v>
      </c>
      <c r="W53">
        <v>46.801715283858293</v>
      </c>
      <c r="X53">
        <v>4.2856202363764506</v>
      </c>
      <c r="Y53">
        <v>9.1569725818458245</v>
      </c>
      <c r="Z53">
        <v>3.9073037383237654</v>
      </c>
      <c r="AA53">
        <v>-679.89903531797938</v>
      </c>
      <c r="AB53">
        <v>335.96976042335132</v>
      </c>
      <c r="AC53">
        <v>28.896572174454633</v>
      </c>
      <c r="AD53">
        <v>-248.88894988887046</v>
      </c>
      <c r="AE53">
        <v>0</v>
      </c>
      <c r="AF53">
        <v>0</v>
      </c>
      <c r="AG53">
        <v>1</v>
      </c>
      <c r="AH53">
        <v>0</v>
      </c>
      <c r="AI53">
        <v>50072.608796392065</v>
      </c>
      <c r="AJ53" t="s">
        <v>281</v>
      </c>
      <c r="AK53" t="s">
        <v>281</v>
      </c>
      <c r="AL53">
        <v>0</v>
      </c>
      <c r="AM53">
        <v>0</v>
      </c>
      <c r="AN53" t="e">
        <v>#DIV/0!</v>
      </c>
      <c r="AO53">
        <v>0</v>
      </c>
      <c r="AP53" t="s">
        <v>281</v>
      </c>
      <c r="AQ53" t="s">
        <v>281</v>
      </c>
      <c r="AR53">
        <v>0</v>
      </c>
      <c r="AS53">
        <v>0</v>
      </c>
      <c r="AT53" t="e">
        <v>#DIV/0!</v>
      </c>
      <c r="AU53">
        <v>0.5</v>
      </c>
      <c r="AV53">
        <v>337.13837100067508</v>
      </c>
      <c r="AW53">
        <v>3.2773048198298187</v>
      </c>
      <c r="AX53" t="e">
        <v>#DIV/0!</v>
      </c>
      <c r="AY53">
        <v>9.7209487312355097E-3</v>
      </c>
      <c r="AZ53" t="e">
        <v>#DIV/0!</v>
      </c>
      <c r="BA53" t="e">
        <v>#DIV/0!</v>
      </c>
      <c r="BB53" t="s">
        <v>281</v>
      </c>
      <c r="BC53">
        <v>0</v>
      </c>
      <c r="BD53" t="e">
        <v>#DIV/0!</v>
      </c>
      <c r="BE53" t="e">
        <v>#DIV/0!</v>
      </c>
      <c r="BF53" t="e">
        <v>#DIV/0!</v>
      </c>
      <c r="BG53" t="e">
        <v>#DIV/0!</v>
      </c>
      <c r="BH53" t="e">
        <v>#DIV/0!</v>
      </c>
      <c r="BI53" t="e">
        <v>#DIV/0!</v>
      </c>
      <c r="BJ53" t="e">
        <v>#DIV/0!</v>
      </c>
      <c r="BK53" t="e">
        <v>#DIV/0!</v>
      </c>
      <c r="BL53">
        <v>399.92700000000002</v>
      </c>
      <c r="BM53">
        <v>337.13837100067508</v>
      </c>
      <c r="BN53">
        <v>0.84299977496061795</v>
      </c>
      <c r="BO53">
        <v>0.16538956567399293</v>
      </c>
      <c r="BP53">
        <v>6</v>
      </c>
      <c r="BQ53">
        <v>0.6</v>
      </c>
      <c r="BR53" t="s">
        <v>282</v>
      </c>
      <c r="BS53">
        <v>1659030374.5</v>
      </c>
      <c r="BT53">
        <v>192.48</v>
      </c>
      <c r="BU53">
        <v>199.971</v>
      </c>
      <c r="BV53">
        <v>42.939300000000003</v>
      </c>
      <c r="BW53">
        <v>25.239599999999999</v>
      </c>
      <c r="BX53">
        <v>192.18199999999999</v>
      </c>
      <c r="BY53">
        <v>42.810299999999998</v>
      </c>
      <c r="BZ53">
        <v>500.185</v>
      </c>
      <c r="CA53">
        <v>99.706800000000001</v>
      </c>
      <c r="CB53">
        <v>9.9676500000000001E-2</v>
      </c>
      <c r="CC53">
        <v>44.009599999999999</v>
      </c>
      <c r="CD53">
        <v>41.883400000000002</v>
      </c>
      <c r="CE53">
        <v>999.9</v>
      </c>
      <c r="CF53">
        <v>0</v>
      </c>
      <c r="CG53">
        <v>0</v>
      </c>
      <c r="CH53">
        <v>10037.5</v>
      </c>
      <c r="CI53">
        <v>0</v>
      </c>
      <c r="CJ53">
        <v>238.43600000000001</v>
      </c>
      <c r="CK53">
        <v>399.92700000000002</v>
      </c>
      <c r="CL53">
        <v>0.90000500000000005</v>
      </c>
      <c r="CM53">
        <v>9.9995299999999995E-2</v>
      </c>
      <c r="CN53">
        <v>0</v>
      </c>
      <c r="CO53">
        <v>3.2267999999999999</v>
      </c>
      <c r="CP53">
        <v>0</v>
      </c>
      <c r="CQ53">
        <v>4057.12</v>
      </c>
      <c r="CR53">
        <v>3429.31</v>
      </c>
      <c r="CS53">
        <v>48</v>
      </c>
      <c r="CT53">
        <v>50.75</v>
      </c>
      <c r="CU53">
        <v>49.061999999999998</v>
      </c>
      <c r="CV53">
        <v>50.125</v>
      </c>
      <c r="CW53">
        <v>48.5</v>
      </c>
      <c r="CX53">
        <v>359.94</v>
      </c>
      <c r="CY53">
        <v>39.99</v>
      </c>
      <c r="CZ53">
        <v>0</v>
      </c>
      <c r="DA53">
        <v>1659030570.9000001</v>
      </c>
      <c r="DB53">
        <v>0</v>
      </c>
      <c r="DC53">
        <v>3.1707480000000001</v>
      </c>
      <c r="DD53">
        <v>-0.7512230724046689</v>
      </c>
      <c r="DE53">
        <v>-5.4307692100041161</v>
      </c>
      <c r="DF53">
        <v>4059.0672</v>
      </c>
      <c r="DG53">
        <v>15</v>
      </c>
      <c r="DH53">
        <v>1659030292</v>
      </c>
      <c r="DI53" t="s">
        <v>481</v>
      </c>
      <c r="DJ53">
        <v>1659030272</v>
      </c>
      <c r="DK53">
        <v>1659030292</v>
      </c>
      <c r="DL53">
        <v>68</v>
      </c>
      <c r="DM53">
        <v>-1.2999999999999999E-2</v>
      </c>
      <c r="DN53">
        <v>3.0000000000000001E-3</v>
      </c>
      <c r="DO53">
        <v>0.29199999999999998</v>
      </c>
      <c r="DP53">
        <v>0.11700000000000001</v>
      </c>
      <c r="DQ53">
        <v>200</v>
      </c>
      <c r="DR53">
        <v>25</v>
      </c>
      <c r="DS53">
        <v>0.28000000000000003</v>
      </c>
      <c r="DT53">
        <v>0.01</v>
      </c>
      <c r="DU53">
        <v>100</v>
      </c>
      <c r="DV53">
        <v>100</v>
      </c>
      <c r="DW53">
        <v>0.29799999999999999</v>
      </c>
      <c r="DX53">
        <v>0.129</v>
      </c>
      <c r="DY53">
        <v>0.43652917682464321</v>
      </c>
      <c r="DZ53">
        <v>-6.7132856166521554E-4</v>
      </c>
      <c r="EA53">
        <v>-2.681329234238156E-7</v>
      </c>
      <c r="EB53">
        <v>8.1307759810197942E-11</v>
      </c>
      <c r="EC53">
        <v>0.12892758724259379</v>
      </c>
      <c r="ED53">
        <v>0</v>
      </c>
      <c r="EE53">
        <v>0</v>
      </c>
      <c r="EF53">
        <v>0</v>
      </c>
      <c r="EG53">
        <v>2</v>
      </c>
      <c r="EH53">
        <v>2028</v>
      </c>
      <c r="EI53">
        <v>2</v>
      </c>
      <c r="EJ53">
        <v>26</v>
      </c>
      <c r="EK53">
        <v>1.7</v>
      </c>
      <c r="EL53">
        <v>1.4</v>
      </c>
      <c r="EM53">
        <v>0.63720699999999997</v>
      </c>
      <c r="EN53">
        <v>2.5573700000000001</v>
      </c>
      <c r="EO53">
        <v>1.39893</v>
      </c>
      <c r="EP53">
        <v>2.32544</v>
      </c>
      <c r="EQ53">
        <v>1.49902</v>
      </c>
      <c r="ER53">
        <v>2.3584000000000001</v>
      </c>
      <c r="ES53">
        <v>34.145200000000003</v>
      </c>
      <c r="ET53">
        <v>14.78</v>
      </c>
      <c r="EU53">
        <v>18</v>
      </c>
      <c r="EV53">
        <v>516.96799999999996</v>
      </c>
      <c r="EW53">
        <v>534.04399999999998</v>
      </c>
      <c r="EX53">
        <v>46.1325</v>
      </c>
      <c r="EY53">
        <v>44.661799999999999</v>
      </c>
      <c r="EZ53">
        <v>30.000399999999999</v>
      </c>
      <c r="FA53">
        <v>44.398800000000001</v>
      </c>
      <c r="FB53">
        <v>44.32</v>
      </c>
      <c r="FC53">
        <v>12.747299999999999</v>
      </c>
      <c r="FD53">
        <v>0</v>
      </c>
      <c r="FE53">
        <v>100</v>
      </c>
      <c r="FF53">
        <v>46.218499999999999</v>
      </c>
      <c r="FG53">
        <v>200</v>
      </c>
      <c r="FH53">
        <v>54.561199999999999</v>
      </c>
      <c r="FI53">
        <v>97.768699999999995</v>
      </c>
      <c r="FJ53">
        <v>99.542900000000003</v>
      </c>
      <c r="FK53" t="s">
        <v>882</v>
      </c>
      <c r="FL53">
        <v>2</v>
      </c>
      <c r="FM53" t="s">
        <v>881</v>
      </c>
      <c r="FN53">
        <v>6</v>
      </c>
    </row>
    <row r="54" spans="1:170" x14ac:dyDescent="0.2">
      <c r="A54">
        <v>68</v>
      </c>
      <c r="B54">
        <v>1659030525</v>
      </c>
      <c r="C54">
        <v>11590.5</v>
      </c>
      <c r="D54" t="s">
        <v>482</v>
      </c>
      <c r="E54" t="s">
        <v>483</v>
      </c>
      <c r="F54" t="s">
        <v>280</v>
      </c>
      <c r="G54">
        <v>1659030525</v>
      </c>
      <c r="H54">
        <v>1.6024564852007369E-2</v>
      </c>
      <c r="I54">
        <v>16.024564852007369</v>
      </c>
      <c r="J54">
        <v>-1.0660651949071485</v>
      </c>
      <c r="K54">
        <v>99.375600000000006</v>
      </c>
      <c r="L54">
        <v>97.299851865600615</v>
      </c>
      <c r="M54">
        <v>9.7116620871161103</v>
      </c>
      <c r="N54">
        <v>9.9188460043855216</v>
      </c>
      <c r="O54">
        <v>0.41841779645679411</v>
      </c>
      <c r="P54">
        <v>2.9238317484460357</v>
      </c>
      <c r="Q54">
        <v>0.38895669250049014</v>
      </c>
      <c r="R54">
        <v>0.24557607122669226</v>
      </c>
      <c r="S54">
        <v>66.139460999999983</v>
      </c>
      <c r="T54">
        <v>40.406533185756643</v>
      </c>
      <c r="U54">
        <v>41.9099</v>
      </c>
      <c r="V54">
        <v>8.2043758156710478</v>
      </c>
      <c r="W54">
        <v>47.1836010797916</v>
      </c>
      <c r="X54">
        <v>4.3508811447937799</v>
      </c>
      <c r="Y54">
        <v>9.2211722827938871</v>
      </c>
      <c r="Z54">
        <v>3.8534946708772679</v>
      </c>
      <c r="AA54">
        <v>-706.68330997352496</v>
      </c>
      <c r="AB54">
        <v>352.19185375961177</v>
      </c>
      <c r="AC54">
        <v>30.388994826129363</v>
      </c>
      <c r="AD54">
        <v>-257.96300038778378</v>
      </c>
      <c r="AE54">
        <v>0</v>
      </c>
      <c r="AF54">
        <v>0</v>
      </c>
      <c r="AG54">
        <v>1</v>
      </c>
      <c r="AH54">
        <v>0</v>
      </c>
      <c r="AI54">
        <v>49856.640634044154</v>
      </c>
      <c r="AJ54" t="s">
        <v>281</v>
      </c>
      <c r="AK54" t="s">
        <v>281</v>
      </c>
      <c r="AL54">
        <v>0</v>
      </c>
      <c r="AM54">
        <v>0</v>
      </c>
      <c r="AN54" t="e">
        <v>#DIV/0!</v>
      </c>
      <c r="AO54">
        <v>0</v>
      </c>
      <c r="AP54" t="s">
        <v>281</v>
      </c>
      <c r="AQ54" t="s">
        <v>281</v>
      </c>
      <c r="AR54">
        <v>0</v>
      </c>
      <c r="AS54">
        <v>0</v>
      </c>
      <c r="AT54" t="e">
        <v>#DIV/0!</v>
      </c>
      <c r="AU54">
        <v>0.5</v>
      </c>
      <c r="AV54">
        <v>337.11569999999995</v>
      </c>
      <c r="AW54">
        <v>-1.0660651949071485</v>
      </c>
      <c r="AX54" t="e">
        <v>#DIV/0!</v>
      </c>
      <c r="AY54">
        <v>-3.1623125084567364E-3</v>
      </c>
      <c r="AZ54" t="e">
        <v>#DIV/0!</v>
      </c>
      <c r="BA54" t="e">
        <v>#DIV/0!</v>
      </c>
      <c r="BB54" t="s">
        <v>281</v>
      </c>
      <c r="BC54">
        <v>0</v>
      </c>
      <c r="BD54" t="e">
        <v>#DIV/0!</v>
      </c>
      <c r="BE54" t="e">
        <v>#DIV/0!</v>
      </c>
      <c r="BF54" t="e">
        <v>#DIV/0!</v>
      </c>
      <c r="BG54" t="e">
        <v>#DIV/0!</v>
      </c>
      <c r="BH54" t="e">
        <v>#DIV/0!</v>
      </c>
      <c r="BI54" t="e">
        <v>#DIV/0!</v>
      </c>
      <c r="BJ54" t="e">
        <v>#DIV/0!</v>
      </c>
      <c r="BK54" t="e">
        <v>#DIV/0!</v>
      </c>
      <c r="BL54">
        <v>399.9</v>
      </c>
      <c r="BM54">
        <v>337.11569999999995</v>
      </c>
      <c r="BN54">
        <v>0.84299999999999997</v>
      </c>
      <c r="BO54">
        <v>0.16538999999999998</v>
      </c>
      <c r="BP54">
        <v>6</v>
      </c>
      <c r="BQ54">
        <v>0.6</v>
      </c>
      <c r="BR54" t="s">
        <v>282</v>
      </c>
      <c r="BS54">
        <v>1659030525</v>
      </c>
      <c r="BT54">
        <v>99.375600000000006</v>
      </c>
      <c r="BU54">
        <v>100.00700000000001</v>
      </c>
      <c r="BV54">
        <v>43.590899999999998</v>
      </c>
      <c r="BW54">
        <v>25.2073</v>
      </c>
      <c r="BX54">
        <v>99.138599999999997</v>
      </c>
      <c r="BY54">
        <v>43.462600000000002</v>
      </c>
      <c r="BZ54">
        <v>500.20800000000003</v>
      </c>
      <c r="CA54">
        <v>99.711799999999997</v>
      </c>
      <c r="CB54">
        <v>9.9884200000000006E-2</v>
      </c>
      <c r="CC54">
        <v>44.144199999999998</v>
      </c>
      <c r="CD54">
        <v>41.9099</v>
      </c>
      <c r="CE54">
        <v>999.9</v>
      </c>
      <c r="CF54">
        <v>0</v>
      </c>
      <c r="CG54">
        <v>0</v>
      </c>
      <c r="CH54">
        <v>9996.25</v>
      </c>
      <c r="CI54">
        <v>0</v>
      </c>
      <c r="CJ54">
        <v>238.32499999999999</v>
      </c>
      <c r="CK54">
        <v>399.9</v>
      </c>
      <c r="CL54">
        <v>0.90000599999999997</v>
      </c>
      <c r="CM54">
        <v>9.9993499999999999E-2</v>
      </c>
      <c r="CN54">
        <v>0</v>
      </c>
      <c r="CO54">
        <v>3.2906</v>
      </c>
      <c r="CP54">
        <v>0</v>
      </c>
      <c r="CQ54">
        <v>3919.2</v>
      </c>
      <c r="CR54">
        <v>3429.08</v>
      </c>
      <c r="CS54">
        <v>48</v>
      </c>
      <c r="CT54">
        <v>50.75</v>
      </c>
      <c r="CU54">
        <v>49.061999999999998</v>
      </c>
      <c r="CV54">
        <v>50.125</v>
      </c>
      <c r="CW54">
        <v>48.561999999999998</v>
      </c>
      <c r="CX54">
        <v>359.91</v>
      </c>
      <c r="CY54">
        <v>39.99</v>
      </c>
      <c r="CZ54">
        <v>0</v>
      </c>
      <c r="DA54">
        <v>1659030721.5</v>
      </c>
      <c r="DB54">
        <v>0</v>
      </c>
      <c r="DC54">
        <v>3.1982807692307689</v>
      </c>
      <c r="DD54">
        <v>0.38612990960468679</v>
      </c>
      <c r="DE54">
        <v>-53.029401616611693</v>
      </c>
      <c r="DF54">
        <v>3926.4688461538458</v>
      </c>
      <c r="DG54">
        <v>15</v>
      </c>
      <c r="DH54">
        <v>1659030459</v>
      </c>
      <c r="DI54" t="s">
        <v>484</v>
      </c>
      <c r="DJ54">
        <v>1659030444.5</v>
      </c>
      <c r="DK54">
        <v>1659030459</v>
      </c>
      <c r="DL54">
        <v>69</v>
      </c>
      <c r="DM54">
        <v>-0.13</v>
      </c>
      <c r="DN54">
        <v>-1E-3</v>
      </c>
      <c r="DO54">
        <v>0.23699999999999999</v>
      </c>
      <c r="DP54">
        <v>0.11600000000000001</v>
      </c>
      <c r="DQ54">
        <v>100</v>
      </c>
      <c r="DR54">
        <v>25</v>
      </c>
      <c r="DS54">
        <v>0.56999999999999995</v>
      </c>
      <c r="DT54">
        <v>0.01</v>
      </c>
      <c r="DU54">
        <v>100</v>
      </c>
      <c r="DV54">
        <v>100</v>
      </c>
      <c r="DW54">
        <v>0.23699999999999999</v>
      </c>
      <c r="DX54">
        <v>0.1283</v>
      </c>
      <c r="DY54">
        <v>0.30611284079404039</v>
      </c>
      <c r="DZ54">
        <v>-6.7132856166521554E-4</v>
      </c>
      <c r="EA54">
        <v>-2.681329234238156E-7</v>
      </c>
      <c r="EB54">
        <v>8.1307759810197942E-11</v>
      </c>
      <c r="EC54">
        <v>0.1282397130521464</v>
      </c>
      <c r="ED54">
        <v>0</v>
      </c>
      <c r="EE54">
        <v>0</v>
      </c>
      <c r="EF54">
        <v>0</v>
      </c>
      <c r="EG54">
        <v>2</v>
      </c>
      <c r="EH54">
        <v>2028</v>
      </c>
      <c r="EI54">
        <v>2</v>
      </c>
      <c r="EJ54">
        <v>26</v>
      </c>
      <c r="EK54">
        <v>1.3</v>
      </c>
      <c r="EL54">
        <v>1.1000000000000001</v>
      </c>
      <c r="EM54">
        <v>0.396729</v>
      </c>
      <c r="EN54">
        <v>2.5549300000000001</v>
      </c>
      <c r="EO54">
        <v>1.39893</v>
      </c>
      <c r="EP54">
        <v>2.32544</v>
      </c>
      <c r="EQ54">
        <v>1.49902</v>
      </c>
      <c r="ER54">
        <v>2.49268</v>
      </c>
      <c r="ES54">
        <v>34.122500000000002</v>
      </c>
      <c r="ET54">
        <v>14.744899999999999</v>
      </c>
      <c r="EU54">
        <v>18</v>
      </c>
      <c r="EV54">
        <v>517.25699999999995</v>
      </c>
      <c r="EW54">
        <v>533.80399999999997</v>
      </c>
      <c r="EX54">
        <v>46.583799999999997</v>
      </c>
      <c r="EY54">
        <v>44.680900000000001</v>
      </c>
      <c r="EZ54">
        <v>30.000299999999999</v>
      </c>
      <c r="FA54">
        <v>44.427199999999999</v>
      </c>
      <c r="FB54">
        <v>44.348100000000002</v>
      </c>
      <c r="FC54">
        <v>7.9393900000000004</v>
      </c>
      <c r="FD54">
        <v>0</v>
      </c>
      <c r="FE54">
        <v>100</v>
      </c>
      <c r="FF54">
        <v>46.635800000000003</v>
      </c>
      <c r="FG54">
        <v>100</v>
      </c>
      <c r="FH54">
        <v>54.561199999999999</v>
      </c>
      <c r="FI54">
        <v>97.77</v>
      </c>
      <c r="FJ54">
        <v>99.542599999999993</v>
      </c>
      <c r="FK54" t="s">
        <v>882</v>
      </c>
      <c r="FL54">
        <v>2</v>
      </c>
      <c r="FM54" t="s">
        <v>881</v>
      </c>
      <c r="FN54">
        <v>7</v>
      </c>
    </row>
    <row r="55" spans="1:170" x14ac:dyDescent="0.2">
      <c r="A55">
        <v>69</v>
      </c>
      <c r="B55">
        <v>1659030675.5999999</v>
      </c>
      <c r="C55">
        <v>11741.099999904631</v>
      </c>
      <c r="D55" t="s">
        <v>485</v>
      </c>
      <c r="E55" t="s">
        <v>486</v>
      </c>
      <c r="F55" t="s">
        <v>280</v>
      </c>
      <c r="G55">
        <v>1659030675.5999999</v>
      </c>
      <c r="H55">
        <v>1.6517889508429074E-2</v>
      </c>
      <c r="I55">
        <v>16.517889508429075</v>
      </c>
      <c r="J55">
        <v>-1.0677611150796609</v>
      </c>
      <c r="K55">
        <v>99.270200000000003</v>
      </c>
      <c r="L55">
        <v>97.10146919119299</v>
      </c>
      <c r="M55">
        <v>9.6922323777638084</v>
      </c>
      <c r="N55">
        <v>9.9087053429914</v>
      </c>
      <c r="O55">
        <v>0.43646942503124386</v>
      </c>
      <c r="P55">
        <v>2.9195051058782728</v>
      </c>
      <c r="Q55">
        <v>0.40446922142248104</v>
      </c>
      <c r="R55">
        <v>0.25547737405366205</v>
      </c>
      <c r="S55">
        <v>66.136541878841669</v>
      </c>
      <c r="T55">
        <v>40.385327219114465</v>
      </c>
      <c r="U55">
        <v>41.953600000000002</v>
      </c>
      <c r="V55">
        <v>8.2232908233739934</v>
      </c>
      <c r="W55">
        <v>47.495288484035974</v>
      </c>
      <c r="X55">
        <v>4.4048383608086006</v>
      </c>
      <c r="Y55">
        <v>9.2742638299568316</v>
      </c>
      <c r="Z55">
        <v>3.8184524625653928</v>
      </c>
      <c r="AA55">
        <v>-728.43892732172219</v>
      </c>
      <c r="AB55">
        <v>362.21624158369997</v>
      </c>
      <c r="AC55">
        <v>31.323237827062368</v>
      </c>
      <c r="AD55">
        <v>-268.76290603211822</v>
      </c>
      <c r="AE55">
        <v>0</v>
      </c>
      <c r="AF55">
        <v>0</v>
      </c>
      <c r="AG55">
        <v>1</v>
      </c>
      <c r="AH55">
        <v>0</v>
      </c>
      <c r="AI55">
        <v>49721.334290914696</v>
      </c>
      <c r="AJ55" t="s">
        <v>281</v>
      </c>
      <c r="AK55" t="s">
        <v>281</v>
      </c>
      <c r="AL55">
        <v>0</v>
      </c>
      <c r="AM55">
        <v>0</v>
      </c>
      <c r="AN55" t="e">
        <v>#DIV/0!</v>
      </c>
      <c r="AO55">
        <v>0</v>
      </c>
      <c r="AP55" t="s">
        <v>281</v>
      </c>
      <c r="AQ55" t="s">
        <v>281</v>
      </c>
      <c r="AR55">
        <v>0</v>
      </c>
      <c r="AS55">
        <v>0</v>
      </c>
      <c r="AT55" t="e">
        <v>#DIV/0!</v>
      </c>
      <c r="AU55">
        <v>0.5</v>
      </c>
      <c r="AV55">
        <v>337.10055599939977</v>
      </c>
      <c r="AW55">
        <v>-1.0677611150796609</v>
      </c>
      <c r="AX55" t="e">
        <v>#DIV/0!</v>
      </c>
      <c r="AY55">
        <v>-3.1674854760001111E-3</v>
      </c>
      <c r="AZ55" t="e">
        <v>#DIV/0!</v>
      </c>
      <c r="BA55" t="e">
        <v>#DIV/0!</v>
      </c>
      <c r="BB55" t="s">
        <v>281</v>
      </c>
      <c r="BC55">
        <v>0</v>
      </c>
      <c r="BD55" t="e">
        <v>#DIV/0!</v>
      </c>
      <c r="BE55" t="e">
        <v>#DIV/0!</v>
      </c>
      <c r="BF55" t="e">
        <v>#DIV/0!</v>
      </c>
      <c r="BG55" t="e">
        <v>#DIV/0!</v>
      </c>
      <c r="BH55" t="e">
        <v>#DIV/0!</v>
      </c>
      <c r="BI55" t="e">
        <v>#DIV/0!</v>
      </c>
      <c r="BJ55" t="e">
        <v>#DIV/0!</v>
      </c>
      <c r="BK55" t="e">
        <v>#DIV/0!</v>
      </c>
      <c r="BL55">
        <v>399.88200000000001</v>
      </c>
      <c r="BM55">
        <v>337.10055599939977</v>
      </c>
      <c r="BN55">
        <v>0.84300007502063057</v>
      </c>
      <c r="BO55">
        <v>0.16539014478981717</v>
      </c>
      <c r="BP55">
        <v>6</v>
      </c>
      <c r="BQ55">
        <v>0.6</v>
      </c>
      <c r="BR55" t="s">
        <v>282</v>
      </c>
      <c r="BS55">
        <v>1659030675.5999999</v>
      </c>
      <c r="BT55">
        <v>99.270200000000003</v>
      </c>
      <c r="BU55">
        <v>99.956199999999995</v>
      </c>
      <c r="BV55">
        <v>44.129800000000003</v>
      </c>
      <c r="BW55">
        <v>25.193200000000001</v>
      </c>
      <c r="BX55">
        <v>99.035899999999998</v>
      </c>
      <c r="BY55">
        <v>44.006999999999998</v>
      </c>
      <c r="BZ55">
        <v>500.26799999999997</v>
      </c>
      <c r="CA55">
        <v>99.715199999999996</v>
      </c>
      <c r="CB55">
        <v>0.10030699999999999</v>
      </c>
      <c r="CC55">
        <v>44.254899999999999</v>
      </c>
      <c r="CD55">
        <v>41.953600000000002</v>
      </c>
      <c r="CE55">
        <v>999.9</v>
      </c>
      <c r="CF55">
        <v>0</v>
      </c>
      <c r="CG55">
        <v>0</v>
      </c>
      <c r="CH55">
        <v>9971.25</v>
      </c>
      <c r="CI55">
        <v>0</v>
      </c>
      <c r="CJ55">
        <v>238.05600000000001</v>
      </c>
      <c r="CK55">
        <v>399.88200000000001</v>
      </c>
      <c r="CL55">
        <v>0.90000599999999997</v>
      </c>
      <c r="CM55">
        <v>9.9993499999999999E-2</v>
      </c>
      <c r="CN55">
        <v>0</v>
      </c>
      <c r="CO55">
        <v>2.9565000000000001</v>
      </c>
      <c r="CP55">
        <v>0</v>
      </c>
      <c r="CQ55">
        <v>3851.41</v>
      </c>
      <c r="CR55">
        <v>3428.92</v>
      </c>
      <c r="CS55">
        <v>48</v>
      </c>
      <c r="CT55">
        <v>50.75</v>
      </c>
      <c r="CU55">
        <v>49.061999999999998</v>
      </c>
      <c r="CV55">
        <v>50.125</v>
      </c>
      <c r="CW55">
        <v>48.561999999999998</v>
      </c>
      <c r="CX55">
        <v>359.9</v>
      </c>
      <c r="CY55">
        <v>39.99</v>
      </c>
      <c r="CZ55">
        <v>0</v>
      </c>
      <c r="DA55">
        <v>1659030872.0999999</v>
      </c>
      <c r="DB55">
        <v>0</v>
      </c>
      <c r="DC55">
        <v>3.183656</v>
      </c>
      <c r="DD55">
        <v>6.3074923243832694E-4</v>
      </c>
      <c r="DE55">
        <v>-8.0692307870449334</v>
      </c>
      <c r="DF55">
        <v>3854.3244</v>
      </c>
      <c r="DG55">
        <v>15</v>
      </c>
      <c r="DH55">
        <v>1659030587.0999999</v>
      </c>
      <c r="DI55" t="s">
        <v>487</v>
      </c>
      <c r="DJ55">
        <v>1659030577.0999999</v>
      </c>
      <c r="DK55">
        <v>1659030587.0999999</v>
      </c>
      <c r="DL55">
        <v>70</v>
      </c>
      <c r="DM55">
        <v>-3.0000000000000001E-3</v>
      </c>
      <c r="DN55">
        <v>-5.0000000000000001E-3</v>
      </c>
      <c r="DO55">
        <v>0.23400000000000001</v>
      </c>
      <c r="DP55">
        <v>0.11</v>
      </c>
      <c r="DQ55">
        <v>100</v>
      </c>
      <c r="DR55">
        <v>25</v>
      </c>
      <c r="DS55">
        <v>0.27</v>
      </c>
      <c r="DT55">
        <v>0</v>
      </c>
      <c r="DU55">
        <v>100</v>
      </c>
      <c r="DV55">
        <v>100</v>
      </c>
      <c r="DW55">
        <v>0.23400000000000001</v>
      </c>
      <c r="DX55">
        <v>0.12280000000000001</v>
      </c>
      <c r="DY55">
        <v>0.3033614735381015</v>
      </c>
      <c r="DZ55">
        <v>-6.7132856166521554E-4</v>
      </c>
      <c r="EA55">
        <v>-2.681329234238156E-7</v>
      </c>
      <c r="EB55">
        <v>8.1307759810197942E-11</v>
      </c>
      <c r="EC55">
        <v>0.12280054362889339</v>
      </c>
      <c r="ED55">
        <v>0</v>
      </c>
      <c r="EE55">
        <v>0</v>
      </c>
      <c r="EF55">
        <v>0</v>
      </c>
      <c r="EG55">
        <v>2</v>
      </c>
      <c r="EH55">
        <v>2028</v>
      </c>
      <c r="EI55">
        <v>2</v>
      </c>
      <c r="EJ55">
        <v>26</v>
      </c>
      <c r="EK55">
        <v>1.6</v>
      </c>
      <c r="EL55">
        <v>1.5</v>
      </c>
      <c r="EM55">
        <v>0.396729</v>
      </c>
      <c r="EN55">
        <v>2.5512700000000001</v>
      </c>
      <c r="EO55">
        <v>1.39893</v>
      </c>
      <c r="EP55">
        <v>2.32544</v>
      </c>
      <c r="EQ55">
        <v>1.49902</v>
      </c>
      <c r="ER55">
        <v>2.4511699999999998</v>
      </c>
      <c r="ES55">
        <v>34.122500000000002</v>
      </c>
      <c r="ET55">
        <v>14.709899999999999</v>
      </c>
      <c r="EU55">
        <v>18</v>
      </c>
      <c r="EV55">
        <v>517.73199999999997</v>
      </c>
      <c r="EW55">
        <v>533.96900000000005</v>
      </c>
      <c r="EX55">
        <v>46.954500000000003</v>
      </c>
      <c r="EY55">
        <v>44.6905</v>
      </c>
      <c r="EZ55">
        <v>30.0001</v>
      </c>
      <c r="FA55">
        <v>44.436599999999999</v>
      </c>
      <c r="FB55">
        <v>44.357500000000002</v>
      </c>
      <c r="FC55">
        <v>7.9421999999999997</v>
      </c>
      <c r="FD55">
        <v>0</v>
      </c>
      <c r="FE55">
        <v>100</v>
      </c>
      <c r="FF55">
        <v>46.974200000000003</v>
      </c>
      <c r="FG55">
        <v>100</v>
      </c>
      <c r="FH55">
        <v>54.561199999999999</v>
      </c>
      <c r="FI55">
        <v>97.763800000000003</v>
      </c>
      <c r="FJ55">
        <v>99.543599999999998</v>
      </c>
      <c r="FK55" t="s">
        <v>882</v>
      </c>
      <c r="FL55">
        <v>2</v>
      </c>
      <c r="FM55" t="s">
        <v>881</v>
      </c>
      <c r="FN55">
        <v>8</v>
      </c>
    </row>
    <row r="56" spans="1:170" x14ac:dyDescent="0.2">
      <c r="A56">
        <v>70</v>
      </c>
      <c r="B56">
        <v>1659030826.0999999</v>
      </c>
      <c r="C56">
        <v>11891.599999904631</v>
      </c>
      <c r="D56" t="s">
        <v>488</v>
      </c>
      <c r="E56" t="s">
        <v>489</v>
      </c>
      <c r="F56" t="s">
        <v>280</v>
      </c>
      <c r="G56">
        <v>1659030826.0999999</v>
      </c>
      <c r="H56">
        <v>1.6917238931164497E-2</v>
      </c>
      <c r="I56">
        <v>16.917238931164498</v>
      </c>
      <c r="J56">
        <v>-3.2571970879523211</v>
      </c>
      <c r="K56">
        <v>52.869700000000002</v>
      </c>
      <c r="L56">
        <v>61.555050057227767</v>
      </c>
      <c r="M56">
        <v>6.1441305557979513</v>
      </c>
      <c r="N56">
        <v>5.2772004724854993</v>
      </c>
      <c r="O56">
        <v>0.45132018204609803</v>
      </c>
      <c r="P56">
        <v>2.9164231917239403</v>
      </c>
      <c r="Q56">
        <v>0.41716113599869548</v>
      </c>
      <c r="R56">
        <v>0.26358427175525845</v>
      </c>
      <c r="S56">
        <v>66.139684572162352</v>
      </c>
      <c r="T56">
        <v>40.364649232654081</v>
      </c>
      <c r="U56">
        <v>41.986199999999997</v>
      </c>
      <c r="V56">
        <v>8.2374259110371284</v>
      </c>
      <c r="W56">
        <v>47.734876681337312</v>
      </c>
      <c r="X56">
        <v>4.4467877912929996</v>
      </c>
      <c r="Y56">
        <v>9.3155950123812516</v>
      </c>
      <c r="Z56">
        <v>3.7906381197441288</v>
      </c>
      <c r="AA56">
        <v>-746.05023686435436</v>
      </c>
      <c r="AB56">
        <v>370.19852264572478</v>
      </c>
      <c r="AC56">
        <v>32.06537721449105</v>
      </c>
      <c r="AD56">
        <v>-277.64665243197624</v>
      </c>
      <c r="AE56">
        <v>0</v>
      </c>
      <c r="AF56">
        <v>0</v>
      </c>
      <c r="AG56">
        <v>1</v>
      </c>
      <c r="AH56">
        <v>0</v>
      </c>
      <c r="AI56">
        <v>49623.936175615279</v>
      </c>
      <c r="AJ56" t="s">
        <v>281</v>
      </c>
      <c r="AK56" t="s">
        <v>281</v>
      </c>
      <c r="AL56">
        <v>0</v>
      </c>
      <c r="AM56">
        <v>0</v>
      </c>
      <c r="AN56" t="e">
        <v>#DIV/0!</v>
      </c>
      <c r="AO56">
        <v>0</v>
      </c>
      <c r="AP56" t="s">
        <v>281</v>
      </c>
      <c r="AQ56" t="s">
        <v>281</v>
      </c>
      <c r="AR56">
        <v>0</v>
      </c>
      <c r="AS56">
        <v>0</v>
      </c>
      <c r="AT56" t="e">
        <v>#DIV/0!</v>
      </c>
      <c r="AU56">
        <v>0.5</v>
      </c>
      <c r="AV56">
        <v>337.11127200630176</v>
      </c>
      <c r="AW56">
        <v>-3.2571970879523211</v>
      </c>
      <c r="AX56" t="e">
        <v>#DIV/0!</v>
      </c>
      <c r="AY56">
        <v>-9.6620829928565338E-3</v>
      </c>
      <c r="AZ56" t="e">
        <v>#DIV/0!</v>
      </c>
      <c r="BA56" t="e">
        <v>#DIV/0!</v>
      </c>
      <c r="BB56" t="s">
        <v>281</v>
      </c>
      <c r="BC56">
        <v>0</v>
      </c>
      <c r="BD56" t="e">
        <v>#DIV/0!</v>
      </c>
      <c r="BE56" t="e">
        <v>#DIV/0!</v>
      </c>
      <c r="BF56" t="e">
        <v>#DIV/0!</v>
      </c>
      <c r="BG56" t="e">
        <v>#DIV/0!</v>
      </c>
      <c r="BH56" t="e">
        <v>#DIV/0!</v>
      </c>
      <c r="BI56" t="e">
        <v>#DIV/0!</v>
      </c>
      <c r="BJ56" t="e">
        <v>#DIV/0!</v>
      </c>
      <c r="BK56" t="e">
        <v>#DIV/0!</v>
      </c>
      <c r="BL56">
        <v>399.89400000000001</v>
      </c>
      <c r="BM56">
        <v>337.11127200630176</v>
      </c>
      <c r="BN56">
        <v>0.84300157543324417</v>
      </c>
      <c r="BO56">
        <v>0.16539304058616119</v>
      </c>
      <c r="BP56">
        <v>6</v>
      </c>
      <c r="BQ56">
        <v>0.6</v>
      </c>
      <c r="BR56" t="s">
        <v>282</v>
      </c>
      <c r="BS56">
        <v>1659030826.0999999</v>
      </c>
      <c r="BT56">
        <v>52.869700000000002</v>
      </c>
      <c r="BU56">
        <v>50.035800000000002</v>
      </c>
      <c r="BV56">
        <v>44.550199999999997</v>
      </c>
      <c r="BW56">
        <v>25.163799999999998</v>
      </c>
      <c r="BX56">
        <v>52.656500000000001</v>
      </c>
      <c r="BY56">
        <v>44.425800000000002</v>
      </c>
      <c r="BZ56">
        <v>500.255</v>
      </c>
      <c r="CA56">
        <v>99.714799999999997</v>
      </c>
      <c r="CB56">
        <v>0.100415</v>
      </c>
      <c r="CC56">
        <v>44.340699999999998</v>
      </c>
      <c r="CD56">
        <v>41.986199999999997</v>
      </c>
      <c r="CE56">
        <v>999.9</v>
      </c>
      <c r="CF56">
        <v>0</v>
      </c>
      <c r="CG56">
        <v>0</v>
      </c>
      <c r="CH56">
        <v>9953.75</v>
      </c>
      <c r="CI56">
        <v>0</v>
      </c>
      <c r="CJ56">
        <v>237.88499999999999</v>
      </c>
      <c r="CK56">
        <v>399.89400000000001</v>
      </c>
      <c r="CL56">
        <v>0.89993699999999999</v>
      </c>
      <c r="CM56">
        <v>0.100063</v>
      </c>
      <c r="CN56">
        <v>0</v>
      </c>
      <c r="CO56">
        <v>2.9756</v>
      </c>
      <c r="CP56">
        <v>0</v>
      </c>
      <c r="CQ56">
        <v>3823.53</v>
      </c>
      <c r="CR56">
        <v>3428.96</v>
      </c>
      <c r="CS56">
        <v>48</v>
      </c>
      <c r="CT56">
        <v>50.75</v>
      </c>
      <c r="CU56">
        <v>49.061999999999998</v>
      </c>
      <c r="CV56">
        <v>50.125</v>
      </c>
      <c r="CW56">
        <v>48.561999999999998</v>
      </c>
      <c r="CX56">
        <v>359.88</v>
      </c>
      <c r="CY56">
        <v>40.01</v>
      </c>
      <c r="CZ56">
        <v>0</v>
      </c>
      <c r="DA56">
        <v>1659031022.0999999</v>
      </c>
      <c r="DB56">
        <v>0</v>
      </c>
      <c r="DC56">
        <v>3.1410879999999999</v>
      </c>
      <c r="DD56">
        <v>-0.2283769167862694</v>
      </c>
      <c r="DE56">
        <v>-21.110000130781589</v>
      </c>
      <c r="DF56">
        <v>3826.13</v>
      </c>
      <c r="DG56">
        <v>15</v>
      </c>
      <c r="DH56">
        <v>1659030755.0999999</v>
      </c>
      <c r="DI56" t="s">
        <v>490</v>
      </c>
      <c r="DJ56">
        <v>1659030738.0999999</v>
      </c>
      <c r="DK56">
        <v>1659030755.0999999</v>
      </c>
      <c r="DL56">
        <v>71</v>
      </c>
      <c r="DM56">
        <v>-5.3999999999999999E-2</v>
      </c>
      <c r="DN56">
        <v>2E-3</v>
      </c>
      <c r="DO56">
        <v>0.215</v>
      </c>
      <c r="DP56">
        <v>0.111</v>
      </c>
      <c r="DQ56">
        <v>50</v>
      </c>
      <c r="DR56">
        <v>25</v>
      </c>
      <c r="DS56">
        <v>0.2</v>
      </c>
      <c r="DT56">
        <v>0.01</v>
      </c>
      <c r="DU56">
        <v>100</v>
      </c>
      <c r="DV56">
        <v>100</v>
      </c>
      <c r="DW56">
        <v>0.21299999999999999</v>
      </c>
      <c r="DX56">
        <v>0.1244</v>
      </c>
      <c r="DY56">
        <v>0.24919542288526189</v>
      </c>
      <c r="DZ56">
        <v>-6.7132856166521554E-4</v>
      </c>
      <c r="EA56">
        <v>-2.681329234238156E-7</v>
      </c>
      <c r="EB56">
        <v>8.1307759810197942E-11</v>
      </c>
      <c r="EC56">
        <v>0.124409377160507</v>
      </c>
      <c r="ED56">
        <v>0</v>
      </c>
      <c r="EE56">
        <v>0</v>
      </c>
      <c r="EF56">
        <v>0</v>
      </c>
      <c r="EG56">
        <v>2</v>
      </c>
      <c r="EH56">
        <v>2028</v>
      </c>
      <c r="EI56">
        <v>2</v>
      </c>
      <c r="EJ56">
        <v>26</v>
      </c>
      <c r="EK56">
        <v>1.5</v>
      </c>
      <c r="EL56">
        <v>1.2</v>
      </c>
      <c r="EM56">
        <v>0.27587899999999999</v>
      </c>
      <c r="EN56">
        <v>2.5842299999999998</v>
      </c>
      <c r="EO56">
        <v>1.39893</v>
      </c>
      <c r="EP56">
        <v>2.32544</v>
      </c>
      <c r="EQ56">
        <v>1.49902</v>
      </c>
      <c r="ER56">
        <v>2.3596200000000001</v>
      </c>
      <c r="ES56">
        <v>34.122500000000002</v>
      </c>
      <c r="ET56">
        <v>14.657400000000001</v>
      </c>
      <c r="EU56">
        <v>18</v>
      </c>
      <c r="EV56">
        <v>517.94899999999996</v>
      </c>
      <c r="EW56">
        <v>533.86300000000006</v>
      </c>
      <c r="EX56">
        <v>47.169800000000002</v>
      </c>
      <c r="EY56">
        <v>44.700200000000002</v>
      </c>
      <c r="EZ56">
        <v>30</v>
      </c>
      <c r="FA56">
        <v>44.446100000000001</v>
      </c>
      <c r="FB56">
        <v>44.366900000000001</v>
      </c>
      <c r="FC56">
        <v>5.53993</v>
      </c>
      <c r="FD56">
        <v>0</v>
      </c>
      <c r="FE56">
        <v>100</v>
      </c>
      <c r="FF56">
        <v>47.177199999999999</v>
      </c>
      <c r="FG56">
        <v>50</v>
      </c>
      <c r="FH56">
        <v>54.561199999999999</v>
      </c>
      <c r="FI56">
        <v>97.765100000000004</v>
      </c>
      <c r="FJ56">
        <v>99.538399999999996</v>
      </c>
      <c r="FK56" t="s">
        <v>882</v>
      </c>
      <c r="FL56">
        <v>2</v>
      </c>
      <c r="FM56" t="s">
        <v>881</v>
      </c>
      <c r="FN56">
        <v>9</v>
      </c>
    </row>
    <row r="57" spans="1:170" x14ac:dyDescent="0.2">
      <c r="A57">
        <v>71</v>
      </c>
      <c r="B57">
        <v>1659030976.5999999</v>
      </c>
      <c r="C57">
        <v>12042.099999904631</v>
      </c>
      <c r="D57" t="s">
        <v>491</v>
      </c>
      <c r="E57" t="s">
        <v>492</v>
      </c>
      <c r="F57" t="s">
        <v>280</v>
      </c>
      <c r="G57">
        <v>1659030976.5999999</v>
      </c>
      <c r="H57">
        <v>1.7233871415253482E-2</v>
      </c>
      <c r="I57">
        <v>17.233871415253482</v>
      </c>
      <c r="J57">
        <v>-3.2364335509085533</v>
      </c>
      <c r="K57">
        <v>52.776800000000001</v>
      </c>
      <c r="L57">
        <v>61.102183974990211</v>
      </c>
      <c r="M57">
        <v>6.0987597338520763</v>
      </c>
      <c r="N57">
        <v>5.2677826189209602</v>
      </c>
      <c r="O57">
        <v>0.46452062503895258</v>
      </c>
      <c r="P57">
        <v>2.9324879696162505</v>
      </c>
      <c r="Q57">
        <v>0.42859949651051837</v>
      </c>
      <c r="R57">
        <v>0.27087587483301157</v>
      </c>
      <c r="S57">
        <v>66.188498999999993</v>
      </c>
      <c r="T57">
        <v>40.353475624034814</v>
      </c>
      <c r="U57">
        <v>41.989899999999999</v>
      </c>
      <c r="V57">
        <v>8.239031528627061</v>
      </c>
      <c r="W57">
        <v>47.982345051645083</v>
      </c>
      <c r="X57">
        <v>4.4813402273587197</v>
      </c>
      <c r="Y57">
        <v>9.3395606707744179</v>
      </c>
      <c r="Z57">
        <v>3.7576913012683413</v>
      </c>
      <c r="AA57">
        <v>-760.01372941267857</v>
      </c>
      <c r="AB57">
        <v>379.49433791965106</v>
      </c>
      <c r="AC57">
        <v>32.698763518667164</v>
      </c>
      <c r="AD57">
        <v>-281.63212897436034</v>
      </c>
      <c r="AE57">
        <v>0</v>
      </c>
      <c r="AF57">
        <v>0</v>
      </c>
      <c r="AG57">
        <v>1</v>
      </c>
      <c r="AH57">
        <v>0</v>
      </c>
      <c r="AI57">
        <v>50054.278646063663</v>
      </c>
      <c r="AJ57" t="s">
        <v>281</v>
      </c>
      <c r="AK57" t="s">
        <v>281</v>
      </c>
      <c r="AL57">
        <v>0</v>
      </c>
      <c r="AM57">
        <v>0</v>
      </c>
      <c r="AN57" t="e">
        <v>#DIV/0!</v>
      </c>
      <c r="AO57">
        <v>0</v>
      </c>
      <c r="AP57" t="s">
        <v>281</v>
      </c>
      <c r="AQ57" t="s">
        <v>281</v>
      </c>
      <c r="AR57">
        <v>0</v>
      </c>
      <c r="AS57">
        <v>0</v>
      </c>
      <c r="AT57" t="e">
        <v>#DIV/0!</v>
      </c>
      <c r="AU57">
        <v>0.5</v>
      </c>
      <c r="AV57">
        <v>337.36829999999998</v>
      </c>
      <c r="AW57">
        <v>-3.2364335509085533</v>
      </c>
      <c r="AX57" t="e">
        <v>#DIV/0!</v>
      </c>
      <c r="AY57">
        <v>-9.593176213973138E-3</v>
      </c>
      <c r="AZ57" t="e">
        <v>#DIV/0!</v>
      </c>
      <c r="BA57" t="e">
        <v>#DIV/0!</v>
      </c>
      <c r="BB57" t="s">
        <v>281</v>
      </c>
      <c r="BC57">
        <v>0</v>
      </c>
      <c r="BD57" t="e">
        <v>#DIV/0!</v>
      </c>
      <c r="BE57" t="e">
        <v>#DIV/0!</v>
      </c>
      <c r="BF57" t="e">
        <v>#DIV/0!</v>
      </c>
      <c r="BG57" t="e">
        <v>#DIV/0!</v>
      </c>
      <c r="BH57" t="e">
        <v>#DIV/0!</v>
      </c>
      <c r="BI57" t="e">
        <v>#DIV/0!</v>
      </c>
      <c r="BJ57" t="e">
        <v>#DIV/0!</v>
      </c>
      <c r="BK57" t="e">
        <v>#DIV/0!</v>
      </c>
      <c r="BL57">
        <v>400.2</v>
      </c>
      <c r="BM57">
        <v>337.36829999999998</v>
      </c>
      <c r="BN57">
        <v>0.8429992503748126</v>
      </c>
      <c r="BO57">
        <v>0.1653885532233883</v>
      </c>
      <c r="BP57">
        <v>6</v>
      </c>
      <c r="BQ57">
        <v>0.6</v>
      </c>
      <c r="BR57" t="s">
        <v>282</v>
      </c>
      <c r="BS57">
        <v>1659030976.5999999</v>
      </c>
      <c r="BT57">
        <v>52.776800000000001</v>
      </c>
      <c r="BU57">
        <v>49.985900000000001</v>
      </c>
      <c r="BV57">
        <v>44.897599999999997</v>
      </c>
      <c r="BW57">
        <v>25.155100000000001</v>
      </c>
      <c r="BX57">
        <v>52.496699999999997</v>
      </c>
      <c r="BY57">
        <v>44.774900000000002</v>
      </c>
      <c r="BZ57">
        <v>500.24400000000003</v>
      </c>
      <c r="CA57">
        <v>99.712900000000005</v>
      </c>
      <c r="CB57">
        <v>9.9567199999999995E-2</v>
      </c>
      <c r="CC57">
        <v>44.390300000000003</v>
      </c>
      <c r="CD57">
        <v>41.989899999999999</v>
      </c>
      <c r="CE57">
        <v>999.9</v>
      </c>
      <c r="CF57">
        <v>0</v>
      </c>
      <c r="CG57">
        <v>0</v>
      </c>
      <c r="CH57">
        <v>10045.6</v>
      </c>
      <c r="CI57">
        <v>0</v>
      </c>
      <c r="CJ57">
        <v>237.93899999999999</v>
      </c>
      <c r="CK57">
        <v>400.2</v>
      </c>
      <c r="CL57">
        <v>0.90001399999999998</v>
      </c>
      <c r="CM57">
        <v>9.9985900000000003E-2</v>
      </c>
      <c r="CN57">
        <v>0</v>
      </c>
      <c r="CO57">
        <v>3.1459999999999999</v>
      </c>
      <c r="CP57">
        <v>0</v>
      </c>
      <c r="CQ57">
        <v>3814.96</v>
      </c>
      <c r="CR57">
        <v>3431.66</v>
      </c>
      <c r="CS57">
        <v>48</v>
      </c>
      <c r="CT57">
        <v>50.75</v>
      </c>
      <c r="CU57">
        <v>49.061999999999998</v>
      </c>
      <c r="CV57">
        <v>50.125</v>
      </c>
      <c r="CW57">
        <v>48.561999999999998</v>
      </c>
      <c r="CX57">
        <v>360.19</v>
      </c>
      <c r="CY57">
        <v>40.01</v>
      </c>
      <c r="CZ57">
        <v>0</v>
      </c>
      <c r="DA57">
        <v>1659031172.7</v>
      </c>
      <c r="DB57">
        <v>0</v>
      </c>
      <c r="DC57">
        <v>3.185738461538461</v>
      </c>
      <c r="DD57">
        <v>1.3330256377174921</v>
      </c>
      <c r="DE57">
        <v>0.382563991102638</v>
      </c>
      <c r="DF57">
        <v>3812.4973076923079</v>
      </c>
      <c r="DG57">
        <v>15</v>
      </c>
      <c r="DH57">
        <v>1659030892.5999999</v>
      </c>
      <c r="DI57" t="s">
        <v>493</v>
      </c>
      <c r="DJ57">
        <v>1659030884.0999999</v>
      </c>
      <c r="DK57">
        <v>1659030892.5999999</v>
      </c>
      <c r="DL57">
        <v>72</v>
      </c>
      <c r="DM57">
        <v>6.7000000000000004E-2</v>
      </c>
      <c r="DN57">
        <v>-2E-3</v>
      </c>
      <c r="DO57">
        <v>0.28199999999999997</v>
      </c>
      <c r="DP57">
        <v>0.109</v>
      </c>
      <c r="DQ57">
        <v>50</v>
      </c>
      <c r="DR57">
        <v>25</v>
      </c>
      <c r="DS57">
        <v>0.27</v>
      </c>
      <c r="DT57">
        <v>0</v>
      </c>
      <c r="DU57">
        <v>100</v>
      </c>
      <c r="DV57">
        <v>100</v>
      </c>
      <c r="DW57">
        <v>0.28000000000000003</v>
      </c>
      <c r="DX57">
        <v>0.1227</v>
      </c>
      <c r="DY57">
        <v>0.31601947110266793</v>
      </c>
      <c r="DZ57">
        <v>-6.7132856166521554E-4</v>
      </c>
      <c r="EA57">
        <v>-2.681329234238156E-7</v>
      </c>
      <c r="EB57">
        <v>8.1307759810197942E-11</v>
      </c>
      <c r="EC57">
        <v>0.12269021442813149</v>
      </c>
      <c r="ED57">
        <v>0</v>
      </c>
      <c r="EE57">
        <v>0</v>
      </c>
      <c r="EF57">
        <v>0</v>
      </c>
      <c r="EG57">
        <v>2</v>
      </c>
      <c r="EH57">
        <v>2028</v>
      </c>
      <c r="EI57">
        <v>2</v>
      </c>
      <c r="EJ57">
        <v>26</v>
      </c>
      <c r="EK57">
        <v>1.5</v>
      </c>
      <c r="EL57">
        <v>1.4</v>
      </c>
      <c r="EM57">
        <v>0.27587899999999999</v>
      </c>
      <c r="EN57">
        <v>2.5854499999999998</v>
      </c>
      <c r="EO57">
        <v>1.39893</v>
      </c>
      <c r="EP57">
        <v>2.32544</v>
      </c>
      <c r="EQ57">
        <v>1.49902</v>
      </c>
      <c r="ER57">
        <v>2.2460900000000001</v>
      </c>
      <c r="ES57">
        <v>34.122500000000002</v>
      </c>
      <c r="ET57">
        <v>14.604900000000001</v>
      </c>
      <c r="EU57">
        <v>18</v>
      </c>
      <c r="EV57">
        <v>518.20600000000002</v>
      </c>
      <c r="EW57">
        <v>533.85799999999995</v>
      </c>
      <c r="EX57">
        <v>47.223999999999997</v>
      </c>
      <c r="EY57">
        <v>44.709699999999998</v>
      </c>
      <c r="EZ57">
        <v>30</v>
      </c>
      <c r="FA57">
        <v>44.448500000000003</v>
      </c>
      <c r="FB57">
        <v>44.371600000000001</v>
      </c>
      <c r="FC57">
        <v>5.5413699999999997</v>
      </c>
      <c r="FD57">
        <v>0</v>
      </c>
      <c r="FE57">
        <v>100</v>
      </c>
      <c r="FF57">
        <v>47.2273</v>
      </c>
      <c r="FG57">
        <v>50</v>
      </c>
      <c r="FH57">
        <v>54.561199999999999</v>
      </c>
      <c r="FI57">
        <v>97.764600000000002</v>
      </c>
      <c r="FJ57">
        <v>99.537300000000002</v>
      </c>
      <c r="FK57" t="s">
        <v>882</v>
      </c>
      <c r="FL57">
        <v>2</v>
      </c>
      <c r="FM57" t="s">
        <v>881</v>
      </c>
      <c r="FN57">
        <v>10</v>
      </c>
    </row>
    <row r="58" spans="1:170" x14ac:dyDescent="0.2">
      <c r="A58">
        <v>72</v>
      </c>
      <c r="B58">
        <v>1659031127.0999999</v>
      </c>
      <c r="C58">
        <v>12192.599999904631</v>
      </c>
      <c r="D58" t="s">
        <v>494</v>
      </c>
      <c r="E58" t="s">
        <v>495</v>
      </c>
      <c r="F58" t="s">
        <v>280</v>
      </c>
      <c r="G58">
        <v>1659031127.0999999</v>
      </c>
      <c r="H58">
        <v>1.7511969039301092E-2</v>
      </c>
      <c r="I58">
        <v>17.511969039301093</v>
      </c>
      <c r="J58">
        <v>-5.6607778312167785</v>
      </c>
      <c r="K58">
        <v>2.6400100000000002</v>
      </c>
      <c r="L58">
        <v>22.269077862553608</v>
      </c>
      <c r="M58">
        <v>2.2228158899631802</v>
      </c>
      <c r="N58">
        <v>0.26351590370652106</v>
      </c>
      <c r="O58">
        <v>0.47634388803118072</v>
      </c>
      <c r="P58">
        <v>2.9289477868574321</v>
      </c>
      <c r="Q58">
        <v>0.43860667828873395</v>
      </c>
      <c r="R58">
        <v>0.27727624569868847</v>
      </c>
      <c r="S58">
        <v>66.189491331319346</v>
      </c>
      <c r="T58">
        <v>40.314574309622557</v>
      </c>
      <c r="U58">
        <v>41.993400000000001</v>
      </c>
      <c r="V58">
        <v>8.2405506054631932</v>
      </c>
      <c r="W58">
        <v>48.194757985073885</v>
      </c>
      <c r="X58">
        <v>4.5097881045048895</v>
      </c>
      <c r="Y58">
        <v>9.3574245271686802</v>
      </c>
      <c r="Z58">
        <v>3.7307625009583036</v>
      </c>
      <c r="AA58">
        <v>-772.27783463317814</v>
      </c>
      <c r="AB58">
        <v>384.31024304241356</v>
      </c>
      <c r="AC58">
        <v>33.160113354672063</v>
      </c>
      <c r="AD58">
        <v>-288.6179869047732</v>
      </c>
      <c r="AE58">
        <v>0</v>
      </c>
      <c r="AF58">
        <v>0</v>
      </c>
      <c r="AG58">
        <v>1</v>
      </c>
      <c r="AH58">
        <v>0</v>
      </c>
      <c r="AI58">
        <v>49951.859103733535</v>
      </c>
      <c r="AJ58" t="s">
        <v>281</v>
      </c>
      <c r="AK58" t="s">
        <v>281</v>
      </c>
      <c r="AL58">
        <v>0</v>
      </c>
      <c r="AM58">
        <v>0</v>
      </c>
      <c r="AN58" t="e">
        <v>#DIV/0!</v>
      </c>
      <c r="AO58">
        <v>0</v>
      </c>
      <c r="AP58" t="s">
        <v>281</v>
      </c>
      <c r="AQ58" t="s">
        <v>281</v>
      </c>
      <c r="AR58">
        <v>0</v>
      </c>
      <c r="AS58">
        <v>0</v>
      </c>
      <c r="AT58" t="e">
        <v>#DIV/0!</v>
      </c>
      <c r="AU58">
        <v>0.5</v>
      </c>
      <c r="AV58">
        <v>337.37335799550226</v>
      </c>
      <c r="AW58">
        <v>-5.6607778312167785</v>
      </c>
      <c r="AX58" t="e">
        <v>#DIV/0!</v>
      </c>
      <c r="AY58">
        <v>-1.677897112223143E-2</v>
      </c>
      <c r="AZ58" t="e">
        <v>#DIV/0!</v>
      </c>
      <c r="BA58" t="e">
        <v>#DIV/0!</v>
      </c>
      <c r="BB58" t="s">
        <v>281</v>
      </c>
      <c r="BC58">
        <v>0</v>
      </c>
      <c r="BD58" t="e">
        <v>#DIV/0!</v>
      </c>
      <c r="BE58" t="e">
        <v>#DIV/0!</v>
      </c>
      <c r="BF58" t="e">
        <v>#DIV/0!</v>
      </c>
      <c r="BG58" t="e">
        <v>#DIV/0!</v>
      </c>
      <c r="BH58" t="e">
        <v>#DIV/0!</v>
      </c>
      <c r="BI58" t="e">
        <v>#DIV/0!</v>
      </c>
      <c r="BJ58" t="e">
        <v>#DIV/0!</v>
      </c>
      <c r="BK58" t="e">
        <v>#DIV/0!</v>
      </c>
      <c r="BL58">
        <v>400.20600000000002</v>
      </c>
      <c r="BM58">
        <v>337.37335799550226</v>
      </c>
      <c r="BN58">
        <v>0.8429992503748126</v>
      </c>
      <c r="BO58">
        <v>0.1653885532233883</v>
      </c>
      <c r="BP58">
        <v>6</v>
      </c>
      <c r="BQ58">
        <v>0.6</v>
      </c>
      <c r="BR58" t="s">
        <v>282</v>
      </c>
      <c r="BS58">
        <v>1659031127.0999999</v>
      </c>
      <c r="BT58">
        <v>2.6400100000000002</v>
      </c>
      <c r="BU58">
        <v>-4.0928399999999998</v>
      </c>
      <c r="BV58">
        <v>45.180900000000001</v>
      </c>
      <c r="BW58">
        <v>25.1297</v>
      </c>
      <c r="BX58">
        <v>2.35385</v>
      </c>
      <c r="BY58">
        <v>45.056800000000003</v>
      </c>
      <c r="BZ58">
        <v>500.34199999999998</v>
      </c>
      <c r="CA58">
        <v>99.716399999999993</v>
      </c>
      <c r="CB58">
        <v>9.9852099999999999E-2</v>
      </c>
      <c r="CC58">
        <v>44.427199999999999</v>
      </c>
      <c r="CD58">
        <v>41.993400000000001</v>
      </c>
      <c r="CE58">
        <v>999.9</v>
      </c>
      <c r="CF58">
        <v>0</v>
      </c>
      <c r="CG58">
        <v>0</v>
      </c>
      <c r="CH58">
        <v>10025</v>
      </c>
      <c r="CI58">
        <v>0</v>
      </c>
      <c r="CJ58">
        <v>237.827</v>
      </c>
      <c r="CK58">
        <v>400.20600000000002</v>
      </c>
      <c r="CL58">
        <v>0.90001399999999998</v>
      </c>
      <c r="CM58">
        <v>9.9985900000000003E-2</v>
      </c>
      <c r="CN58">
        <v>0</v>
      </c>
      <c r="CO58">
        <v>3.1711999999999998</v>
      </c>
      <c r="CP58">
        <v>0</v>
      </c>
      <c r="CQ58">
        <v>3933.11</v>
      </c>
      <c r="CR58">
        <v>3431.71</v>
      </c>
      <c r="CS58">
        <v>48.061999999999998</v>
      </c>
      <c r="CT58">
        <v>50.75</v>
      </c>
      <c r="CU58">
        <v>49.061999999999998</v>
      </c>
      <c r="CV58">
        <v>50.125</v>
      </c>
      <c r="CW58">
        <v>48.625</v>
      </c>
      <c r="CX58">
        <v>360.19</v>
      </c>
      <c r="CY58">
        <v>40.01</v>
      </c>
      <c r="CZ58">
        <v>0</v>
      </c>
      <c r="DA58">
        <v>1659031323.3</v>
      </c>
      <c r="DB58">
        <v>0</v>
      </c>
      <c r="DC58">
        <v>3.1945399999999999</v>
      </c>
      <c r="DD58">
        <v>-0.39101539642999328</v>
      </c>
      <c r="DE58">
        <v>37.040000135897252</v>
      </c>
      <c r="DF58">
        <v>3927.11</v>
      </c>
      <c r="DG58">
        <v>15</v>
      </c>
      <c r="DH58">
        <v>1659031047.5999999</v>
      </c>
      <c r="DI58" t="s">
        <v>496</v>
      </c>
      <c r="DJ58">
        <v>1659031037.5999999</v>
      </c>
      <c r="DK58">
        <v>1659031047.5999999</v>
      </c>
      <c r="DL58">
        <v>73</v>
      </c>
      <c r="DM58">
        <v>-2.8000000000000001E-2</v>
      </c>
      <c r="DN58">
        <v>1E-3</v>
      </c>
      <c r="DO58">
        <v>0.29099999999999998</v>
      </c>
      <c r="DP58">
        <v>0.11</v>
      </c>
      <c r="DQ58">
        <v>-4</v>
      </c>
      <c r="DR58">
        <v>25</v>
      </c>
      <c r="DS58">
        <v>0.19</v>
      </c>
      <c r="DT58">
        <v>0.01</v>
      </c>
      <c r="DU58">
        <v>100</v>
      </c>
      <c r="DV58">
        <v>100</v>
      </c>
      <c r="DW58">
        <v>0.28599999999999998</v>
      </c>
      <c r="DX58">
        <v>0.1241</v>
      </c>
      <c r="DY58">
        <v>0.28773256076498088</v>
      </c>
      <c r="DZ58">
        <v>-6.7132856166521554E-4</v>
      </c>
      <c r="EA58">
        <v>-2.681329234238156E-7</v>
      </c>
      <c r="EB58">
        <v>8.1307759810197942E-11</v>
      </c>
      <c r="EC58">
        <v>0.1240937695845097</v>
      </c>
      <c r="ED58">
        <v>0</v>
      </c>
      <c r="EE58">
        <v>0</v>
      </c>
      <c r="EF58">
        <v>0</v>
      </c>
      <c r="EG58">
        <v>2</v>
      </c>
      <c r="EH58">
        <v>2028</v>
      </c>
      <c r="EI58">
        <v>2</v>
      </c>
      <c r="EJ58">
        <v>26</v>
      </c>
      <c r="EK58">
        <v>1.5</v>
      </c>
      <c r="EL58">
        <v>1.3</v>
      </c>
      <c r="EM58">
        <v>3.1738299999999997E-2</v>
      </c>
      <c r="EN58">
        <v>4.99878</v>
      </c>
      <c r="EO58">
        <v>1.39893</v>
      </c>
      <c r="EP58">
        <v>2.32544</v>
      </c>
      <c r="EQ58">
        <v>1.49902</v>
      </c>
      <c r="ER58">
        <v>2.2558600000000002</v>
      </c>
      <c r="ES58">
        <v>34.1905</v>
      </c>
      <c r="ET58">
        <v>14.5261</v>
      </c>
      <c r="EU58">
        <v>18</v>
      </c>
      <c r="EV58">
        <v>518.47699999999998</v>
      </c>
      <c r="EW58">
        <v>533.62300000000005</v>
      </c>
      <c r="EX58">
        <v>47.259</v>
      </c>
      <c r="EY58">
        <v>44.719299999999997</v>
      </c>
      <c r="EZ58">
        <v>30.0002</v>
      </c>
      <c r="FA58">
        <v>44.455599999999997</v>
      </c>
      <c r="FB58">
        <v>44.376300000000001</v>
      </c>
      <c r="FC58">
        <v>0</v>
      </c>
      <c r="FD58">
        <v>0</v>
      </c>
      <c r="FE58">
        <v>100</v>
      </c>
      <c r="FF58">
        <v>47.262099999999997</v>
      </c>
      <c r="FG58">
        <v>0</v>
      </c>
      <c r="FH58">
        <v>54.561199999999999</v>
      </c>
      <c r="FI58">
        <v>97.766900000000007</v>
      </c>
      <c r="FJ58">
        <v>99.537700000000001</v>
      </c>
      <c r="FK58" t="s">
        <v>882</v>
      </c>
      <c r="FL58">
        <v>2</v>
      </c>
      <c r="FM58" t="s">
        <v>881</v>
      </c>
      <c r="FN58">
        <v>11</v>
      </c>
    </row>
    <row r="59" spans="1:170" x14ac:dyDescent="0.2">
      <c r="A59">
        <v>73</v>
      </c>
      <c r="B59">
        <v>1659031277.5999999</v>
      </c>
      <c r="C59">
        <v>12343.099999904631</v>
      </c>
      <c r="D59" t="s">
        <v>497</v>
      </c>
      <c r="E59" t="s">
        <v>498</v>
      </c>
      <c r="F59" t="s">
        <v>280</v>
      </c>
      <c r="G59">
        <v>1659031277.5999999</v>
      </c>
      <c r="H59">
        <v>1.7628385844509226E-2</v>
      </c>
      <c r="I59">
        <v>17.628385844509225</v>
      </c>
      <c r="J59">
        <v>10.2781107221618</v>
      </c>
      <c r="K59">
        <v>379.75099999999998</v>
      </c>
      <c r="L59">
        <v>321.03201428350127</v>
      </c>
      <c r="M59">
        <v>32.044855464914171</v>
      </c>
      <c r="N59">
        <v>37.906082154505</v>
      </c>
      <c r="O59">
        <v>0.48189813421956396</v>
      </c>
      <c r="P59">
        <v>2.9208709834992597</v>
      </c>
      <c r="Q59">
        <v>0.44321525742605677</v>
      </c>
      <c r="R59">
        <v>0.28023214648396438</v>
      </c>
      <c r="S59">
        <v>66.190508610144676</v>
      </c>
      <c r="T59">
        <v>40.318283246845716</v>
      </c>
      <c r="U59">
        <v>42.0002</v>
      </c>
      <c r="V59">
        <v>8.243502648003016</v>
      </c>
      <c r="W59">
        <v>48.271997709950249</v>
      </c>
      <c r="X59">
        <v>4.5273168464780014</v>
      </c>
      <c r="Y59">
        <v>9.3787642137395757</v>
      </c>
      <c r="Z59">
        <v>3.7161858015250147</v>
      </c>
      <c r="AA59">
        <v>-777.4118157428569</v>
      </c>
      <c r="AB59">
        <v>389.10836125862085</v>
      </c>
      <c r="AC59">
        <v>33.67508601932667</v>
      </c>
      <c r="AD59">
        <v>-288.43785985476467</v>
      </c>
      <c r="AE59">
        <v>0</v>
      </c>
      <c r="AF59">
        <v>0</v>
      </c>
      <c r="AG59">
        <v>1</v>
      </c>
      <c r="AH59">
        <v>0</v>
      </c>
      <c r="AI59">
        <v>49724.721791026896</v>
      </c>
      <c r="AJ59" t="s">
        <v>281</v>
      </c>
      <c r="AK59" t="s">
        <v>281</v>
      </c>
      <c r="AL59">
        <v>0</v>
      </c>
      <c r="AM59">
        <v>0</v>
      </c>
      <c r="AN59" t="e">
        <v>#DIV/0!</v>
      </c>
      <c r="AO59">
        <v>0</v>
      </c>
      <c r="AP59" t="s">
        <v>281</v>
      </c>
      <c r="AQ59" t="s">
        <v>281</v>
      </c>
      <c r="AR59">
        <v>0</v>
      </c>
      <c r="AS59">
        <v>0</v>
      </c>
      <c r="AT59" t="e">
        <v>#DIV/0!</v>
      </c>
      <c r="AU59">
        <v>0.5</v>
      </c>
      <c r="AV59">
        <v>337.37615700007495</v>
      </c>
      <c r="AW59">
        <v>10.2781107221618</v>
      </c>
      <c r="AX59" t="e">
        <v>#DIV/0!</v>
      </c>
      <c r="AY59">
        <v>3.0464840235166699E-2</v>
      </c>
      <c r="AZ59" t="e">
        <v>#DIV/0!</v>
      </c>
      <c r="BA59" t="e">
        <v>#DIV/0!</v>
      </c>
      <c r="BB59" t="s">
        <v>281</v>
      </c>
      <c r="BC59">
        <v>0</v>
      </c>
      <c r="BD59" t="e">
        <v>#DIV/0!</v>
      </c>
      <c r="BE59" t="e">
        <v>#DIV/0!</v>
      </c>
      <c r="BF59" t="e">
        <v>#DIV/0!</v>
      </c>
      <c r="BG59" t="e">
        <v>#DIV/0!</v>
      </c>
      <c r="BH59" t="e">
        <v>#DIV/0!</v>
      </c>
      <c r="BI59" t="e">
        <v>#DIV/0!</v>
      </c>
      <c r="BJ59" t="e">
        <v>#DIV/0!</v>
      </c>
      <c r="BK59" t="e">
        <v>#DIV/0!</v>
      </c>
      <c r="BL59">
        <v>400.209</v>
      </c>
      <c r="BM59">
        <v>337.37615700007495</v>
      </c>
      <c r="BN59">
        <v>0.84299992503935428</v>
      </c>
      <c r="BO59">
        <v>0.16538985532595388</v>
      </c>
      <c r="BP59">
        <v>6</v>
      </c>
      <c r="BQ59">
        <v>0.6</v>
      </c>
      <c r="BR59" t="s">
        <v>282</v>
      </c>
      <c r="BS59">
        <v>1659031277.5999999</v>
      </c>
      <c r="BT59">
        <v>379.75099999999998</v>
      </c>
      <c r="BU59">
        <v>400.10599999999999</v>
      </c>
      <c r="BV59">
        <v>45.355600000000003</v>
      </c>
      <c r="BW59">
        <v>25.172899999999998</v>
      </c>
      <c r="BX59">
        <v>379.06599999999997</v>
      </c>
      <c r="BY59">
        <v>45.227899999999998</v>
      </c>
      <c r="BZ59">
        <v>500.29500000000002</v>
      </c>
      <c r="CA59">
        <v>99.718000000000004</v>
      </c>
      <c r="CB59">
        <v>0.100255</v>
      </c>
      <c r="CC59">
        <v>44.471200000000003</v>
      </c>
      <c r="CD59">
        <v>42.0002</v>
      </c>
      <c r="CE59">
        <v>999.9</v>
      </c>
      <c r="CF59">
        <v>0</v>
      </c>
      <c r="CG59">
        <v>0</v>
      </c>
      <c r="CH59">
        <v>9978.75</v>
      </c>
      <c r="CI59">
        <v>0</v>
      </c>
      <c r="CJ59">
        <v>237.84200000000001</v>
      </c>
      <c r="CK59">
        <v>400.209</v>
      </c>
      <c r="CL59">
        <v>0.90001399999999998</v>
      </c>
      <c r="CM59">
        <v>9.9985900000000003E-2</v>
      </c>
      <c r="CN59">
        <v>0</v>
      </c>
      <c r="CO59">
        <v>3.3258999999999999</v>
      </c>
      <c r="CP59">
        <v>0</v>
      </c>
      <c r="CQ59">
        <v>4073.33</v>
      </c>
      <c r="CR59">
        <v>3431.74</v>
      </c>
      <c r="CS59">
        <v>48.061999999999998</v>
      </c>
      <c r="CT59">
        <v>50.75</v>
      </c>
      <c r="CU59">
        <v>49.061999999999998</v>
      </c>
      <c r="CV59">
        <v>50.125</v>
      </c>
      <c r="CW59">
        <v>48.625</v>
      </c>
      <c r="CX59">
        <v>360.19</v>
      </c>
      <c r="CY59">
        <v>40.020000000000003</v>
      </c>
      <c r="CZ59">
        <v>0</v>
      </c>
      <c r="DA59">
        <v>1659031473.9000001</v>
      </c>
      <c r="DB59">
        <v>0</v>
      </c>
      <c r="DC59">
        <v>3.2532461538461539</v>
      </c>
      <c r="DD59">
        <v>0.22255728046878251</v>
      </c>
      <c r="DE59">
        <v>56.187692341016778</v>
      </c>
      <c r="DF59">
        <v>4065.183461538461</v>
      </c>
      <c r="DG59">
        <v>15</v>
      </c>
      <c r="DH59">
        <v>1659031236.5999999</v>
      </c>
      <c r="DI59" t="s">
        <v>499</v>
      </c>
      <c r="DJ59">
        <v>1659031224.5999999</v>
      </c>
      <c r="DK59">
        <v>1659031236.5999999</v>
      </c>
      <c r="DL59">
        <v>74</v>
      </c>
      <c r="DM59">
        <v>0.68600000000000005</v>
      </c>
      <c r="DN59">
        <v>4.0000000000000001E-3</v>
      </c>
      <c r="DO59">
        <v>0.66700000000000004</v>
      </c>
      <c r="DP59">
        <v>0.114</v>
      </c>
      <c r="DQ59">
        <v>401</v>
      </c>
      <c r="DR59">
        <v>25</v>
      </c>
      <c r="DS59">
        <v>0.1</v>
      </c>
      <c r="DT59">
        <v>0.01</v>
      </c>
      <c r="DU59">
        <v>100</v>
      </c>
      <c r="DV59">
        <v>100</v>
      </c>
      <c r="DW59">
        <v>0.68500000000000005</v>
      </c>
      <c r="DX59">
        <v>0.12770000000000001</v>
      </c>
      <c r="DY59">
        <v>0.97362795444520678</v>
      </c>
      <c r="DZ59">
        <v>-6.7132856166521554E-4</v>
      </c>
      <c r="EA59">
        <v>-2.681329234238156E-7</v>
      </c>
      <c r="EB59">
        <v>8.1307759810197942E-11</v>
      </c>
      <c r="EC59">
        <v>0.12765338495656839</v>
      </c>
      <c r="ED59">
        <v>0</v>
      </c>
      <c r="EE59">
        <v>0</v>
      </c>
      <c r="EF59">
        <v>0</v>
      </c>
      <c r="EG59">
        <v>2</v>
      </c>
      <c r="EH59">
        <v>2028</v>
      </c>
      <c r="EI59">
        <v>2</v>
      </c>
      <c r="EJ59">
        <v>26</v>
      </c>
      <c r="EK59">
        <v>0.9</v>
      </c>
      <c r="EL59">
        <v>0.7</v>
      </c>
      <c r="EM59">
        <v>1.09741</v>
      </c>
      <c r="EN59">
        <v>2.5683600000000002</v>
      </c>
      <c r="EO59">
        <v>1.39893</v>
      </c>
      <c r="EP59">
        <v>2.32544</v>
      </c>
      <c r="EQ59">
        <v>1.49902</v>
      </c>
      <c r="ER59">
        <v>2.2399900000000001</v>
      </c>
      <c r="ES59">
        <v>34.1905</v>
      </c>
      <c r="ET59">
        <v>14.4998</v>
      </c>
      <c r="EU59">
        <v>18</v>
      </c>
      <c r="EV59">
        <v>518.46699999999998</v>
      </c>
      <c r="EW59">
        <v>534.63599999999997</v>
      </c>
      <c r="EX59">
        <v>47.367100000000001</v>
      </c>
      <c r="EY59">
        <v>44.728900000000003</v>
      </c>
      <c r="EZ59">
        <v>30</v>
      </c>
      <c r="FA59">
        <v>44.469799999999999</v>
      </c>
      <c r="FB59">
        <v>44.3857</v>
      </c>
      <c r="FC59">
        <v>21.953399999999998</v>
      </c>
      <c r="FD59">
        <v>0</v>
      </c>
      <c r="FE59">
        <v>100</v>
      </c>
      <c r="FF59">
        <v>47.368000000000002</v>
      </c>
      <c r="FG59">
        <v>400</v>
      </c>
      <c r="FH59">
        <v>54.561199999999999</v>
      </c>
      <c r="FI59">
        <v>97.765699999999995</v>
      </c>
      <c r="FJ59">
        <v>99.536299999999997</v>
      </c>
      <c r="FK59" t="s">
        <v>882</v>
      </c>
      <c r="FL59">
        <v>2</v>
      </c>
      <c r="FM59" t="s">
        <v>881</v>
      </c>
      <c r="FN59">
        <v>12</v>
      </c>
    </row>
    <row r="60" spans="1:170" x14ac:dyDescent="0.2">
      <c r="A60">
        <v>74</v>
      </c>
      <c r="B60">
        <v>1659031428.0999999</v>
      </c>
      <c r="C60">
        <v>12493.599999904631</v>
      </c>
      <c r="D60" t="s">
        <v>500</v>
      </c>
      <c r="E60" t="s">
        <v>501</v>
      </c>
      <c r="F60" t="s">
        <v>280</v>
      </c>
      <c r="G60">
        <v>1659031428.0999999</v>
      </c>
      <c r="H60">
        <v>1.7469507081815345E-2</v>
      </c>
      <c r="I60">
        <v>17.469507081815344</v>
      </c>
      <c r="J60">
        <v>10.540199279847606</v>
      </c>
      <c r="K60">
        <v>379.44400000000002</v>
      </c>
      <c r="L60">
        <v>319.15824857906262</v>
      </c>
      <c r="M60">
        <v>31.857485921648493</v>
      </c>
      <c r="N60">
        <v>37.87504143124</v>
      </c>
      <c r="O60">
        <v>0.47418223500217965</v>
      </c>
      <c r="P60">
        <v>2.9217308522586118</v>
      </c>
      <c r="Q60">
        <v>0.43668792663304368</v>
      </c>
      <c r="R60">
        <v>0.27605723329393084</v>
      </c>
      <c r="S60">
        <v>66.132225114207813</v>
      </c>
      <c r="T60">
        <v>40.377623019804247</v>
      </c>
      <c r="U60">
        <v>42.008600000000001</v>
      </c>
      <c r="V60">
        <v>8.2471505528675717</v>
      </c>
      <c r="W60">
        <v>48.034652240571965</v>
      </c>
      <c r="X60">
        <v>4.5091626079819997</v>
      </c>
      <c r="Y60">
        <v>9.3873118626918739</v>
      </c>
      <c r="Z60">
        <v>3.737987944885572</v>
      </c>
      <c r="AA60">
        <v>-770.40526230805676</v>
      </c>
      <c r="AB60">
        <v>390.67206046401725</v>
      </c>
      <c r="AC60">
        <v>33.804637174014367</v>
      </c>
      <c r="AD60">
        <v>-279.79633955581733</v>
      </c>
      <c r="AE60">
        <v>0</v>
      </c>
      <c r="AF60">
        <v>0</v>
      </c>
      <c r="AG60">
        <v>1</v>
      </c>
      <c r="AH60">
        <v>0</v>
      </c>
      <c r="AI60">
        <v>49745.373077799457</v>
      </c>
      <c r="AJ60" t="s">
        <v>281</v>
      </c>
      <c r="AK60" t="s">
        <v>281</v>
      </c>
      <c r="AL60">
        <v>0</v>
      </c>
      <c r="AM60">
        <v>0</v>
      </c>
      <c r="AN60" t="e">
        <v>#DIV/0!</v>
      </c>
      <c r="AO60">
        <v>0</v>
      </c>
      <c r="AP60" t="s">
        <v>281</v>
      </c>
      <c r="AQ60" t="s">
        <v>281</v>
      </c>
      <c r="AR60">
        <v>0</v>
      </c>
      <c r="AS60">
        <v>0</v>
      </c>
      <c r="AT60" t="e">
        <v>#DIV/0!</v>
      </c>
      <c r="AU60">
        <v>0.5</v>
      </c>
      <c r="AV60">
        <v>337.0801439969988</v>
      </c>
      <c r="AW60">
        <v>10.540199279847606</v>
      </c>
      <c r="AX60" t="e">
        <v>#DIV/0!</v>
      </c>
      <c r="AY60">
        <v>3.1269119429180765E-2</v>
      </c>
      <c r="AZ60" t="e">
        <v>#DIV/0!</v>
      </c>
      <c r="BA60" t="e">
        <v>#DIV/0!</v>
      </c>
      <c r="BB60" t="s">
        <v>281</v>
      </c>
      <c r="BC60">
        <v>0</v>
      </c>
      <c r="BD60" t="e">
        <v>#DIV/0!</v>
      </c>
      <c r="BE60" t="e">
        <v>#DIV/0!</v>
      </c>
      <c r="BF60" t="e">
        <v>#DIV/0!</v>
      </c>
      <c r="BG60" t="e">
        <v>#DIV/0!</v>
      </c>
      <c r="BH60" t="e">
        <v>#DIV/0!</v>
      </c>
      <c r="BI60" t="e">
        <v>#DIV/0!</v>
      </c>
      <c r="BJ60" t="e">
        <v>#DIV/0!</v>
      </c>
      <c r="BK60" t="e">
        <v>#DIV/0!</v>
      </c>
      <c r="BL60">
        <v>399.858</v>
      </c>
      <c r="BM60">
        <v>337.0801439969988</v>
      </c>
      <c r="BN60">
        <v>0.84299962485932212</v>
      </c>
      <c r="BO60">
        <v>0.1653892759784919</v>
      </c>
      <c r="BP60">
        <v>6</v>
      </c>
      <c r="BQ60">
        <v>0.6</v>
      </c>
      <c r="BR60" t="s">
        <v>282</v>
      </c>
      <c r="BS60">
        <v>1659031428.0999999</v>
      </c>
      <c r="BT60">
        <v>379.44400000000002</v>
      </c>
      <c r="BU60">
        <v>400.03699999999998</v>
      </c>
      <c r="BV60">
        <v>45.174199999999999</v>
      </c>
      <c r="BW60">
        <v>25.167200000000001</v>
      </c>
      <c r="BX60">
        <v>378.78199999999998</v>
      </c>
      <c r="BY60">
        <v>45.045000000000002</v>
      </c>
      <c r="BZ60">
        <v>500.23500000000001</v>
      </c>
      <c r="CA60">
        <v>99.716999999999999</v>
      </c>
      <c r="CB60">
        <v>0.10020999999999999</v>
      </c>
      <c r="CC60">
        <v>44.488799999999998</v>
      </c>
      <c r="CD60">
        <v>42.008600000000001</v>
      </c>
      <c r="CE60">
        <v>999.9</v>
      </c>
      <c r="CF60">
        <v>0</v>
      </c>
      <c r="CG60">
        <v>0</v>
      </c>
      <c r="CH60">
        <v>9983.75</v>
      </c>
      <c r="CI60">
        <v>0</v>
      </c>
      <c r="CJ60">
        <v>237.82900000000001</v>
      </c>
      <c r="CK60">
        <v>399.858</v>
      </c>
      <c r="CL60">
        <v>0.90000599999999997</v>
      </c>
      <c r="CM60">
        <v>9.9994200000000005E-2</v>
      </c>
      <c r="CN60">
        <v>0</v>
      </c>
      <c r="CO60">
        <v>3.0076000000000001</v>
      </c>
      <c r="CP60">
        <v>0</v>
      </c>
      <c r="CQ60">
        <v>4142.68</v>
      </c>
      <c r="CR60">
        <v>3428.72</v>
      </c>
      <c r="CS60">
        <v>48.061999999999998</v>
      </c>
      <c r="CT60">
        <v>50.75</v>
      </c>
      <c r="CU60">
        <v>49.061999999999998</v>
      </c>
      <c r="CV60">
        <v>50.125</v>
      </c>
      <c r="CW60">
        <v>48.625</v>
      </c>
      <c r="CX60">
        <v>359.87</v>
      </c>
      <c r="CY60">
        <v>39.979999999999997</v>
      </c>
      <c r="CZ60">
        <v>0</v>
      </c>
      <c r="DA60">
        <v>1659031624.5</v>
      </c>
      <c r="DB60">
        <v>0</v>
      </c>
      <c r="DC60">
        <v>3.1705399999999999</v>
      </c>
      <c r="DD60">
        <v>5.1484615611756747E-2</v>
      </c>
      <c r="DE60">
        <v>25.75846156552733</v>
      </c>
      <c r="DF60">
        <v>4142.1288000000004</v>
      </c>
      <c r="DG60">
        <v>15</v>
      </c>
      <c r="DH60">
        <v>1659031348.0999999</v>
      </c>
      <c r="DI60" t="s">
        <v>502</v>
      </c>
      <c r="DJ60">
        <v>1659031328.0999999</v>
      </c>
      <c r="DK60">
        <v>1659031348.0999999</v>
      </c>
      <c r="DL60">
        <v>75</v>
      </c>
      <c r="DM60">
        <v>-2.4E-2</v>
      </c>
      <c r="DN60">
        <v>2E-3</v>
      </c>
      <c r="DO60">
        <v>0.64400000000000002</v>
      </c>
      <c r="DP60">
        <v>0.11600000000000001</v>
      </c>
      <c r="DQ60">
        <v>400</v>
      </c>
      <c r="DR60">
        <v>25</v>
      </c>
      <c r="DS60">
        <v>0.12</v>
      </c>
      <c r="DT60">
        <v>0.01</v>
      </c>
      <c r="DU60">
        <v>100</v>
      </c>
      <c r="DV60">
        <v>100</v>
      </c>
      <c r="DW60">
        <v>0.66200000000000003</v>
      </c>
      <c r="DX60">
        <v>0.12920000000000001</v>
      </c>
      <c r="DY60">
        <v>0.94976163642073386</v>
      </c>
      <c r="DZ60">
        <v>-6.7132856166521554E-4</v>
      </c>
      <c r="EA60">
        <v>-2.681329234238156E-7</v>
      </c>
      <c r="EB60">
        <v>8.1307759810197942E-11</v>
      </c>
      <c r="EC60">
        <v>0.12918416199657021</v>
      </c>
      <c r="ED60">
        <v>0</v>
      </c>
      <c r="EE60">
        <v>0</v>
      </c>
      <c r="EF60">
        <v>0</v>
      </c>
      <c r="EG60">
        <v>2</v>
      </c>
      <c r="EH60">
        <v>2028</v>
      </c>
      <c r="EI60">
        <v>2</v>
      </c>
      <c r="EJ60">
        <v>26</v>
      </c>
      <c r="EK60">
        <v>1.7</v>
      </c>
      <c r="EL60">
        <v>1.3</v>
      </c>
      <c r="EM60">
        <v>1.09375</v>
      </c>
      <c r="EN60">
        <v>2.5598100000000001</v>
      </c>
      <c r="EO60">
        <v>1.39893</v>
      </c>
      <c r="EP60">
        <v>2.32422</v>
      </c>
      <c r="EQ60">
        <v>1.49902</v>
      </c>
      <c r="ER60">
        <v>2.3925800000000002</v>
      </c>
      <c r="ES60">
        <v>34.1678</v>
      </c>
      <c r="ET60">
        <v>14.4648</v>
      </c>
      <c r="EU60">
        <v>18</v>
      </c>
      <c r="EV60">
        <v>518.37699999999995</v>
      </c>
      <c r="EW60">
        <v>534.70399999999995</v>
      </c>
      <c r="EX60">
        <v>47.289099999999998</v>
      </c>
      <c r="EY60">
        <v>44.738599999999998</v>
      </c>
      <c r="EZ60">
        <v>30</v>
      </c>
      <c r="FA60">
        <v>44.474499999999999</v>
      </c>
      <c r="FB60">
        <v>44.395099999999999</v>
      </c>
      <c r="FC60">
        <v>21.8841</v>
      </c>
      <c r="FD60">
        <v>0</v>
      </c>
      <c r="FE60">
        <v>100</v>
      </c>
      <c r="FF60">
        <v>47.284199999999998</v>
      </c>
      <c r="FG60">
        <v>400</v>
      </c>
      <c r="FH60">
        <v>54.561199999999999</v>
      </c>
      <c r="FI60">
        <v>97.768299999999996</v>
      </c>
      <c r="FJ60">
        <v>99.535899999999998</v>
      </c>
      <c r="FK60" t="s">
        <v>882</v>
      </c>
      <c r="FL60">
        <v>2</v>
      </c>
      <c r="FM60" t="s">
        <v>881</v>
      </c>
      <c r="FN60">
        <v>13</v>
      </c>
    </row>
    <row r="61" spans="1:170" x14ac:dyDescent="0.2">
      <c r="A61">
        <v>75</v>
      </c>
      <c r="B61">
        <v>1659031578.5999999</v>
      </c>
      <c r="C61">
        <v>12644.099999904631</v>
      </c>
      <c r="D61" t="s">
        <v>503</v>
      </c>
      <c r="E61" t="s">
        <v>504</v>
      </c>
      <c r="F61" t="s">
        <v>280</v>
      </c>
      <c r="G61">
        <v>1659031578.5999999</v>
      </c>
      <c r="H61">
        <v>1.6988096335669625E-2</v>
      </c>
      <c r="I61">
        <v>16.988096335669624</v>
      </c>
      <c r="J61">
        <v>10.465168945099771</v>
      </c>
      <c r="K61">
        <v>379.75099999999998</v>
      </c>
      <c r="L61">
        <v>317.7364221737829</v>
      </c>
      <c r="M61">
        <v>31.717071471565202</v>
      </c>
      <c r="N61">
        <v>37.907487992706997</v>
      </c>
      <c r="O61">
        <v>0.45257343982449816</v>
      </c>
      <c r="P61">
        <v>2.9196209989932647</v>
      </c>
      <c r="Q61">
        <v>0.41826659841036479</v>
      </c>
      <c r="R61">
        <v>0.26428722535903476</v>
      </c>
      <c r="S61">
        <v>66.13172894637988</v>
      </c>
      <c r="T61">
        <v>40.490075002775335</v>
      </c>
      <c r="U61">
        <v>42.017099999999999</v>
      </c>
      <c r="V61">
        <v>8.2508433077869174</v>
      </c>
      <c r="W61">
        <v>47.474445167110431</v>
      </c>
      <c r="X61">
        <v>4.4545448489292996</v>
      </c>
      <c r="Y61">
        <v>9.3830371966418262</v>
      </c>
      <c r="Z61">
        <v>3.7962984588576179</v>
      </c>
      <c r="AA61">
        <v>-749.17504840303047</v>
      </c>
      <c r="AB61">
        <v>387.66688151356624</v>
      </c>
      <c r="AC61">
        <v>33.56878664248282</v>
      </c>
      <c r="AD61">
        <v>-261.80765130060155</v>
      </c>
      <c r="AE61">
        <v>0</v>
      </c>
      <c r="AF61">
        <v>0</v>
      </c>
      <c r="AG61">
        <v>1</v>
      </c>
      <c r="AH61">
        <v>0</v>
      </c>
      <c r="AI61">
        <v>49689.369466132826</v>
      </c>
      <c r="AJ61" t="s">
        <v>281</v>
      </c>
      <c r="AK61" t="s">
        <v>281</v>
      </c>
      <c r="AL61">
        <v>0</v>
      </c>
      <c r="AM61">
        <v>0</v>
      </c>
      <c r="AN61" t="e">
        <v>#DIV/0!</v>
      </c>
      <c r="AO61">
        <v>0</v>
      </c>
      <c r="AP61" t="s">
        <v>281</v>
      </c>
      <c r="AQ61" t="s">
        <v>281</v>
      </c>
      <c r="AR61">
        <v>0</v>
      </c>
      <c r="AS61">
        <v>0</v>
      </c>
      <c r="AT61" t="e">
        <v>#DIV/0!</v>
      </c>
      <c r="AU61">
        <v>0.5</v>
      </c>
      <c r="AV61">
        <v>337.07761499812426</v>
      </c>
      <c r="AW61">
        <v>10.465168945099771</v>
      </c>
      <c r="AX61" t="e">
        <v>#DIV/0!</v>
      </c>
      <c r="AY61">
        <v>3.1046763354956118E-2</v>
      </c>
      <c r="AZ61" t="e">
        <v>#DIV/0!</v>
      </c>
      <c r="BA61" t="e">
        <v>#DIV/0!</v>
      </c>
      <c r="BB61" t="s">
        <v>281</v>
      </c>
      <c r="BC61">
        <v>0</v>
      </c>
      <c r="BD61" t="e">
        <v>#DIV/0!</v>
      </c>
      <c r="BE61" t="e">
        <v>#DIV/0!</v>
      </c>
      <c r="BF61" t="e">
        <v>#DIV/0!</v>
      </c>
      <c r="BG61" t="e">
        <v>#DIV/0!</v>
      </c>
      <c r="BH61" t="e">
        <v>#DIV/0!</v>
      </c>
      <c r="BI61" t="e">
        <v>#DIV/0!</v>
      </c>
      <c r="BJ61" t="e">
        <v>#DIV/0!</v>
      </c>
      <c r="BK61" t="e">
        <v>#DIV/0!</v>
      </c>
      <c r="BL61">
        <v>399.85500000000002</v>
      </c>
      <c r="BM61">
        <v>337.07761499812426</v>
      </c>
      <c r="BN61">
        <v>0.84299962485932212</v>
      </c>
      <c r="BO61">
        <v>0.1653892759784919</v>
      </c>
      <c r="BP61">
        <v>6</v>
      </c>
      <c r="BQ61">
        <v>0.6</v>
      </c>
      <c r="BR61" t="s">
        <v>282</v>
      </c>
      <c r="BS61">
        <v>1659031578.5999999</v>
      </c>
      <c r="BT61">
        <v>379.75099999999998</v>
      </c>
      <c r="BU61">
        <v>400.041</v>
      </c>
      <c r="BV61">
        <v>44.624899999999997</v>
      </c>
      <c r="BW61">
        <v>25.158200000000001</v>
      </c>
      <c r="BX61">
        <v>379.08699999999999</v>
      </c>
      <c r="BY61">
        <v>44.495399999999997</v>
      </c>
      <c r="BZ61">
        <v>500.23899999999998</v>
      </c>
      <c r="CA61">
        <v>99.721800000000002</v>
      </c>
      <c r="CB61">
        <v>0.100157</v>
      </c>
      <c r="CC61">
        <v>44.48</v>
      </c>
      <c r="CD61">
        <v>42.017099999999999</v>
      </c>
      <c r="CE61">
        <v>999.9</v>
      </c>
      <c r="CF61">
        <v>0</v>
      </c>
      <c r="CG61">
        <v>0</v>
      </c>
      <c r="CH61">
        <v>9971.25</v>
      </c>
      <c r="CI61">
        <v>0</v>
      </c>
      <c r="CJ61">
        <v>237.773</v>
      </c>
      <c r="CK61">
        <v>399.85500000000002</v>
      </c>
      <c r="CL61">
        <v>0.90000599999999997</v>
      </c>
      <c r="CM61">
        <v>9.9993499999999999E-2</v>
      </c>
      <c r="CN61">
        <v>0</v>
      </c>
      <c r="CO61">
        <v>3.2915000000000001</v>
      </c>
      <c r="CP61">
        <v>0</v>
      </c>
      <c r="CQ61">
        <v>4178.84</v>
      </c>
      <c r="CR61">
        <v>3428.7</v>
      </c>
      <c r="CS61">
        <v>48.061999999999998</v>
      </c>
      <c r="CT61">
        <v>50.75</v>
      </c>
      <c r="CU61">
        <v>49.125</v>
      </c>
      <c r="CV61">
        <v>50.186999999999998</v>
      </c>
      <c r="CW61">
        <v>48.625</v>
      </c>
      <c r="CX61">
        <v>359.87</v>
      </c>
      <c r="CY61">
        <v>39.979999999999997</v>
      </c>
      <c r="CZ61">
        <v>0</v>
      </c>
      <c r="DA61">
        <v>1659031775.0999999</v>
      </c>
      <c r="DB61">
        <v>0</v>
      </c>
      <c r="DC61">
        <v>3.2378769230769229</v>
      </c>
      <c r="DD61">
        <v>-0.4743316231444899</v>
      </c>
      <c r="DE61">
        <v>5.2331623138529473</v>
      </c>
      <c r="DF61">
        <v>4179.1934615384616</v>
      </c>
      <c r="DG61">
        <v>15</v>
      </c>
      <c r="DH61">
        <v>1659031496.0999999</v>
      </c>
      <c r="DI61" t="s">
        <v>505</v>
      </c>
      <c r="DJ61">
        <v>1659031475.5999999</v>
      </c>
      <c r="DK61">
        <v>1659031496.0999999</v>
      </c>
      <c r="DL61">
        <v>76</v>
      </c>
      <c r="DM61">
        <v>3.0000000000000001E-3</v>
      </c>
      <c r="DN61">
        <v>0</v>
      </c>
      <c r="DO61">
        <v>0.64700000000000002</v>
      </c>
      <c r="DP61">
        <v>0.11600000000000001</v>
      </c>
      <c r="DQ61">
        <v>400</v>
      </c>
      <c r="DR61">
        <v>25</v>
      </c>
      <c r="DS61">
        <v>0.11</v>
      </c>
      <c r="DT61">
        <v>0.01</v>
      </c>
      <c r="DU61">
        <v>100</v>
      </c>
      <c r="DV61">
        <v>100</v>
      </c>
      <c r="DW61">
        <v>0.66400000000000003</v>
      </c>
      <c r="DX61">
        <v>0.1295</v>
      </c>
      <c r="DY61">
        <v>0.95321241449815608</v>
      </c>
      <c r="DZ61">
        <v>-6.7132856166521554E-4</v>
      </c>
      <c r="EA61">
        <v>-2.681329234238156E-7</v>
      </c>
      <c r="EB61">
        <v>8.1307759810197942E-11</v>
      </c>
      <c r="EC61">
        <v>0.12953785006590721</v>
      </c>
      <c r="ED61">
        <v>0</v>
      </c>
      <c r="EE61">
        <v>0</v>
      </c>
      <c r="EF61">
        <v>0</v>
      </c>
      <c r="EG61">
        <v>2</v>
      </c>
      <c r="EH61">
        <v>2028</v>
      </c>
      <c r="EI61">
        <v>2</v>
      </c>
      <c r="EJ61">
        <v>26</v>
      </c>
      <c r="EK61">
        <v>1.7</v>
      </c>
      <c r="EL61">
        <v>1.4</v>
      </c>
      <c r="EM61">
        <v>1.09253</v>
      </c>
      <c r="EN61">
        <v>2.5451700000000002</v>
      </c>
      <c r="EO61">
        <v>1.39893</v>
      </c>
      <c r="EP61">
        <v>2.32422</v>
      </c>
      <c r="EQ61">
        <v>1.49902</v>
      </c>
      <c r="ER61">
        <v>2.4853499999999999</v>
      </c>
      <c r="ES61">
        <v>34.1678</v>
      </c>
      <c r="ET61">
        <v>14.4122</v>
      </c>
      <c r="EU61">
        <v>18</v>
      </c>
      <c r="EV61">
        <v>517.97500000000002</v>
      </c>
      <c r="EW61">
        <v>534.67600000000004</v>
      </c>
      <c r="EX61">
        <v>47.233600000000003</v>
      </c>
      <c r="EY61">
        <v>44.748199999999997</v>
      </c>
      <c r="EZ61">
        <v>30</v>
      </c>
      <c r="FA61">
        <v>44.484000000000002</v>
      </c>
      <c r="FB61">
        <v>44.404600000000002</v>
      </c>
      <c r="FC61">
        <v>21.865500000000001</v>
      </c>
      <c r="FD61">
        <v>0</v>
      </c>
      <c r="FE61">
        <v>100</v>
      </c>
      <c r="FF61">
        <v>47.2209</v>
      </c>
      <c r="FG61">
        <v>400</v>
      </c>
      <c r="FH61">
        <v>54.561199999999999</v>
      </c>
      <c r="FI61">
        <v>97.762900000000002</v>
      </c>
      <c r="FJ61">
        <v>99.534000000000006</v>
      </c>
      <c r="FK61" t="s">
        <v>882</v>
      </c>
      <c r="FL61">
        <v>2</v>
      </c>
      <c r="FM61" t="s">
        <v>881</v>
      </c>
      <c r="FN61">
        <v>14</v>
      </c>
    </row>
    <row r="62" spans="1:170" x14ac:dyDescent="0.2">
      <c r="A62">
        <v>76</v>
      </c>
      <c r="B62">
        <v>1659031729.0999999</v>
      </c>
      <c r="C62">
        <v>12794.599999904631</v>
      </c>
      <c r="D62" t="s">
        <v>506</v>
      </c>
      <c r="E62" t="s">
        <v>507</v>
      </c>
      <c r="F62" t="s">
        <v>280</v>
      </c>
      <c r="G62">
        <v>1659031729.0999999</v>
      </c>
      <c r="H62">
        <v>1.6493745858269324E-2</v>
      </c>
      <c r="I62">
        <v>16.493745858269325</v>
      </c>
      <c r="J62">
        <v>10.205461485164811</v>
      </c>
      <c r="K62">
        <v>380.21499999999997</v>
      </c>
      <c r="L62">
        <v>317.13400297928467</v>
      </c>
      <c r="M62">
        <v>31.65388122251732</v>
      </c>
      <c r="N62">
        <v>37.950142009229992</v>
      </c>
      <c r="O62">
        <v>0.43183628581553118</v>
      </c>
      <c r="P62">
        <v>2.9224131508833628</v>
      </c>
      <c r="Q62">
        <v>0.40051515946535804</v>
      </c>
      <c r="R62">
        <v>0.25295113986156192</v>
      </c>
      <c r="S62">
        <v>66.19034322028935</v>
      </c>
      <c r="T62">
        <v>40.584951958712871</v>
      </c>
      <c r="U62">
        <v>42.012</v>
      </c>
      <c r="V62">
        <v>8.2486274830856008</v>
      </c>
      <c r="W62">
        <v>46.966315677833492</v>
      </c>
      <c r="X62">
        <v>4.3986391994501997</v>
      </c>
      <c r="Y62">
        <v>9.3655189596364448</v>
      </c>
      <c r="Z62">
        <v>3.8499882836354011</v>
      </c>
      <c r="AA62">
        <v>-727.37419234967717</v>
      </c>
      <c r="AB62">
        <v>383.15347579253165</v>
      </c>
      <c r="AC62">
        <v>33.13977405253263</v>
      </c>
      <c r="AD62">
        <v>-244.89059928432351</v>
      </c>
      <c r="AE62">
        <v>0</v>
      </c>
      <c r="AF62">
        <v>0</v>
      </c>
      <c r="AG62">
        <v>1</v>
      </c>
      <c r="AH62">
        <v>0</v>
      </c>
      <c r="AI62">
        <v>49770.907573400589</v>
      </c>
      <c r="AJ62" t="s">
        <v>281</v>
      </c>
      <c r="AK62" t="s">
        <v>281</v>
      </c>
      <c r="AL62">
        <v>0</v>
      </c>
      <c r="AM62">
        <v>0</v>
      </c>
      <c r="AN62" t="e">
        <v>#DIV/0!</v>
      </c>
      <c r="AO62">
        <v>0</v>
      </c>
      <c r="AP62" t="s">
        <v>281</v>
      </c>
      <c r="AQ62" t="s">
        <v>281</v>
      </c>
      <c r="AR62">
        <v>0</v>
      </c>
      <c r="AS62">
        <v>0</v>
      </c>
      <c r="AT62" t="e">
        <v>#DIV/0!</v>
      </c>
      <c r="AU62">
        <v>0.5</v>
      </c>
      <c r="AV62">
        <v>337.3753140001499</v>
      </c>
      <c r="AW62">
        <v>10.205461485164811</v>
      </c>
      <c r="AX62" t="e">
        <v>#DIV/0!</v>
      </c>
      <c r="AY62">
        <v>3.0249579805238142E-2</v>
      </c>
      <c r="AZ62" t="e">
        <v>#DIV/0!</v>
      </c>
      <c r="BA62" t="e">
        <v>#DIV/0!</v>
      </c>
      <c r="BB62" t="s">
        <v>281</v>
      </c>
      <c r="BC62">
        <v>0</v>
      </c>
      <c r="BD62" t="e">
        <v>#DIV/0!</v>
      </c>
      <c r="BE62" t="e">
        <v>#DIV/0!</v>
      </c>
      <c r="BF62" t="e">
        <v>#DIV/0!</v>
      </c>
      <c r="BG62" t="e">
        <v>#DIV/0!</v>
      </c>
      <c r="BH62" t="e">
        <v>#DIV/0!</v>
      </c>
      <c r="BI62" t="e">
        <v>#DIV/0!</v>
      </c>
      <c r="BJ62" t="e">
        <v>#DIV/0!</v>
      </c>
      <c r="BK62" t="e">
        <v>#DIV/0!</v>
      </c>
      <c r="BL62">
        <v>400.20800000000003</v>
      </c>
      <c r="BM62">
        <v>337.3753140001499</v>
      </c>
      <c r="BN62">
        <v>0.84299992503935428</v>
      </c>
      <c r="BO62">
        <v>0.16538985532595388</v>
      </c>
      <c r="BP62">
        <v>6</v>
      </c>
      <c r="BQ62">
        <v>0.6</v>
      </c>
      <c r="BR62" t="s">
        <v>282</v>
      </c>
      <c r="BS62">
        <v>1659031729.0999999</v>
      </c>
      <c r="BT62">
        <v>380.21499999999997</v>
      </c>
      <c r="BU62">
        <v>399.98</v>
      </c>
      <c r="BV62">
        <v>44.069099999999999</v>
      </c>
      <c r="BW62">
        <v>25.1555</v>
      </c>
      <c r="BX62">
        <v>379.54500000000002</v>
      </c>
      <c r="BY62">
        <v>43.939</v>
      </c>
      <c r="BZ62">
        <v>500.17599999999999</v>
      </c>
      <c r="CA62">
        <v>99.712199999999996</v>
      </c>
      <c r="CB62">
        <v>0.100122</v>
      </c>
      <c r="CC62">
        <v>44.443899999999999</v>
      </c>
      <c r="CD62">
        <v>42.012</v>
      </c>
      <c r="CE62">
        <v>999.9</v>
      </c>
      <c r="CF62">
        <v>0</v>
      </c>
      <c r="CG62">
        <v>0</v>
      </c>
      <c r="CH62">
        <v>9988.1200000000008</v>
      </c>
      <c r="CI62">
        <v>0</v>
      </c>
      <c r="CJ62">
        <v>237.88399999999999</v>
      </c>
      <c r="CK62">
        <v>400.20800000000003</v>
      </c>
      <c r="CL62">
        <v>0.90001399999999998</v>
      </c>
      <c r="CM62">
        <v>9.9985900000000003E-2</v>
      </c>
      <c r="CN62">
        <v>0</v>
      </c>
      <c r="CO62">
        <v>3.1985000000000001</v>
      </c>
      <c r="CP62">
        <v>0</v>
      </c>
      <c r="CQ62">
        <v>4199.57</v>
      </c>
      <c r="CR62">
        <v>3431.73</v>
      </c>
      <c r="CS62">
        <v>48.061999999999998</v>
      </c>
      <c r="CT62">
        <v>50.75</v>
      </c>
      <c r="CU62">
        <v>49.125</v>
      </c>
      <c r="CV62">
        <v>50.186999999999998</v>
      </c>
      <c r="CW62">
        <v>48.625</v>
      </c>
      <c r="CX62">
        <v>360.19</v>
      </c>
      <c r="CY62">
        <v>40.020000000000003</v>
      </c>
      <c r="CZ62">
        <v>0</v>
      </c>
      <c r="DA62">
        <v>1659031925.0999999</v>
      </c>
      <c r="DB62">
        <v>0</v>
      </c>
      <c r="DC62">
        <v>3.1595076923076921</v>
      </c>
      <c r="DD62">
        <v>1.2098324916036189</v>
      </c>
      <c r="DE62">
        <v>12.30905985195335</v>
      </c>
      <c r="DF62">
        <v>4196.6369230769233</v>
      </c>
      <c r="DG62">
        <v>15</v>
      </c>
      <c r="DH62">
        <v>1659031649.5999999</v>
      </c>
      <c r="DI62" t="s">
        <v>508</v>
      </c>
      <c r="DJ62">
        <v>1659031628.0999999</v>
      </c>
      <c r="DK62">
        <v>1659031649.5999999</v>
      </c>
      <c r="DL62">
        <v>77</v>
      </c>
      <c r="DM62">
        <v>6.0000000000000001E-3</v>
      </c>
      <c r="DN62">
        <v>1E-3</v>
      </c>
      <c r="DO62">
        <v>0.65400000000000003</v>
      </c>
      <c r="DP62">
        <v>0.11700000000000001</v>
      </c>
      <c r="DQ62">
        <v>400</v>
      </c>
      <c r="DR62">
        <v>25</v>
      </c>
      <c r="DS62">
        <v>0.08</v>
      </c>
      <c r="DT62">
        <v>0.01</v>
      </c>
      <c r="DU62">
        <v>100</v>
      </c>
      <c r="DV62">
        <v>100</v>
      </c>
      <c r="DW62">
        <v>0.67</v>
      </c>
      <c r="DX62">
        <v>0.13009999999999999</v>
      </c>
      <c r="DY62">
        <v>0.95941944901725995</v>
      </c>
      <c r="DZ62">
        <v>-6.7132856166521554E-4</v>
      </c>
      <c r="EA62">
        <v>-2.681329234238156E-7</v>
      </c>
      <c r="EB62">
        <v>8.1307759810197942E-11</v>
      </c>
      <c r="EC62">
        <v>0.13017610097413859</v>
      </c>
      <c r="ED62">
        <v>0</v>
      </c>
      <c r="EE62">
        <v>0</v>
      </c>
      <c r="EF62">
        <v>0</v>
      </c>
      <c r="EG62">
        <v>2</v>
      </c>
      <c r="EH62">
        <v>2028</v>
      </c>
      <c r="EI62">
        <v>2</v>
      </c>
      <c r="EJ62">
        <v>26</v>
      </c>
      <c r="EK62">
        <v>1.7</v>
      </c>
      <c r="EL62">
        <v>1.3</v>
      </c>
      <c r="EM62">
        <v>1.09253</v>
      </c>
      <c r="EN62">
        <v>2.5488300000000002</v>
      </c>
      <c r="EO62">
        <v>1.39893</v>
      </c>
      <c r="EP62">
        <v>2.32544</v>
      </c>
      <c r="EQ62">
        <v>1.49902</v>
      </c>
      <c r="ER62">
        <v>2.3803700000000001</v>
      </c>
      <c r="ES62">
        <v>34.145200000000003</v>
      </c>
      <c r="ET62">
        <v>14.350899999999999</v>
      </c>
      <c r="EU62">
        <v>18</v>
      </c>
      <c r="EV62">
        <v>517.78099999999995</v>
      </c>
      <c r="EW62">
        <v>534.65200000000004</v>
      </c>
      <c r="EX62">
        <v>47.048699999999997</v>
      </c>
      <c r="EY62">
        <v>44.753</v>
      </c>
      <c r="EZ62">
        <v>30</v>
      </c>
      <c r="FA62">
        <v>44.488799999999998</v>
      </c>
      <c r="FB62">
        <v>44.409300000000002</v>
      </c>
      <c r="FC62">
        <v>21.863099999999999</v>
      </c>
      <c r="FD62">
        <v>0</v>
      </c>
      <c r="FE62">
        <v>100</v>
      </c>
      <c r="FF62">
        <v>47.036299999999997</v>
      </c>
      <c r="FG62">
        <v>400</v>
      </c>
      <c r="FH62">
        <v>54.561199999999999</v>
      </c>
      <c r="FI62">
        <v>97.761700000000005</v>
      </c>
      <c r="FJ62">
        <v>99.534700000000001</v>
      </c>
      <c r="FK62" t="s">
        <v>882</v>
      </c>
      <c r="FL62">
        <v>2</v>
      </c>
      <c r="FM62" t="s">
        <v>881</v>
      </c>
      <c r="FN62">
        <v>15</v>
      </c>
    </row>
    <row r="63" spans="1:170" x14ac:dyDescent="0.2">
      <c r="A63">
        <v>77</v>
      </c>
      <c r="B63">
        <v>1659031879.5999999</v>
      </c>
      <c r="C63">
        <v>12945.099999904631</v>
      </c>
      <c r="D63" t="s">
        <v>509</v>
      </c>
      <c r="E63" t="s">
        <v>510</v>
      </c>
      <c r="F63" t="s">
        <v>280</v>
      </c>
      <c r="G63">
        <v>1659031879.5999999</v>
      </c>
      <c r="H63">
        <v>1.5871372246791363E-2</v>
      </c>
      <c r="I63">
        <v>15.871372246791362</v>
      </c>
      <c r="J63">
        <v>14.44839818398002</v>
      </c>
      <c r="K63">
        <v>571.76499999999999</v>
      </c>
      <c r="L63">
        <v>476.59655962972539</v>
      </c>
      <c r="M63">
        <v>47.568786966741449</v>
      </c>
      <c r="N63">
        <v>57.067485970040501</v>
      </c>
      <c r="O63">
        <v>0.40687125084983566</v>
      </c>
      <c r="P63">
        <v>2.9315579030761296</v>
      </c>
      <c r="Q63">
        <v>0.3790252812132095</v>
      </c>
      <c r="R63">
        <v>0.23923757052707292</v>
      </c>
      <c r="S63">
        <v>66.194006999999999</v>
      </c>
      <c r="T63">
        <v>40.721881530942532</v>
      </c>
      <c r="U63">
        <v>42.005600000000001</v>
      </c>
      <c r="V63">
        <v>8.2458475692907811</v>
      </c>
      <c r="W63">
        <v>46.31129661957003</v>
      </c>
      <c r="X63">
        <v>4.3297091075584602</v>
      </c>
      <c r="Y63">
        <v>9.3491424848787972</v>
      </c>
      <c r="Z63">
        <v>3.9161384617323209</v>
      </c>
      <c r="AA63">
        <v>-699.92751608349909</v>
      </c>
      <c r="AB63">
        <v>380.0219668830544</v>
      </c>
      <c r="AC63">
        <v>32.760132716834917</v>
      </c>
      <c r="AD63">
        <v>-220.95140948360978</v>
      </c>
      <c r="AE63">
        <v>0</v>
      </c>
      <c r="AF63">
        <v>0</v>
      </c>
      <c r="AG63">
        <v>1</v>
      </c>
      <c r="AH63">
        <v>0</v>
      </c>
      <c r="AI63">
        <v>50025.682560938636</v>
      </c>
      <c r="AJ63" t="s">
        <v>281</v>
      </c>
      <c r="AK63" t="s">
        <v>281</v>
      </c>
      <c r="AL63">
        <v>0</v>
      </c>
      <c r="AM63">
        <v>0</v>
      </c>
      <c r="AN63" t="e">
        <v>#DIV/0!</v>
      </c>
      <c r="AO63">
        <v>0</v>
      </c>
      <c r="AP63" t="s">
        <v>281</v>
      </c>
      <c r="AQ63" t="s">
        <v>281</v>
      </c>
      <c r="AR63">
        <v>0</v>
      </c>
      <c r="AS63">
        <v>0</v>
      </c>
      <c r="AT63" t="e">
        <v>#DIV/0!</v>
      </c>
      <c r="AU63">
        <v>0.5</v>
      </c>
      <c r="AV63">
        <v>337.38630000000001</v>
      </c>
      <c r="AW63">
        <v>14.44839818398002</v>
      </c>
      <c r="AX63" t="e">
        <v>#DIV/0!</v>
      </c>
      <c r="AY63">
        <v>4.2824495790078076E-2</v>
      </c>
      <c r="AZ63" t="e">
        <v>#DIV/0!</v>
      </c>
      <c r="BA63" t="e">
        <v>#DIV/0!</v>
      </c>
      <c r="BB63" t="s">
        <v>281</v>
      </c>
      <c r="BC63">
        <v>0</v>
      </c>
      <c r="BD63" t="e">
        <v>#DIV/0!</v>
      </c>
      <c r="BE63" t="e">
        <v>#DIV/0!</v>
      </c>
      <c r="BF63" t="e">
        <v>#DIV/0!</v>
      </c>
      <c r="BG63" t="e">
        <v>#DIV/0!</v>
      </c>
      <c r="BH63" t="e">
        <v>#DIV/0!</v>
      </c>
      <c r="BI63" t="e">
        <v>#DIV/0!</v>
      </c>
      <c r="BJ63" t="e">
        <v>#DIV/0!</v>
      </c>
      <c r="BK63" t="e">
        <v>#DIV/0!</v>
      </c>
      <c r="BL63">
        <v>400.22</v>
      </c>
      <c r="BM63">
        <v>337.38630000000001</v>
      </c>
      <c r="BN63">
        <v>0.84300209884563482</v>
      </c>
      <c r="BO63">
        <v>0.16539405077207536</v>
      </c>
      <c r="BP63">
        <v>6</v>
      </c>
      <c r="BQ63">
        <v>0.6</v>
      </c>
      <c r="BR63" t="s">
        <v>282</v>
      </c>
      <c r="BS63">
        <v>1659031879.5999999</v>
      </c>
      <c r="BT63">
        <v>571.76499999999999</v>
      </c>
      <c r="BU63">
        <v>599.97900000000004</v>
      </c>
      <c r="BV63">
        <v>43.379800000000003</v>
      </c>
      <c r="BW63">
        <v>25.1692</v>
      </c>
      <c r="BX63">
        <v>571.18499999999995</v>
      </c>
      <c r="BY63">
        <v>43.246299999999998</v>
      </c>
      <c r="BZ63">
        <v>500.24299999999999</v>
      </c>
      <c r="CA63">
        <v>99.709699999999998</v>
      </c>
      <c r="CB63">
        <v>9.9637699999999996E-2</v>
      </c>
      <c r="CC63">
        <v>44.4101</v>
      </c>
      <c r="CD63">
        <v>42.005600000000001</v>
      </c>
      <c r="CE63">
        <v>999.9</v>
      </c>
      <c r="CF63">
        <v>0</v>
      </c>
      <c r="CG63">
        <v>0</v>
      </c>
      <c r="CH63">
        <v>10040.6</v>
      </c>
      <c r="CI63">
        <v>0</v>
      </c>
      <c r="CJ63">
        <v>237.82900000000001</v>
      </c>
      <c r="CK63">
        <v>400.22</v>
      </c>
      <c r="CL63">
        <v>0.89993699999999999</v>
      </c>
      <c r="CM63">
        <v>0.100063</v>
      </c>
      <c r="CN63">
        <v>0</v>
      </c>
      <c r="CO63">
        <v>3.6105</v>
      </c>
      <c r="CP63">
        <v>0</v>
      </c>
      <c r="CQ63">
        <v>4165.09</v>
      </c>
      <c r="CR63">
        <v>3431.76</v>
      </c>
      <c r="CS63">
        <v>48.061999999999998</v>
      </c>
      <c r="CT63">
        <v>50.75</v>
      </c>
      <c r="CU63">
        <v>49.125</v>
      </c>
      <c r="CV63">
        <v>50.186999999999998</v>
      </c>
      <c r="CW63">
        <v>48.625</v>
      </c>
      <c r="CX63">
        <v>360.17</v>
      </c>
      <c r="CY63">
        <v>40.049999999999997</v>
      </c>
      <c r="CZ63">
        <v>0</v>
      </c>
      <c r="DA63">
        <v>1659032075.7</v>
      </c>
      <c r="DB63">
        <v>0</v>
      </c>
      <c r="DC63">
        <v>3.2350680000000001</v>
      </c>
      <c r="DD63">
        <v>0.6943692276722444</v>
      </c>
      <c r="DE63">
        <v>5.4500001262388746</v>
      </c>
      <c r="DF63">
        <v>4162.8824000000004</v>
      </c>
      <c r="DG63">
        <v>15</v>
      </c>
      <c r="DH63">
        <v>1659031807.5999999</v>
      </c>
      <c r="DI63" t="s">
        <v>511</v>
      </c>
      <c r="DJ63">
        <v>1659031804.0999999</v>
      </c>
      <c r="DK63">
        <v>1659031807.5999999</v>
      </c>
      <c r="DL63">
        <v>78</v>
      </c>
      <c r="DM63">
        <v>7.6999999999999999E-2</v>
      </c>
      <c r="DN63">
        <v>3.0000000000000001E-3</v>
      </c>
      <c r="DO63">
        <v>0.55500000000000005</v>
      </c>
      <c r="DP63">
        <v>0.12</v>
      </c>
      <c r="DQ63">
        <v>600</v>
      </c>
      <c r="DR63">
        <v>25</v>
      </c>
      <c r="DS63">
        <v>0.1</v>
      </c>
      <c r="DT63">
        <v>0.01</v>
      </c>
      <c r="DU63">
        <v>100</v>
      </c>
      <c r="DV63">
        <v>100</v>
      </c>
      <c r="DW63">
        <v>0.57999999999999996</v>
      </c>
      <c r="DX63">
        <v>0.13350000000000001</v>
      </c>
      <c r="DY63">
        <v>1.0359404821943621</v>
      </c>
      <c r="DZ63">
        <v>-6.7132856166521554E-4</v>
      </c>
      <c r="EA63">
        <v>-2.681329234238156E-7</v>
      </c>
      <c r="EB63">
        <v>8.1307759810197942E-11</v>
      </c>
      <c r="EC63">
        <v>0.13345261895379509</v>
      </c>
      <c r="ED63">
        <v>0</v>
      </c>
      <c r="EE63">
        <v>0</v>
      </c>
      <c r="EF63">
        <v>0</v>
      </c>
      <c r="EG63">
        <v>2</v>
      </c>
      <c r="EH63">
        <v>2028</v>
      </c>
      <c r="EI63">
        <v>2</v>
      </c>
      <c r="EJ63">
        <v>26</v>
      </c>
      <c r="EK63">
        <v>1.3</v>
      </c>
      <c r="EL63">
        <v>1.2</v>
      </c>
      <c r="EM63">
        <v>1.5136700000000001</v>
      </c>
      <c r="EN63">
        <v>2.5549300000000001</v>
      </c>
      <c r="EO63">
        <v>1.39893</v>
      </c>
      <c r="EP63">
        <v>2.32544</v>
      </c>
      <c r="EQ63">
        <v>1.49902</v>
      </c>
      <c r="ER63">
        <v>2.4682599999999999</v>
      </c>
      <c r="ES63">
        <v>34.122500000000002</v>
      </c>
      <c r="ET63">
        <v>14.298400000000001</v>
      </c>
      <c r="EU63">
        <v>18</v>
      </c>
      <c r="EV63">
        <v>517.36500000000001</v>
      </c>
      <c r="EW63">
        <v>535.072</v>
      </c>
      <c r="EX63">
        <v>46.948599999999999</v>
      </c>
      <c r="EY63">
        <v>44.753</v>
      </c>
      <c r="EZ63">
        <v>30</v>
      </c>
      <c r="FA63">
        <v>44.493499999999997</v>
      </c>
      <c r="FB63">
        <v>44.414000000000001</v>
      </c>
      <c r="FC63">
        <v>30.267199999999999</v>
      </c>
      <c r="FD63">
        <v>0</v>
      </c>
      <c r="FE63">
        <v>100</v>
      </c>
      <c r="FF63">
        <v>46.9375</v>
      </c>
      <c r="FG63">
        <v>600</v>
      </c>
      <c r="FH63">
        <v>54.561199999999999</v>
      </c>
      <c r="FI63">
        <v>97.762</v>
      </c>
      <c r="FJ63">
        <v>99.531499999999994</v>
      </c>
      <c r="FK63" t="s">
        <v>882</v>
      </c>
      <c r="FL63">
        <v>2</v>
      </c>
      <c r="FM63" t="s">
        <v>881</v>
      </c>
      <c r="FN63">
        <v>16</v>
      </c>
    </row>
    <row r="64" spans="1:170" x14ac:dyDescent="0.2">
      <c r="A64">
        <v>78</v>
      </c>
      <c r="B64">
        <v>1659032030.0999999</v>
      </c>
      <c r="C64">
        <v>13095.599999904631</v>
      </c>
      <c r="D64" t="s">
        <v>512</v>
      </c>
      <c r="E64" t="s">
        <v>513</v>
      </c>
      <c r="F64" t="s">
        <v>280</v>
      </c>
      <c r="G64">
        <v>1659032030.0999999</v>
      </c>
      <c r="H64">
        <v>1.5239882055385295E-2</v>
      </c>
      <c r="I64">
        <v>15.239882055385294</v>
      </c>
      <c r="J64">
        <v>14.310556167297824</v>
      </c>
      <c r="K64">
        <v>572.322</v>
      </c>
      <c r="L64">
        <v>473.48310968338853</v>
      </c>
      <c r="M64">
        <v>47.260393677566626</v>
      </c>
      <c r="N64">
        <v>57.125930106395998</v>
      </c>
      <c r="O64">
        <v>0.38205939376145914</v>
      </c>
      <c r="P64">
        <v>2.9204742502830991</v>
      </c>
      <c r="Q64">
        <v>0.35731114766928279</v>
      </c>
      <c r="R64">
        <v>0.22541258160807626</v>
      </c>
      <c r="S64">
        <v>66.136268999999999</v>
      </c>
      <c r="T64">
        <v>40.818572168178008</v>
      </c>
      <c r="U64">
        <v>42.011499999999998</v>
      </c>
      <c r="V64">
        <v>8.248410273104323</v>
      </c>
      <c r="W64">
        <v>45.667237593361101</v>
      </c>
      <c r="X64">
        <v>4.2578791772439999</v>
      </c>
      <c r="Y64">
        <v>9.3237064504707234</v>
      </c>
      <c r="Z64">
        <v>3.9905310958603231</v>
      </c>
      <c r="AA64">
        <v>-672.07879864249151</v>
      </c>
      <c r="AB64">
        <v>369.37443385484232</v>
      </c>
      <c r="AC64">
        <v>31.955996470469056</v>
      </c>
      <c r="AD64">
        <v>-204.61209931718008</v>
      </c>
      <c r="AE64">
        <v>0</v>
      </c>
      <c r="AF64">
        <v>0</v>
      </c>
      <c r="AG64">
        <v>1</v>
      </c>
      <c r="AH64">
        <v>0</v>
      </c>
      <c r="AI64">
        <v>49731.645942261799</v>
      </c>
      <c r="AJ64" t="s">
        <v>281</v>
      </c>
      <c r="AK64" t="s">
        <v>281</v>
      </c>
      <c r="AL64">
        <v>0</v>
      </c>
      <c r="AM64">
        <v>0</v>
      </c>
      <c r="AN64" t="e">
        <v>#DIV/0!</v>
      </c>
      <c r="AO64">
        <v>0</v>
      </c>
      <c r="AP64" t="s">
        <v>281</v>
      </c>
      <c r="AQ64" t="s">
        <v>281</v>
      </c>
      <c r="AR64">
        <v>0</v>
      </c>
      <c r="AS64">
        <v>0</v>
      </c>
      <c r="AT64" t="e">
        <v>#DIV/0!</v>
      </c>
      <c r="AU64">
        <v>0.5</v>
      </c>
      <c r="AV64">
        <v>337.09890000000001</v>
      </c>
      <c r="AW64">
        <v>14.310556167297824</v>
      </c>
      <c r="AX64" t="e">
        <v>#DIV/0!</v>
      </c>
      <c r="AY64">
        <v>4.2452099865344629E-2</v>
      </c>
      <c r="AZ64" t="e">
        <v>#DIV/0!</v>
      </c>
      <c r="BA64" t="e">
        <v>#DIV/0!</v>
      </c>
      <c r="BB64" t="s">
        <v>281</v>
      </c>
      <c r="BC64">
        <v>0</v>
      </c>
      <c r="BD64" t="e">
        <v>#DIV/0!</v>
      </c>
      <c r="BE64" t="e">
        <v>#DIV/0!</v>
      </c>
      <c r="BF64" t="e">
        <v>#DIV/0!</v>
      </c>
      <c r="BG64" t="e">
        <v>#DIV/0!</v>
      </c>
      <c r="BH64" t="e">
        <v>#DIV/0!</v>
      </c>
      <c r="BI64" t="e">
        <v>#DIV/0!</v>
      </c>
      <c r="BJ64" t="e">
        <v>#DIV/0!</v>
      </c>
      <c r="BK64" t="e">
        <v>#DIV/0!</v>
      </c>
      <c r="BL64">
        <v>399.88</v>
      </c>
      <c r="BM64">
        <v>337.09890000000001</v>
      </c>
      <c r="BN64">
        <v>0.8430001500450135</v>
      </c>
      <c r="BO64">
        <v>0.16539028958687607</v>
      </c>
      <c r="BP64">
        <v>6</v>
      </c>
      <c r="BQ64">
        <v>0.6</v>
      </c>
      <c r="BR64" t="s">
        <v>282</v>
      </c>
      <c r="BS64">
        <v>1659032030.0999999</v>
      </c>
      <c r="BT64">
        <v>572.322</v>
      </c>
      <c r="BU64">
        <v>599.94899999999996</v>
      </c>
      <c r="BV64">
        <v>42.658000000000001</v>
      </c>
      <c r="BW64">
        <v>25.158000000000001</v>
      </c>
      <c r="BX64">
        <v>571.78599999999994</v>
      </c>
      <c r="BY64">
        <v>42.523899999999998</v>
      </c>
      <c r="BZ64">
        <v>500.221</v>
      </c>
      <c r="CA64">
        <v>99.714100000000002</v>
      </c>
      <c r="CB64">
        <v>0.100218</v>
      </c>
      <c r="CC64">
        <v>44.357500000000002</v>
      </c>
      <c r="CD64">
        <v>42.011499999999998</v>
      </c>
      <c r="CE64">
        <v>999.9</v>
      </c>
      <c r="CF64">
        <v>0</v>
      </c>
      <c r="CG64">
        <v>0</v>
      </c>
      <c r="CH64">
        <v>9976.8799999999992</v>
      </c>
      <c r="CI64">
        <v>0</v>
      </c>
      <c r="CJ64">
        <v>237.71799999999999</v>
      </c>
      <c r="CK64">
        <v>399.88</v>
      </c>
      <c r="CL64">
        <v>0.90000599999999997</v>
      </c>
      <c r="CM64">
        <v>9.9993499999999999E-2</v>
      </c>
      <c r="CN64">
        <v>0</v>
      </c>
      <c r="CO64">
        <v>3.2483</v>
      </c>
      <c r="CP64">
        <v>0</v>
      </c>
      <c r="CQ64">
        <v>4172.91</v>
      </c>
      <c r="CR64">
        <v>3428.91</v>
      </c>
      <c r="CS64">
        <v>48.061999999999998</v>
      </c>
      <c r="CT64">
        <v>50.75</v>
      </c>
      <c r="CU64">
        <v>49.125</v>
      </c>
      <c r="CV64">
        <v>50.125</v>
      </c>
      <c r="CW64">
        <v>48.625</v>
      </c>
      <c r="CX64">
        <v>359.89</v>
      </c>
      <c r="CY64">
        <v>39.99</v>
      </c>
      <c r="CZ64">
        <v>0</v>
      </c>
      <c r="DA64">
        <v>1659032226.3</v>
      </c>
      <c r="DB64">
        <v>0</v>
      </c>
      <c r="DC64">
        <v>3.1499692307692309</v>
      </c>
      <c r="DD64">
        <v>-0.13297776599881711</v>
      </c>
      <c r="DE64">
        <v>2.1733333991334609</v>
      </c>
      <c r="DF64">
        <v>4173.9403846153846</v>
      </c>
      <c r="DG64">
        <v>15</v>
      </c>
      <c r="DH64">
        <v>1659031950.5999999</v>
      </c>
      <c r="DI64" t="s">
        <v>514</v>
      </c>
      <c r="DJ64">
        <v>1659031942.5999999</v>
      </c>
      <c r="DK64">
        <v>1659031950.5999999</v>
      </c>
      <c r="DL64">
        <v>79</v>
      </c>
      <c r="DM64">
        <v>-4.2999999999999997E-2</v>
      </c>
      <c r="DN64">
        <v>1E-3</v>
      </c>
      <c r="DO64">
        <v>0.51100000000000001</v>
      </c>
      <c r="DP64">
        <v>0.121</v>
      </c>
      <c r="DQ64">
        <v>600</v>
      </c>
      <c r="DR64">
        <v>25</v>
      </c>
      <c r="DS64">
        <v>0.12</v>
      </c>
      <c r="DT64">
        <v>0.01</v>
      </c>
      <c r="DU64">
        <v>100</v>
      </c>
      <c r="DV64">
        <v>100</v>
      </c>
      <c r="DW64">
        <v>0.53600000000000003</v>
      </c>
      <c r="DX64">
        <v>0.1341</v>
      </c>
      <c r="DY64">
        <v>0.9925771817238257</v>
      </c>
      <c r="DZ64">
        <v>-6.7132856166521554E-4</v>
      </c>
      <c r="EA64">
        <v>-2.681329234238156E-7</v>
      </c>
      <c r="EB64">
        <v>8.1307759810197942E-11</v>
      </c>
      <c r="EC64">
        <v>0.1340673141959505</v>
      </c>
      <c r="ED64">
        <v>0</v>
      </c>
      <c r="EE64">
        <v>0</v>
      </c>
      <c r="EF64">
        <v>0</v>
      </c>
      <c r="EG64">
        <v>2</v>
      </c>
      <c r="EH64">
        <v>2028</v>
      </c>
      <c r="EI64">
        <v>2</v>
      </c>
      <c r="EJ64">
        <v>26</v>
      </c>
      <c r="EK64">
        <v>1.5</v>
      </c>
      <c r="EL64">
        <v>1.3</v>
      </c>
      <c r="EM64">
        <v>1.5136700000000001</v>
      </c>
      <c r="EN64">
        <v>2.5537100000000001</v>
      </c>
      <c r="EO64">
        <v>1.39893</v>
      </c>
      <c r="EP64">
        <v>2.32422</v>
      </c>
      <c r="EQ64">
        <v>1.49902</v>
      </c>
      <c r="ER64">
        <v>2.4084500000000002</v>
      </c>
      <c r="ES64">
        <v>34.122500000000002</v>
      </c>
      <c r="ET64">
        <v>14.245900000000001</v>
      </c>
      <c r="EU64">
        <v>18</v>
      </c>
      <c r="EV64">
        <v>517.22699999999998</v>
      </c>
      <c r="EW64">
        <v>535.20699999999999</v>
      </c>
      <c r="EX64">
        <v>46.723799999999997</v>
      </c>
      <c r="EY64">
        <v>44.753</v>
      </c>
      <c r="EZ64">
        <v>30</v>
      </c>
      <c r="FA64">
        <v>44.493499999999997</v>
      </c>
      <c r="FB64">
        <v>44.414000000000001</v>
      </c>
      <c r="FC64">
        <v>30.267900000000001</v>
      </c>
      <c r="FD64">
        <v>0</v>
      </c>
      <c r="FE64">
        <v>100</v>
      </c>
      <c r="FF64">
        <v>46.7136</v>
      </c>
      <c r="FG64">
        <v>600</v>
      </c>
      <c r="FH64">
        <v>54.561199999999999</v>
      </c>
      <c r="FI64">
        <v>97.764300000000006</v>
      </c>
      <c r="FJ64">
        <v>99.532700000000006</v>
      </c>
      <c r="FK64" t="s">
        <v>882</v>
      </c>
      <c r="FL64">
        <v>2</v>
      </c>
      <c r="FM64" t="s">
        <v>881</v>
      </c>
      <c r="FN64">
        <v>17</v>
      </c>
    </row>
    <row r="65" spans="1:170" x14ac:dyDescent="0.2">
      <c r="A65">
        <v>79</v>
      </c>
      <c r="B65">
        <v>1659032180.5999999</v>
      </c>
      <c r="C65">
        <v>13246.099999904631</v>
      </c>
      <c r="D65" t="s">
        <v>515</v>
      </c>
      <c r="E65" t="s">
        <v>516</v>
      </c>
      <c r="F65" t="s">
        <v>280</v>
      </c>
      <c r="G65">
        <v>1659032180.5999999</v>
      </c>
      <c r="H65">
        <v>1.4574658383119131E-2</v>
      </c>
      <c r="I65">
        <v>14.574658383119131</v>
      </c>
      <c r="J65">
        <v>16.613611910457454</v>
      </c>
      <c r="K65">
        <v>766.63499999999999</v>
      </c>
      <c r="L65">
        <v>639.70836491202783</v>
      </c>
      <c r="M65">
        <v>63.852294756905223</v>
      </c>
      <c r="N65">
        <v>76.521438011353496</v>
      </c>
      <c r="O65">
        <v>0.35740992983628639</v>
      </c>
      <c r="P65">
        <v>2.9211412140833555</v>
      </c>
      <c r="Q65">
        <v>0.3356615607661334</v>
      </c>
      <c r="R65">
        <v>0.21163484676261207</v>
      </c>
      <c r="S65">
        <v>66.134259388986422</v>
      </c>
      <c r="T65">
        <v>40.934359096290045</v>
      </c>
      <c r="U65">
        <v>42.009599999999999</v>
      </c>
      <c r="V65">
        <v>8.2475849203388396</v>
      </c>
      <c r="W65">
        <v>44.999501959413784</v>
      </c>
      <c r="X65">
        <v>4.1834434405886105</v>
      </c>
      <c r="Y65">
        <v>9.2966438703294241</v>
      </c>
      <c r="Z65">
        <v>4.0641414797502291</v>
      </c>
      <c r="AA65">
        <v>-642.7424346955537</v>
      </c>
      <c r="AB65">
        <v>360.92312637332657</v>
      </c>
      <c r="AC65">
        <v>31.20910366380302</v>
      </c>
      <c r="AD65">
        <v>-184.47594526943772</v>
      </c>
      <c r="AE65">
        <v>0</v>
      </c>
      <c r="AF65">
        <v>0</v>
      </c>
      <c r="AG65">
        <v>1</v>
      </c>
      <c r="AH65">
        <v>0</v>
      </c>
      <c r="AI65">
        <v>49758.631414665273</v>
      </c>
      <c r="AJ65" t="s">
        <v>281</v>
      </c>
      <c r="AK65" t="s">
        <v>281</v>
      </c>
      <c r="AL65">
        <v>0</v>
      </c>
      <c r="AM65">
        <v>0</v>
      </c>
      <c r="AN65" t="e">
        <v>#DIV/0!</v>
      </c>
      <c r="AO65">
        <v>0</v>
      </c>
      <c r="AP65" t="s">
        <v>281</v>
      </c>
      <c r="AQ65" t="s">
        <v>281</v>
      </c>
      <c r="AR65">
        <v>0</v>
      </c>
      <c r="AS65">
        <v>0</v>
      </c>
      <c r="AT65" t="e">
        <v>#DIV/0!</v>
      </c>
      <c r="AU65">
        <v>0.5</v>
      </c>
      <c r="AV65">
        <v>337.09104299947478</v>
      </c>
      <c r="AW65">
        <v>16.613611910457454</v>
      </c>
      <c r="AX65" t="e">
        <v>#DIV/0!</v>
      </c>
      <c r="AY65">
        <v>4.9285236898102151E-2</v>
      </c>
      <c r="AZ65" t="e">
        <v>#DIV/0!</v>
      </c>
      <c r="BA65" t="e">
        <v>#DIV/0!</v>
      </c>
      <c r="BB65" t="s">
        <v>281</v>
      </c>
      <c r="BC65">
        <v>0</v>
      </c>
      <c r="BD65" t="e">
        <v>#DIV/0!</v>
      </c>
      <c r="BE65" t="e">
        <v>#DIV/0!</v>
      </c>
      <c r="BF65" t="e">
        <v>#DIV/0!</v>
      </c>
      <c r="BG65" t="e">
        <v>#DIV/0!</v>
      </c>
      <c r="BH65" t="e">
        <v>#DIV/0!</v>
      </c>
      <c r="BI65" t="e">
        <v>#DIV/0!</v>
      </c>
      <c r="BJ65" t="e">
        <v>#DIV/0!</v>
      </c>
      <c r="BK65" t="e">
        <v>#DIV/0!</v>
      </c>
      <c r="BL65">
        <v>399.87099999999998</v>
      </c>
      <c r="BM65">
        <v>337.09104299947478</v>
      </c>
      <c r="BN65">
        <v>0.84299947482931947</v>
      </c>
      <c r="BO65">
        <v>0.16538898642058669</v>
      </c>
      <c r="BP65">
        <v>6</v>
      </c>
      <c r="BQ65">
        <v>0.6</v>
      </c>
      <c r="BR65" t="s">
        <v>282</v>
      </c>
      <c r="BS65">
        <v>1659032180.5999999</v>
      </c>
      <c r="BT65">
        <v>766.63499999999999</v>
      </c>
      <c r="BU65">
        <v>799.96699999999998</v>
      </c>
      <c r="BV65">
        <v>41.912100000000002</v>
      </c>
      <c r="BW65">
        <v>25.161799999999999</v>
      </c>
      <c r="BX65">
        <v>765.86500000000001</v>
      </c>
      <c r="BY65">
        <v>41.7744</v>
      </c>
      <c r="BZ65">
        <v>500.18700000000001</v>
      </c>
      <c r="CA65">
        <v>99.714699999999993</v>
      </c>
      <c r="CB65">
        <v>9.9994100000000002E-2</v>
      </c>
      <c r="CC65">
        <v>44.301400000000001</v>
      </c>
      <c r="CD65">
        <v>42.009599999999999</v>
      </c>
      <c r="CE65">
        <v>999.9</v>
      </c>
      <c r="CF65">
        <v>0</v>
      </c>
      <c r="CG65">
        <v>0</v>
      </c>
      <c r="CH65">
        <v>9980.6200000000008</v>
      </c>
      <c r="CI65">
        <v>0</v>
      </c>
      <c r="CJ65">
        <v>237.82900000000001</v>
      </c>
      <c r="CK65">
        <v>399.87099999999998</v>
      </c>
      <c r="CL65">
        <v>0.90000599999999997</v>
      </c>
      <c r="CM65">
        <v>9.9993499999999999E-2</v>
      </c>
      <c r="CN65">
        <v>0</v>
      </c>
      <c r="CO65">
        <v>3.1884000000000001</v>
      </c>
      <c r="CP65">
        <v>0</v>
      </c>
      <c r="CQ65">
        <v>4134.91</v>
      </c>
      <c r="CR65">
        <v>3428.83</v>
      </c>
      <c r="CS65">
        <v>48</v>
      </c>
      <c r="CT65">
        <v>50.75</v>
      </c>
      <c r="CU65">
        <v>49.061999999999998</v>
      </c>
      <c r="CV65">
        <v>50.125</v>
      </c>
      <c r="CW65">
        <v>48.561999999999998</v>
      </c>
      <c r="CX65">
        <v>359.89</v>
      </c>
      <c r="CY65">
        <v>39.979999999999997</v>
      </c>
      <c r="CZ65">
        <v>0</v>
      </c>
      <c r="DA65">
        <v>1659032376.9000001</v>
      </c>
      <c r="DB65">
        <v>0</v>
      </c>
      <c r="DC65">
        <v>3.1638839999999999</v>
      </c>
      <c r="DD65">
        <v>0.10554614029375869</v>
      </c>
      <c r="DE65">
        <v>7.8738462524789474</v>
      </c>
      <c r="DF65">
        <v>4136.2875999999997</v>
      </c>
      <c r="DG65">
        <v>15</v>
      </c>
      <c r="DH65">
        <v>1659032108.5999999</v>
      </c>
      <c r="DI65" t="s">
        <v>517</v>
      </c>
      <c r="DJ65">
        <v>1659032099.5999999</v>
      </c>
      <c r="DK65">
        <v>1659032108.5999999</v>
      </c>
      <c r="DL65">
        <v>80</v>
      </c>
      <c r="DM65">
        <v>0.41299999999999998</v>
      </c>
      <c r="DN65">
        <v>4.0000000000000001E-3</v>
      </c>
      <c r="DO65">
        <v>0.73899999999999999</v>
      </c>
      <c r="DP65">
        <v>0.124</v>
      </c>
      <c r="DQ65">
        <v>800</v>
      </c>
      <c r="DR65">
        <v>25</v>
      </c>
      <c r="DS65">
        <v>0.05</v>
      </c>
      <c r="DT65">
        <v>0.01</v>
      </c>
      <c r="DU65">
        <v>100</v>
      </c>
      <c r="DV65">
        <v>100</v>
      </c>
      <c r="DW65">
        <v>0.77</v>
      </c>
      <c r="DX65">
        <v>0.13769999999999999</v>
      </c>
      <c r="DY65">
        <v>1.4052047316810761</v>
      </c>
      <c r="DZ65">
        <v>-6.7132856166521554E-4</v>
      </c>
      <c r="EA65">
        <v>-2.681329234238156E-7</v>
      </c>
      <c r="EB65">
        <v>8.1307759810197942E-11</v>
      </c>
      <c r="EC65">
        <v>0.13771991566865441</v>
      </c>
      <c r="ED65">
        <v>0</v>
      </c>
      <c r="EE65">
        <v>0</v>
      </c>
      <c r="EF65">
        <v>0</v>
      </c>
      <c r="EG65">
        <v>2</v>
      </c>
      <c r="EH65">
        <v>2028</v>
      </c>
      <c r="EI65">
        <v>2</v>
      </c>
      <c r="EJ65">
        <v>26</v>
      </c>
      <c r="EK65">
        <v>1.4</v>
      </c>
      <c r="EL65">
        <v>1.2</v>
      </c>
      <c r="EM65">
        <v>1.9091800000000001</v>
      </c>
      <c r="EN65">
        <v>2.5488300000000002</v>
      </c>
      <c r="EO65">
        <v>1.39893</v>
      </c>
      <c r="EP65">
        <v>2.32422</v>
      </c>
      <c r="EQ65">
        <v>1.49902</v>
      </c>
      <c r="ER65">
        <v>2.4267599999999998</v>
      </c>
      <c r="ES65">
        <v>34.099800000000002</v>
      </c>
      <c r="ET65">
        <v>14.193300000000001</v>
      </c>
      <c r="EU65">
        <v>18</v>
      </c>
      <c r="EV65">
        <v>516.76</v>
      </c>
      <c r="EW65">
        <v>535.84500000000003</v>
      </c>
      <c r="EX65">
        <v>46.532899999999998</v>
      </c>
      <c r="EY65">
        <v>44.748199999999997</v>
      </c>
      <c r="EZ65">
        <v>30</v>
      </c>
      <c r="FA65">
        <v>44.490299999999998</v>
      </c>
      <c r="FB65">
        <v>44.414000000000001</v>
      </c>
      <c r="FC65">
        <v>38.185299999999998</v>
      </c>
      <c r="FD65">
        <v>0</v>
      </c>
      <c r="FE65">
        <v>100</v>
      </c>
      <c r="FF65">
        <v>46.529299999999999</v>
      </c>
      <c r="FG65">
        <v>800</v>
      </c>
      <c r="FH65">
        <v>54.561199999999999</v>
      </c>
      <c r="FI65">
        <v>97.7637</v>
      </c>
      <c r="FJ65">
        <v>99.5334</v>
      </c>
      <c r="FK65" t="s">
        <v>882</v>
      </c>
      <c r="FL65">
        <v>2</v>
      </c>
      <c r="FM65" t="s">
        <v>881</v>
      </c>
      <c r="FN65">
        <v>18</v>
      </c>
    </row>
    <row r="66" spans="1:170" x14ac:dyDescent="0.2">
      <c r="A66">
        <v>80</v>
      </c>
      <c r="B66">
        <v>1659032331.0999999</v>
      </c>
      <c r="C66">
        <v>13396.599999904631</v>
      </c>
      <c r="D66" t="s">
        <v>518</v>
      </c>
      <c r="E66" t="s">
        <v>519</v>
      </c>
      <c r="F66" t="s">
        <v>280</v>
      </c>
      <c r="G66">
        <v>1659032331.0999999</v>
      </c>
      <c r="H66">
        <v>1.3996502042963672E-2</v>
      </c>
      <c r="I66">
        <v>13.996502042963671</v>
      </c>
      <c r="J66">
        <v>16.450382579678539</v>
      </c>
      <c r="K66">
        <v>767.42499999999995</v>
      </c>
      <c r="L66">
        <v>635.91583415398441</v>
      </c>
      <c r="M66">
        <v>63.46915282914577</v>
      </c>
      <c r="N66">
        <v>76.59475042747998</v>
      </c>
      <c r="O66">
        <v>0.33625965859178192</v>
      </c>
      <c r="P66">
        <v>2.9320872073182027</v>
      </c>
      <c r="Q66">
        <v>0.31700408506548755</v>
      </c>
      <c r="R66">
        <v>0.19976793128278975</v>
      </c>
      <c r="S66">
        <v>66.142463211602617</v>
      </c>
      <c r="T66">
        <v>41.020564772629506</v>
      </c>
      <c r="U66">
        <v>42.015999999999998</v>
      </c>
      <c r="V66">
        <v>8.2503653412267983</v>
      </c>
      <c r="W66">
        <v>44.450182211596626</v>
      </c>
      <c r="X66">
        <v>4.1166390946108802</v>
      </c>
      <c r="Y66">
        <v>9.2612423387026936</v>
      </c>
      <c r="Z66">
        <v>4.1337262466159181</v>
      </c>
      <c r="AA66">
        <v>-617.24574009469791</v>
      </c>
      <c r="AB66">
        <v>349.62958943521335</v>
      </c>
      <c r="AC66">
        <v>30.110056504319225</v>
      </c>
      <c r="AD66">
        <v>-171.36363094356273</v>
      </c>
      <c r="AE66">
        <v>0</v>
      </c>
      <c r="AF66">
        <v>0</v>
      </c>
      <c r="AG66">
        <v>1</v>
      </c>
      <c r="AH66">
        <v>0</v>
      </c>
      <c r="AI66">
        <v>50068.861303704558</v>
      </c>
      <c r="AJ66" t="s">
        <v>281</v>
      </c>
      <c r="AK66" t="s">
        <v>281</v>
      </c>
      <c r="AL66">
        <v>0</v>
      </c>
      <c r="AM66">
        <v>0</v>
      </c>
      <c r="AN66" t="e">
        <v>#DIV/0!</v>
      </c>
      <c r="AO66">
        <v>0</v>
      </c>
      <c r="AP66" t="s">
        <v>281</v>
      </c>
      <c r="AQ66" t="s">
        <v>281</v>
      </c>
      <c r="AR66">
        <v>0</v>
      </c>
      <c r="AS66">
        <v>0</v>
      </c>
      <c r="AT66" t="e">
        <v>#DIV/0!</v>
      </c>
      <c r="AU66">
        <v>0.5</v>
      </c>
      <c r="AV66">
        <v>337.12331399564908</v>
      </c>
      <c r="AW66">
        <v>16.450382579678539</v>
      </c>
      <c r="AX66" t="e">
        <v>#DIV/0!</v>
      </c>
      <c r="AY66">
        <v>4.8796336226959516E-2</v>
      </c>
      <c r="AZ66" t="e">
        <v>#DIV/0!</v>
      </c>
      <c r="BA66" t="e">
        <v>#DIV/0!</v>
      </c>
      <c r="BB66" t="s">
        <v>281</v>
      </c>
      <c r="BC66">
        <v>0</v>
      </c>
      <c r="BD66" t="e">
        <v>#DIV/0!</v>
      </c>
      <c r="BE66" t="e">
        <v>#DIV/0!</v>
      </c>
      <c r="BF66" t="e">
        <v>#DIV/0!</v>
      </c>
      <c r="BG66" t="e">
        <v>#DIV/0!</v>
      </c>
      <c r="BH66" t="e">
        <v>#DIV/0!</v>
      </c>
      <c r="BI66" t="e">
        <v>#DIV/0!</v>
      </c>
      <c r="BJ66" t="e">
        <v>#DIV/0!</v>
      </c>
      <c r="BK66" t="e">
        <v>#DIV/0!</v>
      </c>
      <c r="BL66">
        <v>399.90800000000002</v>
      </c>
      <c r="BM66">
        <v>337.12331399564908</v>
      </c>
      <c r="BN66">
        <v>0.84300217548948519</v>
      </c>
      <c r="BO66">
        <v>0.16539419869470631</v>
      </c>
      <c r="BP66">
        <v>6</v>
      </c>
      <c r="BQ66">
        <v>0.6</v>
      </c>
      <c r="BR66" t="s">
        <v>282</v>
      </c>
      <c r="BS66">
        <v>1659032331.0999999</v>
      </c>
      <c r="BT66">
        <v>767.42499999999995</v>
      </c>
      <c r="BU66">
        <v>800.03300000000002</v>
      </c>
      <c r="BV66">
        <v>41.245800000000003</v>
      </c>
      <c r="BW66">
        <v>25.153600000000001</v>
      </c>
      <c r="BX66">
        <v>766.625</v>
      </c>
      <c r="BY66">
        <v>41.110500000000002</v>
      </c>
      <c r="BZ66">
        <v>500.33699999999999</v>
      </c>
      <c r="CA66">
        <v>99.707999999999998</v>
      </c>
      <c r="CB66">
        <v>9.9473599999999995E-2</v>
      </c>
      <c r="CC66">
        <v>44.227800000000002</v>
      </c>
      <c r="CD66">
        <v>42.015999999999998</v>
      </c>
      <c r="CE66">
        <v>999.9</v>
      </c>
      <c r="CF66">
        <v>0</v>
      </c>
      <c r="CG66">
        <v>0</v>
      </c>
      <c r="CH66">
        <v>10043.799999999999</v>
      </c>
      <c r="CI66">
        <v>0</v>
      </c>
      <c r="CJ66">
        <v>237.82900000000001</v>
      </c>
      <c r="CK66">
        <v>399.90800000000002</v>
      </c>
      <c r="CL66">
        <v>0.89993699999999999</v>
      </c>
      <c r="CM66">
        <v>0.100063</v>
      </c>
      <c r="CN66">
        <v>0</v>
      </c>
      <c r="CO66">
        <v>2.802</v>
      </c>
      <c r="CP66">
        <v>0</v>
      </c>
      <c r="CQ66">
        <v>4145.33</v>
      </c>
      <c r="CR66">
        <v>3429.09</v>
      </c>
      <c r="CS66">
        <v>48</v>
      </c>
      <c r="CT66">
        <v>50.75</v>
      </c>
      <c r="CU66">
        <v>49.061999999999998</v>
      </c>
      <c r="CV66">
        <v>50.125</v>
      </c>
      <c r="CW66">
        <v>48.561999999999998</v>
      </c>
      <c r="CX66">
        <v>359.89</v>
      </c>
      <c r="CY66">
        <v>40.020000000000003</v>
      </c>
      <c r="CZ66">
        <v>0</v>
      </c>
      <c r="DA66">
        <v>1659032527.5</v>
      </c>
      <c r="DB66">
        <v>0</v>
      </c>
      <c r="DC66">
        <v>3.2096346153846151</v>
      </c>
      <c r="DD66">
        <v>9.0717939537912531E-2</v>
      </c>
      <c r="DE66">
        <v>4.618119675310961</v>
      </c>
      <c r="DF66">
        <v>4144.8492307692313</v>
      </c>
      <c r="DG66">
        <v>15</v>
      </c>
      <c r="DH66">
        <v>1659032244.0999999</v>
      </c>
      <c r="DI66" t="s">
        <v>520</v>
      </c>
      <c r="DJ66">
        <v>1659032242.0999999</v>
      </c>
      <c r="DK66">
        <v>1659032244.0999999</v>
      </c>
      <c r="DL66">
        <v>81</v>
      </c>
      <c r="DM66">
        <v>0.03</v>
      </c>
      <c r="DN66">
        <v>-2E-3</v>
      </c>
      <c r="DO66">
        <v>0.76900000000000002</v>
      </c>
      <c r="DP66">
        <v>0.122</v>
      </c>
      <c r="DQ66">
        <v>800</v>
      </c>
      <c r="DR66">
        <v>25</v>
      </c>
      <c r="DS66">
        <v>0.09</v>
      </c>
      <c r="DT66">
        <v>0.01</v>
      </c>
      <c r="DU66">
        <v>100</v>
      </c>
      <c r="DV66">
        <v>100</v>
      </c>
      <c r="DW66">
        <v>0.8</v>
      </c>
      <c r="DX66">
        <v>0.1353</v>
      </c>
      <c r="DY66">
        <v>1.435457807333425</v>
      </c>
      <c r="DZ66">
        <v>-6.7132856166521554E-4</v>
      </c>
      <c r="EA66">
        <v>-2.681329234238156E-7</v>
      </c>
      <c r="EB66">
        <v>8.1307759810197942E-11</v>
      </c>
      <c r="EC66">
        <v>0.13530183056444939</v>
      </c>
      <c r="ED66">
        <v>0</v>
      </c>
      <c r="EE66">
        <v>0</v>
      </c>
      <c r="EF66">
        <v>0</v>
      </c>
      <c r="EG66">
        <v>2</v>
      </c>
      <c r="EH66">
        <v>2028</v>
      </c>
      <c r="EI66">
        <v>2</v>
      </c>
      <c r="EJ66">
        <v>26</v>
      </c>
      <c r="EK66">
        <v>1.5</v>
      </c>
      <c r="EL66">
        <v>1.4</v>
      </c>
      <c r="EM66">
        <v>1.9079600000000001</v>
      </c>
      <c r="EN66">
        <v>2.5476100000000002</v>
      </c>
      <c r="EO66">
        <v>1.39893</v>
      </c>
      <c r="EP66">
        <v>2.32422</v>
      </c>
      <c r="EQ66">
        <v>1.49902</v>
      </c>
      <c r="ER66">
        <v>2.4426299999999999</v>
      </c>
      <c r="ES66">
        <v>34.099800000000002</v>
      </c>
      <c r="ET66">
        <v>14.132</v>
      </c>
      <c r="EU66">
        <v>18</v>
      </c>
      <c r="EV66">
        <v>516.495</v>
      </c>
      <c r="EW66">
        <v>535.75300000000004</v>
      </c>
      <c r="EX66">
        <v>46.393500000000003</v>
      </c>
      <c r="EY66">
        <v>44.743400000000001</v>
      </c>
      <c r="EZ66">
        <v>30.0001</v>
      </c>
      <c r="FA66">
        <v>44.484000000000002</v>
      </c>
      <c r="FB66">
        <v>44.409300000000002</v>
      </c>
      <c r="FC66">
        <v>38.177100000000003</v>
      </c>
      <c r="FD66">
        <v>0</v>
      </c>
      <c r="FE66">
        <v>100</v>
      </c>
      <c r="FF66">
        <v>46.388800000000003</v>
      </c>
      <c r="FG66">
        <v>800</v>
      </c>
      <c r="FH66">
        <v>54.561199999999999</v>
      </c>
      <c r="FI66">
        <v>97.763800000000003</v>
      </c>
      <c r="FJ66">
        <v>99.534300000000002</v>
      </c>
      <c r="FK66" t="s">
        <v>882</v>
      </c>
      <c r="FL66">
        <v>2</v>
      </c>
      <c r="FM66" t="s">
        <v>881</v>
      </c>
      <c r="FN66">
        <v>19</v>
      </c>
    </row>
    <row r="67" spans="1:170" x14ac:dyDescent="0.2">
      <c r="A67">
        <v>81</v>
      </c>
      <c r="B67">
        <v>1659032481.5999999</v>
      </c>
      <c r="C67">
        <v>13547.099999904631</v>
      </c>
      <c r="D67" t="s">
        <v>521</v>
      </c>
      <c r="E67" t="s">
        <v>522</v>
      </c>
      <c r="F67" t="s">
        <v>280</v>
      </c>
      <c r="G67">
        <v>1659032481.5999999</v>
      </c>
      <c r="H67">
        <v>1.353977668014248E-2</v>
      </c>
      <c r="I67">
        <v>13.539776680142481</v>
      </c>
      <c r="J67">
        <v>17.900606218661153</v>
      </c>
      <c r="K67">
        <v>962.87300000000005</v>
      </c>
      <c r="L67">
        <v>806.58018909648217</v>
      </c>
      <c r="M67">
        <v>80.509418124561904</v>
      </c>
      <c r="N67">
        <v>96.109904515121187</v>
      </c>
      <c r="O67">
        <v>0.32110910022684497</v>
      </c>
      <c r="P67">
        <v>2.9271904939384639</v>
      </c>
      <c r="Q67">
        <v>0.30347427144766159</v>
      </c>
      <c r="R67">
        <v>0.1911771025109561</v>
      </c>
      <c r="S67">
        <v>66.143232241623323</v>
      </c>
      <c r="T67">
        <v>41.067678898564509</v>
      </c>
      <c r="U67">
        <v>42.000999999999998</v>
      </c>
      <c r="V67">
        <v>8.2438500073138421</v>
      </c>
      <c r="W67">
        <v>44.041996582325268</v>
      </c>
      <c r="X67">
        <v>4.0650668762250799</v>
      </c>
      <c r="Y67">
        <v>9.2299786378359912</v>
      </c>
      <c r="Z67">
        <v>4.1787831310887622</v>
      </c>
      <c r="AA67">
        <v>-597.10415159428339</v>
      </c>
      <c r="AB67">
        <v>341.12359595414932</v>
      </c>
      <c r="AC67">
        <v>29.415452274972061</v>
      </c>
      <c r="AD67">
        <v>-160.42187112353872</v>
      </c>
      <c r="AE67">
        <v>0</v>
      </c>
      <c r="AF67">
        <v>0</v>
      </c>
      <c r="AG67">
        <v>1</v>
      </c>
      <c r="AH67">
        <v>0</v>
      </c>
      <c r="AI67">
        <v>49945.524622548226</v>
      </c>
      <c r="AJ67" t="s">
        <v>281</v>
      </c>
      <c r="AK67" t="s">
        <v>281</v>
      </c>
      <c r="AL67">
        <v>0</v>
      </c>
      <c r="AM67">
        <v>0</v>
      </c>
      <c r="AN67" t="e">
        <v>#DIV/0!</v>
      </c>
      <c r="AO67">
        <v>0</v>
      </c>
      <c r="AP67" t="s">
        <v>281</v>
      </c>
      <c r="AQ67" t="s">
        <v>281</v>
      </c>
      <c r="AR67">
        <v>0</v>
      </c>
      <c r="AS67">
        <v>0</v>
      </c>
      <c r="AT67" t="e">
        <v>#DIV/0!</v>
      </c>
      <c r="AU67">
        <v>0.5</v>
      </c>
      <c r="AV67">
        <v>337.12749898529705</v>
      </c>
      <c r="AW67">
        <v>17.900606218661153</v>
      </c>
      <c r="AX67" t="e">
        <v>#DIV/0!</v>
      </c>
      <c r="AY67">
        <v>5.3097437238253414E-2</v>
      </c>
      <c r="AZ67" t="e">
        <v>#DIV/0!</v>
      </c>
      <c r="BA67" t="e">
        <v>#DIV/0!</v>
      </c>
      <c r="BB67" t="s">
        <v>281</v>
      </c>
      <c r="BC67">
        <v>0</v>
      </c>
      <c r="BD67" t="e">
        <v>#DIV/0!</v>
      </c>
      <c r="BE67" t="e">
        <v>#DIV/0!</v>
      </c>
      <c r="BF67" t="e">
        <v>#DIV/0!</v>
      </c>
      <c r="BG67" t="e">
        <v>#DIV/0!</v>
      </c>
      <c r="BH67" t="e">
        <v>#DIV/0!</v>
      </c>
      <c r="BI67" t="e">
        <v>#DIV/0!</v>
      </c>
      <c r="BJ67" t="e">
        <v>#DIV/0!</v>
      </c>
      <c r="BK67" t="e">
        <v>#DIV/0!</v>
      </c>
      <c r="BL67">
        <v>399.91300000000001</v>
      </c>
      <c r="BM67">
        <v>337.12749898529705</v>
      </c>
      <c r="BN67">
        <v>0.84300210042008394</v>
      </c>
      <c r="BO67">
        <v>0.16539405381076214</v>
      </c>
      <c r="BP67">
        <v>6</v>
      </c>
      <c r="BQ67">
        <v>0.6</v>
      </c>
      <c r="BR67" t="s">
        <v>282</v>
      </c>
      <c r="BS67">
        <v>1659032481.5999999</v>
      </c>
      <c r="BT67">
        <v>962.87300000000005</v>
      </c>
      <c r="BU67">
        <v>999.971</v>
      </c>
      <c r="BV67">
        <v>40.725700000000003</v>
      </c>
      <c r="BW67">
        <v>25.1511</v>
      </c>
      <c r="BX67">
        <v>961.86400000000003</v>
      </c>
      <c r="BY67">
        <v>40.5871</v>
      </c>
      <c r="BZ67">
        <v>500.36700000000002</v>
      </c>
      <c r="CA67">
        <v>99.715999999999994</v>
      </c>
      <c r="CB67">
        <v>9.9764400000000003E-2</v>
      </c>
      <c r="CC67">
        <v>44.162599999999998</v>
      </c>
      <c r="CD67">
        <v>42.000999999999998</v>
      </c>
      <c r="CE67">
        <v>999.9</v>
      </c>
      <c r="CF67">
        <v>0</v>
      </c>
      <c r="CG67">
        <v>0</v>
      </c>
      <c r="CH67">
        <v>10015</v>
      </c>
      <c r="CI67">
        <v>0</v>
      </c>
      <c r="CJ67">
        <v>237.773</v>
      </c>
      <c r="CK67">
        <v>399.91300000000001</v>
      </c>
      <c r="CL67">
        <v>0.89993699999999999</v>
      </c>
      <c r="CM67">
        <v>0.100063</v>
      </c>
      <c r="CN67">
        <v>0</v>
      </c>
      <c r="CO67">
        <v>3.2317999999999998</v>
      </c>
      <c r="CP67">
        <v>0</v>
      </c>
      <c r="CQ67">
        <v>4120.4799999999996</v>
      </c>
      <c r="CR67">
        <v>3429.13</v>
      </c>
      <c r="CS67">
        <v>48</v>
      </c>
      <c r="CT67">
        <v>50.75</v>
      </c>
      <c r="CU67">
        <v>49.061999999999998</v>
      </c>
      <c r="CV67">
        <v>50.125</v>
      </c>
      <c r="CW67">
        <v>48.561999999999998</v>
      </c>
      <c r="CX67">
        <v>359.9</v>
      </c>
      <c r="CY67">
        <v>40.020000000000003</v>
      </c>
      <c r="CZ67">
        <v>0</v>
      </c>
      <c r="DA67">
        <v>1659032678.0999999</v>
      </c>
      <c r="DB67">
        <v>0</v>
      </c>
      <c r="DC67">
        <v>3.172968</v>
      </c>
      <c r="DD67">
        <v>0.54092308867504102</v>
      </c>
      <c r="DE67">
        <v>4.7915386255866199</v>
      </c>
      <c r="DF67">
        <v>4121.0603999999994</v>
      </c>
      <c r="DG67">
        <v>15</v>
      </c>
      <c r="DH67">
        <v>1659032404.5999999</v>
      </c>
      <c r="DI67" t="s">
        <v>523</v>
      </c>
      <c r="DJ67">
        <v>1659032400.0999999</v>
      </c>
      <c r="DK67">
        <v>1659032404.5999999</v>
      </c>
      <c r="DL67">
        <v>82</v>
      </c>
      <c r="DM67">
        <v>0.39500000000000002</v>
      </c>
      <c r="DN67">
        <v>3.0000000000000001E-3</v>
      </c>
      <c r="DO67">
        <v>0.97299999999999998</v>
      </c>
      <c r="DP67">
        <v>0.125</v>
      </c>
      <c r="DQ67">
        <v>1000</v>
      </c>
      <c r="DR67">
        <v>25</v>
      </c>
      <c r="DS67">
        <v>0.1</v>
      </c>
      <c r="DT67">
        <v>0.01</v>
      </c>
      <c r="DU67">
        <v>100</v>
      </c>
      <c r="DV67">
        <v>100</v>
      </c>
      <c r="DW67">
        <v>1.0089999999999999</v>
      </c>
      <c r="DX67">
        <v>0.1386</v>
      </c>
      <c r="DY67">
        <v>1.830684156273314</v>
      </c>
      <c r="DZ67">
        <v>-6.7132856166521554E-4</v>
      </c>
      <c r="EA67">
        <v>-2.681329234238156E-7</v>
      </c>
      <c r="EB67">
        <v>8.1307759810197942E-11</v>
      </c>
      <c r="EC67">
        <v>0.13862951042906899</v>
      </c>
      <c r="ED67">
        <v>0</v>
      </c>
      <c r="EE67">
        <v>0</v>
      </c>
      <c r="EF67">
        <v>0</v>
      </c>
      <c r="EG67">
        <v>2</v>
      </c>
      <c r="EH67">
        <v>2028</v>
      </c>
      <c r="EI67">
        <v>2</v>
      </c>
      <c r="EJ67">
        <v>26</v>
      </c>
      <c r="EK67">
        <v>1.4</v>
      </c>
      <c r="EL67">
        <v>1.3</v>
      </c>
      <c r="EM67">
        <v>2.2863799999999999</v>
      </c>
      <c r="EN67">
        <v>2.5402800000000001</v>
      </c>
      <c r="EO67">
        <v>1.39893</v>
      </c>
      <c r="EP67">
        <v>2.32422</v>
      </c>
      <c r="EQ67">
        <v>1.49902</v>
      </c>
      <c r="ER67">
        <v>2.4658199999999999</v>
      </c>
      <c r="ES67">
        <v>34.077100000000002</v>
      </c>
      <c r="ET67">
        <v>14.0707</v>
      </c>
      <c r="EU67">
        <v>18</v>
      </c>
      <c r="EV67">
        <v>516.30899999999997</v>
      </c>
      <c r="EW67">
        <v>536.37699999999995</v>
      </c>
      <c r="EX67">
        <v>46.3904</v>
      </c>
      <c r="EY67">
        <v>44.733800000000002</v>
      </c>
      <c r="EZ67">
        <v>30.0001</v>
      </c>
      <c r="FA67">
        <v>44.479199999999999</v>
      </c>
      <c r="FB67">
        <v>44.404600000000002</v>
      </c>
      <c r="FC67">
        <v>45.744399999999999</v>
      </c>
      <c r="FD67">
        <v>0</v>
      </c>
      <c r="FE67">
        <v>100</v>
      </c>
      <c r="FF67">
        <v>46.383299999999998</v>
      </c>
      <c r="FG67">
        <v>1000</v>
      </c>
      <c r="FH67">
        <v>54.561199999999999</v>
      </c>
      <c r="FI67">
        <v>97.766599999999997</v>
      </c>
      <c r="FJ67">
        <v>99.534400000000005</v>
      </c>
      <c r="FK67" t="s">
        <v>882</v>
      </c>
      <c r="FL67">
        <v>2</v>
      </c>
      <c r="FM67" t="s">
        <v>881</v>
      </c>
      <c r="FN67">
        <v>20</v>
      </c>
    </row>
    <row r="68" spans="1:170" x14ac:dyDescent="0.2">
      <c r="A68">
        <v>82</v>
      </c>
      <c r="B68">
        <v>1659032632.5</v>
      </c>
      <c r="C68">
        <v>13698</v>
      </c>
      <c r="D68" t="s">
        <v>524</v>
      </c>
      <c r="E68" t="s">
        <v>525</v>
      </c>
      <c r="F68" t="s">
        <v>280</v>
      </c>
      <c r="G68">
        <v>1659032632.5</v>
      </c>
      <c r="H68">
        <v>1.3247032384628491E-2</v>
      </c>
      <c r="I68">
        <v>13.247032384628492</v>
      </c>
      <c r="J68">
        <v>17.899658977700845</v>
      </c>
      <c r="K68">
        <v>963.24400000000003</v>
      </c>
      <c r="L68">
        <v>803.58577100412469</v>
      </c>
      <c r="M68">
        <v>80.217117316703721</v>
      </c>
      <c r="N68">
        <v>96.154834668189196</v>
      </c>
      <c r="O68">
        <v>0.3109733000337947</v>
      </c>
      <c r="P68">
        <v>2.9240461498955868</v>
      </c>
      <c r="Q68">
        <v>0.29438728340535819</v>
      </c>
      <c r="R68">
        <v>0.18541032780574257</v>
      </c>
      <c r="S68">
        <v>66.139295609999991</v>
      </c>
      <c r="T68">
        <v>41.101131791529056</v>
      </c>
      <c r="U68">
        <v>42.010300000000001</v>
      </c>
      <c r="V68">
        <v>8.247888989354097</v>
      </c>
      <c r="W68">
        <v>43.774136891811288</v>
      </c>
      <c r="X68">
        <v>4.0322393019520506</v>
      </c>
      <c r="Y68">
        <v>9.2114650071064013</v>
      </c>
      <c r="Z68">
        <v>4.2156496874020464</v>
      </c>
      <c r="AA68">
        <v>-584.1941281621165</v>
      </c>
      <c r="AB68">
        <v>333.19038966370965</v>
      </c>
      <c r="AC68">
        <v>28.758231918970719</v>
      </c>
      <c r="AD68">
        <v>-156.10621096943612</v>
      </c>
      <c r="AE68">
        <v>0</v>
      </c>
      <c r="AF68">
        <v>0</v>
      </c>
      <c r="AG68">
        <v>1</v>
      </c>
      <c r="AH68">
        <v>0</v>
      </c>
      <c r="AI68">
        <v>49865.932580075372</v>
      </c>
      <c r="AJ68" t="s">
        <v>281</v>
      </c>
      <c r="AK68" t="s">
        <v>281</v>
      </c>
      <c r="AL68">
        <v>0</v>
      </c>
      <c r="AM68">
        <v>0</v>
      </c>
      <c r="AN68" t="e">
        <v>#DIV/0!</v>
      </c>
      <c r="AO68">
        <v>0</v>
      </c>
      <c r="AP68" t="s">
        <v>281</v>
      </c>
      <c r="AQ68" t="s">
        <v>281</v>
      </c>
      <c r="AR68">
        <v>0</v>
      </c>
      <c r="AS68">
        <v>0</v>
      </c>
      <c r="AT68" t="e">
        <v>#DIV/0!</v>
      </c>
      <c r="AU68">
        <v>0.5</v>
      </c>
      <c r="AV68">
        <v>337.11485699999997</v>
      </c>
      <c r="AW68">
        <v>17.899658977700845</v>
      </c>
      <c r="AX68" t="e">
        <v>#DIV/0!</v>
      </c>
      <c r="AY68">
        <v>5.3096618573831786E-2</v>
      </c>
      <c r="AZ68" t="e">
        <v>#DIV/0!</v>
      </c>
      <c r="BA68" t="e">
        <v>#DIV/0!</v>
      </c>
      <c r="BB68" t="s">
        <v>281</v>
      </c>
      <c r="BC68">
        <v>0</v>
      </c>
      <c r="BD68" t="e">
        <v>#DIV/0!</v>
      </c>
      <c r="BE68" t="e">
        <v>#DIV/0!</v>
      </c>
      <c r="BF68" t="e">
        <v>#DIV/0!</v>
      </c>
      <c r="BG68" t="e">
        <v>#DIV/0!</v>
      </c>
      <c r="BH68" t="e">
        <v>#DIV/0!</v>
      </c>
      <c r="BI68" t="e">
        <v>#DIV/0!</v>
      </c>
      <c r="BJ68" t="e">
        <v>#DIV/0!</v>
      </c>
      <c r="BK68" t="e">
        <v>#DIV/0!</v>
      </c>
      <c r="BL68">
        <v>399.899</v>
      </c>
      <c r="BM68">
        <v>337.11485699999997</v>
      </c>
      <c r="BN68">
        <v>0.84299999999999997</v>
      </c>
      <c r="BO68">
        <v>0.16538999999999998</v>
      </c>
      <c r="BP68">
        <v>6</v>
      </c>
      <c r="BQ68">
        <v>0.6</v>
      </c>
      <c r="BR68" t="s">
        <v>282</v>
      </c>
      <c r="BS68">
        <v>1659032632.5</v>
      </c>
      <c r="BT68">
        <v>963.24400000000003</v>
      </c>
      <c r="BU68">
        <v>1000.02</v>
      </c>
      <c r="BV68">
        <v>40.393500000000003</v>
      </c>
      <c r="BW68">
        <v>25.145700000000001</v>
      </c>
      <c r="BX68">
        <v>962.33699999999999</v>
      </c>
      <c r="BY68">
        <v>40.255200000000002</v>
      </c>
      <c r="BZ68">
        <v>500.214</v>
      </c>
      <c r="CA68">
        <v>99.724000000000004</v>
      </c>
      <c r="CB68">
        <v>9.9964300000000006E-2</v>
      </c>
      <c r="CC68">
        <v>44.123899999999999</v>
      </c>
      <c r="CD68">
        <v>42.010300000000001</v>
      </c>
      <c r="CE68">
        <v>999.9</v>
      </c>
      <c r="CF68">
        <v>0</v>
      </c>
      <c r="CG68">
        <v>0</v>
      </c>
      <c r="CH68">
        <v>9996.25</v>
      </c>
      <c r="CI68">
        <v>0</v>
      </c>
      <c r="CJ68">
        <v>237.49799999999999</v>
      </c>
      <c r="CK68">
        <v>399.899</v>
      </c>
      <c r="CL68">
        <v>0.90000599999999997</v>
      </c>
      <c r="CM68">
        <v>9.9993499999999999E-2</v>
      </c>
      <c r="CN68">
        <v>0</v>
      </c>
      <c r="CO68">
        <v>3.2444000000000002</v>
      </c>
      <c r="CP68">
        <v>0</v>
      </c>
      <c r="CQ68">
        <v>4126.09</v>
      </c>
      <c r="CR68">
        <v>3429.07</v>
      </c>
      <c r="CS68">
        <v>48</v>
      </c>
      <c r="CT68">
        <v>50.75</v>
      </c>
      <c r="CU68">
        <v>49.061999999999998</v>
      </c>
      <c r="CV68">
        <v>50.061999999999998</v>
      </c>
      <c r="CW68">
        <v>48.5</v>
      </c>
      <c r="CX68">
        <v>359.91</v>
      </c>
      <c r="CY68">
        <v>39.99</v>
      </c>
      <c r="CZ68">
        <v>0</v>
      </c>
      <c r="DA68">
        <v>1659032828.7</v>
      </c>
      <c r="DB68">
        <v>0</v>
      </c>
      <c r="DC68">
        <v>3.2545615384615378</v>
      </c>
      <c r="DD68">
        <v>0.44021197287563107</v>
      </c>
      <c r="DE68">
        <v>0.85641009674152691</v>
      </c>
      <c r="DF68">
        <v>4127.1180769230768</v>
      </c>
      <c r="DG68">
        <v>15</v>
      </c>
      <c r="DH68">
        <v>1659032545.5999999</v>
      </c>
      <c r="DI68" t="s">
        <v>526</v>
      </c>
      <c r="DJ68">
        <v>1659032538.0999999</v>
      </c>
      <c r="DK68">
        <v>1659032545.5999999</v>
      </c>
      <c r="DL68">
        <v>83</v>
      </c>
      <c r="DM68">
        <v>-0.10299999999999999</v>
      </c>
      <c r="DN68">
        <v>0</v>
      </c>
      <c r="DO68">
        <v>0.871</v>
      </c>
      <c r="DP68">
        <v>0.124</v>
      </c>
      <c r="DQ68">
        <v>1000</v>
      </c>
      <c r="DR68">
        <v>25</v>
      </c>
      <c r="DS68">
        <v>0.08</v>
      </c>
      <c r="DT68">
        <v>0.01</v>
      </c>
      <c r="DU68">
        <v>100</v>
      </c>
      <c r="DV68">
        <v>100</v>
      </c>
      <c r="DW68">
        <v>0.90700000000000003</v>
      </c>
      <c r="DX68">
        <v>0.13830000000000001</v>
      </c>
      <c r="DY68">
        <v>1.728415400169236</v>
      </c>
      <c r="DZ68">
        <v>-6.7132856166521554E-4</v>
      </c>
      <c r="EA68">
        <v>-2.681329234238156E-7</v>
      </c>
      <c r="EB68">
        <v>8.1307759810197942E-11</v>
      </c>
      <c r="EC68">
        <v>0.1382287237141793</v>
      </c>
      <c r="ED68">
        <v>0</v>
      </c>
      <c r="EE68">
        <v>0</v>
      </c>
      <c r="EF68">
        <v>0</v>
      </c>
      <c r="EG68">
        <v>2</v>
      </c>
      <c r="EH68">
        <v>2028</v>
      </c>
      <c r="EI68">
        <v>2</v>
      </c>
      <c r="EJ68">
        <v>26</v>
      </c>
      <c r="EK68">
        <v>1.6</v>
      </c>
      <c r="EL68">
        <v>1.4</v>
      </c>
      <c r="EM68">
        <v>2.2863799999999999</v>
      </c>
      <c r="EN68">
        <v>2.5427200000000001</v>
      </c>
      <c r="EO68">
        <v>1.39893</v>
      </c>
      <c r="EP68">
        <v>2.32422</v>
      </c>
      <c r="EQ68">
        <v>1.49902</v>
      </c>
      <c r="ER68">
        <v>2.4340799999999998</v>
      </c>
      <c r="ES68">
        <v>34.077100000000002</v>
      </c>
      <c r="ET68">
        <v>14.0182</v>
      </c>
      <c r="EU68">
        <v>18</v>
      </c>
      <c r="EV68">
        <v>515.95799999999997</v>
      </c>
      <c r="EW68">
        <v>536.46799999999996</v>
      </c>
      <c r="EX68">
        <v>46.267299999999999</v>
      </c>
      <c r="EY68">
        <v>44.714500000000001</v>
      </c>
      <c r="EZ68">
        <v>30.0001</v>
      </c>
      <c r="FA68">
        <v>44.465000000000003</v>
      </c>
      <c r="FB68">
        <v>44.3904</v>
      </c>
      <c r="FC68">
        <v>45.731400000000001</v>
      </c>
      <c r="FD68">
        <v>0</v>
      </c>
      <c r="FE68">
        <v>100</v>
      </c>
      <c r="FF68">
        <v>46.262799999999999</v>
      </c>
      <c r="FG68">
        <v>1000</v>
      </c>
      <c r="FH68">
        <v>54.561199999999999</v>
      </c>
      <c r="FI68">
        <v>97.768000000000001</v>
      </c>
      <c r="FJ68">
        <v>99.535200000000003</v>
      </c>
      <c r="FK68" t="s">
        <v>882</v>
      </c>
      <c r="FL68">
        <v>2</v>
      </c>
      <c r="FM68" t="s">
        <v>881</v>
      </c>
      <c r="FN68">
        <v>21</v>
      </c>
    </row>
    <row r="69" spans="1:170" x14ac:dyDescent="0.2">
      <c r="A69">
        <v>83</v>
      </c>
      <c r="B69">
        <v>1659032783</v>
      </c>
      <c r="C69">
        <v>13848.5</v>
      </c>
      <c r="D69" t="s">
        <v>527</v>
      </c>
      <c r="E69" t="s">
        <v>528</v>
      </c>
      <c r="F69" t="s">
        <v>280</v>
      </c>
      <c r="G69">
        <v>1659032783</v>
      </c>
      <c r="H69">
        <v>1.3047226248747545E-2</v>
      </c>
      <c r="I69">
        <v>13.047226248747545</v>
      </c>
      <c r="J69">
        <v>18.703345209102263</v>
      </c>
      <c r="K69">
        <v>1159.48</v>
      </c>
      <c r="L69">
        <v>979.85118098614987</v>
      </c>
      <c r="M69">
        <v>97.800990343791156</v>
      </c>
      <c r="N69">
        <v>115.73011747528001</v>
      </c>
      <c r="O69">
        <v>0.30466377519461779</v>
      </c>
      <c r="P69">
        <v>2.9236161221784518</v>
      </c>
      <c r="Q69">
        <v>0.2887236973789819</v>
      </c>
      <c r="R69">
        <v>0.18181667261447268</v>
      </c>
      <c r="S69">
        <v>66.144828242637459</v>
      </c>
      <c r="T69">
        <v>41.103566167410882</v>
      </c>
      <c r="U69">
        <v>42.002299999999998</v>
      </c>
      <c r="V69">
        <v>8.2444144932224113</v>
      </c>
      <c r="W69">
        <v>43.651982287596105</v>
      </c>
      <c r="X69">
        <v>4.0108788074498003</v>
      </c>
      <c r="Y69">
        <v>9.1883085194724554</v>
      </c>
      <c r="Z69">
        <v>4.233535685772611</v>
      </c>
      <c r="AA69">
        <v>-575.38267756976677</v>
      </c>
      <c r="AB69">
        <v>326.75786000066643</v>
      </c>
      <c r="AC69">
        <v>28.19960291991039</v>
      </c>
      <c r="AD69">
        <v>-154.28038640655251</v>
      </c>
      <c r="AE69">
        <v>0</v>
      </c>
      <c r="AF69">
        <v>0</v>
      </c>
      <c r="AG69">
        <v>1</v>
      </c>
      <c r="AH69">
        <v>0</v>
      </c>
      <c r="AI69">
        <v>49861.577123011542</v>
      </c>
      <c r="AJ69" t="s">
        <v>281</v>
      </c>
      <c r="AK69" t="s">
        <v>281</v>
      </c>
      <c r="AL69">
        <v>0</v>
      </c>
      <c r="AM69">
        <v>0</v>
      </c>
      <c r="AN69" t="e">
        <v>#DIV/0!</v>
      </c>
      <c r="AO69">
        <v>0</v>
      </c>
      <c r="AP69" t="s">
        <v>281</v>
      </c>
      <c r="AQ69" t="s">
        <v>281</v>
      </c>
      <c r="AR69">
        <v>0</v>
      </c>
      <c r="AS69">
        <v>0</v>
      </c>
      <c r="AT69" t="e">
        <v>#DIV/0!</v>
      </c>
      <c r="AU69">
        <v>0.5</v>
      </c>
      <c r="AV69">
        <v>337.13589898582251</v>
      </c>
      <c r="AW69">
        <v>18.703345209102263</v>
      </c>
      <c r="AX69" t="e">
        <v>#DIV/0!</v>
      </c>
      <c r="AY69">
        <v>5.5477168896477531E-2</v>
      </c>
      <c r="AZ69" t="e">
        <v>#DIV/0!</v>
      </c>
      <c r="BA69" t="e">
        <v>#DIV/0!</v>
      </c>
      <c r="BB69" t="s">
        <v>281</v>
      </c>
      <c r="BC69">
        <v>0</v>
      </c>
      <c r="BD69" t="e">
        <v>#DIV/0!</v>
      </c>
      <c r="BE69" t="e">
        <v>#DIV/0!</v>
      </c>
      <c r="BF69" t="e">
        <v>#DIV/0!</v>
      </c>
      <c r="BG69" t="e">
        <v>#DIV/0!</v>
      </c>
      <c r="BH69" t="e">
        <v>#DIV/0!</v>
      </c>
      <c r="BI69" t="e">
        <v>#DIV/0!</v>
      </c>
      <c r="BJ69" t="e">
        <v>#DIV/0!</v>
      </c>
      <c r="BK69" t="e">
        <v>#DIV/0!</v>
      </c>
      <c r="BL69">
        <v>399.923</v>
      </c>
      <c r="BM69">
        <v>337.13589898582251</v>
      </c>
      <c r="BN69">
        <v>0.84300202535443702</v>
      </c>
      <c r="BO69">
        <v>0.16539390893406347</v>
      </c>
      <c r="BP69">
        <v>6</v>
      </c>
      <c r="BQ69">
        <v>0.6</v>
      </c>
      <c r="BR69" t="s">
        <v>282</v>
      </c>
      <c r="BS69">
        <v>1659032783</v>
      </c>
      <c r="BT69">
        <v>1159.48</v>
      </c>
      <c r="BU69">
        <v>1200.06</v>
      </c>
      <c r="BV69">
        <v>40.1843</v>
      </c>
      <c r="BW69">
        <v>25.1633</v>
      </c>
      <c r="BX69">
        <v>1158.54</v>
      </c>
      <c r="BY69">
        <v>40.040900000000001</v>
      </c>
      <c r="BZ69">
        <v>500.21699999999998</v>
      </c>
      <c r="CA69">
        <v>99.712000000000003</v>
      </c>
      <c r="CB69">
        <v>0.10008599999999999</v>
      </c>
      <c r="CC69">
        <v>44.075400000000002</v>
      </c>
      <c r="CD69">
        <v>42.002299999999998</v>
      </c>
      <c r="CE69">
        <v>999.9</v>
      </c>
      <c r="CF69">
        <v>0</v>
      </c>
      <c r="CG69">
        <v>0</v>
      </c>
      <c r="CH69">
        <v>9995</v>
      </c>
      <c r="CI69">
        <v>0</v>
      </c>
      <c r="CJ69">
        <v>237.33199999999999</v>
      </c>
      <c r="CK69">
        <v>399.923</v>
      </c>
      <c r="CL69">
        <v>0.89993699999999999</v>
      </c>
      <c r="CM69">
        <v>0.100063</v>
      </c>
      <c r="CN69">
        <v>0</v>
      </c>
      <c r="CO69">
        <v>3.4839000000000002</v>
      </c>
      <c r="CP69">
        <v>0</v>
      </c>
      <c r="CQ69">
        <v>4111.79</v>
      </c>
      <c r="CR69">
        <v>3429.21</v>
      </c>
      <c r="CS69">
        <v>47.936999999999998</v>
      </c>
      <c r="CT69">
        <v>50.686999999999998</v>
      </c>
      <c r="CU69">
        <v>49</v>
      </c>
      <c r="CV69">
        <v>50.061999999999998</v>
      </c>
      <c r="CW69">
        <v>48.5</v>
      </c>
      <c r="CX69">
        <v>359.91</v>
      </c>
      <c r="CY69">
        <v>40.020000000000003</v>
      </c>
      <c r="CZ69">
        <v>0</v>
      </c>
      <c r="DA69">
        <v>1659032979.3</v>
      </c>
      <c r="DB69">
        <v>0</v>
      </c>
      <c r="DC69">
        <v>3.122684</v>
      </c>
      <c r="DD69">
        <v>0.6905307711458496</v>
      </c>
      <c r="DE69">
        <v>-1.6100000781561481</v>
      </c>
      <c r="DF69">
        <v>4112.0687999999991</v>
      </c>
      <c r="DG69">
        <v>15</v>
      </c>
      <c r="DH69">
        <v>1659032710</v>
      </c>
      <c r="DI69" t="s">
        <v>529</v>
      </c>
      <c r="DJ69">
        <v>1659032706</v>
      </c>
      <c r="DK69">
        <v>1659032710</v>
      </c>
      <c r="DL69">
        <v>84</v>
      </c>
      <c r="DM69">
        <v>0.22800000000000001</v>
      </c>
      <c r="DN69">
        <v>5.0000000000000001E-3</v>
      </c>
      <c r="DO69">
        <v>0.90600000000000003</v>
      </c>
      <c r="DP69">
        <v>0.13</v>
      </c>
      <c r="DQ69">
        <v>1200</v>
      </c>
      <c r="DR69">
        <v>25</v>
      </c>
      <c r="DS69">
        <v>0.1</v>
      </c>
      <c r="DT69">
        <v>0.01</v>
      </c>
      <c r="DU69">
        <v>100</v>
      </c>
      <c r="DV69">
        <v>100</v>
      </c>
      <c r="DW69">
        <v>0.94</v>
      </c>
      <c r="DX69">
        <v>0.1434</v>
      </c>
      <c r="DY69">
        <v>1.9567989107455219</v>
      </c>
      <c r="DZ69">
        <v>-6.7132856166521554E-4</v>
      </c>
      <c r="EA69">
        <v>-2.681329234238156E-7</v>
      </c>
      <c r="EB69">
        <v>8.1307759810197942E-11</v>
      </c>
      <c r="EC69">
        <v>0.1433174842163972</v>
      </c>
      <c r="ED69">
        <v>0</v>
      </c>
      <c r="EE69">
        <v>0</v>
      </c>
      <c r="EF69">
        <v>0</v>
      </c>
      <c r="EG69">
        <v>2</v>
      </c>
      <c r="EH69">
        <v>2028</v>
      </c>
      <c r="EI69">
        <v>2</v>
      </c>
      <c r="EJ69">
        <v>26</v>
      </c>
      <c r="EK69">
        <v>1.3</v>
      </c>
      <c r="EL69">
        <v>1.2</v>
      </c>
      <c r="EM69">
        <v>2.64771</v>
      </c>
      <c r="EN69">
        <v>2.5451700000000002</v>
      </c>
      <c r="EO69">
        <v>1.39893</v>
      </c>
      <c r="EP69">
        <v>2.32422</v>
      </c>
      <c r="EQ69">
        <v>1.49902</v>
      </c>
      <c r="ER69">
        <v>2.2399900000000001</v>
      </c>
      <c r="ES69">
        <v>34.077100000000002</v>
      </c>
      <c r="ET69">
        <v>13.939399999999999</v>
      </c>
      <c r="EU69">
        <v>18</v>
      </c>
      <c r="EV69">
        <v>516.03399999999999</v>
      </c>
      <c r="EW69">
        <v>536.86800000000005</v>
      </c>
      <c r="EX69">
        <v>46.206800000000001</v>
      </c>
      <c r="EY69">
        <v>44.700200000000002</v>
      </c>
      <c r="EZ69">
        <v>30</v>
      </c>
      <c r="FA69">
        <v>44.455599999999997</v>
      </c>
      <c r="FB69">
        <v>44.376300000000001</v>
      </c>
      <c r="FC69">
        <v>53.009099999999997</v>
      </c>
      <c r="FD69">
        <v>0</v>
      </c>
      <c r="FE69">
        <v>100</v>
      </c>
      <c r="FF69">
        <v>46.1997</v>
      </c>
      <c r="FG69">
        <v>1200</v>
      </c>
      <c r="FH69">
        <v>54.561199999999999</v>
      </c>
      <c r="FI69">
        <v>97.771699999999996</v>
      </c>
      <c r="FJ69">
        <v>99.536500000000004</v>
      </c>
      <c r="FK69" t="s">
        <v>882</v>
      </c>
      <c r="FL69">
        <v>2</v>
      </c>
      <c r="FM69" t="s">
        <v>881</v>
      </c>
      <c r="FN69">
        <v>22</v>
      </c>
    </row>
    <row r="70" spans="1:170" x14ac:dyDescent="0.2">
      <c r="A70">
        <v>84</v>
      </c>
      <c r="B70">
        <v>1659032933.5</v>
      </c>
      <c r="C70">
        <v>13999</v>
      </c>
      <c r="D70" t="s">
        <v>530</v>
      </c>
      <c r="E70" t="s">
        <v>531</v>
      </c>
      <c r="F70" t="s">
        <v>280</v>
      </c>
      <c r="G70">
        <v>1659032933.5</v>
      </c>
      <c r="H70">
        <v>1.2959632369210919E-2</v>
      </c>
      <c r="I70">
        <v>12.959632369210919</v>
      </c>
      <c r="J70">
        <v>18.660248989710958</v>
      </c>
      <c r="K70">
        <v>1159.6500000000001</v>
      </c>
      <c r="L70">
        <v>978.83182766658945</v>
      </c>
      <c r="M70">
        <v>97.700804275565361</v>
      </c>
      <c r="N70">
        <v>115.74893099691002</v>
      </c>
      <c r="O70">
        <v>0.30118602394171462</v>
      </c>
      <c r="P70">
        <v>2.9236459976091673</v>
      </c>
      <c r="Q70">
        <v>0.28559818157941819</v>
      </c>
      <c r="R70">
        <v>0.17983379506320377</v>
      </c>
      <c r="S70">
        <v>66.134755555945688</v>
      </c>
      <c r="T70">
        <v>41.09180184081216</v>
      </c>
      <c r="U70">
        <v>42.019399999999997</v>
      </c>
      <c r="V70">
        <v>8.2518427698828898</v>
      </c>
      <c r="W70">
        <v>43.617180536908421</v>
      </c>
      <c r="X70">
        <v>4.0005721156629601</v>
      </c>
      <c r="Y70">
        <v>9.1720098970581478</v>
      </c>
      <c r="Z70">
        <v>4.2512706542199297</v>
      </c>
      <c r="AA70">
        <v>-571.51978748220154</v>
      </c>
      <c r="AB70">
        <v>318.67531339211553</v>
      </c>
      <c r="AC70">
        <v>27.499541778286968</v>
      </c>
      <c r="AD70">
        <v>-159.21017675585335</v>
      </c>
      <c r="AE70">
        <v>0</v>
      </c>
      <c r="AF70">
        <v>0</v>
      </c>
      <c r="AG70">
        <v>1</v>
      </c>
      <c r="AH70">
        <v>0</v>
      </c>
      <c r="AI70">
        <v>49867.805998554213</v>
      </c>
      <c r="AJ70" t="s">
        <v>281</v>
      </c>
      <c r="AK70" t="s">
        <v>281</v>
      </c>
      <c r="AL70">
        <v>0</v>
      </c>
      <c r="AM70">
        <v>0</v>
      </c>
      <c r="AN70" t="e">
        <v>#DIV/0!</v>
      </c>
      <c r="AO70">
        <v>0</v>
      </c>
      <c r="AP70" t="s">
        <v>281</v>
      </c>
      <c r="AQ70" t="s">
        <v>281</v>
      </c>
      <c r="AR70">
        <v>0</v>
      </c>
      <c r="AS70">
        <v>0</v>
      </c>
      <c r="AT70" t="e">
        <v>#DIV/0!</v>
      </c>
      <c r="AU70">
        <v>0.5</v>
      </c>
      <c r="AV70">
        <v>337.09357199789929</v>
      </c>
      <c r="AW70">
        <v>18.660248989710958</v>
      </c>
      <c r="AX70" t="e">
        <v>#DIV/0!</v>
      </c>
      <c r="AY70">
        <v>5.5356288401213552E-2</v>
      </c>
      <c r="AZ70" t="e">
        <v>#DIV/0!</v>
      </c>
      <c r="BA70" t="e">
        <v>#DIV/0!</v>
      </c>
      <c r="BB70" t="s">
        <v>281</v>
      </c>
      <c r="BC70">
        <v>0</v>
      </c>
      <c r="BD70" t="e">
        <v>#DIV/0!</v>
      </c>
      <c r="BE70" t="e">
        <v>#DIV/0!</v>
      </c>
      <c r="BF70" t="e">
        <v>#DIV/0!</v>
      </c>
      <c r="BG70" t="e">
        <v>#DIV/0!</v>
      </c>
      <c r="BH70" t="e">
        <v>#DIV/0!</v>
      </c>
      <c r="BI70" t="e">
        <v>#DIV/0!</v>
      </c>
      <c r="BJ70" t="e">
        <v>#DIV/0!</v>
      </c>
      <c r="BK70" t="e">
        <v>#DIV/0!</v>
      </c>
      <c r="BL70">
        <v>399.87400000000002</v>
      </c>
      <c r="BM70">
        <v>337.09357199789929</v>
      </c>
      <c r="BN70">
        <v>0.84299947482931947</v>
      </c>
      <c r="BO70">
        <v>0.16538898642058669</v>
      </c>
      <c r="BP70">
        <v>6</v>
      </c>
      <c r="BQ70">
        <v>0.6</v>
      </c>
      <c r="BR70" t="s">
        <v>282</v>
      </c>
      <c r="BS70">
        <v>1659032933.5</v>
      </c>
      <c r="BT70">
        <v>1159.6500000000001</v>
      </c>
      <c r="BU70">
        <v>1200.05</v>
      </c>
      <c r="BV70">
        <v>40.080399999999997</v>
      </c>
      <c r="BW70">
        <v>25.161999999999999</v>
      </c>
      <c r="BX70">
        <v>1158.71</v>
      </c>
      <c r="BY70">
        <v>39.935099999999998</v>
      </c>
      <c r="BZ70">
        <v>500.33</v>
      </c>
      <c r="CA70">
        <v>99.713700000000003</v>
      </c>
      <c r="CB70">
        <v>9.9977399999999994E-2</v>
      </c>
      <c r="CC70">
        <v>44.041200000000003</v>
      </c>
      <c r="CD70">
        <v>42.019399999999997</v>
      </c>
      <c r="CE70">
        <v>999.9</v>
      </c>
      <c r="CF70">
        <v>0</v>
      </c>
      <c r="CG70">
        <v>0</v>
      </c>
      <c r="CH70">
        <v>9995</v>
      </c>
      <c r="CI70">
        <v>0</v>
      </c>
      <c r="CJ70">
        <v>237.49799999999999</v>
      </c>
      <c r="CK70">
        <v>399.87400000000002</v>
      </c>
      <c r="CL70">
        <v>0.90000599999999997</v>
      </c>
      <c r="CM70">
        <v>9.9993499999999999E-2</v>
      </c>
      <c r="CN70">
        <v>0</v>
      </c>
      <c r="CO70">
        <v>3.3142</v>
      </c>
      <c r="CP70">
        <v>0</v>
      </c>
      <c r="CQ70">
        <v>4117.43</v>
      </c>
      <c r="CR70">
        <v>3428.86</v>
      </c>
      <c r="CS70">
        <v>47.936999999999998</v>
      </c>
      <c r="CT70">
        <v>50.686999999999998</v>
      </c>
      <c r="CU70">
        <v>49</v>
      </c>
      <c r="CV70">
        <v>50.061999999999998</v>
      </c>
      <c r="CW70">
        <v>48.5</v>
      </c>
      <c r="CX70">
        <v>359.89</v>
      </c>
      <c r="CY70">
        <v>39.979999999999997</v>
      </c>
      <c r="CZ70">
        <v>0</v>
      </c>
      <c r="DA70">
        <v>1659033129.9000001</v>
      </c>
      <c r="DB70">
        <v>0</v>
      </c>
      <c r="DC70">
        <v>3.134238461538462</v>
      </c>
      <c r="DD70">
        <v>0.21609572130417401</v>
      </c>
      <c r="DE70">
        <v>3.652991444006334</v>
      </c>
      <c r="DF70">
        <v>4118.1919230769226</v>
      </c>
      <c r="DG70">
        <v>15</v>
      </c>
      <c r="DH70">
        <v>1659032854</v>
      </c>
      <c r="DI70" t="s">
        <v>532</v>
      </c>
      <c r="DJ70">
        <v>1659032838.5</v>
      </c>
      <c r="DK70">
        <v>1659032854</v>
      </c>
      <c r="DL70">
        <v>85</v>
      </c>
      <c r="DM70">
        <v>-4.0000000000000001E-3</v>
      </c>
      <c r="DN70">
        <v>2E-3</v>
      </c>
      <c r="DO70">
        <v>0.90100000000000002</v>
      </c>
      <c r="DP70">
        <v>0.13200000000000001</v>
      </c>
      <c r="DQ70">
        <v>1200</v>
      </c>
      <c r="DR70">
        <v>25</v>
      </c>
      <c r="DS70">
        <v>0.08</v>
      </c>
      <c r="DT70">
        <v>0.01</v>
      </c>
      <c r="DU70">
        <v>100</v>
      </c>
      <c r="DV70">
        <v>100</v>
      </c>
      <c r="DW70">
        <v>0.94</v>
      </c>
      <c r="DX70">
        <v>0.14530000000000001</v>
      </c>
      <c r="DY70">
        <v>1.9520443531559091</v>
      </c>
      <c r="DZ70">
        <v>-6.7132856166521554E-4</v>
      </c>
      <c r="EA70">
        <v>-2.681329234238156E-7</v>
      </c>
      <c r="EB70">
        <v>8.1307759810197942E-11</v>
      </c>
      <c r="EC70">
        <v>0.14524775506457019</v>
      </c>
      <c r="ED70">
        <v>0</v>
      </c>
      <c r="EE70">
        <v>0</v>
      </c>
      <c r="EF70">
        <v>0</v>
      </c>
      <c r="EG70">
        <v>2</v>
      </c>
      <c r="EH70">
        <v>2028</v>
      </c>
      <c r="EI70">
        <v>2</v>
      </c>
      <c r="EJ70">
        <v>26</v>
      </c>
      <c r="EK70">
        <v>1.6</v>
      </c>
      <c r="EL70">
        <v>1.3</v>
      </c>
      <c r="EM70">
        <v>2.64893</v>
      </c>
      <c r="EN70">
        <v>2.5305200000000001</v>
      </c>
      <c r="EO70">
        <v>1.39893</v>
      </c>
      <c r="EP70">
        <v>2.32544</v>
      </c>
      <c r="EQ70">
        <v>1.49902</v>
      </c>
      <c r="ER70">
        <v>2.49146</v>
      </c>
      <c r="ES70">
        <v>34.077100000000002</v>
      </c>
      <c r="ET70">
        <v>13.904400000000001</v>
      </c>
      <c r="EU70">
        <v>18</v>
      </c>
      <c r="EV70">
        <v>515.97299999999996</v>
      </c>
      <c r="EW70">
        <v>536.96900000000005</v>
      </c>
      <c r="EX70">
        <v>46.105200000000004</v>
      </c>
      <c r="EY70">
        <v>44.695300000000003</v>
      </c>
      <c r="EZ70">
        <v>30.0001</v>
      </c>
      <c r="FA70">
        <v>44.448799999999999</v>
      </c>
      <c r="FB70">
        <v>44.371600000000001</v>
      </c>
      <c r="FC70">
        <v>53.000700000000002</v>
      </c>
      <c r="FD70">
        <v>0</v>
      </c>
      <c r="FE70">
        <v>100</v>
      </c>
      <c r="FF70">
        <v>46.103999999999999</v>
      </c>
      <c r="FG70">
        <v>1200</v>
      </c>
      <c r="FH70">
        <v>54.561199999999999</v>
      </c>
      <c r="FI70">
        <v>97.7697</v>
      </c>
      <c r="FJ70">
        <v>99.533699999999996</v>
      </c>
      <c r="FK70" t="s">
        <v>882</v>
      </c>
      <c r="FL70">
        <v>2</v>
      </c>
      <c r="FM70" t="s">
        <v>881</v>
      </c>
      <c r="FN70">
        <v>23</v>
      </c>
    </row>
    <row r="71" spans="1:170" x14ac:dyDescent="0.2">
      <c r="A71">
        <v>85</v>
      </c>
      <c r="B71">
        <v>1659033583</v>
      </c>
      <c r="C71">
        <v>14648.5</v>
      </c>
      <c r="D71" t="s">
        <v>533</v>
      </c>
      <c r="E71" t="s">
        <v>534</v>
      </c>
      <c r="F71" t="s">
        <v>280</v>
      </c>
      <c r="G71">
        <v>1659033583</v>
      </c>
      <c r="H71">
        <v>1.1731396153248329E-2</v>
      </c>
      <c r="I71">
        <v>11.731396153248328</v>
      </c>
      <c r="J71">
        <v>9.6710115350687413</v>
      </c>
      <c r="K71">
        <v>383.02499999999998</v>
      </c>
      <c r="L71">
        <v>296.51355473722288</v>
      </c>
      <c r="M71">
        <v>29.595290750095284</v>
      </c>
      <c r="N71">
        <v>38.230077709604998</v>
      </c>
      <c r="O71">
        <v>0.2628802321825498</v>
      </c>
      <c r="P71">
        <v>2.9266683429023663</v>
      </c>
      <c r="Q71">
        <v>0.25093456384410751</v>
      </c>
      <c r="R71">
        <v>0.15786326869352343</v>
      </c>
      <c r="S71">
        <v>66.139601741148809</v>
      </c>
      <c r="T71">
        <v>40.921365165106053</v>
      </c>
      <c r="U71">
        <v>41.984900000000003</v>
      </c>
      <c r="V71">
        <v>8.236861839446032</v>
      </c>
      <c r="W71">
        <v>43.090855265908381</v>
      </c>
      <c r="X71">
        <v>3.8532305175970603</v>
      </c>
      <c r="Y71">
        <v>8.9421073075000415</v>
      </c>
      <c r="Z71">
        <v>4.3836313218489718</v>
      </c>
      <c r="AA71">
        <v>-517.35457035825129</v>
      </c>
      <c r="AB71">
        <v>247.43458503434221</v>
      </c>
      <c r="AC71">
        <v>21.27694416104076</v>
      </c>
      <c r="AD71">
        <v>-182.50343942171952</v>
      </c>
      <c r="AE71">
        <v>0</v>
      </c>
      <c r="AF71">
        <v>0</v>
      </c>
      <c r="AG71">
        <v>1</v>
      </c>
      <c r="AH71">
        <v>0</v>
      </c>
      <c r="AI71">
        <v>50027.305790915212</v>
      </c>
      <c r="AJ71" t="s">
        <v>281</v>
      </c>
      <c r="AK71" t="s">
        <v>281</v>
      </c>
      <c r="AL71">
        <v>0</v>
      </c>
      <c r="AM71">
        <v>0</v>
      </c>
      <c r="AN71" t="e">
        <v>#DIV/0!</v>
      </c>
      <c r="AO71">
        <v>0</v>
      </c>
      <c r="AP71" t="s">
        <v>281</v>
      </c>
      <c r="AQ71" t="s">
        <v>281</v>
      </c>
      <c r="AR71">
        <v>0</v>
      </c>
      <c r="AS71">
        <v>0</v>
      </c>
      <c r="AT71" t="e">
        <v>#DIV/0!</v>
      </c>
      <c r="AU71">
        <v>0.5</v>
      </c>
      <c r="AV71">
        <v>337.11350100577658</v>
      </c>
      <c r="AW71">
        <v>9.6710115350687413</v>
      </c>
      <c r="AX71" t="e">
        <v>#DIV/0!</v>
      </c>
      <c r="AY71">
        <v>2.8687701638217759E-2</v>
      </c>
      <c r="AZ71" t="e">
        <v>#DIV/0!</v>
      </c>
      <c r="BA71" t="e">
        <v>#DIV/0!</v>
      </c>
      <c r="BB71" t="s">
        <v>281</v>
      </c>
      <c r="BC71">
        <v>0</v>
      </c>
      <c r="BD71" t="e">
        <v>#DIV/0!</v>
      </c>
      <c r="BE71" t="e">
        <v>#DIV/0!</v>
      </c>
      <c r="BF71" t="e">
        <v>#DIV/0!</v>
      </c>
      <c r="BG71" t="e">
        <v>#DIV/0!</v>
      </c>
      <c r="BH71" t="e">
        <v>#DIV/0!</v>
      </c>
      <c r="BI71" t="e">
        <v>#DIV/0!</v>
      </c>
      <c r="BJ71" t="e">
        <v>#DIV/0!</v>
      </c>
      <c r="BK71" t="e">
        <v>#DIV/0!</v>
      </c>
      <c r="BL71">
        <v>399.89699999999999</v>
      </c>
      <c r="BM71">
        <v>337.11350100577658</v>
      </c>
      <c r="BN71">
        <v>0.84300082522693742</v>
      </c>
      <c r="BO71">
        <v>0.1653915926879892</v>
      </c>
      <c r="BP71">
        <v>6</v>
      </c>
      <c r="BQ71">
        <v>0.6</v>
      </c>
      <c r="BR71" t="s">
        <v>282</v>
      </c>
      <c r="BS71">
        <v>1659033583</v>
      </c>
      <c r="BT71">
        <v>383.02499999999998</v>
      </c>
      <c r="BU71">
        <v>400.00900000000001</v>
      </c>
      <c r="BV71">
        <v>38.6053</v>
      </c>
      <c r="BW71">
        <v>25.081700000000001</v>
      </c>
      <c r="BX71">
        <v>382.38</v>
      </c>
      <c r="BY71">
        <v>38.469299999999997</v>
      </c>
      <c r="BZ71">
        <v>500.392</v>
      </c>
      <c r="CA71">
        <v>99.711200000000005</v>
      </c>
      <c r="CB71">
        <v>9.9720199999999995E-2</v>
      </c>
      <c r="CC71">
        <v>43.553100000000001</v>
      </c>
      <c r="CD71">
        <v>41.984900000000003</v>
      </c>
      <c r="CE71">
        <v>999.9</v>
      </c>
      <c r="CF71">
        <v>0</v>
      </c>
      <c r="CG71">
        <v>0</v>
      </c>
      <c r="CH71">
        <v>10012.5</v>
      </c>
      <c r="CI71">
        <v>0</v>
      </c>
      <c r="CJ71">
        <v>238.358</v>
      </c>
      <c r="CK71">
        <v>399.89699999999999</v>
      </c>
      <c r="CL71">
        <v>0.89996699999999996</v>
      </c>
      <c r="CM71">
        <v>0.100033</v>
      </c>
      <c r="CN71">
        <v>0</v>
      </c>
      <c r="CO71">
        <v>3.1436999999999999</v>
      </c>
      <c r="CP71">
        <v>0</v>
      </c>
      <c r="CQ71">
        <v>4050.47</v>
      </c>
      <c r="CR71">
        <v>3429.02</v>
      </c>
      <c r="CS71">
        <v>47.811999999999998</v>
      </c>
      <c r="CT71">
        <v>50.5</v>
      </c>
      <c r="CU71">
        <v>48.875</v>
      </c>
      <c r="CV71">
        <v>49.936999999999998</v>
      </c>
      <c r="CW71">
        <v>48.375</v>
      </c>
      <c r="CX71">
        <v>359.89</v>
      </c>
      <c r="CY71">
        <v>40</v>
      </c>
      <c r="CZ71">
        <v>0</v>
      </c>
      <c r="DA71">
        <v>1659033779.0999999</v>
      </c>
      <c r="DB71">
        <v>0</v>
      </c>
      <c r="DC71">
        <v>3.2121961538461541</v>
      </c>
      <c r="DD71">
        <v>0.32299829269578501</v>
      </c>
      <c r="DE71">
        <v>-6.4923077232035826</v>
      </c>
      <c r="DF71">
        <v>4052.5576923076928</v>
      </c>
      <c r="DG71">
        <v>15</v>
      </c>
      <c r="DH71">
        <v>1659033499</v>
      </c>
      <c r="DI71" t="s">
        <v>535</v>
      </c>
      <c r="DJ71">
        <v>1659033482</v>
      </c>
      <c r="DK71">
        <v>1659033499</v>
      </c>
      <c r="DL71">
        <v>86</v>
      </c>
      <c r="DM71">
        <v>-1.016</v>
      </c>
      <c r="DN71">
        <v>-8.9999999999999993E-3</v>
      </c>
      <c r="DO71">
        <v>0.63100000000000001</v>
      </c>
      <c r="DP71">
        <v>0.121</v>
      </c>
      <c r="DQ71">
        <v>400</v>
      </c>
      <c r="DR71">
        <v>25</v>
      </c>
      <c r="DS71">
        <v>0.12</v>
      </c>
      <c r="DT71">
        <v>0</v>
      </c>
      <c r="DU71">
        <v>100</v>
      </c>
      <c r="DV71">
        <v>100</v>
      </c>
      <c r="DW71">
        <v>0.64500000000000002</v>
      </c>
      <c r="DX71">
        <v>0.13600000000000001</v>
      </c>
      <c r="DY71">
        <v>0.93644759588793758</v>
      </c>
      <c r="DZ71">
        <v>-6.7132856166521554E-4</v>
      </c>
      <c r="EA71">
        <v>-2.681329234238156E-7</v>
      </c>
      <c r="EB71">
        <v>8.1307759810197942E-11</v>
      </c>
      <c r="EC71">
        <v>0.13604829375733801</v>
      </c>
      <c r="ED71">
        <v>0</v>
      </c>
      <c r="EE71">
        <v>0</v>
      </c>
      <c r="EF71">
        <v>0</v>
      </c>
      <c r="EG71">
        <v>2</v>
      </c>
      <c r="EH71">
        <v>2028</v>
      </c>
      <c r="EI71">
        <v>2</v>
      </c>
      <c r="EJ71">
        <v>26</v>
      </c>
      <c r="EK71">
        <v>1.7</v>
      </c>
      <c r="EL71">
        <v>1.4</v>
      </c>
      <c r="EM71">
        <v>1.09009</v>
      </c>
      <c r="EN71">
        <v>2.52197</v>
      </c>
      <c r="EO71">
        <v>1.39893</v>
      </c>
      <c r="EP71">
        <v>2.32422</v>
      </c>
      <c r="EQ71">
        <v>1.49902</v>
      </c>
      <c r="ER71">
        <v>2.4731399999999999</v>
      </c>
      <c r="ES71">
        <v>34.077100000000002</v>
      </c>
      <c r="ET71">
        <v>13.6767</v>
      </c>
      <c r="EU71">
        <v>18</v>
      </c>
      <c r="EV71">
        <v>512.60900000000004</v>
      </c>
      <c r="EW71">
        <v>536.52599999999995</v>
      </c>
      <c r="EX71">
        <v>45.075899999999997</v>
      </c>
      <c r="EY71">
        <v>44.361899999999999</v>
      </c>
      <c r="EZ71">
        <v>29.9998</v>
      </c>
      <c r="FA71">
        <v>44.148400000000002</v>
      </c>
      <c r="FB71">
        <v>44.076999999999998</v>
      </c>
      <c r="FC71">
        <v>21.8157</v>
      </c>
      <c r="FD71">
        <v>0</v>
      </c>
      <c r="FE71">
        <v>100</v>
      </c>
      <c r="FF71">
        <v>45.080199999999998</v>
      </c>
      <c r="FG71">
        <v>400</v>
      </c>
      <c r="FH71">
        <v>54.561199999999999</v>
      </c>
      <c r="FI71">
        <v>97.836100000000002</v>
      </c>
      <c r="FJ71">
        <v>99.602000000000004</v>
      </c>
      <c r="FK71" t="s">
        <v>884</v>
      </c>
      <c r="FL71">
        <v>2</v>
      </c>
      <c r="FM71" t="s">
        <v>881</v>
      </c>
      <c r="FN71">
        <v>1</v>
      </c>
    </row>
    <row r="72" spans="1:170" x14ac:dyDescent="0.2">
      <c r="A72">
        <v>86</v>
      </c>
      <c r="B72">
        <v>1659033733.5</v>
      </c>
      <c r="C72">
        <v>14799</v>
      </c>
      <c r="D72" t="s">
        <v>536</v>
      </c>
      <c r="E72" t="s">
        <v>537</v>
      </c>
      <c r="F72" t="s">
        <v>280</v>
      </c>
      <c r="G72">
        <v>1659033733.5</v>
      </c>
      <c r="H72">
        <v>1.2606944448435825E-2</v>
      </c>
      <c r="I72">
        <v>12.606944448435826</v>
      </c>
      <c r="J72">
        <v>10.22205984875327</v>
      </c>
      <c r="K72">
        <v>381.947</v>
      </c>
      <c r="L72">
        <v>298.36798268066116</v>
      </c>
      <c r="M72">
        <v>29.779397042086078</v>
      </c>
      <c r="N72">
        <v>38.121219508351999</v>
      </c>
      <c r="O72">
        <v>0.29029320821600141</v>
      </c>
      <c r="P72">
        <v>2.9249584811204277</v>
      </c>
      <c r="Q72">
        <v>0.27579020922697145</v>
      </c>
      <c r="R72">
        <v>0.17361303005464529</v>
      </c>
      <c r="S72">
        <v>66.137509566950072</v>
      </c>
      <c r="T72">
        <v>40.803345962200183</v>
      </c>
      <c r="U72">
        <v>41.982700000000001</v>
      </c>
      <c r="V72">
        <v>8.2359073329395986</v>
      </c>
      <c r="W72">
        <v>43.947072915560959</v>
      </c>
      <c r="X72">
        <v>3.9520622092287998</v>
      </c>
      <c r="Y72">
        <v>8.992776872357835</v>
      </c>
      <c r="Z72">
        <v>4.2838451237107993</v>
      </c>
      <c r="AA72">
        <v>-555.96625017601991</v>
      </c>
      <c r="AB72">
        <v>264.74634814759861</v>
      </c>
      <c r="AC72">
        <v>22.790418788425733</v>
      </c>
      <c r="AD72">
        <v>-202.2919736730455</v>
      </c>
      <c r="AE72">
        <v>0</v>
      </c>
      <c r="AF72">
        <v>0</v>
      </c>
      <c r="AG72">
        <v>1</v>
      </c>
      <c r="AH72">
        <v>0</v>
      </c>
      <c r="AI72">
        <v>49963.336714545047</v>
      </c>
      <c r="AJ72" t="s">
        <v>281</v>
      </c>
      <c r="AK72" t="s">
        <v>281</v>
      </c>
      <c r="AL72">
        <v>0</v>
      </c>
      <c r="AM72">
        <v>0</v>
      </c>
      <c r="AN72" t="e">
        <v>#DIV/0!</v>
      </c>
      <c r="AO72">
        <v>0</v>
      </c>
      <c r="AP72" t="s">
        <v>281</v>
      </c>
      <c r="AQ72" t="s">
        <v>281</v>
      </c>
      <c r="AR72">
        <v>0</v>
      </c>
      <c r="AS72">
        <v>0</v>
      </c>
      <c r="AT72" t="e">
        <v>#DIV/0!</v>
      </c>
      <c r="AU72">
        <v>0.5</v>
      </c>
      <c r="AV72">
        <v>337.10257200360115</v>
      </c>
      <c r="AW72">
        <v>10.22205984875327</v>
      </c>
      <c r="AX72" t="e">
        <v>#DIV/0!</v>
      </c>
      <c r="AY72">
        <v>3.0323292367653815E-2</v>
      </c>
      <c r="AZ72" t="e">
        <v>#DIV/0!</v>
      </c>
      <c r="BA72" t="e">
        <v>#DIV/0!</v>
      </c>
      <c r="BB72" t="s">
        <v>281</v>
      </c>
      <c r="BC72">
        <v>0</v>
      </c>
      <c r="BD72" t="e">
        <v>#DIV/0!</v>
      </c>
      <c r="BE72" t="e">
        <v>#DIV/0!</v>
      </c>
      <c r="BF72" t="e">
        <v>#DIV/0!</v>
      </c>
      <c r="BG72" t="e">
        <v>#DIV/0!</v>
      </c>
      <c r="BH72" t="e">
        <v>#DIV/0!</v>
      </c>
      <c r="BI72" t="e">
        <v>#DIV/0!</v>
      </c>
      <c r="BJ72" t="e">
        <v>#DIV/0!</v>
      </c>
      <c r="BK72" t="e">
        <v>#DIV/0!</v>
      </c>
      <c r="BL72">
        <v>399.88400000000001</v>
      </c>
      <c r="BM72">
        <v>337.10257200360115</v>
      </c>
      <c r="BN72">
        <v>0.84300090027008112</v>
      </c>
      <c r="BO72">
        <v>0.16539173752125635</v>
      </c>
      <c r="BP72">
        <v>6</v>
      </c>
      <c r="BQ72">
        <v>0.6</v>
      </c>
      <c r="BR72" t="s">
        <v>282</v>
      </c>
      <c r="BS72">
        <v>1659033733.5</v>
      </c>
      <c r="BT72">
        <v>381.947</v>
      </c>
      <c r="BU72">
        <v>399.983</v>
      </c>
      <c r="BV72">
        <v>39.596800000000002</v>
      </c>
      <c r="BW72">
        <v>25.0745</v>
      </c>
      <c r="BX72">
        <v>381.23099999999999</v>
      </c>
      <c r="BY72">
        <v>39.456600000000002</v>
      </c>
      <c r="BZ72">
        <v>500.24099999999999</v>
      </c>
      <c r="CA72">
        <v>99.707599999999999</v>
      </c>
      <c r="CB72">
        <v>0.10001599999999999</v>
      </c>
      <c r="CC72">
        <v>43.6616</v>
      </c>
      <c r="CD72">
        <v>41.982700000000001</v>
      </c>
      <c r="CE72">
        <v>999.9</v>
      </c>
      <c r="CF72">
        <v>0</v>
      </c>
      <c r="CG72">
        <v>0</v>
      </c>
      <c r="CH72">
        <v>10003.1</v>
      </c>
      <c r="CI72">
        <v>0</v>
      </c>
      <c r="CJ72">
        <v>239.15299999999999</v>
      </c>
      <c r="CK72">
        <v>399.88400000000001</v>
      </c>
      <c r="CL72">
        <v>0.89996699999999996</v>
      </c>
      <c r="CM72">
        <v>0.100033</v>
      </c>
      <c r="CN72">
        <v>0</v>
      </c>
      <c r="CO72">
        <v>2.9908000000000001</v>
      </c>
      <c r="CP72">
        <v>0</v>
      </c>
      <c r="CQ72">
        <v>4031.75</v>
      </c>
      <c r="CR72">
        <v>3428.91</v>
      </c>
      <c r="CS72">
        <v>47.811999999999998</v>
      </c>
      <c r="CT72">
        <v>50.561999999999998</v>
      </c>
      <c r="CU72">
        <v>48.875</v>
      </c>
      <c r="CV72">
        <v>49.936999999999998</v>
      </c>
      <c r="CW72">
        <v>48.375</v>
      </c>
      <c r="CX72">
        <v>359.88</v>
      </c>
      <c r="CY72">
        <v>40</v>
      </c>
      <c r="CZ72">
        <v>0</v>
      </c>
      <c r="DA72">
        <v>1659033929.7</v>
      </c>
      <c r="DB72">
        <v>0</v>
      </c>
      <c r="DC72">
        <v>3.2422680000000001</v>
      </c>
      <c r="DD72">
        <v>0.77139997519896553</v>
      </c>
      <c r="DE72">
        <v>-6.2115384804855127</v>
      </c>
      <c r="DF72">
        <v>4033.4443999999999</v>
      </c>
      <c r="DG72">
        <v>15</v>
      </c>
      <c r="DH72">
        <v>1659033652</v>
      </c>
      <c r="DI72" t="s">
        <v>538</v>
      </c>
      <c r="DJ72">
        <v>1659033637.5</v>
      </c>
      <c r="DK72">
        <v>1659033652</v>
      </c>
      <c r="DL72">
        <v>87</v>
      </c>
      <c r="DM72">
        <v>7.0000000000000007E-2</v>
      </c>
      <c r="DN72">
        <v>4.0000000000000001E-3</v>
      </c>
      <c r="DO72">
        <v>0.70099999999999996</v>
      </c>
      <c r="DP72">
        <v>0.125</v>
      </c>
      <c r="DQ72">
        <v>400</v>
      </c>
      <c r="DR72">
        <v>25</v>
      </c>
      <c r="DS72">
        <v>0.09</v>
      </c>
      <c r="DT72">
        <v>0.01</v>
      </c>
      <c r="DU72">
        <v>100</v>
      </c>
      <c r="DV72">
        <v>100</v>
      </c>
      <c r="DW72">
        <v>0.71599999999999997</v>
      </c>
      <c r="DX72">
        <v>0.14019999999999999</v>
      </c>
      <c r="DY72">
        <v>1.006152822513336</v>
      </c>
      <c r="DZ72">
        <v>-6.7132856166521554E-4</v>
      </c>
      <c r="EA72">
        <v>-2.681329234238156E-7</v>
      </c>
      <c r="EB72">
        <v>8.1307759810197942E-11</v>
      </c>
      <c r="EC72">
        <v>0.1402048091606696</v>
      </c>
      <c r="ED72">
        <v>0</v>
      </c>
      <c r="EE72">
        <v>0</v>
      </c>
      <c r="EF72">
        <v>0</v>
      </c>
      <c r="EG72">
        <v>2</v>
      </c>
      <c r="EH72">
        <v>2028</v>
      </c>
      <c r="EI72">
        <v>2</v>
      </c>
      <c r="EJ72">
        <v>26</v>
      </c>
      <c r="EK72">
        <v>1.6</v>
      </c>
      <c r="EL72">
        <v>1.4</v>
      </c>
      <c r="EM72">
        <v>1.09009</v>
      </c>
      <c r="EN72">
        <v>2.5378400000000001</v>
      </c>
      <c r="EO72">
        <v>1.39893</v>
      </c>
      <c r="EP72">
        <v>2.32422</v>
      </c>
      <c r="EQ72">
        <v>1.49902</v>
      </c>
      <c r="ER72">
        <v>2.4719199999999999</v>
      </c>
      <c r="ES72">
        <v>34.099800000000002</v>
      </c>
      <c r="ET72">
        <v>13.632899999999999</v>
      </c>
      <c r="EU72">
        <v>18</v>
      </c>
      <c r="EV72">
        <v>513.18799999999999</v>
      </c>
      <c r="EW72">
        <v>536.42700000000002</v>
      </c>
      <c r="EX72">
        <v>45.711300000000001</v>
      </c>
      <c r="EY72">
        <v>44.286299999999997</v>
      </c>
      <c r="EZ72">
        <v>30</v>
      </c>
      <c r="FA72">
        <v>44.075099999999999</v>
      </c>
      <c r="FB72">
        <v>44.002800000000001</v>
      </c>
      <c r="FC72">
        <v>21.814900000000002</v>
      </c>
      <c r="FD72">
        <v>0</v>
      </c>
      <c r="FE72">
        <v>100</v>
      </c>
      <c r="FF72">
        <v>45.7104</v>
      </c>
      <c r="FG72">
        <v>400</v>
      </c>
      <c r="FH72">
        <v>54.561199999999999</v>
      </c>
      <c r="FI72">
        <v>97.844700000000003</v>
      </c>
      <c r="FJ72">
        <v>99.608800000000002</v>
      </c>
      <c r="FK72" t="s">
        <v>884</v>
      </c>
      <c r="FL72">
        <v>2</v>
      </c>
      <c r="FM72" t="s">
        <v>881</v>
      </c>
      <c r="FN72">
        <v>2</v>
      </c>
    </row>
    <row r="73" spans="1:170" x14ac:dyDescent="0.2">
      <c r="A73">
        <v>87</v>
      </c>
      <c r="B73">
        <v>1659033884</v>
      </c>
      <c r="C73">
        <v>14949.5</v>
      </c>
      <c r="D73" t="s">
        <v>539</v>
      </c>
      <c r="E73" t="s">
        <v>540</v>
      </c>
      <c r="F73" t="s">
        <v>280</v>
      </c>
      <c r="G73">
        <v>1659033884</v>
      </c>
      <c r="H73">
        <v>1.3924828408862396E-2</v>
      </c>
      <c r="I73">
        <v>13.924828408862396</v>
      </c>
      <c r="J73">
        <v>7.5398661859756171</v>
      </c>
      <c r="K73">
        <v>286.15100000000001</v>
      </c>
      <c r="L73">
        <v>230.04488424645092</v>
      </c>
      <c r="M73">
        <v>22.959676141283651</v>
      </c>
      <c r="N73">
        <v>28.559358357502003</v>
      </c>
      <c r="O73">
        <v>0.33396092541322209</v>
      </c>
      <c r="P73">
        <v>2.9240435467265655</v>
      </c>
      <c r="Q73">
        <v>0.31491078580290705</v>
      </c>
      <c r="R73">
        <v>0.19844246198807192</v>
      </c>
      <c r="S73">
        <v>66.134921216235284</v>
      </c>
      <c r="T73">
        <v>40.639801859019464</v>
      </c>
      <c r="U73">
        <v>41.989600000000003</v>
      </c>
      <c r="V73">
        <v>8.2389013333233461</v>
      </c>
      <c r="W73">
        <v>45.159282355946509</v>
      </c>
      <c r="X73">
        <v>4.0984507175290013</v>
      </c>
      <c r="Y73">
        <v>9.0755443924571644</v>
      </c>
      <c r="Z73">
        <v>4.1404506157943448</v>
      </c>
      <c r="AA73">
        <v>-614.08493283083169</v>
      </c>
      <c r="AB73">
        <v>291.33639806076292</v>
      </c>
      <c r="AC73">
        <v>25.109091991332239</v>
      </c>
      <c r="AD73">
        <v>-231.50452156250128</v>
      </c>
      <c r="AE73">
        <v>0</v>
      </c>
      <c r="AF73">
        <v>0</v>
      </c>
      <c r="AG73">
        <v>1</v>
      </c>
      <c r="AH73">
        <v>0</v>
      </c>
      <c r="AI73">
        <v>49910.521465233302</v>
      </c>
      <c r="AJ73" t="s">
        <v>281</v>
      </c>
      <c r="AK73" t="s">
        <v>281</v>
      </c>
      <c r="AL73">
        <v>0</v>
      </c>
      <c r="AM73">
        <v>0</v>
      </c>
      <c r="AN73" t="e">
        <v>#DIV/0!</v>
      </c>
      <c r="AO73">
        <v>0</v>
      </c>
      <c r="AP73" t="s">
        <v>281</v>
      </c>
      <c r="AQ73" t="s">
        <v>281</v>
      </c>
      <c r="AR73">
        <v>0</v>
      </c>
      <c r="AS73">
        <v>0</v>
      </c>
      <c r="AT73" t="e">
        <v>#DIV/0!</v>
      </c>
      <c r="AU73">
        <v>0.5</v>
      </c>
      <c r="AV73">
        <v>337.08911399804936</v>
      </c>
      <c r="AW73">
        <v>7.5398661859756171</v>
      </c>
      <c r="AX73" t="e">
        <v>#DIV/0!</v>
      </c>
      <c r="AY73">
        <v>2.2367575435910541E-2</v>
      </c>
      <c r="AZ73" t="e">
        <v>#DIV/0!</v>
      </c>
      <c r="BA73" t="e">
        <v>#DIV/0!</v>
      </c>
      <c r="BB73" t="s">
        <v>281</v>
      </c>
      <c r="BC73">
        <v>0</v>
      </c>
      <c r="BD73" t="e">
        <v>#DIV/0!</v>
      </c>
      <c r="BE73" t="e">
        <v>#DIV/0!</v>
      </c>
      <c r="BF73" t="e">
        <v>#DIV/0!</v>
      </c>
      <c r="BG73" t="e">
        <v>#DIV/0!</v>
      </c>
      <c r="BH73" t="e">
        <v>#DIV/0!</v>
      </c>
      <c r="BI73" t="e">
        <v>#DIV/0!</v>
      </c>
      <c r="BJ73" t="e">
        <v>#DIV/0!</v>
      </c>
      <c r="BK73" t="e">
        <v>#DIV/0!</v>
      </c>
      <c r="BL73">
        <v>399.86799999999999</v>
      </c>
      <c r="BM73">
        <v>337.08911399804936</v>
      </c>
      <c r="BN73">
        <v>0.84300097531697804</v>
      </c>
      <c r="BO73">
        <v>0.16539188236176758</v>
      </c>
      <c r="BP73">
        <v>6</v>
      </c>
      <c r="BQ73">
        <v>0.6</v>
      </c>
      <c r="BR73" t="s">
        <v>282</v>
      </c>
      <c r="BS73">
        <v>1659033884</v>
      </c>
      <c r="BT73">
        <v>286.15100000000001</v>
      </c>
      <c r="BU73">
        <v>299.97500000000002</v>
      </c>
      <c r="BV73">
        <v>41.064500000000002</v>
      </c>
      <c r="BW73">
        <v>25.0471</v>
      </c>
      <c r="BX73">
        <v>285.55500000000001</v>
      </c>
      <c r="BY73">
        <v>40.926499999999997</v>
      </c>
      <c r="BZ73">
        <v>500.19400000000002</v>
      </c>
      <c r="CA73">
        <v>99.705200000000005</v>
      </c>
      <c r="CB73">
        <v>0.10000199999999999</v>
      </c>
      <c r="CC73">
        <v>43.837699999999998</v>
      </c>
      <c r="CD73">
        <v>41.989600000000003</v>
      </c>
      <c r="CE73">
        <v>999.9</v>
      </c>
      <c r="CF73">
        <v>0</v>
      </c>
      <c r="CG73">
        <v>0</v>
      </c>
      <c r="CH73">
        <v>9998.1200000000008</v>
      </c>
      <c r="CI73">
        <v>0</v>
      </c>
      <c r="CJ73">
        <v>239.87</v>
      </c>
      <c r="CK73">
        <v>399.86799999999999</v>
      </c>
      <c r="CL73">
        <v>0.89996699999999996</v>
      </c>
      <c r="CM73">
        <v>0.100033</v>
      </c>
      <c r="CN73">
        <v>0</v>
      </c>
      <c r="CO73">
        <v>3.2692999999999999</v>
      </c>
      <c r="CP73">
        <v>0</v>
      </c>
      <c r="CQ73">
        <v>4003.67</v>
      </c>
      <c r="CR73">
        <v>3428.77</v>
      </c>
      <c r="CS73">
        <v>47.875</v>
      </c>
      <c r="CT73">
        <v>50.625</v>
      </c>
      <c r="CU73">
        <v>48.936999999999998</v>
      </c>
      <c r="CV73">
        <v>50</v>
      </c>
      <c r="CW73">
        <v>48.436999999999998</v>
      </c>
      <c r="CX73">
        <v>359.87</v>
      </c>
      <c r="CY73">
        <v>40</v>
      </c>
      <c r="CZ73">
        <v>0</v>
      </c>
      <c r="DA73">
        <v>1659034080.3</v>
      </c>
      <c r="DB73">
        <v>0</v>
      </c>
      <c r="DC73">
        <v>3.2974307692307692</v>
      </c>
      <c r="DD73">
        <v>-0.15620512583491189</v>
      </c>
      <c r="DE73">
        <v>-23.389059843243171</v>
      </c>
      <c r="DF73">
        <v>4007.7396153846148</v>
      </c>
      <c r="DG73">
        <v>15</v>
      </c>
      <c r="DH73">
        <v>1659033816</v>
      </c>
      <c r="DI73" t="s">
        <v>541</v>
      </c>
      <c r="DJ73">
        <v>1659033794.5</v>
      </c>
      <c r="DK73">
        <v>1659033816</v>
      </c>
      <c r="DL73">
        <v>88</v>
      </c>
      <c r="DM73">
        <v>-0.19900000000000001</v>
      </c>
      <c r="DN73">
        <v>-2E-3</v>
      </c>
      <c r="DO73">
        <v>0.58399999999999996</v>
      </c>
      <c r="DP73">
        <v>0.123</v>
      </c>
      <c r="DQ73">
        <v>300</v>
      </c>
      <c r="DR73">
        <v>25</v>
      </c>
      <c r="DS73">
        <v>0.33</v>
      </c>
      <c r="DT73">
        <v>0.01</v>
      </c>
      <c r="DU73">
        <v>100</v>
      </c>
      <c r="DV73">
        <v>100</v>
      </c>
      <c r="DW73">
        <v>0.59599999999999997</v>
      </c>
      <c r="DX73">
        <v>0.13800000000000001</v>
      </c>
      <c r="DY73">
        <v>0.80739296187933951</v>
      </c>
      <c r="DZ73">
        <v>-6.7132856166521554E-4</v>
      </c>
      <c r="EA73">
        <v>-2.681329234238156E-7</v>
      </c>
      <c r="EB73">
        <v>8.1307759810197942E-11</v>
      </c>
      <c r="EC73">
        <v>0.13796904533512461</v>
      </c>
      <c r="ED73">
        <v>0</v>
      </c>
      <c r="EE73">
        <v>0</v>
      </c>
      <c r="EF73">
        <v>0</v>
      </c>
      <c r="EG73">
        <v>2</v>
      </c>
      <c r="EH73">
        <v>2028</v>
      </c>
      <c r="EI73">
        <v>2</v>
      </c>
      <c r="EJ73">
        <v>26</v>
      </c>
      <c r="EK73">
        <v>1.5</v>
      </c>
      <c r="EL73">
        <v>1.1000000000000001</v>
      </c>
      <c r="EM73">
        <v>0.86914100000000005</v>
      </c>
      <c r="EN73">
        <v>2.5415000000000001</v>
      </c>
      <c r="EO73">
        <v>1.39893</v>
      </c>
      <c r="EP73">
        <v>2.32422</v>
      </c>
      <c r="EQ73">
        <v>1.49902</v>
      </c>
      <c r="ER73">
        <v>2.4511699999999998</v>
      </c>
      <c r="ES73">
        <v>34.1905</v>
      </c>
      <c r="ET73">
        <v>13.597899999999999</v>
      </c>
      <c r="EU73">
        <v>18</v>
      </c>
      <c r="EV73">
        <v>513.98299999999995</v>
      </c>
      <c r="EW73">
        <v>535.97799999999995</v>
      </c>
      <c r="EX73">
        <v>46.042000000000002</v>
      </c>
      <c r="EY73">
        <v>44.267400000000002</v>
      </c>
      <c r="EZ73">
        <v>30.0001</v>
      </c>
      <c r="FA73">
        <v>44.042499999999997</v>
      </c>
      <c r="FB73">
        <v>43.970399999999998</v>
      </c>
      <c r="FC73">
        <v>17.371700000000001</v>
      </c>
      <c r="FD73">
        <v>0</v>
      </c>
      <c r="FE73">
        <v>100</v>
      </c>
      <c r="FF73">
        <v>46.041800000000002</v>
      </c>
      <c r="FG73">
        <v>300</v>
      </c>
      <c r="FH73">
        <v>54.561199999999999</v>
      </c>
      <c r="FI73">
        <v>97.843800000000002</v>
      </c>
      <c r="FJ73">
        <v>99.611099999999993</v>
      </c>
      <c r="FK73" t="s">
        <v>884</v>
      </c>
      <c r="FL73">
        <v>2</v>
      </c>
      <c r="FM73" t="s">
        <v>881</v>
      </c>
      <c r="FN73">
        <v>3</v>
      </c>
    </row>
    <row r="74" spans="1:170" x14ac:dyDescent="0.2">
      <c r="A74">
        <v>88</v>
      </c>
      <c r="B74">
        <v>1659034034.5</v>
      </c>
      <c r="C74">
        <v>15100</v>
      </c>
      <c r="D74" t="s">
        <v>542</v>
      </c>
      <c r="E74" t="s">
        <v>543</v>
      </c>
      <c r="F74" t="s">
        <v>280</v>
      </c>
      <c r="G74">
        <v>1659034034.5</v>
      </c>
      <c r="H74">
        <v>1.4996971983288561E-2</v>
      </c>
      <c r="I74">
        <v>14.996971983288562</v>
      </c>
      <c r="J74">
        <v>7.9040860147733367</v>
      </c>
      <c r="K74">
        <v>285.39299999999997</v>
      </c>
      <c r="L74">
        <v>231.93145106710344</v>
      </c>
      <c r="M74">
        <v>23.149190153898459</v>
      </c>
      <c r="N74">
        <v>28.485213174819002</v>
      </c>
      <c r="O74">
        <v>0.37306326590735012</v>
      </c>
      <c r="P74">
        <v>2.9231496680289846</v>
      </c>
      <c r="Q74">
        <v>0.3494492393113558</v>
      </c>
      <c r="R74">
        <v>0.22040581313917926</v>
      </c>
      <c r="S74">
        <v>66.134590432470546</v>
      </c>
      <c r="T74">
        <v>40.481594066663597</v>
      </c>
      <c r="U74">
        <v>41.979100000000003</v>
      </c>
      <c r="V74">
        <v>8.2343456197764286</v>
      </c>
      <c r="W74">
        <v>46.19232325654928</v>
      </c>
      <c r="X74">
        <v>4.2180808410147002</v>
      </c>
      <c r="Y74">
        <v>9.1315624407712566</v>
      </c>
      <c r="Z74">
        <v>4.0162647787617285</v>
      </c>
      <c r="AA74">
        <v>-661.36646446302552</v>
      </c>
      <c r="AB74">
        <v>311.5610543727928</v>
      </c>
      <c r="AC74">
        <v>26.874180224130736</v>
      </c>
      <c r="AD74">
        <v>-256.79663943363141</v>
      </c>
      <c r="AE74">
        <v>0</v>
      </c>
      <c r="AF74">
        <v>0</v>
      </c>
      <c r="AG74">
        <v>1</v>
      </c>
      <c r="AH74">
        <v>0</v>
      </c>
      <c r="AI74">
        <v>49867.57614174117</v>
      </c>
      <c r="AJ74" t="s">
        <v>281</v>
      </c>
      <c r="AK74" t="s">
        <v>281</v>
      </c>
      <c r="AL74">
        <v>0</v>
      </c>
      <c r="AM74">
        <v>0</v>
      </c>
      <c r="AN74" t="e">
        <v>#DIV/0!</v>
      </c>
      <c r="AO74">
        <v>0</v>
      </c>
      <c r="AP74" t="s">
        <v>281</v>
      </c>
      <c r="AQ74" t="s">
        <v>281</v>
      </c>
      <c r="AR74">
        <v>0</v>
      </c>
      <c r="AS74">
        <v>0</v>
      </c>
      <c r="AT74" t="e">
        <v>#DIV/0!</v>
      </c>
      <c r="AU74">
        <v>0.5</v>
      </c>
      <c r="AV74">
        <v>337.08742799609871</v>
      </c>
      <c r="AW74">
        <v>7.9040860147733367</v>
      </c>
      <c r="AX74" t="e">
        <v>#DIV/0!</v>
      </c>
      <c r="AY74">
        <v>2.3448178004623819E-2</v>
      </c>
      <c r="AZ74" t="e">
        <v>#DIV/0!</v>
      </c>
      <c r="BA74" t="e">
        <v>#DIV/0!</v>
      </c>
      <c r="BB74" t="s">
        <v>281</v>
      </c>
      <c r="BC74">
        <v>0</v>
      </c>
      <c r="BD74" t="e">
        <v>#DIV/0!</v>
      </c>
      <c r="BE74" t="e">
        <v>#DIV/0!</v>
      </c>
      <c r="BF74" t="e">
        <v>#DIV/0!</v>
      </c>
      <c r="BG74" t="e">
        <v>#DIV/0!</v>
      </c>
      <c r="BH74" t="e">
        <v>#DIV/0!</v>
      </c>
      <c r="BI74" t="e">
        <v>#DIV/0!</v>
      </c>
      <c r="BJ74" t="e">
        <v>#DIV/0!</v>
      </c>
      <c r="BK74" t="e">
        <v>#DIV/0!</v>
      </c>
      <c r="BL74">
        <v>399.86599999999999</v>
      </c>
      <c r="BM74">
        <v>337.08742799609871</v>
      </c>
      <c r="BN74">
        <v>0.84300097531697804</v>
      </c>
      <c r="BO74">
        <v>0.16539188236176758</v>
      </c>
      <c r="BP74">
        <v>6</v>
      </c>
      <c r="BQ74">
        <v>0.6</v>
      </c>
      <c r="BR74" t="s">
        <v>282</v>
      </c>
      <c r="BS74">
        <v>1659034034.5</v>
      </c>
      <c r="BT74">
        <v>285.39299999999997</v>
      </c>
      <c r="BU74">
        <v>300.00900000000001</v>
      </c>
      <c r="BV74">
        <v>42.260899999999999</v>
      </c>
      <c r="BW74">
        <v>25.030899999999999</v>
      </c>
      <c r="BX74">
        <v>284.79399999999998</v>
      </c>
      <c r="BY74">
        <v>42.125700000000002</v>
      </c>
      <c r="BZ74">
        <v>500.16899999999998</v>
      </c>
      <c r="CA74">
        <v>99.710400000000007</v>
      </c>
      <c r="CB74">
        <v>0.10008300000000001</v>
      </c>
      <c r="CC74">
        <v>43.956099999999999</v>
      </c>
      <c r="CD74">
        <v>41.979100000000003</v>
      </c>
      <c r="CE74">
        <v>999.9</v>
      </c>
      <c r="CF74">
        <v>0</v>
      </c>
      <c r="CG74">
        <v>0</v>
      </c>
      <c r="CH74">
        <v>9992.5</v>
      </c>
      <c r="CI74">
        <v>0</v>
      </c>
      <c r="CJ74">
        <v>239.815</v>
      </c>
      <c r="CK74">
        <v>399.86599999999999</v>
      </c>
      <c r="CL74">
        <v>0.89996699999999996</v>
      </c>
      <c r="CM74">
        <v>0.100033</v>
      </c>
      <c r="CN74">
        <v>0</v>
      </c>
      <c r="CO74">
        <v>3.4045999999999998</v>
      </c>
      <c r="CP74">
        <v>0</v>
      </c>
      <c r="CQ74">
        <v>3974.58</v>
      </c>
      <c r="CR74">
        <v>3428.75</v>
      </c>
      <c r="CS74">
        <v>47.936999999999998</v>
      </c>
      <c r="CT74">
        <v>50.625</v>
      </c>
      <c r="CU74">
        <v>49</v>
      </c>
      <c r="CV74">
        <v>50.061999999999998</v>
      </c>
      <c r="CW74">
        <v>48.5</v>
      </c>
      <c r="CX74">
        <v>359.87</v>
      </c>
      <c r="CY74">
        <v>40</v>
      </c>
      <c r="CZ74">
        <v>0</v>
      </c>
      <c r="DA74">
        <v>1659034230.9000001</v>
      </c>
      <c r="DB74">
        <v>0</v>
      </c>
      <c r="DC74">
        <v>3.2290320000000001</v>
      </c>
      <c r="DD74">
        <v>1.0530000095844321</v>
      </c>
      <c r="DE74">
        <v>-7.6892307702946363</v>
      </c>
      <c r="DF74">
        <v>3976.5284000000001</v>
      </c>
      <c r="DG74">
        <v>15</v>
      </c>
      <c r="DH74">
        <v>1659033951.5</v>
      </c>
      <c r="DI74" t="s">
        <v>544</v>
      </c>
      <c r="DJ74">
        <v>1659033931.5</v>
      </c>
      <c r="DK74">
        <v>1659033951.5</v>
      </c>
      <c r="DL74">
        <v>89</v>
      </c>
      <c r="DM74">
        <v>3.0000000000000001E-3</v>
      </c>
      <c r="DN74">
        <v>-3.0000000000000001E-3</v>
      </c>
      <c r="DO74">
        <v>0.58699999999999997</v>
      </c>
      <c r="DP74">
        <v>0.12</v>
      </c>
      <c r="DQ74">
        <v>300</v>
      </c>
      <c r="DR74">
        <v>25</v>
      </c>
      <c r="DS74">
        <v>0.11</v>
      </c>
      <c r="DT74">
        <v>0.01</v>
      </c>
      <c r="DU74">
        <v>100</v>
      </c>
      <c r="DV74">
        <v>100</v>
      </c>
      <c r="DW74">
        <v>0.59899999999999998</v>
      </c>
      <c r="DX74">
        <v>0.13519999999999999</v>
      </c>
      <c r="DY74">
        <v>0.80996120852119213</v>
      </c>
      <c r="DZ74">
        <v>-6.7132856166521554E-4</v>
      </c>
      <c r="EA74">
        <v>-2.681329234238156E-7</v>
      </c>
      <c r="EB74">
        <v>8.1307759810197942E-11</v>
      </c>
      <c r="EC74">
        <v>0.13515824778891691</v>
      </c>
      <c r="ED74">
        <v>0</v>
      </c>
      <c r="EE74">
        <v>0</v>
      </c>
      <c r="EF74">
        <v>0</v>
      </c>
      <c r="EG74">
        <v>2</v>
      </c>
      <c r="EH74">
        <v>2028</v>
      </c>
      <c r="EI74">
        <v>2</v>
      </c>
      <c r="EJ74">
        <v>26</v>
      </c>
      <c r="EK74">
        <v>1.7</v>
      </c>
      <c r="EL74">
        <v>1.4</v>
      </c>
      <c r="EM74">
        <v>0.86792000000000002</v>
      </c>
      <c r="EN74">
        <v>2.5415000000000001</v>
      </c>
      <c r="EO74">
        <v>1.39893</v>
      </c>
      <c r="EP74">
        <v>2.32422</v>
      </c>
      <c r="EQ74">
        <v>1.49902</v>
      </c>
      <c r="ER74">
        <v>2.4511699999999998</v>
      </c>
      <c r="ES74">
        <v>34.258699999999997</v>
      </c>
      <c r="ET74">
        <v>13.5541</v>
      </c>
      <c r="EU74">
        <v>18</v>
      </c>
      <c r="EV74">
        <v>514.596</v>
      </c>
      <c r="EW74">
        <v>536.00199999999995</v>
      </c>
      <c r="EX74">
        <v>46.386800000000001</v>
      </c>
      <c r="EY74">
        <v>44.281599999999997</v>
      </c>
      <c r="EZ74">
        <v>30.0002</v>
      </c>
      <c r="FA74">
        <v>44.039499999999997</v>
      </c>
      <c r="FB74">
        <v>43.965800000000002</v>
      </c>
      <c r="FC74">
        <v>17.371600000000001</v>
      </c>
      <c r="FD74">
        <v>0</v>
      </c>
      <c r="FE74">
        <v>100</v>
      </c>
      <c r="FF74">
        <v>46.39</v>
      </c>
      <c r="FG74">
        <v>300</v>
      </c>
      <c r="FH74">
        <v>54.561199999999999</v>
      </c>
      <c r="FI74">
        <v>97.845500000000001</v>
      </c>
      <c r="FJ74">
        <v>99.606399999999994</v>
      </c>
      <c r="FK74" t="s">
        <v>884</v>
      </c>
      <c r="FL74">
        <v>2</v>
      </c>
      <c r="FM74" t="s">
        <v>881</v>
      </c>
      <c r="FN74">
        <v>4</v>
      </c>
    </row>
    <row r="75" spans="1:170" x14ac:dyDescent="0.2">
      <c r="A75">
        <v>89</v>
      </c>
      <c r="B75">
        <v>1659034185</v>
      </c>
      <c r="C75">
        <v>15250.5</v>
      </c>
      <c r="D75" t="s">
        <v>545</v>
      </c>
      <c r="E75" t="s">
        <v>546</v>
      </c>
      <c r="F75" t="s">
        <v>280</v>
      </c>
      <c r="G75">
        <v>1659034185</v>
      </c>
      <c r="H75">
        <v>1.5817505966152692E-2</v>
      </c>
      <c r="I75">
        <v>15.817505966152691</v>
      </c>
      <c r="J75">
        <v>4.1079178851667146</v>
      </c>
      <c r="K75">
        <v>191.46899999999999</v>
      </c>
      <c r="L75">
        <v>162.34528413182991</v>
      </c>
      <c r="M75">
        <v>16.203574281375502</v>
      </c>
      <c r="N75">
        <v>19.110392892973497</v>
      </c>
      <c r="O75">
        <v>0.40309001062559402</v>
      </c>
      <c r="P75">
        <v>2.9288281701861045</v>
      </c>
      <c r="Q75">
        <v>0.37571733042025257</v>
      </c>
      <c r="R75">
        <v>0.23713140491791479</v>
      </c>
      <c r="S75">
        <v>66.131067646967608</v>
      </c>
      <c r="T75">
        <v>40.391543127227173</v>
      </c>
      <c r="U75">
        <v>42.004199999999997</v>
      </c>
      <c r="V75">
        <v>8.245239571287108</v>
      </c>
      <c r="W75">
        <v>46.89295395621113</v>
      </c>
      <c r="X75">
        <v>4.3075511670106996</v>
      </c>
      <c r="Y75">
        <v>9.1859241177962723</v>
      </c>
      <c r="Z75">
        <v>3.9376884042764084</v>
      </c>
      <c r="AA75">
        <v>-697.55201310733366</v>
      </c>
      <c r="AB75">
        <v>326.25088138353988</v>
      </c>
      <c r="AC75">
        <v>28.10532926923679</v>
      </c>
      <c r="AD75">
        <v>-277.06473480758939</v>
      </c>
      <c r="AE75">
        <v>0</v>
      </c>
      <c r="AF75">
        <v>0</v>
      </c>
      <c r="AG75">
        <v>1</v>
      </c>
      <c r="AH75">
        <v>0</v>
      </c>
      <c r="AI75">
        <v>50004.659817588072</v>
      </c>
      <c r="AJ75" t="s">
        <v>281</v>
      </c>
      <c r="AK75" t="s">
        <v>281</v>
      </c>
      <c r="AL75">
        <v>0</v>
      </c>
      <c r="AM75">
        <v>0</v>
      </c>
      <c r="AN75" t="e">
        <v>#DIV/0!</v>
      </c>
      <c r="AO75">
        <v>0</v>
      </c>
      <c r="AP75" t="s">
        <v>281</v>
      </c>
      <c r="AQ75" t="s">
        <v>281</v>
      </c>
      <c r="AR75">
        <v>0</v>
      </c>
      <c r="AS75">
        <v>0</v>
      </c>
      <c r="AT75" t="e">
        <v>#DIV/0!</v>
      </c>
      <c r="AU75">
        <v>0.5</v>
      </c>
      <c r="AV75">
        <v>337.06894199324745</v>
      </c>
      <c r="AW75">
        <v>4.1079178851667146</v>
      </c>
      <c r="AX75" t="e">
        <v>#DIV/0!</v>
      </c>
      <c r="AY75">
        <v>1.2187174115997342E-2</v>
      </c>
      <c r="AZ75" t="e">
        <v>#DIV/0!</v>
      </c>
      <c r="BA75" t="e">
        <v>#DIV/0!</v>
      </c>
      <c r="BB75" t="s">
        <v>281</v>
      </c>
      <c r="BC75">
        <v>0</v>
      </c>
      <c r="BD75" t="e">
        <v>#DIV/0!</v>
      </c>
      <c r="BE75" t="e">
        <v>#DIV/0!</v>
      </c>
      <c r="BF75" t="e">
        <v>#DIV/0!</v>
      </c>
      <c r="BG75" t="e">
        <v>#DIV/0!</v>
      </c>
      <c r="BH75" t="e">
        <v>#DIV/0!</v>
      </c>
      <c r="BI75" t="e">
        <v>#DIV/0!</v>
      </c>
      <c r="BJ75" t="e">
        <v>#DIV/0!</v>
      </c>
      <c r="BK75" t="e">
        <v>#DIV/0!</v>
      </c>
      <c r="BL75">
        <v>399.84399999999999</v>
      </c>
      <c r="BM75">
        <v>337.06894199324745</v>
      </c>
      <c r="BN75">
        <v>0.8430011254220332</v>
      </c>
      <c r="BO75">
        <v>0.1653921720645242</v>
      </c>
      <c r="BP75">
        <v>6</v>
      </c>
      <c r="BQ75">
        <v>0.6</v>
      </c>
      <c r="BR75" t="s">
        <v>282</v>
      </c>
      <c r="BS75">
        <v>1659034185</v>
      </c>
      <c r="BT75">
        <v>191.46899999999999</v>
      </c>
      <c r="BU75">
        <v>200.02799999999999</v>
      </c>
      <c r="BV75">
        <v>43.157800000000002</v>
      </c>
      <c r="BW75">
        <v>25.0061</v>
      </c>
      <c r="BX75">
        <v>191.03899999999999</v>
      </c>
      <c r="BY75">
        <v>43.025799999999997</v>
      </c>
      <c r="BZ75">
        <v>500.279</v>
      </c>
      <c r="CA75">
        <v>99.709599999999995</v>
      </c>
      <c r="CB75">
        <v>9.9731500000000001E-2</v>
      </c>
      <c r="CC75">
        <v>44.070399999999999</v>
      </c>
      <c r="CD75">
        <v>42.004199999999997</v>
      </c>
      <c r="CE75">
        <v>999.9</v>
      </c>
      <c r="CF75">
        <v>0</v>
      </c>
      <c r="CG75">
        <v>0</v>
      </c>
      <c r="CH75">
        <v>10025</v>
      </c>
      <c r="CI75">
        <v>0</v>
      </c>
      <c r="CJ75">
        <v>239.37299999999999</v>
      </c>
      <c r="CK75">
        <v>399.84399999999999</v>
      </c>
      <c r="CL75">
        <v>0.89996699999999996</v>
      </c>
      <c r="CM75">
        <v>0.100033</v>
      </c>
      <c r="CN75">
        <v>0</v>
      </c>
      <c r="CO75">
        <v>3.1355</v>
      </c>
      <c r="CP75">
        <v>0</v>
      </c>
      <c r="CQ75">
        <v>3899.68</v>
      </c>
      <c r="CR75">
        <v>3428.57</v>
      </c>
      <c r="CS75">
        <v>48</v>
      </c>
      <c r="CT75">
        <v>50.75</v>
      </c>
      <c r="CU75">
        <v>49.061999999999998</v>
      </c>
      <c r="CV75">
        <v>50.125</v>
      </c>
      <c r="CW75">
        <v>48.561999999999998</v>
      </c>
      <c r="CX75">
        <v>359.85</v>
      </c>
      <c r="CY75">
        <v>40</v>
      </c>
      <c r="CZ75">
        <v>0</v>
      </c>
      <c r="DA75">
        <v>1659034381.5</v>
      </c>
      <c r="DB75">
        <v>0</v>
      </c>
      <c r="DC75">
        <v>3.2630115384615381</v>
      </c>
      <c r="DD75">
        <v>-0.33430086030904022</v>
      </c>
      <c r="DE75">
        <v>-44.025982784397037</v>
      </c>
      <c r="DF75">
        <v>3906.9030769230772</v>
      </c>
      <c r="DG75">
        <v>15</v>
      </c>
      <c r="DH75">
        <v>1659034113</v>
      </c>
      <c r="DI75" t="s">
        <v>547</v>
      </c>
      <c r="DJ75">
        <v>1659034094</v>
      </c>
      <c r="DK75">
        <v>1659034113</v>
      </c>
      <c r="DL75">
        <v>90</v>
      </c>
      <c r="DM75">
        <v>-0.24299999999999999</v>
      </c>
      <c r="DN75">
        <v>-3.0000000000000001E-3</v>
      </c>
      <c r="DO75">
        <v>0.42299999999999999</v>
      </c>
      <c r="DP75">
        <v>0.11600000000000001</v>
      </c>
      <c r="DQ75">
        <v>200</v>
      </c>
      <c r="DR75">
        <v>25</v>
      </c>
      <c r="DS75">
        <v>0.35</v>
      </c>
      <c r="DT75">
        <v>0</v>
      </c>
      <c r="DU75">
        <v>100</v>
      </c>
      <c r="DV75">
        <v>100</v>
      </c>
      <c r="DW75">
        <v>0.43</v>
      </c>
      <c r="DX75">
        <v>0.13200000000000001</v>
      </c>
      <c r="DY75">
        <v>0.56682504001145773</v>
      </c>
      <c r="DZ75">
        <v>-6.7132856166521554E-4</v>
      </c>
      <c r="EA75">
        <v>-2.681329234238156E-7</v>
      </c>
      <c r="EB75">
        <v>8.1307759810197942E-11</v>
      </c>
      <c r="EC75">
        <v>0.13194240335952809</v>
      </c>
      <c r="ED75">
        <v>0</v>
      </c>
      <c r="EE75">
        <v>0</v>
      </c>
      <c r="EF75">
        <v>0</v>
      </c>
      <c r="EG75">
        <v>2</v>
      </c>
      <c r="EH75">
        <v>2028</v>
      </c>
      <c r="EI75">
        <v>2</v>
      </c>
      <c r="EJ75">
        <v>26</v>
      </c>
      <c r="EK75">
        <v>1.5</v>
      </c>
      <c r="EL75">
        <v>1.2</v>
      </c>
      <c r="EM75">
        <v>0.63598600000000005</v>
      </c>
      <c r="EN75">
        <v>2.5549300000000001</v>
      </c>
      <c r="EO75">
        <v>1.39893</v>
      </c>
      <c r="EP75">
        <v>2.32422</v>
      </c>
      <c r="EQ75">
        <v>1.49902</v>
      </c>
      <c r="ER75">
        <v>2.2619600000000002</v>
      </c>
      <c r="ES75">
        <v>34.304200000000002</v>
      </c>
      <c r="ET75">
        <v>13.5016</v>
      </c>
      <c r="EU75">
        <v>18</v>
      </c>
      <c r="EV75">
        <v>515.18200000000002</v>
      </c>
      <c r="EW75">
        <v>535.36500000000001</v>
      </c>
      <c r="EX75">
        <v>46.393000000000001</v>
      </c>
      <c r="EY75">
        <v>44.314599999999999</v>
      </c>
      <c r="EZ75">
        <v>29.9999</v>
      </c>
      <c r="FA75">
        <v>44.061100000000003</v>
      </c>
      <c r="FB75">
        <v>43.984299999999998</v>
      </c>
      <c r="FC75">
        <v>12.7271</v>
      </c>
      <c r="FD75">
        <v>0</v>
      </c>
      <c r="FE75">
        <v>100</v>
      </c>
      <c r="FF75">
        <v>46.277700000000003</v>
      </c>
      <c r="FG75">
        <v>200</v>
      </c>
      <c r="FH75">
        <v>54.561199999999999</v>
      </c>
      <c r="FI75">
        <v>97.836699999999993</v>
      </c>
      <c r="FJ75">
        <v>99.602099999999993</v>
      </c>
      <c r="FK75" t="s">
        <v>884</v>
      </c>
      <c r="FL75">
        <v>2</v>
      </c>
      <c r="FM75" t="s">
        <v>881</v>
      </c>
      <c r="FN75">
        <v>5</v>
      </c>
    </row>
    <row r="76" spans="1:170" x14ac:dyDescent="0.2">
      <c r="A76">
        <v>90</v>
      </c>
      <c r="B76">
        <v>1659034335.5</v>
      </c>
      <c r="C76">
        <v>15401</v>
      </c>
      <c r="D76" t="s">
        <v>548</v>
      </c>
      <c r="E76" t="s">
        <v>549</v>
      </c>
      <c r="F76" t="s">
        <v>280</v>
      </c>
      <c r="G76">
        <v>1659034335.5</v>
      </c>
      <c r="H76">
        <v>1.6388503846706912E-2</v>
      </c>
      <c r="I76">
        <v>16.388503846706911</v>
      </c>
      <c r="J76">
        <v>4.203364510494259</v>
      </c>
      <c r="K76">
        <v>191.20400000000001</v>
      </c>
      <c r="L76">
        <v>162.84497553176053</v>
      </c>
      <c r="M76">
        <v>16.253129376919272</v>
      </c>
      <c r="N76">
        <v>19.083569138295999</v>
      </c>
      <c r="O76">
        <v>0.42742056080338475</v>
      </c>
      <c r="P76">
        <v>2.9216692229800287</v>
      </c>
      <c r="Q76">
        <v>0.39670565719227852</v>
      </c>
      <c r="R76">
        <v>0.2505209943721225</v>
      </c>
      <c r="S76">
        <v>66.177020896206315</v>
      </c>
      <c r="T76">
        <v>40.288026700295063</v>
      </c>
      <c r="U76">
        <v>41.977499999999999</v>
      </c>
      <c r="V76">
        <v>8.2336516073427877</v>
      </c>
      <c r="W76">
        <v>47.454891545893432</v>
      </c>
      <c r="X76">
        <v>4.3708144258949995</v>
      </c>
      <c r="Y76">
        <v>9.210461310754452</v>
      </c>
      <c r="Z76">
        <v>3.8628371814477882</v>
      </c>
      <c r="AA76">
        <v>-722.73301963977485</v>
      </c>
      <c r="AB76">
        <v>337.75519269344272</v>
      </c>
      <c r="AC76">
        <v>29.171122145894518</v>
      </c>
      <c r="AD76">
        <v>-289.62968390423134</v>
      </c>
      <c r="AE76">
        <v>0</v>
      </c>
      <c r="AF76">
        <v>0</v>
      </c>
      <c r="AG76">
        <v>1</v>
      </c>
      <c r="AH76">
        <v>0</v>
      </c>
      <c r="AI76">
        <v>49801.06321317752</v>
      </c>
      <c r="AJ76" t="s">
        <v>281</v>
      </c>
      <c r="AK76" t="s">
        <v>281</v>
      </c>
      <c r="AL76">
        <v>0</v>
      </c>
      <c r="AM76">
        <v>0</v>
      </c>
      <c r="AN76" t="e">
        <v>#DIV/0!</v>
      </c>
      <c r="AO76">
        <v>0</v>
      </c>
      <c r="AP76" t="s">
        <v>281</v>
      </c>
      <c r="AQ76" t="s">
        <v>281</v>
      </c>
      <c r="AR76">
        <v>0</v>
      </c>
      <c r="AS76">
        <v>0</v>
      </c>
      <c r="AT76" t="e">
        <v>#DIV/0!</v>
      </c>
      <c r="AU76">
        <v>0.5</v>
      </c>
      <c r="AV76">
        <v>337.31085600839702</v>
      </c>
      <c r="AW76">
        <v>4.203364510494259</v>
      </c>
      <c r="AX76" t="e">
        <v>#DIV/0!</v>
      </c>
      <c r="AY76">
        <v>1.2461397063335608E-2</v>
      </c>
      <c r="AZ76" t="e">
        <v>#DIV/0!</v>
      </c>
      <c r="BA76" t="e">
        <v>#DIV/0!</v>
      </c>
      <c r="BB76" t="s">
        <v>281</v>
      </c>
      <c r="BC76">
        <v>0</v>
      </c>
      <c r="BD76" t="e">
        <v>#DIV/0!</v>
      </c>
      <c r="BE76" t="e">
        <v>#DIV/0!</v>
      </c>
      <c r="BF76" t="e">
        <v>#DIV/0!</v>
      </c>
      <c r="BG76" t="e">
        <v>#DIV/0!</v>
      </c>
      <c r="BH76" t="e">
        <v>#DIV/0!</v>
      </c>
      <c r="BI76" t="e">
        <v>#DIV/0!</v>
      </c>
      <c r="BJ76" t="e">
        <v>#DIV/0!</v>
      </c>
      <c r="BK76" t="e">
        <v>#DIV/0!</v>
      </c>
      <c r="BL76">
        <v>400.13200000000001</v>
      </c>
      <c r="BM76">
        <v>337.31085600839702</v>
      </c>
      <c r="BN76">
        <v>0.84299895036737138</v>
      </c>
      <c r="BO76">
        <v>0.16538797420902682</v>
      </c>
      <c r="BP76">
        <v>6</v>
      </c>
      <c r="BQ76">
        <v>0.6</v>
      </c>
      <c r="BR76" t="s">
        <v>282</v>
      </c>
      <c r="BS76">
        <v>1659034335.5</v>
      </c>
      <c r="BT76">
        <v>191.20400000000001</v>
      </c>
      <c r="BU76">
        <v>200.00399999999999</v>
      </c>
      <c r="BV76">
        <v>43.792499999999997</v>
      </c>
      <c r="BW76">
        <v>24.996700000000001</v>
      </c>
      <c r="BX76">
        <v>190.702</v>
      </c>
      <c r="BY76">
        <v>43.659500000000001</v>
      </c>
      <c r="BZ76">
        <v>500.24400000000003</v>
      </c>
      <c r="CA76">
        <v>99.7072</v>
      </c>
      <c r="CB76">
        <v>0.100174</v>
      </c>
      <c r="CC76">
        <v>44.1218</v>
      </c>
      <c r="CD76">
        <v>41.977499999999999</v>
      </c>
      <c r="CE76">
        <v>999.9</v>
      </c>
      <c r="CF76">
        <v>0</v>
      </c>
      <c r="CG76">
        <v>0</v>
      </c>
      <c r="CH76">
        <v>9984.3799999999992</v>
      </c>
      <c r="CI76">
        <v>0</v>
      </c>
      <c r="CJ76">
        <v>239.09800000000001</v>
      </c>
      <c r="CK76">
        <v>400.13200000000001</v>
      </c>
      <c r="CL76">
        <v>0.90004499999999998</v>
      </c>
      <c r="CM76">
        <v>9.9955500000000003E-2</v>
      </c>
      <c r="CN76">
        <v>0</v>
      </c>
      <c r="CO76">
        <v>3.3715999999999999</v>
      </c>
      <c r="CP76">
        <v>0</v>
      </c>
      <c r="CQ76">
        <v>3842.14</v>
      </c>
      <c r="CR76">
        <v>3431.1</v>
      </c>
      <c r="CS76">
        <v>48.061999999999998</v>
      </c>
      <c r="CT76">
        <v>50.75</v>
      </c>
      <c r="CU76">
        <v>49.061999999999998</v>
      </c>
      <c r="CV76">
        <v>50.186999999999998</v>
      </c>
      <c r="CW76">
        <v>48.625</v>
      </c>
      <c r="CX76">
        <v>360.14</v>
      </c>
      <c r="CY76">
        <v>40</v>
      </c>
      <c r="CZ76">
        <v>0</v>
      </c>
      <c r="DA76">
        <v>1659034532.0999999</v>
      </c>
      <c r="DB76">
        <v>0</v>
      </c>
      <c r="DC76">
        <v>3.2320359999999999</v>
      </c>
      <c r="DD76">
        <v>0.9794692406075699</v>
      </c>
      <c r="DE76">
        <v>-14.566153851492009</v>
      </c>
      <c r="DF76">
        <v>3842.1368000000002</v>
      </c>
      <c r="DG76">
        <v>15</v>
      </c>
      <c r="DH76">
        <v>1659034256</v>
      </c>
      <c r="DI76" t="s">
        <v>550</v>
      </c>
      <c r="DJ76">
        <v>1659034242.5</v>
      </c>
      <c r="DK76">
        <v>1659034256</v>
      </c>
      <c r="DL76">
        <v>91</v>
      </c>
      <c r="DM76">
        <v>7.2999999999999995E-2</v>
      </c>
      <c r="DN76">
        <v>1E-3</v>
      </c>
      <c r="DO76">
        <v>0.496</v>
      </c>
      <c r="DP76">
        <v>0.11700000000000001</v>
      </c>
      <c r="DQ76">
        <v>200</v>
      </c>
      <c r="DR76">
        <v>25</v>
      </c>
      <c r="DS76">
        <v>0.18</v>
      </c>
      <c r="DT76">
        <v>0.01</v>
      </c>
      <c r="DU76">
        <v>100</v>
      </c>
      <c r="DV76">
        <v>100</v>
      </c>
      <c r="DW76">
        <v>0.502</v>
      </c>
      <c r="DX76">
        <v>0.13300000000000001</v>
      </c>
      <c r="DY76">
        <v>0.63963779969105061</v>
      </c>
      <c r="DZ76">
        <v>-6.7132856166521554E-4</v>
      </c>
      <c r="EA76">
        <v>-2.681329234238156E-7</v>
      </c>
      <c r="EB76">
        <v>8.1307759810197942E-11</v>
      </c>
      <c r="EC76">
        <v>0.13299623029780089</v>
      </c>
      <c r="ED76">
        <v>0</v>
      </c>
      <c r="EE76">
        <v>0</v>
      </c>
      <c r="EF76">
        <v>0</v>
      </c>
      <c r="EG76">
        <v>2</v>
      </c>
      <c r="EH76">
        <v>2028</v>
      </c>
      <c r="EI76">
        <v>2</v>
      </c>
      <c r="EJ76">
        <v>26</v>
      </c>
      <c r="EK76">
        <v>1.6</v>
      </c>
      <c r="EL76">
        <v>1.3</v>
      </c>
      <c r="EM76">
        <v>0.63598600000000005</v>
      </c>
      <c r="EN76">
        <v>2.5512700000000001</v>
      </c>
      <c r="EO76">
        <v>1.39893</v>
      </c>
      <c r="EP76">
        <v>2.32544</v>
      </c>
      <c r="EQ76">
        <v>1.49902</v>
      </c>
      <c r="ER76">
        <v>2.4731399999999999</v>
      </c>
      <c r="ES76">
        <v>34.281399999999998</v>
      </c>
      <c r="ET76">
        <v>13.457800000000001</v>
      </c>
      <c r="EU76">
        <v>18</v>
      </c>
      <c r="EV76">
        <v>515.51</v>
      </c>
      <c r="EW76">
        <v>535.21100000000001</v>
      </c>
      <c r="EX76">
        <v>46.406300000000002</v>
      </c>
      <c r="EY76">
        <v>44.338299999999997</v>
      </c>
      <c r="EZ76">
        <v>30.0001</v>
      </c>
      <c r="FA76">
        <v>44.079700000000003</v>
      </c>
      <c r="FB76">
        <v>44.002800000000001</v>
      </c>
      <c r="FC76">
        <v>12.728999999999999</v>
      </c>
      <c r="FD76">
        <v>0</v>
      </c>
      <c r="FE76">
        <v>100</v>
      </c>
      <c r="FF76">
        <v>46.441000000000003</v>
      </c>
      <c r="FG76">
        <v>200</v>
      </c>
      <c r="FH76">
        <v>54.561199999999999</v>
      </c>
      <c r="FI76">
        <v>97.837299999999999</v>
      </c>
      <c r="FJ76">
        <v>99.597700000000003</v>
      </c>
      <c r="FK76" t="s">
        <v>884</v>
      </c>
      <c r="FL76">
        <v>2</v>
      </c>
      <c r="FM76" t="s">
        <v>881</v>
      </c>
      <c r="FN76">
        <v>6</v>
      </c>
    </row>
    <row r="77" spans="1:170" x14ac:dyDescent="0.2">
      <c r="A77">
        <v>91</v>
      </c>
      <c r="B77">
        <v>1659034486.0999999</v>
      </c>
      <c r="C77">
        <v>15551.599999904631</v>
      </c>
      <c r="D77" t="s">
        <v>551</v>
      </c>
      <c r="E77" t="s">
        <v>552</v>
      </c>
      <c r="F77" t="s">
        <v>280</v>
      </c>
      <c r="G77">
        <v>1659034486.0999999</v>
      </c>
      <c r="H77">
        <v>1.6861726195271959E-2</v>
      </c>
      <c r="I77">
        <v>16.861726195271959</v>
      </c>
      <c r="J77">
        <v>-0.31037771826943367</v>
      </c>
      <c r="K77">
        <v>98.382999999999996</v>
      </c>
      <c r="L77">
        <v>93.374756425137662</v>
      </c>
      <c r="M77">
        <v>9.3189927631027061</v>
      </c>
      <c r="N77">
        <v>9.8188257738309996</v>
      </c>
      <c r="O77">
        <v>0.44625011664939257</v>
      </c>
      <c r="P77">
        <v>2.9192697918194987</v>
      </c>
      <c r="Q77">
        <v>0.41285456470468995</v>
      </c>
      <c r="R77">
        <v>0.26083109867447618</v>
      </c>
      <c r="S77">
        <v>66.123335608551756</v>
      </c>
      <c r="T77">
        <v>40.229363030090006</v>
      </c>
      <c r="U77">
        <v>41.988700000000001</v>
      </c>
      <c r="V77">
        <v>8.238510758100011</v>
      </c>
      <c r="W77">
        <v>47.834217532728537</v>
      </c>
      <c r="X77">
        <v>4.4209317189289994</v>
      </c>
      <c r="Y77">
        <v>9.2421951208968025</v>
      </c>
      <c r="Z77">
        <v>3.8175790391710116</v>
      </c>
      <c r="AA77">
        <v>-743.60212521149333</v>
      </c>
      <c r="AB77">
        <v>346.14965043264982</v>
      </c>
      <c r="AC77">
        <v>29.931728896683271</v>
      </c>
      <c r="AD77">
        <v>-301.3974102736085</v>
      </c>
      <c r="AE77">
        <v>0</v>
      </c>
      <c r="AF77">
        <v>0</v>
      </c>
      <c r="AG77">
        <v>1</v>
      </c>
      <c r="AH77">
        <v>0</v>
      </c>
      <c r="AI77">
        <v>49725.122537684481</v>
      </c>
      <c r="AJ77" t="s">
        <v>281</v>
      </c>
      <c r="AK77" t="s">
        <v>281</v>
      </c>
      <c r="AL77">
        <v>0</v>
      </c>
      <c r="AM77">
        <v>0</v>
      </c>
      <c r="AN77" t="e">
        <v>#DIV/0!</v>
      </c>
      <c r="AO77">
        <v>0</v>
      </c>
      <c r="AP77" t="s">
        <v>281</v>
      </c>
      <c r="AQ77" t="s">
        <v>281</v>
      </c>
      <c r="AR77">
        <v>0</v>
      </c>
      <c r="AS77">
        <v>0</v>
      </c>
      <c r="AT77" t="e">
        <v>#DIV/0!</v>
      </c>
      <c r="AU77">
        <v>0.5</v>
      </c>
      <c r="AV77">
        <v>337.03085699924958</v>
      </c>
      <c r="AW77">
        <v>-0.31037771826943367</v>
      </c>
      <c r="AX77" t="e">
        <v>#DIV/0!</v>
      </c>
      <c r="AY77">
        <v>-9.2091780863294884E-4</v>
      </c>
      <c r="AZ77" t="e">
        <v>#DIV/0!</v>
      </c>
      <c r="BA77" t="e">
        <v>#DIV/0!</v>
      </c>
      <c r="BB77" t="s">
        <v>281</v>
      </c>
      <c r="BC77">
        <v>0</v>
      </c>
      <c r="BD77" t="e">
        <v>#DIV/0!</v>
      </c>
      <c r="BE77" t="e">
        <v>#DIV/0!</v>
      </c>
      <c r="BF77" t="e">
        <v>#DIV/0!</v>
      </c>
      <c r="BG77" t="e">
        <v>#DIV/0!</v>
      </c>
      <c r="BH77" t="e">
        <v>#DIV/0!</v>
      </c>
      <c r="BI77" t="e">
        <v>#DIV/0!</v>
      </c>
      <c r="BJ77" t="e">
        <v>#DIV/0!</v>
      </c>
      <c r="BK77" t="e">
        <v>#DIV/0!</v>
      </c>
      <c r="BL77">
        <v>399.79899999999998</v>
      </c>
      <c r="BM77">
        <v>337.03085699924958</v>
      </c>
      <c r="BN77">
        <v>0.84300075037518751</v>
      </c>
      <c r="BO77">
        <v>0.16539144822411203</v>
      </c>
      <c r="BP77">
        <v>6</v>
      </c>
      <c r="BQ77">
        <v>0.6</v>
      </c>
      <c r="BR77" t="s">
        <v>282</v>
      </c>
      <c r="BS77">
        <v>1659034486.0999999</v>
      </c>
      <c r="BT77">
        <v>98.382999999999996</v>
      </c>
      <c r="BU77">
        <v>100</v>
      </c>
      <c r="BV77">
        <v>44.296999999999997</v>
      </c>
      <c r="BW77">
        <v>24.974</v>
      </c>
      <c r="BX77">
        <v>98.059899999999999</v>
      </c>
      <c r="BY77">
        <v>44.166699999999999</v>
      </c>
      <c r="BZ77">
        <v>500.38200000000001</v>
      </c>
      <c r="CA77">
        <v>99.701800000000006</v>
      </c>
      <c r="CB77">
        <v>0.100257</v>
      </c>
      <c r="CC77">
        <v>44.188099999999999</v>
      </c>
      <c r="CD77">
        <v>41.988700000000001</v>
      </c>
      <c r="CE77">
        <v>999.9</v>
      </c>
      <c r="CF77">
        <v>0</v>
      </c>
      <c r="CG77">
        <v>0</v>
      </c>
      <c r="CH77">
        <v>9971.25</v>
      </c>
      <c r="CI77">
        <v>0</v>
      </c>
      <c r="CJ77">
        <v>238.863</v>
      </c>
      <c r="CK77">
        <v>399.79899999999998</v>
      </c>
      <c r="CL77">
        <v>0.89996699999999996</v>
      </c>
      <c r="CM77">
        <v>0.100033</v>
      </c>
      <c r="CN77">
        <v>0</v>
      </c>
      <c r="CO77">
        <v>3.3974000000000002</v>
      </c>
      <c r="CP77">
        <v>0</v>
      </c>
      <c r="CQ77">
        <v>3711.13</v>
      </c>
      <c r="CR77">
        <v>3428.18</v>
      </c>
      <c r="CS77">
        <v>48.125</v>
      </c>
      <c r="CT77">
        <v>50.811999999999998</v>
      </c>
      <c r="CU77">
        <v>49.186999999999998</v>
      </c>
      <c r="CV77">
        <v>50.25</v>
      </c>
      <c r="CW77">
        <v>48.686999999999998</v>
      </c>
      <c r="CX77">
        <v>359.81</v>
      </c>
      <c r="CY77">
        <v>39.99</v>
      </c>
      <c r="CZ77">
        <v>0</v>
      </c>
      <c r="DA77">
        <v>1659034682.7</v>
      </c>
      <c r="DB77">
        <v>0</v>
      </c>
      <c r="DC77">
        <v>3.2396846153846148</v>
      </c>
      <c r="DD77">
        <v>1.0488273534466259</v>
      </c>
      <c r="DE77">
        <v>-72.190769349722132</v>
      </c>
      <c r="DF77">
        <v>3721.0330769230768</v>
      </c>
      <c r="DG77">
        <v>15</v>
      </c>
      <c r="DH77">
        <v>1659034418.5999999</v>
      </c>
      <c r="DI77" t="s">
        <v>553</v>
      </c>
      <c r="DJ77">
        <v>1659034401.0999999</v>
      </c>
      <c r="DK77">
        <v>1659034418.5999999</v>
      </c>
      <c r="DL77">
        <v>92</v>
      </c>
      <c r="DM77">
        <v>-0.248</v>
      </c>
      <c r="DN77">
        <v>-3.0000000000000001E-3</v>
      </c>
      <c r="DO77">
        <v>0.32200000000000001</v>
      </c>
      <c r="DP77">
        <v>0.114</v>
      </c>
      <c r="DQ77">
        <v>100</v>
      </c>
      <c r="DR77">
        <v>25</v>
      </c>
      <c r="DS77">
        <v>0.28999999999999998</v>
      </c>
      <c r="DT77">
        <v>0.01</v>
      </c>
      <c r="DU77">
        <v>100</v>
      </c>
      <c r="DV77">
        <v>100</v>
      </c>
      <c r="DW77">
        <v>0.32300000000000001</v>
      </c>
      <c r="DX77">
        <v>0.1303</v>
      </c>
      <c r="DY77">
        <v>0.39142328179247332</v>
      </c>
      <c r="DZ77">
        <v>-6.7132856166521554E-4</v>
      </c>
      <c r="EA77">
        <v>-2.681329234238156E-7</v>
      </c>
      <c r="EB77">
        <v>8.1307759810197942E-11</v>
      </c>
      <c r="EC77">
        <v>0.1302949698201907</v>
      </c>
      <c r="ED77">
        <v>0</v>
      </c>
      <c r="EE77">
        <v>0</v>
      </c>
      <c r="EF77">
        <v>0</v>
      </c>
      <c r="EG77">
        <v>2</v>
      </c>
      <c r="EH77">
        <v>2028</v>
      </c>
      <c r="EI77">
        <v>2</v>
      </c>
      <c r="EJ77">
        <v>26</v>
      </c>
      <c r="EK77">
        <v>1.4</v>
      </c>
      <c r="EL77">
        <v>1.1000000000000001</v>
      </c>
      <c r="EM77">
        <v>0.39550800000000003</v>
      </c>
      <c r="EN77">
        <v>2.5683600000000002</v>
      </c>
      <c r="EO77">
        <v>1.39893</v>
      </c>
      <c r="EP77">
        <v>2.32544</v>
      </c>
      <c r="EQ77">
        <v>1.49902</v>
      </c>
      <c r="ER77">
        <v>2.2522000000000002</v>
      </c>
      <c r="ES77">
        <v>34.258699999999997</v>
      </c>
      <c r="ET77">
        <v>13.3965</v>
      </c>
      <c r="EU77">
        <v>18</v>
      </c>
      <c r="EV77">
        <v>515.78300000000002</v>
      </c>
      <c r="EW77">
        <v>534.74400000000003</v>
      </c>
      <c r="EX77">
        <v>46.571800000000003</v>
      </c>
      <c r="EY77">
        <v>44.368400000000001</v>
      </c>
      <c r="EZ77">
        <v>30</v>
      </c>
      <c r="FA77">
        <v>44.103099999999998</v>
      </c>
      <c r="FB77">
        <v>44.026000000000003</v>
      </c>
      <c r="FC77">
        <v>7.9284800000000004</v>
      </c>
      <c r="FD77">
        <v>0</v>
      </c>
      <c r="FE77">
        <v>100</v>
      </c>
      <c r="FF77">
        <v>46.585099999999997</v>
      </c>
      <c r="FG77">
        <v>100</v>
      </c>
      <c r="FH77">
        <v>54.561199999999999</v>
      </c>
      <c r="FI77">
        <v>97.825100000000006</v>
      </c>
      <c r="FJ77">
        <v>99.593999999999994</v>
      </c>
      <c r="FK77" t="s">
        <v>884</v>
      </c>
      <c r="FL77">
        <v>2</v>
      </c>
      <c r="FM77" t="s">
        <v>881</v>
      </c>
      <c r="FN77">
        <v>7</v>
      </c>
    </row>
    <row r="78" spans="1:170" x14ac:dyDescent="0.2">
      <c r="A78">
        <v>92</v>
      </c>
      <c r="B78">
        <v>1659034636.5999999</v>
      </c>
      <c r="C78">
        <v>15702.099999904631</v>
      </c>
      <c r="D78" t="s">
        <v>554</v>
      </c>
      <c r="E78" t="s">
        <v>555</v>
      </c>
      <c r="F78" t="s">
        <v>280</v>
      </c>
      <c r="G78">
        <v>1659034636.5999999</v>
      </c>
      <c r="H78">
        <v>1.7262699532288192E-2</v>
      </c>
      <c r="I78">
        <v>17.262699532288192</v>
      </c>
      <c r="J78">
        <v>-0.23480388823046563</v>
      </c>
      <c r="K78">
        <v>98.278899999999993</v>
      </c>
      <c r="L78">
        <v>93.035742661318693</v>
      </c>
      <c r="M78">
        <v>9.2852657623335482</v>
      </c>
      <c r="N78">
        <v>9.808549695268999</v>
      </c>
      <c r="O78">
        <v>0.463306674744355</v>
      </c>
      <c r="P78">
        <v>2.9237875240979525</v>
      </c>
      <c r="Q78">
        <v>0.42746774236134966</v>
      </c>
      <c r="R78">
        <v>0.27016158708685878</v>
      </c>
      <c r="S78">
        <v>66.119812824786109</v>
      </c>
      <c r="T78">
        <v>40.194881774543106</v>
      </c>
      <c r="U78">
        <v>41.989899999999999</v>
      </c>
      <c r="V78">
        <v>8.239031528627061</v>
      </c>
      <c r="W78">
        <v>48.155181744726967</v>
      </c>
      <c r="X78">
        <v>4.4651357334740007</v>
      </c>
      <c r="Y78">
        <v>9.2723889137079976</v>
      </c>
      <c r="Z78">
        <v>3.7738957951530603</v>
      </c>
      <c r="AA78">
        <v>-761.28504937390926</v>
      </c>
      <c r="AB78">
        <v>356.4109365344205</v>
      </c>
      <c r="AC78">
        <v>30.780789171532323</v>
      </c>
      <c r="AD78">
        <v>-307.97351084317035</v>
      </c>
      <c r="AE78">
        <v>0</v>
      </c>
      <c r="AF78">
        <v>0</v>
      </c>
      <c r="AG78">
        <v>1</v>
      </c>
      <c r="AH78">
        <v>0</v>
      </c>
      <c r="AI78">
        <v>49838.470906572627</v>
      </c>
      <c r="AJ78" t="s">
        <v>281</v>
      </c>
      <c r="AK78" t="s">
        <v>281</v>
      </c>
      <c r="AL78">
        <v>0</v>
      </c>
      <c r="AM78">
        <v>0</v>
      </c>
      <c r="AN78" t="e">
        <v>#DIV/0!</v>
      </c>
      <c r="AO78">
        <v>0</v>
      </c>
      <c r="AP78" t="s">
        <v>281</v>
      </c>
      <c r="AQ78" t="s">
        <v>281</v>
      </c>
      <c r="AR78">
        <v>0</v>
      </c>
      <c r="AS78">
        <v>0</v>
      </c>
      <c r="AT78" t="e">
        <v>#DIV/0!</v>
      </c>
      <c r="AU78">
        <v>0.5</v>
      </c>
      <c r="AV78">
        <v>337.01237099729849</v>
      </c>
      <c r="AW78">
        <v>-0.23480388823046563</v>
      </c>
      <c r="AX78" t="e">
        <v>#DIV/0!</v>
      </c>
      <c r="AY78">
        <v>-6.9672186672443503E-4</v>
      </c>
      <c r="AZ78" t="e">
        <v>#DIV/0!</v>
      </c>
      <c r="BA78" t="e">
        <v>#DIV/0!</v>
      </c>
      <c r="BB78" t="s">
        <v>281</v>
      </c>
      <c r="BC78">
        <v>0</v>
      </c>
      <c r="BD78" t="e">
        <v>#DIV/0!</v>
      </c>
      <c r="BE78" t="e">
        <v>#DIV/0!</v>
      </c>
      <c r="BF78" t="e">
        <v>#DIV/0!</v>
      </c>
      <c r="BG78" t="e">
        <v>#DIV/0!</v>
      </c>
      <c r="BH78" t="e">
        <v>#DIV/0!</v>
      </c>
      <c r="BI78" t="e">
        <v>#DIV/0!</v>
      </c>
      <c r="BJ78" t="e">
        <v>#DIV/0!</v>
      </c>
      <c r="BK78" t="e">
        <v>#DIV/0!</v>
      </c>
      <c r="BL78">
        <v>399.77699999999999</v>
      </c>
      <c r="BM78">
        <v>337.01237099729849</v>
      </c>
      <c r="BN78">
        <v>0.84300090049527232</v>
      </c>
      <c r="BO78">
        <v>0.1653917379558757</v>
      </c>
      <c r="BP78">
        <v>6</v>
      </c>
      <c r="BQ78">
        <v>0.6</v>
      </c>
      <c r="BR78" t="s">
        <v>282</v>
      </c>
      <c r="BS78">
        <v>1659034636.5999999</v>
      </c>
      <c r="BT78">
        <v>98.278899999999993</v>
      </c>
      <c r="BU78">
        <v>100.032</v>
      </c>
      <c r="BV78">
        <v>44.739400000000003</v>
      </c>
      <c r="BW78">
        <v>24.962299999999999</v>
      </c>
      <c r="BX78">
        <v>97.924599999999998</v>
      </c>
      <c r="BY78">
        <v>44.609099999999998</v>
      </c>
      <c r="BZ78">
        <v>500.28699999999998</v>
      </c>
      <c r="CA78">
        <v>99.703000000000003</v>
      </c>
      <c r="CB78">
        <v>0.10020999999999999</v>
      </c>
      <c r="CC78">
        <v>44.250999999999998</v>
      </c>
      <c r="CD78">
        <v>41.989899999999999</v>
      </c>
      <c r="CE78">
        <v>999.9</v>
      </c>
      <c r="CF78">
        <v>0</v>
      </c>
      <c r="CG78">
        <v>0</v>
      </c>
      <c r="CH78">
        <v>9996.8799999999992</v>
      </c>
      <c r="CI78">
        <v>0</v>
      </c>
      <c r="CJ78">
        <v>238.88800000000001</v>
      </c>
      <c r="CK78">
        <v>399.77699999999999</v>
      </c>
      <c r="CL78">
        <v>0.89996699999999996</v>
      </c>
      <c r="CM78">
        <v>0.100033</v>
      </c>
      <c r="CN78">
        <v>0</v>
      </c>
      <c r="CO78">
        <v>3.4651999999999998</v>
      </c>
      <c r="CP78">
        <v>0</v>
      </c>
      <c r="CQ78">
        <v>3591.49</v>
      </c>
      <c r="CR78">
        <v>3427.99</v>
      </c>
      <c r="CS78">
        <v>48.186999999999998</v>
      </c>
      <c r="CT78">
        <v>50.875</v>
      </c>
      <c r="CU78">
        <v>49.186999999999998</v>
      </c>
      <c r="CV78">
        <v>50.25</v>
      </c>
      <c r="CW78">
        <v>48.686999999999998</v>
      </c>
      <c r="CX78">
        <v>359.79</v>
      </c>
      <c r="CY78">
        <v>39.99</v>
      </c>
      <c r="CZ78">
        <v>0</v>
      </c>
      <c r="DA78">
        <v>1659034832.7</v>
      </c>
      <c r="DB78">
        <v>0</v>
      </c>
      <c r="DC78">
        <v>3.1667846153846151</v>
      </c>
      <c r="DD78">
        <v>0.67208888702793201</v>
      </c>
      <c r="DE78">
        <v>-35.577777903172212</v>
      </c>
      <c r="DF78">
        <v>3598.602692307692</v>
      </c>
      <c r="DG78">
        <v>15</v>
      </c>
      <c r="DH78">
        <v>1659034557.0999999</v>
      </c>
      <c r="DI78" t="s">
        <v>556</v>
      </c>
      <c r="DJ78">
        <v>1659034543.5999999</v>
      </c>
      <c r="DK78">
        <v>1659034557.0999999</v>
      </c>
      <c r="DL78">
        <v>93</v>
      </c>
      <c r="DM78">
        <v>3.1E-2</v>
      </c>
      <c r="DN78">
        <v>0</v>
      </c>
      <c r="DO78">
        <v>0.35299999999999998</v>
      </c>
      <c r="DP78">
        <v>0.114</v>
      </c>
      <c r="DQ78">
        <v>100</v>
      </c>
      <c r="DR78">
        <v>25</v>
      </c>
      <c r="DS78">
        <v>0.18</v>
      </c>
      <c r="DT78">
        <v>0.01</v>
      </c>
      <c r="DU78">
        <v>100</v>
      </c>
      <c r="DV78">
        <v>100</v>
      </c>
      <c r="DW78">
        <v>0.35399999999999998</v>
      </c>
      <c r="DX78">
        <v>0.1303</v>
      </c>
      <c r="DY78">
        <v>0.42257292304195432</v>
      </c>
      <c r="DZ78">
        <v>-6.7132856166521554E-4</v>
      </c>
      <c r="EA78">
        <v>-2.681329234238156E-7</v>
      </c>
      <c r="EB78">
        <v>8.1307759810197942E-11</v>
      </c>
      <c r="EC78">
        <v>0.13029199227081761</v>
      </c>
      <c r="ED78">
        <v>0</v>
      </c>
      <c r="EE78">
        <v>0</v>
      </c>
      <c r="EF78">
        <v>0</v>
      </c>
      <c r="EG78">
        <v>2</v>
      </c>
      <c r="EH78">
        <v>2028</v>
      </c>
      <c r="EI78">
        <v>2</v>
      </c>
      <c r="EJ78">
        <v>26</v>
      </c>
      <c r="EK78">
        <v>1.6</v>
      </c>
      <c r="EL78">
        <v>1.3</v>
      </c>
      <c r="EM78">
        <v>0.39550800000000003</v>
      </c>
      <c r="EN78">
        <v>2.5634800000000002</v>
      </c>
      <c r="EO78">
        <v>1.39893</v>
      </c>
      <c r="EP78">
        <v>2.32422</v>
      </c>
      <c r="EQ78">
        <v>1.49902</v>
      </c>
      <c r="ER78">
        <v>2.47681</v>
      </c>
      <c r="ES78">
        <v>34.235999999999997</v>
      </c>
      <c r="ET78">
        <v>13.3528</v>
      </c>
      <c r="EU78">
        <v>18</v>
      </c>
      <c r="EV78">
        <v>516.08699999999999</v>
      </c>
      <c r="EW78">
        <v>534.69600000000003</v>
      </c>
      <c r="EX78">
        <v>46.689300000000003</v>
      </c>
      <c r="EY78">
        <v>44.399700000000003</v>
      </c>
      <c r="EZ78">
        <v>30.0001</v>
      </c>
      <c r="FA78">
        <v>44.131100000000004</v>
      </c>
      <c r="FB78">
        <v>44.053800000000003</v>
      </c>
      <c r="FC78">
        <v>7.9291999999999998</v>
      </c>
      <c r="FD78">
        <v>0</v>
      </c>
      <c r="FE78">
        <v>100</v>
      </c>
      <c r="FF78">
        <v>46.683199999999999</v>
      </c>
      <c r="FG78">
        <v>100</v>
      </c>
      <c r="FH78">
        <v>54.561199999999999</v>
      </c>
      <c r="FI78">
        <v>97.823899999999995</v>
      </c>
      <c r="FJ78">
        <v>99.586399999999998</v>
      </c>
      <c r="FK78" t="s">
        <v>884</v>
      </c>
      <c r="FL78">
        <v>2</v>
      </c>
      <c r="FM78" t="s">
        <v>881</v>
      </c>
      <c r="FN78">
        <v>8</v>
      </c>
    </row>
    <row r="79" spans="1:170" x14ac:dyDescent="0.2">
      <c r="A79">
        <v>93</v>
      </c>
      <c r="B79">
        <v>1659034787.0999999</v>
      </c>
      <c r="C79">
        <v>15852.599999904631</v>
      </c>
      <c r="D79" t="s">
        <v>557</v>
      </c>
      <c r="E79" t="s">
        <v>558</v>
      </c>
      <c r="F79" t="s">
        <v>280</v>
      </c>
      <c r="G79">
        <v>1659034787.0999999</v>
      </c>
      <c r="H79">
        <v>1.7558326426999733E-2</v>
      </c>
      <c r="I79">
        <v>17.558326426999734</v>
      </c>
      <c r="J79">
        <v>-2.5674310310879584</v>
      </c>
      <c r="K79">
        <v>52.016800000000003</v>
      </c>
      <c r="L79">
        <v>57.80022361483465</v>
      </c>
      <c r="M79">
        <v>5.7688408851050852</v>
      </c>
      <c r="N79">
        <v>5.1916173292332806</v>
      </c>
      <c r="O79">
        <v>0.47627341194969608</v>
      </c>
      <c r="P79">
        <v>2.9274663721510419</v>
      </c>
      <c r="Q79">
        <v>0.43852939599276353</v>
      </c>
      <c r="R79">
        <v>0.277228431450183</v>
      </c>
      <c r="S79">
        <v>66.172621825658581</v>
      </c>
      <c r="T79">
        <v>40.155796898293552</v>
      </c>
      <c r="U79">
        <v>41.9876</v>
      </c>
      <c r="V79">
        <v>8.2380334101534256</v>
      </c>
      <c r="W79">
        <v>48.416945943125569</v>
      </c>
      <c r="X79">
        <v>4.4968140341928802</v>
      </c>
      <c r="Y79">
        <v>9.2876862565334015</v>
      </c>
      <c r="Z79">
        <v>3.7412193759605454</v>
      </c>
      <c r="AA79">
        <v>-774.32219543068823</v>
      </c>
      <c r="AB79">
        <v>362.24124150557031</v>
      </c>
      <c r="AC79">
        <v>31.249384963187911</v>
      </c>
      <c r="AD79">
        <v>-314.65894713627142</v>
      </c>
      <c r="AE79">
        <v>0</v>
      </c>
      <c r="AF79">
        <v>0</v>
      </c>
      <c r="AG79">
        <v>1</v>
      </c>
      <c r="AH79">
        <v>0</v>
      </c>
      <c r="AI79">
        <v>49933.944364619711</v>
      </c>
      <c r="AJ79" t="s">
        <v>281</v>
      </c>
      <c r="AK79" t="s">
        <v>281</v>
      </c>
      <c r="AL79">
        <v>0</v>
      </c>
      <c r="AM79">
        <v>0</v>
      </c>
      <c r="AN79" t="e">
        <v>#DIV/0!</v>
      </c>
      <c r="AO79">
        <v>0</v>
      </c>
      <c r="AP79" t="s">
        <v>281</v>
      </c>
      <c r="AQ79" t="s">
        <v>281</v>
      </c>
      <c r="AR79">
        <v>0</v>
      </c>
      <c r="AS79">
        <v>0</v>
      </c>
      <c r="AT79" t="e">
        <v>#DIV/0!</v>
      </c>
      <c r="AU79">
        <v>0.5</v>
      </c>
      <c r="AV79">
        <v>337.28207099775057</v>
      </c>
      <c r="AW79">
        <v>-2.5674310310879584</v>
      </c>
      <c r="AX79" t="e">
        <v>#DIV/0!</v>
      </c>
      <c r="AY79">
        <v>-7.6121183183350451E-3</v>
      </c>
      <c r="AZ79" t="e">
        <v>#DIV/0!</v>
      </c>
      <c r="BA79" t="e">
        <v>#DIV/0!</v>
      </c>
      <c r="BB79" t="s">
        <v>281</v>
      </c>
      <c r="BC79">
        <v>0</v>
      </c>
      <c r="BD79" t="e">
        <v>#DIV/0!</v>
      </c>
      <c r="BE79" t="e">
        <v>#DIV/0!</v>
      </c>
      <c r="BF79" t="e">
        <v>#DIV/0!</v>
      </c>
      <c r="BG79" t="e">
        <v>#DIV/0!</v>
      </c>
      <c r="BH79" t="e">
        <v>#DIV/0!</v>
      </c>
      <c r="BI79" t="e">
        <v>#DIV/0!</v>
      </c>
      <c r="BJ79" t="e">
        <v>#DIV/0!</v>
      </c>
      <c r="BK79" t="e">
        <v>#DIV/0!</v>
      </c>
      <c r="BL79">
        <v>400.09699999999998</v>
      </c>
      <c r="BM79">
        <v>337.28207099775057</v>
      </c>
      <c r="BN79">
        <v>0.84300074981254691</v>
      </c>
      <c r="BO79">
        <v>0.16539144713821544</v>
      </c>
      <c r="BP79">
        <v>6</v>
      </c>
      <c r="BQ79">
        <v>0.6</v>
      </c>
      <c r="BR79" t="s">
        <v>282</v>
      </c>
      <c r="BS79">
        <v>1659034787.0999999</v>
      </c>
      <c r="BT79">
        <v>52.016800000000003</v>
      </c>
      <c r="BU79">
        <v>50.032899999999998</v>
      </c>
      <c r="BV79">
        <v>45.055300000000003</v>
      </c>
      <c r="BW79">
        <v>24.945</v>
      </c>
      <c r="BX79">
        <v>51.689900000000002</v>
      </c>
      <c r="BY79">
        <v>44.93</v>
      </c>
      <c r="BZ79">
        <v>500.25799999999998</v>
      </c>
      <c r="CA79">
        <v>99.706800000000001</v>
      </c>
      <c r="CB79">
        <v>9.9749599999999994E-2</v>
      </c>
      <c r="CC79">
        <v>44.282800000000002</v>
      </c>
      <c r="CD79">
        <v>41.9876</v>
      </c>
      <c r="CE79">
        <v>999.9</v>
      </c>
      <c r="CF79">
        <v>0</v>
      </c>
      <c r="CG79">
        <v>0</v>
      </c>
      <c r="CH79">
        <v>10017.5</v>
      </c>
      <c r="CI79">
        <v>0</v>
      </c>
      <c r="CJ79">
        <v>239.18</v>
      </c>
      <c r="CK79">
        <v>400.09699999999998</v>
      </c>
      <c r="CL79">
        <v>0.89997499999999997</v>
      </c>
      <c r="CM79">
        <v>0.100025</v>
      </c>
      <c r="CN79">
        <v>0</v>
      </c>
      <c r="CO79">
        <v>3.0714000000000001</v>
      </c>
      <c r="CP79">
        <v>0</v>
      </c>
      <c r="CQ79">
        <v>3520.25</v>
      </c>
      <c r="CR79">
        <v>3430.74</v>
      </c>
      <c r="CS79">
        <v>48.25</v>
      </c>
      <c r="CT79">
        <v>50.875</v>
      </c>
      <c r="CU79">
        <v>49.25</v>
      </c>
      <c r="CV79">
        <v>50.311999999999998</v>
      </c>
      <c r="CW79">
        <v>48.811999999999998</v>
      </c>
      <c r="CX79">
        <v>360.08</v>
      </c>
      <c r="CY79">
        <v>40.020000000000003</v>
      </c>
      <c r="CZ79">
        <v>0</v>
      </c>
      <c r="DA79">
        <v>1659034983.3</v>
      </c>
      <c r="DB79">
        <v>0</v>
      </c>
      <c r="DC79">
        <v>3.2004320000000002</v>
      </c>
      <c r="DD79">
        <v>-5.0161543700522213E-2</v>
      </c>
      <c r="DE79">
        <v>-18.28153847241839</v>
      </c>
      <c r="DF79">
        <v>3521.1932000000002</v>
      </c>
      <c r="DG79">
        <v>15</v>
      </c>
      <c r="DH79">
        <v>1659034712.5999999</v>
      </c>
      <c r="DI79" t="s">
        <v>559</v>
      </c>
      <c r="DJ79">
        <v>1659034702.0999999</v>
      </c>
      <c r="DK79">
        <v>1659034712.5999999</v>
      </c>
      <c r="DL79">
        <v>94</v>
      </c>
      <c r="DM79">
        <v>-0.06</v>
      </c>
      <c r="DN79">
        <v>-5.0000000000000001E-3</v>
      </c>
      <c r="DO79">
        <v>0.32800000000000001</v>
      </c>
      <c r="DP79">
        <v>0.108</v>
      </c>
      <c r="DQ79">
        <v>50</v>
      </c>
      <c r="DR79">
        <v>25</v>
      </c>
      <c r="DS79">
        <v>0.27</v>
      </c>
      <c r="DT79">
        <v>0</v>
      </c>
      <c r="DU79">
        <v>100</v>
      </c>
      <c r="DV79">
        <v>100</v>
      </c>
      <c r="DW79">
        <v>0.32700000000000001</v>
      </c>
      <c r="DX79">
        <v>0.12529999999999999</v>
      </c>
      <c r="DY79">
        <v>0.36230091980256429</v>
      </c>
      <c r="DZ79">
        <v>-6.7132856166521554E-4</v>
      </c>
      <c r="EA79">
        <v>-2.681329234238156E-7</v>
      </c>
      <c r="EB79">
        <v>8.1307759810197942E-11</v>
      </c>
      <c r="EC79">
        <v>0.12522522508682429</v>
      </c>
      <c r="ED79">
        <v>0</v>
      </c>
      <c r="EE79">
        <v>0</v>
      </c>
      <c r="EF79">
        <v>0</v>
      </c>
      <c r="EG79">
        <v>2</v>
      </c>
      <c r="EH79">
        <v>2028</v>
      </c>
      <c r="EI79">
        <v>2</v>
      </c>
      <c r="EJ79">
        <v>26</v>
      </c>
      <c r="EK79">
        <v>1.4</v>
      </c>
      <c r="EL79">
        <v>1.2</v>
      </c>
      <c r="EM79">
        <v>0.27465800000000001</v>
      </c>
      <c r="EN79">
        <v>2.5781200000000002</v>
      </c>
      <c r="EO79">
        <v>1.39893</v>
      </c>
      <c r="EP79">
        <v>2.32544</v>
      </c>
      <c r="EQ79">
        <v>1.49902</v>
      </c>
      <c r="ER79">
        <v>2.2936999999999999</v>
      </c>
      <c r="ES79">
        <v>34.258699999999997</v>
      </c>
      <c r="ET79">
        <v>13.291499999999999</v>
      </c>
      <c r="EU79">
        <v>18</v>
      </c>
      <c r="EV79">
        <v>516.20899999999995</v>
      </c>
      <c r="EW79">
        <v>534.46500000000003</v>
      </c>
      <c r="EX79">
        <v>46.691400000000002</v>
      </c>
      <c r="EY79">
        <v>44.447200000000002</v>
      </c>
      <c r="EZ79">
        <v>30.0002</v>
      </c>
      <c r="FA79">
        <v>44.173200000000001</v>
      </c>
      <c r="FB79">
        <v>44.091000000000001</v>
      </c>
      <c r="FC79">
        <v>5.5315500000000002</v>
      </c>
      <c r="FD79">
        <v>0</v>
      </c>
      <c r="FE79">
        <v>100</v>
      </c>
      <c r="FF79">
        <v>46.688099999999999</v>
      </c>
      <c r="FG79">
        <v>50</v>
      </c>
      <c r="FH79">
        <v>54.561199999999999</v>
      </c>
      <c r="FI79">
        <v>97.816500000000005</v>
      </c>
      <c r="FJ79">
        <v>99.576599999999999</v>
      </c>
      <c r="FK79" t="s">
        <v>884</v>
      </c>
      <c r="FL79">
        <v>2</v>
      </c>
      <c r="FM79" t="s">
        <v>881</v>
      </c>
      <c r="FN79">
        <v>9</v>
      </c>
    </row>
    <row r="80" spans="1:170" x14ac:dyDescent="0.2">
      <c r="A80">
        <v>94</v>
      </c>
      <c r="B80">
        <v>1659034937.5999999</v>
      </c>
      <c r="C80">
        <v>16003.099999904631</v>
      </c>
      <c r="D80" t="s">
        <v>560</v>
      </c>
      <c r="E80" t="s">
        <v>561</v>
      </c>
      <c r="F80" t="s">
        <v>280</v>
      </c>
      <c r="G80">
        <v>1659034937.5999999</v>
      </c>
      <c r="H80">
        <v>1.7823415407106219E-2</v>
      </c>
      <c r="I80">
        <v>17.823415407106218</v>
      </c>
      <c r="J80">
        <v>-2.3707932878133549</v>
      </c>
      <c r="K80">
        <v>51.760100000000001</v>
      </c>
      <c r="L80">
        <v>56.70997201080197</v>
      </c>
      <c r="M80">
        <v>5.6599549755900851</v>
      </c>
      <c r="N80">
        <v>5.1659315838885993</v>
      </c>
      <c r="O80">
        <v>0.48815088240798721</v>
      </c>
      <c r="P80">
        <v>2.9295292752983979</v>
      </c>
      <c r="Q80">
        <v>0.44860807796968544</v>
      </c>
      <c r="R80">
        <v>0.28367192291144466</v>
      </c>
      <c r="S80">
        <v>66.161308836078888</v>
      </c>
      <c r="T80">
        <v>40.112789237403327</v>
      </c>
      <c r="U80">
        <v>41.988399999999999</v>
      </c>
      <c r="V80">
        <v>8.2383805699214374</v>
      </c>
      <c r="W80">
        <v>48.681626436102263</v>
      </c>
      <c r="X80">
        <v>4.5266487854727995</v>
      </c>
      <c r="Y80">
        <v>9.2984748391969081</v>
      </c>
      <c r="Z80">
        <v>3.7117317844486379</v>
      </c>
      <c r="AA80">
        <v>-786.01261945338422</v>
      </c>
      <c r="AB80">
        <v>365.9079372092109</v>
      </c>
      <c r="AC80">
        <v>31.546951439828035</v>
      </c>
      <c r="AD80">
        <v>-322.3964219682664</v>
      </c>
      <c r="AE80">
        <v>0</v>
      </c>
      <c r="AF80">
        <v>0</v>
      </c>
      <c r="AG80">
        <v>1</v>
      </c>
      <c r="AH80">
        <v>0</v>
      </c>
      <c r="AI80">
        <v>49986.722088475719</v>
      </c>
      <c r="AJ80" t="s">
        <v>281</v>
      </c>
      <c r="AK80" t="s">
        <v>281</v>
      </c>
      <c r="AL80">
        <v>0</v>
      </c>
      <c r="AM80">
        <v>0</v>
      </c>
      <c r="AN80" t="e">
        <v>#DIV/0!</v>
      </c>
      <c r="AO80">
        <v>0</v>
      </c>
      <c r="AP80" t="s">
        <v>281</v>
      </c>
      <c r="AQ80" t="s">
        <v>281</v>
      </c>
      <c r="AR80">
        <v>0</v>
      </c>
      <c r="AS80">
        <v>0</v>
      </c>
      <c r="AT80" t="e">
        <v>#DIV/0!</v>
      </c>
      <c r="AU80">
        <v>0.5</v>
      </c>
      <c r="AV80">
        <v>337.23077100314964</v>
      </c>
      <c r="AW80">
        <v>-2.3707932878133549</v>
      </c>
      <c r="AX80" t="e">
        <v>#DIV/0!</v>
      </c>
      <c r="AY80">
        <v>-7.0301807891404201E-3</v>
      </c>
      <c r="AZ80" t="e">
        <v>#DIV/0!</v>
      </c>
      <c r="BA80" t="e">
        <v>#DIV/0!</v>
      </c>
      <c r="BB80" t="s">
        <v>281</v>
      </c>
      <c r="BC80">
        <v>0</v>
      </c>
      <c r="BD80" t="e">
        <v>#DIV/0!</v>
      </c>
      <c r="BE80" t="e">
        <v>#DIV/0!</v>
      </c>
      <c r="BF80" t="e">
        <v>#DIV/0!</v>
      </c>
      <c r="BG80" t="e">
        <v>#DIV/0!</v>
      </c>
      <c r="BH80" t="e">
        <v>#DIV/0!</v>
      </c>
      <c r="BI80" t="e">
        <v>#DIV/0!</v>
      </c>
      <c r="BJ80" t="e">
        <v>#DIV/0!</v>
      </c>
      <c r="BK80" t="e">
        <v>#DIV/0!</v>
      </c>
      <c r="BL80">
        <v>400.03699999999998</v>
      </c>
      <c r="BM80">
        <v>337.23077100314964</v>
      </c>
      <c r="BN80">
        <v>0.84299895010498949</v>
      </c>
      <c r="BO80">
        <v>0.16538797370262973</v>
      </c>
      <c r="BP80">
        <v>6</v>
      </c>
      <c r="BQ80">
        <v>0.6</v>
      </c>
      <c r="BR80" t="s">
        <v>282</v>
      </c>
      <c r="BS80">
        <v>1659034937.5999999</v>
      </c>
      <c r="BT80">
        <v>51.760100000000001</v>
      </c>
      <c r="BU80">
        <v>50.0229</v>
      </c>
      <c r="BV80">
        <v>45.354799999999997</v>
      </c>
      <c r="BW80">
        <v>24.945</v>
      </c>
      <c r="BX80">
        <v>51.3855</v>
      </c>
      <c r="BY80">
        <v>45.2271</v>
      </c>
      <c r="BZ80">
        <v>500.202</v>
      </c>
      <c r="CA80">
        <v>99.705699999999993</v>
      </c>
      <c r="CB80">
        <v>9.9585999999999994E-2</v>
      </c>
      <c r="CC80">
        <v>44.305199999999999</v>
      </c>
      <c r="CD80">
        <v>41.988399999999999</v>
      </c>
      <c r="CE80">
        <v>999.9</v>
      </c>
      <c r="CF80">
        <v>0</v>
      </c>
      <c r="CG80">
        <v>0</v>
      </c>
      <c r="CH80">
        <v>10029.4</v>
      </c>
      <c r="CI80">
        <v>0</v>
      </c>
      <c r="CJ80">
        <v>239.31800000000001</v>
      </c>
      <c r="CK80">
        <v>400.03699999999998</v>
      </c>
      <c r="CL80">
        <v>0.90004499999999998</v>
      </c>
      <c r="CM80">
        <v>9.9955500000000003E-2</v>
      </c>
      <c r="CN80">
        <v>0</v>
      </c>
      <c r="CO80">
        <v>3.4154</v>
      </c>
      <c r="CP80">
        <v>0</v>
      </c>
      <c r="CQ80">
        <v>3499.87</v>
      </c>
      <c r="CR80">
        <v>3430.29</v>
      </c>
      <c r="CS80">
        <v>48.25</v>
      </c>
      <c r="CT80">
        <v>50.936999999999998</v>
      </c>
      <c r="CU80">
        <v>49.311999999999998</v>
      </c>
      <c r="CV80">
        <v>50.375</v>
      </c>
      <c r="CW80">
        <v>48.811999999999998</v>
      </c>
      <c r="CX80">
        <v>360.05</v>
      </c>
      <c r="CY80">
        <v>39.99</v>
      </c>
      <c r="CZ80">
        <v>0</v>
      </c>
      <c r="DA80">
        <v>1659035133.9000001</v>
      </c>
      <c r="DB80">
        <v>0</v>
      </c>
      <c r="DC80">
        <v>3.1587423076923078</v>
      </c>
      <c r="DD80">
        <v>0.38453675985807229</v>
      </c>
      <c r="DE80">
        <v>-1.7808546489361601</v>
      </c>
      <c r="DF80">
        <v>3499.9042307692312</v>
      </c>
      <c r="DG80">
        <v>15</v>
      </c>
      <c r="DH80">
        <v>1659034857.0999999</v>
      </c>
      <c r="DI80" t="s">
        <v>562</v>
      </c>
      <c r="DJ80">
        <v>1659034844.5999999</v>
      </c>
      <c r="DK80">
        <v>1659034857.0999999</v>
      </c>
      <c r="DL80">
        <v>95</v>
      </c>
      <c r="DM80">
        <v>4.7E-2</v>
      </c>
      <c r="DN80">
        <v>3.0000000000000001E-3</v>
      </c>
      <c r="DO80">
        <v>0.376</v>
      </c>
      <c r="DP80">
        <v>0.111</v>
      </c>
      <c r="DQ80">
        <v>50</v>
      </c>
      <c r="DR80">
        <v>25</v>
      </c>
      <c r="DS80">
        <v>0.21</v>
      </c>
      <c r="DT80">
        <v>0</v>
      </c>
      <c r="DU80">
        <v>100</v>
      </c>
      <c r="DV80">
        <v>100</v>
      </c>
      <c r="DW80">
        <v>0.375</v>
      </c>
      <c r="DX80">
        <v>0.12770000000000001</v>
      </c>
      <c r="DY80">
        <v>0.40972050136990618</v>
      </c>
      <c r="DZ80">
        <v>-6.7132856166521554E-4</v>
      </c>
      <c r="EA80">
        <v>-2.681329234238156E-7</v>
      </c>
      <c r="EB80">
        <v>8.1307759810197942E-11</v>
      </c>
      <c r="EC80">
        <v>0.1277379161580259</v>
      </c>
      <c r="ED80">
        <v>0</v>
      </c>
      <c r="EE80">
        <v>0</v>
      </c>
      <c r="EF80">
        <v>0</v>
      </c>
      <c r="EG80">
        <v>2</v>
      </c>
      <c r="EH80">
        <v>2028</v>
      </c>
      <c r="EI80">
        <v>2</v>
      </c>
      <c r="EJ80">
        <v>26</v>
      </c>
      <c r="EK80">
        <v>1.6</v>
      </c>
      <c r="EL80">
        <v>1.3</v>
      </c>
      <c r="EM80">
        <v>0.27587899999999999</v>
      </c>
      <c r="EN80">
        <v>2.5866699999999998</v>
      </c>
      <c r="EO80">
        <v>1.39893</v>
      </c>
      <c r="EP80">
        <v>2.32544</v>
      </c>
      <c r="EQ80">
        <v>1.49902</v>
      </c>
      <c r="ER80">
        <v>2.2912599999999999</v>
      </c>
      <c r="ES80">
        <v>34.281399999999998</v>
      </c>
      <c r="ET80">
        <v>13.2477</v>
      </c>
      <c r="EU80">
        <v>18</v>
      </c>
      <c r="EV80">
        <v>516.41600000000005</v>
      </c>
      <c r="EW80">
        <v>534.25800000000004</v>
      </c>
      <c r="EX80">
        <v>46.699100000000001</v>
      </c>
      <c r="EY80">
        <v>44.501800000000003</v>
      </c>
      <c r="EZ80">
        <v>30.000399999999999</v>
      </c>
      <c r="FA80">
        <v>44.223100000000002</v>
      </c>
      <c r="FB80">
        <v>44.142200000000003</v>
      </c>
      <c r="FC80">
        <v>5.5329300000000003</v>
      </c>
      <c r="FD80">
        <v>0</v>
      </c>
      <c r="FE80">
        <v>100</v>
      </c>
      <c r="FF80">
        <v>46.706699999999998</v>
      </c>
      <c r="FG80">
        <v>50</v>
      </c>
      <c r="FH80">
        <v>54.561199999999999</v>
      </c>
      <c r="FI80">
        <v>97.805700000000002</v>
      </c>
      <c r="FJ80">
        <v>99.566500000000005</v>
      </c>
      <c r="FK80" t="s">
        <v>884</v>
      </c>
      <c r="FL80">
        <v>2</v>
      </c>
      <c r="FM80" t="s">
        <v>881</v>
      </c>
      <c r="FN80">
        <v>10</v>
      </c>
    </row>
    <row r="81" spans="1:170" x14ac:dyDescent="0.2">
      <c r="A81">
        <v>95</v>
      </c>
      <c r="B81">
        <v>1659035088.0999999</v>
      </c>
      <c r="C81">
        <v>16153.599999904631</v>
      </c>
      <c r="D81" t="s">
        <v>563</v>
      </c>
      <c r="E81" t="s">
        <v>564</v>
      </c>
      <c r="F81" t="s">
        <v>280</v>
      </c>
      <c r="G81">
        <v>1659035088.0999999</v>
      </c>
      <c r="H81">
        <v>1.806531733171331E-2</v>
      </c>
      <c r="I81">
        <v>18.06531733171331</v>
      </c>
      <c r="J81">
        <v>-4.2550814120634461</v>
      </c>
      <c r="K81">
        <v>1.09884</v>
      </c>
      <c r="L81">
        <v>15.299646738337081</v>
      </c>
      <c r="M81">
        <v>1.5270300026938877</v>
      </c>
      <c r="N81">
        <v>0.10967322820308001</v>
      </c>
      <c r="O81">
        <v>0.49847253425669008</v>
      </c>
      <c r="P81">
        <v>2.9244240254653624</v>
      </c>
      <c r="Q81">
        <v>0.45724785863009038</v>
      </c>
      <c r="R81">
        <v>0.28920606796458637</v>
      </c>
      <c r="S81">
        <v>66.114859431309554</v>
      </c>
      <c r="T81">
        <v>40.077266535098659</v>
      </c>
      <c r="U81">
        <v>41.999299999999998</v>
      </c>
      <c r="V81">
        <v>8.2431118839255841</v>
      </c>
      <c r="W81">
        <v>48.875342343184386</v>
      </c>
      <c r="X81">
        <v>4.5525807760871002</v>
      </c>
      <c r="Y81">
        <v>9.3146780315533739</v>
      </c>
      <c r="Z81">
        <v>3.6905311078384839</v>
      </c>
      <c r="AA81">
        <v>-796.68049432855696</v>
      </c>
      <c r="AB81">
        <v>368.84919168844914</v>
      </c>
      <c r="AC81">
        <v>31.862783180230004</v>
      </c>
      <c r="AD81">
        <v>-329.8536600285683</v>
      </c>
      <c r="AE81">
        <v>0</v>
      </c>
      <c r="AF81">
        <v>0</v>
      </c>
      <c r="AG81">
        <v>1</v>
      </c>
      <c r="AH81">
        <v>0</v>
      </c>
      <c r="AI81">
        <v>49842.146258138993</v>
      </c>
      <c r="AJ81" t="s">
        <v>281</v>
      </c>
      <c r="AK81" t="s">
        <v>281</v>
      </c>
      <c r="AL81">
        <v>0</v>
      </c>
      <c r="AM81">
        <v>0</v>
      </c>
      <c r="AN81" t="e">
        <v>#DIV/0!</v>
      </c>
      <c r="AO81">
        <v>0</v>
      </c>
      <c r="AP81" t="s">
        <v>281</v>
      </c>
      <c r="AQ81" t="s">
        <v>281</v>
      </c>
      <c r="AR81">
        <v>0</v>
      </c>
      <c r="AS81">
        <v>0</v>
      </c>
      <c r="AT81" t="e">
        <v>#DIV/0!</v>
      </c>
      <c r="AU81">
        <v>0.5</v>
      </c>
      <c r="AV81">
        <v>336.98632799549711</v>
      </c>
      <c r="AW81">
        <v>-4.2550814120634461</v>
      </c>
      <c r="AX81" t="e">
        <v>#DIV/0!</v>
      </c>
      <c r="AY81">
        <v>-1.2626866607242011E-2</v>
      </c>
      <c r="AZ81" t="e">
        <v>#DIV/0!</v>
      </c>
      <c r="BA81" t="e">
        <v>#DIV/0!</v>
      </c>
      <c r="BB81" t="s">
        <v>281</v>
      </c>
      <c r="BC81">
        <v>0</v>
      </c>
      <c r="BD81" t="e">
        <v>#DIV/0!</v>
      </c>
      <c r="BE81" t="e">
        <v>#DIV/0!</v>
      </c>
      <c r="BF81" t="e">
        <v>#DIV/0!</v>
      </c>
      <c r="BG81" t="e">
        <v>#DIV/0!</v>
      </c>
      <c r="BH81" t="e">
        <v>#DIV/0!</v>
      </c>
      <c r="BI81" t="e">
        <v>#DIV/0!</v>
      </c>
      <c r="BJ81" t="e">
        <v>#DIV/0!</v>
      </c>
      <c r="BK81" t="e">
        <v>#DIV/0!</v>
      </c>
      <c r="BL81">
        <v>399.74599999999998</v>
      </c>
      <c r="BM81">
        <v>336.98632799549711</v>
      </c>
      <c r="BN81">
        <v>0.84300112570356456</v>
      </c>
      <c r="BO81">
        <v>0.16539217260787989</v>
      </c>
      <c r="BP81">
        <v>6</v>
      </c>
      <c r="BQ81">
        <v>0.6</v>
      </c>
      <c r="BR81" t="s">
        <v>282</v>
      </c>
      <c r="BS81">
        <v>1659035088.0999999</v>
      </c>
      <c r="BT81">
        <v>1.09884</v>
      </c>
      <c r="BU81">
        <v>-3.9804499999999998</v>
      </c>
      <c r="BV81">
        <v>45.613300000000002</v>
      </c>
      <c r="BW81">
        <v>24.9359</v>
      </c>
      <c r="BX81">
        <v>0.73962499999999998</v>
      </c>
      <c r="BY81">
        <v>45.487699999999997</v>
      </c>
      <c r="BZ81">
        <v>500.29399999999998</v>
      </c>
      <c r="CA81">
        <v>99.708100000000002</v>
      </c>
      <c r="CB81">
        <v>0.100087</v>
      </c>
      <c r="CC81">
        <v>44.338799999999999</v>
      </c>
      <c r="CD81">
        <v>41.999299999999998</v>
      </c>
      <c r="CE81">
        <v>999.9</v>
      </c>
      <c r="CF81">
        <v>0</v>
      </c>
      <c r="CG81">
        <v>0</v>
      </c>
      <c r="CH81">
        <v>10000</v>
      </c>
      <c r="CI81">
        <v>0</v>
      </c>
      <c r="CJ81">
        <v>239.35499999999999</v>
      </c>
      <c r="CK81">
        <v>399.74599999999998</v>
      </c>
      <c r="CL81">
        <v>0.89996699999999996</v>
      </c>
      <c r="CM81">
        <v>0.100033</v>
      </c>
      <c r="CN81">
        <v>0</v>
      </c>
      <c r="CO81">
        <v>3.1095999999999999</v>
      </c>
      <c r="CP81">
        <v>0</v>
      </c>
      <c r="CQ81">
        <v>3708.13</v>
      </c>
      <c r="CR81">
        <v>3427.72</v>
      </c>
      <c r="CS81">
        <v>48.311999999999998</v>
      </c>
      <c r="CT81">
        <v>51</v>
      </c>
      <c r="CU81">
        <v>49.375</v>
      </c>
      <c r="CV81">
        <v>50.436999999999998</v>
      </c>
      <c r="CW81">
        <v>48.875</v>
      </c>
      <c r="CX81">
        <v>359.76</v>
      </c>
      <c r="CY81">
        <v>39.99</v>
      </c>
      <c r="CZ81">
        <v>0</v>
      </c>
      <c r="DA81">
        <v>1659035284.5</v>
      </c>
      <c r="DB81">
        <v>0</v>
      </c>
      <c r="DC81">
        <v>3.2154199999999999</v>
      </c>
      <c r="DD81">
        <v>-0.38674613984810863</v>
      </c>
      <c r="DE81">
        <v>61.077692176921197</v>
      </c>
      <c r="DF81">
        <v>3703.2132000000001</v>
      </c>
      <c r="DG81">
        <v>15</v>
      </c>
      <c r="DH81">
        <v>1659035008.5999999</v>
      </c>
      <c r="DI81" t="s">
        <v>565</v>
      </c>
      <c r="DJ81">
        <v>1659034992.0999999</v>
      </c>
      <c r="DK81">
        <v>1659035008.5999999</v>
      </c>
      <c r="DL81">
        <v>96</v>
      </c>
      <c r="DM81">
        <v>-0.05</v>
      </c>
      <c r="DN81">
        <v>-2E-3</v>
      </c>
      <c r="DO81">
        <v>0.36299999999999999</v>
      </c>
      <c r="DP81">
        <v>0.109</v>
      </c>
      <c r="DQ81">
        <v>-4</v>
      </c>
      <c r="DR81">
        <v>25</v>
      </c>
      <c r="DS81">
        <v>0.15</v>
      </c>
      <c r="DT81">
        <v>0.01</v>
      </c>
      <c r="DU81">
        <v>100</v>
      </c>
      <c r="DV81">
        <v>100</v>
      </c>
      <c r="DW81">
        <v>0.35899999999999999</v>
      </c>
      <c r="DX81">
        <v>0.12559999999999999</v>
      </c>
      <c r="DY81">
        <v>0.35971320806525131</v>
      </c>
      <c r="DZ81">
        <v>-6.7132856166521554E-4</v>
      </c>
      <c r="EA81">
        <v>-2.681329234238156E-7</v>
      </c>
      <c r="EB81">
        <v>8.1307759810197942E-11</v>
      </c>
      <c r="EC81">
        <v>0.1255272522674323</v>
      </c>
      <c r="ED81">
        <v>0</v>
      </c>
      <c r="EE81">
        <v>0</v>
      </c>
      <c r="EF81">
        <v>0</v>
      </c>
      <c r="EG81">
        <v>2</v>
      </c>
      <c r="EH81">
        <v>2028</v>
      </c>
      <c r="EI81">
        <v>2</v>
      </c>
      <c r="EJ81">
        <v>26</v>
      </c>
      <c r="EK81">
        <v>1.6</v>
      </c>
      <c r="EL81">
        <v>1.3</v>
      </c>
      <c r="EM81">
        <v>3.1738299999999997E-2</v>
      </c>
      <c r="EN81">
        <v>4.99878</v>
      </c>
      <c r="EO81">
        <v>1.39893</v>
      </c>
      <c r="EP81">
        <v>2.32422</v>
      </c>
      <c r="EQ81">
        <v>1.49902</v>
      </c>
      <c r="ER81">
        <v>2.2985799999999998</v>
      </c>
      <c r="ES81">
        <v>34.395200000000003</v>
      </c>
      <c r="ET81">
        <v>13.186400000000001</v>
      </c>
      <c r="EU81">
        <v>18</v>
      </c>
      <c r="EV81">
        <v>516.88699999999994</v>
      </c>
      <c r="EW81">
        <v>533.66800000000001</v>
      </c>
      <c r="EX81">
        <v>46.732199999999999</v>
      </c>
      <c r="EY81">
        <v>44.556600000000003</v>
      </c>
      <c r="EZ81">
        <v>30.0001</v>
      </c>
      <c r="FA81">
        <v>44.276299999999999</v>
      </c>
      <c r="FB81">
        <v>44.1935</v>
      </c>
      <c r="FC81">
        <v>0</v>
      </c>
      <c r="FD81">
        <v>0</v>
      </c>
      <c r="FE81">
        <v>100</v>
      </c>
      <c r="FF81">
        <v>46.735100000000003</v>
      </c>
      <c r="FG81">
        <v>0</v>
      </c>
      <c r="FH81">
        <v>54.561199999999999</v>
      </c>
      <c r="FI81">
        <v>97.796899999999994</v>
      </c>
      <c r="FJ81">
        <v>99.557500000000005</v>
      </c>
      <c r="FK81" t="s">
        <v>884</v>
      </c>
      <c r="FL81">
        <v>2</v>
      </c>
      <c r="FM81" t="s">
        <v>881</v>
      </c>
      <c r="FN81">
        <v>11</v>
      </c>
    </row>
    <row r="82" spans="1:170" x14ac:dyDescent="0.2">
      <c r="A82">
        <v>96</v>
      </c>
      <c r="B82">
        <v>1659035238.5999999</v>
      </c>
      <c r="C82">
        <v>16304.099999904631</v>
      </c>
      <c r="D82" t="s">
        <v>566</v>
      </c>
      <c r="E82" t="s">
        <v>567</v>
      </c>
      <c r="F82" t="s">
        <v>280</v>
      </c>
      <c r="G82">
        <v>1659035238.5999999</v>
      </c>
      <c r="H82">
        <v>1.8206661945109125E-2</v>
      </c>
      <c r="I82">
        <v>18.206661945109126</v>
      </c>
      <c r="J82">
        <v>11.423302837274703</v>
      </c>
      <c r="K82">
        <v>378.18200000000002</v>
      </c>
      <c r="L82">
        <v>317.68929741668126</v>
      </c>
      <c r="M82">
        <v>31.709204153753788</v>
      </c>
      <c r="N82">
        <v>37.747101784000002</v>
      </c>
      <c r="O82">
        <v>0.50660764218618171</v>
      </c>
      <c r="P82">
        <v>2.9207585720106604</v>
      </c>
      <c r="Q82">
        <v>0.46403769412228174</v>
      </c>
      <c r="R82">
        <v>0.29355688890740034</v>
      </c>
      <c r="S82">
        <v>66.163839286209566</v>
      </c>
      <c r="T82">
        <v>40.06532745062443</v>
      </c>
      <c r="U82">
        <v>41.990299999999998</v>
      </c>
      <c r="V82">
        <v>8.2392051251363068</v>
      </c>
      <c r="W82">
        <v>49.036119069963682</v>
      </c>
      <c r="X82">
        <v>4.5744238847999998</v>
      </c>
      <c r="Y82">
        <v>9.3286825539217535</v>
      </c>
      <c r="Z82">
        <v>3.6647812403363069</v>
      </c>
      <c r="AA82">
        <v>-802.91379177931242</v>
      </c>
      <c r="AB82">
        <v>374.37050815915336</v>
      </c>
      <c r="AC82">
        <v>32.383410600707599</v>
      </c>
      <c r="AD82">
        <v>-329.99603373324192</v>
      </c>
      <c r="AE82">
        <v>0</v>
      </c>
      <c r="AF82">
        <v>0</v>
      </c>
      <c r="AG82">
        <v>1</v>
      </c>
      <c r="AH82">
        <v>0</v>
      </c>
      <c r="AI82">
        <v>49737.729929831221</v>
      </c>
      <c r="AJ82" t="s">
        <v>281</v>
      </c>
      <c r="AK82" t="s">
        <v>281</v>
      </c>
      <c r="AL82">
        <v>0</v>
      </c>
      <c r="AM82">
        <v>0</v>
      </c>
      <c r="AN82" t="e">
        <v>#DIV/0!</v>
      </c>
      <c r="AO82">
        <v>0</v>
      </c>
      <c r="AP82" t="s">
        <v>281</v>
      </c>
      <c r="AQ82" t="s">
        <v>281</v>
      </c>
      <c r="AR82">
        <v>0</v>
      </c>
      <c r="AS82">
        <v>0</v>
      </c>
      <c r="AT82" t="e">
        <v>#DIV/0!</v>
      </c>
      <c r="AU82">
        <v>0.5</v>
      </c>
      <c r="AV82">
        <v>337.24419900839871</v>
      </c>
      <c r="AW82">
        <v>11.423302837274703</v>
      </c>
      <c r="AX82" t="e">
        <v>#DIV/0!</v>
      </c>
      <c r="AY82">
        <v>3.3872496164093296E-2</v>
      </c>
      <c r="AZ82" t="e">
        <v>#DIV/0!</v>
      </c>
      <c r="BA82" t="e">
        <v>#DIV/0!</v>
      </c>
      <c r="BB82" t="s">
        <v>281</v>
      </c>
      <c r="BC82">
        <v>0</v>
      </c>
      <c r="BD82" t="e">
        <v>#DIV/0!</v>
      </c>
      <c r="BE82" t="e">
        <v>#DIV/0!</v>
      </c>
      <c r="BF82" t="e">
        <v>#DIV/0!</v>
      </c>
      <c r="BG82" t="e">
        <v>#DIV/0!</v>
      </c>
      <c r="BH82" t="e">
        <v>#DIV/0!</v>
      </c>
      <c r="BI82" t="e">
        <v>#DIV/0!</v>
      </c>
      <c r="BJ82" t="e">
        <v>#DIV/0!</v>
      </c>
      <c r="BK82" t="e">
        <v>#DIV/0!</v>
      </c>
      <c r="BL82">
        <v>400.053</v>
      </c>
      <c r="BM82">
        <v>337.24419900839871</v>
      </c>
      <c r="BN82">
        <v>0.84299880017997297</v>
      </c>
      <c r="BO82">
        <v>0.16538768434734788</v>
      </c>
      <c r="BP82">
        <v>6</v>
      </c>
      <c r="BQ82">
        <v>0.6</v>
      </c>
      <c r="BR82" t="s">
        <v>282</v>
      </c>
      <c r="BS82">
        <v>1659035238.5999999</v>
      </c>
      <c r="BT82">
        <v>378.18200000000002</v>
      </c>
      <c r="BU82">
        <v>400.13900000000001</v>
      </c>
      <c r="BV82">
        <v>45.830399999999997</v>
      </c>
      <c r="BW82">
        <v>24.996500000000001</v>
      </c>
      <c r="BX82">
        <v>377.43299999999999</v>
      </c>
      <c r="BY82">
        <v>45.696800000000003</v>
      </c>
      <c r="BZ82">
        <v>500.30700000000002</v>
      </c>
      <c r="CA82">
        <v>99.711600000000004</v>
      </c>
      <c r="CB82">
        <v>0.1004</v>
      </c>
      <c r="CC82">
        <v>44.367800000000003</v>
      </c>
      <c r="CD82">
        <v>41.990299999999998</v>
      </c>
      <c r="CE82">
        <v>999.9</v>
      </c>
      <c r="CF82">
        <v>0</v>
      </c>
      <c r="CG82">
        <v>0</v>
      </c>
      <c r="CH82">
        <v>9978.75</v>
      </c>
      <c r="CI82">
        <v>0</v>
      </c>
      <c r="CJ82">
        <v>239.39</v>
      </c>
      <c r="CK82">
        <v>400.053</v>
      </c>
      <c r="CL82">
        <v>0.90004499999999998</v>
      </c>
      <c r="CM82">
        <v>9.9955500000000003E-2</v>
      </c>
      <c r="CN82">
        <v>0</v>
      </c>
      <c r="CO82">
        <v>3.0541</v>
      </c>
      <c r="CP82">
        <v>0</v>
      </c>
      <c r="CQ82">
        <v>3730.73</v>
      </c>
      <c r="CR82">
        <v>3430.42</v>
      </c>
      <c r="CS82">
        <v>48.375</v>
      </c>
      <c r="CT82">
        <v>51.061999999999998</v>
      </c>
      <c r="CU82">
        <v>49.375</v>
      </c>
      <c r="CV82">
        <v>50.436999999999998</v>
      </c>
      <c r="CW82">
        <v>48.936999999999998</v>
      </c>
      <c r="CX82">
        <v>360.07</v>
      </c>
      <c r="CY82">
        <v>39.99</v>
      </c>
      <c r="CZ82">
        <v>0</v>
      </c>
      <c r="DA82">
        <v>1659035435.0999999</v>
      </c>
      <c r="DB82">
        <v>0</v>
      </c>
      <c r="DC82">
        <v>3.1646961538461542</v>
      </c>
      <c r="DD82">
        <v>-1.2061435874836119</v>
      </c>
      <c r="DE82">
        <v>81.506666628988725</v>
      </c>
      <c r="DF82">
        <v>3720.064230769231</v>
      </c>
      <c r="DG82">
        <v>15</v>
      </c>
      <c r="DH82">
        <v>1659035198.0999999</v>
      </c>
      <c r="DI82" t="s">
        <v>568</v>
      </c>
      <c r="DJ82">
        <v>1659035180.5999999</v>
      </c>
      <c r="DK82">
        <v>1659035198.0999999</v>
      </c>
      <c r="DL82">
        <v>97</v>
      </c>
      <c r="DM82">
        <v>0.67700000000000005</v>
      </c>
      <c r="DN82">
        <v>8.0000000000000002E-3</v>
      </c>
      <c r="DO82">
        <v>0.73099999999999998</v>
      </c>
      <c r="DP82">
        <v>0.11700000000000001</v>
      </c>
      <c r="DQ82">
        <v>401</v>
      </c>
      <c r="DR82">
        <v>25</v>
      </c>
      <c r="DS82">
        <v>7.0000000000000007E-2</v>
      </c>
      <c r="DT82">
        <v>0.01</v>
      </c>
      <c r="DU82">
        <v>100</v>
      </c>
      <c r="DV82">
        <v>100</v>
      </c>
      <c r="DW82">
        <v>0.749</v>
      </c>
      <c r="DX82">
        <v>0.1336</v>
      </c>
      <c r="DY82">
        <v>1.0370331451453449</v>
      </c>
      <c r="DZ82">
        <v>-6.7132856166521554E-4</v>
      </c>
      <c r="EA82">
        <v>-2.681329234238156E-7</v>
      </c>
      <c r="EB82">
        <v>8.1307759810197942E-11</v>
      </c>
      <c r="EC82">
        <v>0.13359892493712289</v>
      </c>
      <c r="ED82">
        <v>0</v>
      </c>
      <c r="EE82">
        <v>0</v>
      </c>
      <c r="EF82">
        <v>0</v>
      </c>
      <c r="EG82">
        <v>2</v>
      </c>
      <c r="EH82">
        <v>2028</v>
      </c>
      <c r="EI82">
        <v>2</v>
      </c>
      <c r="EJ82">
        <v>26</v>
      </c>
      <c r="EK82">
        <v>1</v>
      </c>
      <c r="EL82">
        <v>0.7</v>
      </c>
      <c r="EM82">
        <v>1.09619</v>
      </c>
      <c r="EN82">
        <v>2.5683600000000002</v>
      </c>
      <c r="EO82">
        <v>1.39893</v>
      </c>
      <c r="EP82">
        <v>2.32544</v>
      </c>
      <c r="EQ82">
        <v>1.49902</v>
      </c>
      <c r="ER82">
        <v>2.4865699999999999</v>
      </c>
      <c r="ES82">
        <v>34.440800000000003</v>
      </c>
      <c r="ET82">
        <v>13.168900000000001</v>
      </c>
      <c r="EU82">
        <v>18</v>
      </c>
      <c r="EV82">
        <v>516.86500000000001</v>
      </c>
      <c r="EW82">
        <v>534.50300000000004</v>
      </c>
      <c r="EX82">
        <v>46.806899999999999</v>
      </c>
      <c r="EY82">
        <v>44.609200000000001</v>
      </c>
      <c r="EZ82">
        <v>30.0002</v>
      </c>
      <c r="FA82">
        <v>44.328099999999999</v>
      </c>
      <c r="FB82">
        <v>44.244999999999997</v>
      </c>
      <c r="FC82">
        <v>21.927700000000002</v>
      </c>
      <c r="FD82">
        <v>0</v>
      </c>
      <c r="FE82">
        <v>100</v>
      </c>
      <c r="FF82">
        <v>46.826999999999998</v>
      </c>
      <c r="FG82">
        <v>400</v>
      </c>
      <c r="FH82">
        <v>54.561199999999999</v>
      </c>
      <c r="FI82">
        <v>97.787700000000001</v>
      </c>
      <c r="FJ82">
        <v>99.5471</v>
      </c>
      <c r="FK82" t="s">
        <v>884</v>
      </c>
      <c r="FL82">
        <v>2</v>
      </c>
      <c r="FM82" t="s">
        <v>881</v>
      </c>
      <c r="FN82">
        <v>12</v>
      </c>
    </row>
    <row r="83" spans="1:170" x14ac:dyDescent="0.2">
      <c r="A83">
        <v>97</v>
      </c>
      <c r="B83">
        <v>1659035389.0999999</v>
      </c>
      <c r="C83">
        <v>16454.599999904629</v>
      </c>
      <c r="D83" t="s">
        <v>569</v>
      </c>
      <c r="E83" t="s">
        <v>570</v>
      </c>
      <c r="F83" t="s">
        <v>280</v>
      </c>
      <c r="G83">
        <v>1659035389.0999999</v>
      </c>
      <c r="H83">
        <v>1.8217479677881319E-2</v>
      </c>
      <c r="I83">
        <v>18.217479677881318</v>
      </c>
      <c r="J83">
        <v>12.326131350137718</v>
      </c>
      <c r="K83">
        <v>377.05900000000003</v>
      </c>
      <c r="L83">
        <v>313.70020920173056</v>
      </c>
      <c r="M83">
        <v>31.31149832668526</v>
      </c>
      <c r="N83">
        <v>37.635557456607806</v>
      </c>
      <c r="O83">
        <v>0.50706633921528399</v>
      </c>
      <c r="P83">
        <v>2.9273601407688674</v>
      </c>
      <c r="Q83">
        <v>0.46451039245243864</v>
      </c>
      <c r="R83">
        <v>0.29385152468246284</v>
      </c>
      <c r="S83">
        <v>66.115851784345196</v>
      </c>
      <c r="T83">
        <v>40.079518429106578</v>
      </c>
      <c r="U83">
        <v>41.995199999999997</v>
      </c>
      <c r="V83">
        <v>8.2413319394001689</v>
      </c>
      <c r="W83">
        <v>49.055108434012936</v>
      </c>
      <c r="X83">
        <v>4.5781632078102401</v>
      </c>
      <c r="Y83">
        <v>9.3326940943747196</v>
      </c>
      <c r="Z83">
        <v>3.6631687315899288</v>
      </c>
      <c r="AA83">
        <v>-803.39085379456617</v>
      </c>
      <c r="AB83">
        <v>375.7532568396511</v>
      </c>
      <c r="AC83">
        <v>32.431753434998683</v>
      </c>
      <c r="AD83">
        <v>-329.08999173557123</v>
      </c>
      <c r="AE83">
        <v>0</v>
      </c>
      <c r="AF83">
        <v>0</v>
      </c>
      <c r="AG83">
        <v>1</v>
      </c>
      <c r="AH83">
        <v>0</v>
      </c>
      <c r="AI83">
        <v>49916.508483708581</v>
      </c>
      <c r="AJ83" t="s">
        <v>281</v>
      </c>
      <c r="AK83" t="s">
        <v>281</v>
      </c>
      <c r="AL83">
        <v>0</v>
      </c>
      <c r="AM83">
        <v>0</v>
      </c>
      <c r="AN83" t="e">
        <v>#DIV/0!</v>
      </c>
      <c r="AO83">
        <v>0</v>
      </c>
      <c r="AP83" t="s">
        <v>281</v>
      </c>
      <c r="AQ83" t="s">
        <v>281</v>
      </c>
      <c r="AR83">
        <v>0</v>
      </c>
      <c r="AS83">
        <v>0</v>
      </c>
      <c r="AT83" t="e">
        <v>#DIV/0!</v>
      </c>
      <c r="AU83">
        <v>0.5</v>
      </c>
      <c r="AV83">
        <v>336.99138600225137</v>
      </c>
      <c r="AW83">
        <v>12.326131350137718</v>
      </c>
      <c r="AX83" t="e">
        <v>#DIV/0!</v>
      </c>
      <c r="AY83">
        <v>3.6576992356876947E-2</v>
      </c>
      <c r="AZ83" t="e">
        <v>#DIV/0!</v>
      </c>
      <c r="BA83" t="e">
        <v>#DIV/0!</v>
      </c>
      <c r="BB83" t="s">
        <v>281</v>
      </c>
      <c r="BC83">
        <v>0</v>
      </c>
      <c r="BD83" t="e">
        <v>#DIV/0!</v>
      </c>
      <c r="BE83" t="e">
        <v>#DIV/0!</v>
      </c>
      <c r="BF83" t="e">
        <v>#DIV/0!</v>
      </c>
      <c r="BG83" t="e">
        <v>#DIV/0!</v>
      </c>
      <c r="BH83" t="e">
        <v>#DIV/0!</v>
      </c>
      <c r="BI83" t="e">
        <v>#DIV/0!</v>
      </c>
      <c r="BJ83" t="e">
        <v>#DIV/0!</v>
      </c>
      <c r="BK83" t="e">
        <v>#DIV/0!</v>
      </c>
      <c r="BL83">
        <v>399.75200000000001</v>
      </c>
      <c r="BM83">
        <v>336.99138600225137</v>
      </c>
      <c r="BN83">
        <v>0.84300112570356456</v>
      </c>
      <c r="BO83">
        <v>0.16539217260787989</v>
      </c>
      <c r="BP83">
        <v>6</v>
      </c>
      <c r="BQ83">
        <v>0.6</v>
      </c>
      <c r="BR83" t="s">
        <v>282</v>
      </c>
      <c r="BS83">
        <v>1659035389.0999999</v>
      </c>
      <c r="BT83">
        <v>377.05900000000003</v>
      </c>
      <c r="BU83">
        <v>400.08199999999999</v>
      </c>
      <c r="BV83">
        <v>45.867199999999997</v>
      </c>
      <c r="BW83">
        <v>25.019100000000002</v>
      </c>
      <c r="BX83">
        <v>376.31</v>
      </c>
      <c r="BY83">
        <v>45.734499999999997</v>
      </c>
      <c r="BZ83">
        <v>500.24400000000003</v>
      </c>
      <c r="CA83">
        <v>99.713700000000003</v>
      </c>
      <c r="CB83">
        <v>9.9744200000000005E-2</v>
      </c>
      <c r="CC83">
        <v>44.376100000000001</v>
      </c>
      <c r="CD83">
        <v>41.995199999999997</v>
      </c>
      <c r="CE83">
        <v>999.9</v>
      </c>
      <c r="CF83">
        <v>0</v>
      </c>
      <c r="CG83">
        <v>0</v>
      </c>
      <c r="CH83">
        <v>10016.200000000001</v>
      </c>
      <c r="CI83">
        <v>0</v>
      </c>
      <c r="CJ83">
        <v>239.274</v>
      </c>
      <c r="CK83">
        <v>399.75200000000001</v>
      </c>
      <c r="CL83">
        <v>0.89996699999999996</v>
      </c>
      <c r="CM83">
        <v>0.100033</v>
      </c>
      <c r="CN83">
        <v>0</v>
      </c>
      <c r="CO83">
        <v>2.7336</v>
      </c>
      <c r="CP83">
        <v>0</v>
      </c>
      <c r="CQ83">
        <v>3822.78</v>
      </c>
      <c r="CR83">
        <v>3427.78</v>
      </c>
      <c r="CS83">
        <v>48.375</v>
      </c>
      <c r="CT83">
        <v>51.125</v>
      </c>
      <c r="CU83">
        <v>49.436999999999998</v>
      </c>
      <c r="CV83">
        <v>50.5</v>
      </c>
      <c r="CW83">
        <v>48.936999999999998</v>
      </c>
      <c r="CX83">
        <v>359.76</v>
      </c>
      <c r="CY83">
        <v>39.99</v>
      </c>
      <c r="CZ83">
        <v>0</v>
      </c>
      <c r="DA83">
        <v>1659035585.7</v>
      </c>
      <c r="DB83">
        <v>0</v>
      </c>
      <c r="DC83">
        <v>3.160952</v>
      </c>
      <c r="DD83">
        <v>0.27338463154817511</v>
      </c>
      <c r="DE83">
        <v>25.843846106528371</v>
      </c>
      <c r="DF83">
        <v>3822.1432</v>
      </c>
      <c r="DG83">
        <v>15</v>
      </c>
      <c r="DH83">
        <v>1659035309.5999999</v>
      </c>
      <c r="DI83" t="s">
        <v>571</v>
      </c>
      <c r="DJ83">
        <v>1659035288.0999999</v>
      </c>
      <c r="DK83">
        <v>1659035309.5999999</v>
      </c>
      <c r="DL83">
        <v>98</v>
      </c>
      <c r="DM83">
        <v>-2E-3</v>
      </c>
      <c r="DN83">
        <v>-1E-3</v>
      </c>
      <c r="DO83">
        <v>0.72899999999999998</v>
      </c>
      <c r="DP83">
        <v>0.11700000000000001</v>
      </c>
      <c r="DQ83">
        <v>400</v>
      </c>
      <c r="DR83">
        <v>25</v>
      </c>
      <c r="DS83">
        <v>7.0000000000000007E-2</v>
      </c>
      <c r="DT83">
        <v>0.01</v>
      </c>
      <c r="DU83">
        <v>100</v>
      </c>
      <c r="DV83">
        <v>100</v>
      </c>
      <c r="DW83">
        <v>0.749</v>
      </c>
      <c r="DX83">
        <v>0.13270000000000001</v>
      </c>
      <c r="DY83">
        <v>1.0352924638621379</v>
      </c>
      <c r="DZ83">
        <v>-6.7132856166521554E-4</v>
      </c>
      <c r="EA83">
        <v>-2.681329234238156E-7</v>
      </c>
      <c r="EB83">
        <v>8.1307759810197942E-11</v>
      </c>
      <c r="EC83">
        <v>0.1326911214053523</v>
      </c>
      <c r="ED83">
        <v>0</v>
      </c>
      <c r="EE83">
        <v>0</v>
      </c>
      <c r="EF83">
        <v>0</v>
      </c>
      <c r="EG83">
        <v>2</v>
      </c>
      <c r="EH83">
        <v>2028</v>
      </c>
      <c r="EI83">
        <v>2</v>
      </c>
      <c r="EJ83">
        <v>26</v>
      </c>
      <c r="EK83">
        <v>1.7</v>
      </c>
      <c r="EL83">
        <v>1.3</v>
      </c>
      <c r="EM83">
        <v>1.09253</v>
      </c>
      <c r="EN83">
        <v>2.5476100000000002</v>
      </c>
      <c r="EO83">
        <v>1.39893</v>
      </c>
      <c r="EP83">
        <v>2.32544</v>
      </c>
      <c r="EQ83">
        <v>1.49902</v>
      </c>
      <c r="ER83">
        <v>2.48169</v>
      </c>
      <c r="ES83">
        <v>34.4636</v>
      </c>
      <c r="ET83">
        <v>13.116400000000001</v>
      </c>
      <c r="EU83">
        <v>18</v>
      </c>
      <c r="EV83">
        <v>516.6</v>
      </c>
      <c r="EW83">
        <v>534.59</v>
      </c>
      <c r="EX83">
        <v>46.774900000000002</v>
      </c>
      <c r="EY83">
        <v>44.647399999999998</v>
      </c>
      <c r="EZ83">
        <v>30.0001</v>
      </c>
      <c r="FA83">
        <v>44.360999999999997</v>
      </c>
      <c r="FB83">
        <v>44.280999999999999</v>
      </c>
      <c r="FC83">
        <v>21.8626</v>
      </c>
      <c r="FD83">
        <v>0</v>
      </c>
      <c r="FE83">
        <v>100</v>
      </c>
      <c r="FF83">
        <v>46.7622</v>
      </c>
      <c r="FG83">
        <v>400</v>
      </c>
      <c r="FH83">
        <v>54.561199999999999</v>
      </c>
      <c r="FI83">
        <v>97.782200000000003</v>
      </c>
      <c r="FJ83">
        <v>99.537899999999993</v>
      </c>
      <c r="FK83" t="s">
        <v>884</v>
      </c>
      <c r="FL83">
        <v>2</v>
      </c>
      <c r="FM83" t="s">
        <v>881</v>
      </c>
      <c r="FN83">
        <v>13</v>
      </c>
    </row>
    <row r="84" spans="1:170" x14ac:dyDescent="0.2">
      <c r="A84">
        <v>98</v>
      </c>
      <c r="B84">
        <v>1659035539.5999999</v>
      </c>
      <c r="C84">
        <v>16605.099999904629</v>
      </c>
      <c r="D84" t="s">
        <v>572</v>
      </c>
      <c r="E84" t="s">
        <v>573</v>
      </c>
      <c r="F84" t="s">
        <v>280</v>
      </c>
      <c r="G84">
        <v>1659035539.5999999</v>
      </c>
      <c r="H84">
        <v>1.8160070082524928E-2</v>
      </c>
      <c r="I84">
        <v>18.160070082524928</v>
      </c>
      <c r="J84">
        <v>12.401412037298002</v>
      </c>
      <c r="K84">
        <v>376.88</v>
      </c>
      <c r="L84">
        <v>313.06080704918531</v>
      </c>
      <c r="M84">
        <v>31.248664726784096</v>
      </c>
      <c r="N84">
        <v>37.618879454240002</v>
      </c>
      <c r="O84">
        <v>0.50458418991046028</v>
      </c>
      <c r="P84">
        <v>2.9228149262175722</v>
      </c>
      <c r="Q84">
        <v>0.46236593164146139</v>
      </c>
      <c r="R84">
        <v>0.29248409261595393</v>
      </c>
      <c r="S84">
        <v>66.164335449262595</v>
      </c>
      <c r="T84">
        <v>40.083817356884133</v>
      </c>
      <c r="U84">
        <v>41.993899999999996</v>
      </c>
      <c r="V84">
        <v>8.2407676362342688</v>
      </c>
      <c r="W84">
        <v>49.00020287910489</v>
      </c>
      <c r="X84">
        <v>4.5719495464929993</v>
      </c>
      <c r="Y84">
        <v>9.3304706467707543</v>
      </c>
      <c r="Z84">
        <v>3.6688180897412694</v>
      </c>
      <c r="AA84">
        <v>-800.85909063934935</v>
      </c>
      <c r="AB84">
        <v>374.6498404434102</v>
      </c>
      <c r="AC84">
        <v>32.38589427822685</v>
      </c>
      <c r="AD84">
        <v>-327.65902046844974</v>
      </c>
      <c r="AE84">
        <v>0</v>
      </c>
      <c r="AF84">
        <v>0</v>
      </c>
      <c r="AG84">
        <v>1</v>
      </c>
      <c r="AH84">
        <v>0</v>
      </c>
      <c r="AI84">
        <v>49793.298483707607</v>
      </c>
      <c r="AJ84" t="s">
        <v>281</v>
      </c>
      <c r="AK84" t="s">
        <v>281</v>
      </c>
      <c r="AL84">
        <v>0</v>
      </c>
      <c r="AM84">
        <v>0</v>
      </c>
      <c r="AN84" t="e">
        <v>#DIV/0!</v>
      </c>
      <c r="AO84">
        <v>0</v>
      </c>
      <c r="AP84" t="s">
        <v>281</v>
      </c>
      <c r="AQ84" t="s">
        <v>281</v>
      </c>
      <c r="AR84">
        <v>0</v>
      </c>
      <c r="AS84">
        <v>0</v>
      </c>
      <c r="AT84" t="e">
        <v>#DIV/0!</v>
      </c>
      <c r="AU84">
        <v>0.5</v>
      </c>
      <c r="AV84">
        <v>337.24672800479925</v>
      </c>
      <c r="AW84">
        <v>12.401412037298002</v>
      </c>
      <c r="AX84" t="e">
        <v>#DIV/0!</v>
      </c>
      <c r="AY84">
        <v>3.6772519960880157E-2</v>
      </c>
      <c r="AZ84" t="e">
        <v>#DIV/0!</v>
      </c>
      <c r="BA84" t="e">
        <v>#DIV/0!</v>
      </c>
      <c r="BB84" t="s">
        <v>281</v>
      </c>
      <c r="BC84">
        <v>0</v>
      </c>
      <c r="BD84" t="e">
        <v>#DIV/0!</v>
      </c>
      <c r="BE84" t="e">
        <v>#DIV/0!</v>
      </c>
      <c r="BF84" t="e">
        <v>#DIV/0!</v>
      </c>
      <c r="BG84" t="e">
        <v>#DIV/0!</v>
      </c>
      <c r="BH84" t="e">
        <v>#DIV/0!</v>
      </c>
      <c r="BI84" t="e">
        <v>#DIV/0!</v>
      </c>
      <c r="BJ84" t="e">
        <v>#DIV/0!</v>
      </c>
      <c r="BK84" t="e">
        <v>#DIV/0!</v>
      </c>
      <c r="BL84">
        <v>400.05599999999998</v>
      </c>
      <c r="BM84">
        <v>337.24672800479925</v>
      </c>
      <c r="BN84">
        <v>0.84299880017997297</v>
      </c>
      <c r="BO84">
        <v>0.16538768434734788</v>
      </c>
      <c r="BP84">
        <v>6</v>
      </c>
      <c r="BQ84">
        <v>0.6</v>
      </c>
      <c r="BR84" t="s">
        <v>282</v>
      </c>
      <c r="BS84">
        <v>1659035539.5999999</v>
      </c>
      <c r="BT84">
        <v>376.88</v>
      </c>
      <c r="BU84">
        <v>399.96199999999999</v>
      </c>
      <c r="BV84">
        <v>45.8035</v>
      </c>
      <c r="BW84">
        <v>25.021000000000001</v>
      </c>
      <c r="BX84">
        <v>376.12700000000001</v>
      </c>
      <c r="BY84">
        <v>45.674199999999999</v>
      </c>
      <c r="BZ84">
        <v>500.27499999999998</v>
      </c>
      <c r="CA84">
        <v>99.716300000000004</v>
      </c>
      <c r="CB84">
        <v>0.100298</v>
      </c>
      <c r="CC84">
        <v>44.371499999999997</v>
      </c>
      <c r="CD84">
        <v>41.993899999999996</v>
      </c>
      <c r="CE84">
        <v>999.9</v>
      </c>
      <c r="CF84">
        <v>0</v>
      </c>
      <c r="CG84">
        <v>0</v>
      </c>
      <c r="CH84">
        <v>9990</v>
      </c>
      <c r="CI84">
        <v>0</v>
      </c>
      <c r="CJ84">
        <v>239.26300000000001</v>
      </c>
      <c r="CK84">
        <v>400.05599999999998</v>
      </c>
      <c r="CL84">
        <v>0.90004399999999996</v>
      </c>
      <c r="CM84">
        <v>9.9956199999999995E-2</v>
      </c>
      <c r="CN84">
        <v>0</v>
      </c>
      <c r="CO84">
        <v>3.3342000000000001</v>
      </c>
      <c r="CP84">
        <v>0</v>
      </c>
      <c r="CQ84">
        <v>3875.7</v>
      </c>
      <c r="CR84">
        <v>3430.45</v>
      </c>
      <c r="CS84">
        <v>48.375</v>
      </c>
      <c r="CT84">
        <v>51.061999999999998</v>
      </c>
      <c r="CU84">
        <v>49.436999999999998</v>
      </c>
      <c r="CV84">
        <v>50.5</v>
      </c>
      <c r="CW84">
        <v>48.936999999999998</v>
      </c>
      <c r="CX84">
        <v>360.07</v>
      </c>
      <c r="CY84">
        <v>39.99</v>
      </c>
      <c r="CZ84">
        <v>0</v>
      </c>
      <c r="DA84">
        <v>1659035735.7</v>
      </c>
      <c r="DB84">
        <v>0</v>
      </c>
      <c r="DC84">
        <v>3.1503519999999998</v>
      </c>
      <c r="DD84">
        <v>-0.5731769187114133</v>
      </c>
      <c r="DE84">
        <v>20.77153832180085</v>
      </c>
      <c r="DF84">
        <v>3872.6768000000002</v>
      </c>
      <c r="DG84">
        <v>15</v>
      </c>
      <c r="DH84">
        <v>1659035453.5999999</v>
      </c>
      <c r="DI84" t="s">
        <v>574</v>
      </c>
      <c r="DJ84">
        <v>1659035437.5999999</v>
      </c>
      <c r="DK84">
        <v>1659035453.5999999</v>
      </c>
      <c r="DL84">
        <v>99</v>
      </c>
      <c r="DM84">
        <v>4.0000000000000001E-3</v>
      </c>
      <c r="DN84">
        <v>-3.0000000000000001E-3</v>
      </c>
      <c r="DO84">
        <v>0.73299999999999998</v>
      </c>
      <c r="DP84">
        <v>0.114</v>
      </c>
      <c r="DQ84">
        <v>400</v>
      </c>
      <c r="DR84">
        <v>25</v>
      </c>
      <c r="DS84">
        <v>0.09</v>
      </c>
      <c r="DT84">
        <v>0.01</v>
      </c>
      <c r="DU84">
        <v>100</v>
      </c>
      <c r="DV84">
        <v>100</v>
      </c>
      <c r="DW84">
        <v>0.753</v>
      </c>
      <c r="DX84">
        <v>0.1293</v>
      </c>
      <c r="DY84">
        <v>1.038804684978875</v>
      </c>
      <c r="DZ84">
        <v>-6.7132856166521554E-4</v>
      </c>
      <c r="EA84">
        <v>-2.681329234238156E-7</v>
      </c>
      <c r="EB84">
        <v>8.1307759810197942E-11</v>
      </c>
      <c r="EC84">
        <v>0.12928217143258169</v>
      </c>
      <c r="ED84">
        <v>0</v>
      </c>
      <c r="EE84">
        <v>0</v>
      </c>
      <c r="EF84">
        <v>0</v>
      </c>
      <c r="EG84">
        <v>2</v>
      </c>
      <c r="EH84">
        <v>2028</v>
      </c>
      <c r="EI84">
        <v>2</v>
      </c>
      <c r="EJ84">
        <v>26</v>
      </c>
      <c r="EK84">
        <v>1.7</v>
      </c>
      <c r="EL84">
        <v>1.4</v>
      </c>
      <c r="EM84">
        <v>1.09131</v>
      </c>
      <c r="EN84">
        <v>2.5463900000000002</v>
      </c>
      <c r="EO84">
        <v>1.39893</v>
      </c>
      <c r="EP84">
        <v>2.32544</v>
      </c>
      <c r="EQ84">
        <v>1.49902</v>
      </c>
      <c r="ER84">
        <v>2.34253</v>
      </c>
      <c r="ES84">
        <v>34.4636</v>
      </c>
      <c r="ET84">
        <v>13.063800000000001</v>
      </c>
      <c r="EU84">
        <v>18</v>
      </c>
      <c r="EV84">
        <v>516.93100000000004</v>
      </c>
      <c r="EW84">
        <v>534.49099999999999</v>
      </c>
      <c r="EX84">
        <v>46.817900000000002</v>
      </c>
      <c r="EY84">
        <v>44.661799999999999</v>
      </c>
      <c r="EZ84">
        <v>30.0002</v>
      </c>
      <c r="FA84">
        <v>44.38</v>
      </c>
      <c r="FB84">
        <v>44.296500000000002</v>
      </c>
      <c r="FC84">
        <v>21.842600000000001</v>
      </c>
      <c r="FD84">
        <v>0</v>
      </c>
      <c r="FE84">
        <v>100</v>
      </c>
      <c r="FF84">
        <v>46.816800000000001</v>
      </c>
      <c r="FG84">
        <v>400</v>
      </c>
      <c r="FH84">
        <v>54.561199999999999</v>
      </c>
      <c r="FI84">
        <v>97.783299999999997</v>
      </c>
      <c r="FJ84">
        <v>99.538399999999996</v>
      </c>
      <c r="FK84" t="s">
        <v>884</v>
      </c>
      <c r="FL84">
        <v>2</v>
      </c>
      <c r="FM84" t="s">
        <v>881</v>
      </c>
      <c r="FN84">
        <v>14</v>
      </c>
    </row>
    <row r="85" spans="1:170" x14ac:dyDescent="0.2">
      <c r="A85">
        <v>99</v>
      </c>
      <c r="B85">
        <v>1659035690.0999999</v>
      </c>
      <c r="C85">
        <v>16755.599999904629</v>
      </c>
      <c r="D85" t="s">
        <v>575</v>
      </c>
      <c r="E85" t="s">
        <v>576</v>
      </c>
      <c r="F85" t="s">
        <v>280</v>
      </c>
      <c r="G85">
        <v>1659035690.0999999</v>
      </c>
      <c r="H85">
        <v>1.7892623875499666E-2</v>
      </c>
      <c r="I85">
        <v>17.892623875499666</v>
      </c>
      <c r="J85">
        <v>12.427677602731659</v>
      </c>
      <c r="K85">
        <v>377.00299999999999</v>
      </c>
      <c r="L85">
        <v>311.82874808187421</v>
      </c>
      <c r="M85">
        <v>31.124210185164909</v>
      </c>
      <c r="N85">
        <v>37.629374086307301</v>
      </c>
      <c r="O85">
        <v>0.49109441083037425</v>
      </c>
      <c r="P85">
        <v>2.9260344123561755</v>
      </c>
      <c r="Q85">
        <v>0.4510499982848476</v>
      </c>
      <c r="R85">
        <v>0.28523812313260244</v>
      </c>
      <c r="S85">
        <v>66.168188999999984</v>
      </c>
      <c r="T85">
        <v>40.130657212536789</v>
      </c>
      <c r="U85">
        <v>42.010800000000003</v>
      </c>
      <c r="V85">
        <v>8.2481061874502277</v>
      </c>
      <c r="W85">
        <v>48.749391174926018</v>
      </c>
      <c r="X85">
        <v>4.5423782756195408</v>
      </c>
      <c r="Y85">
        <v>9.317815394494378</v>
      </c>
      <c r="Z85">
        <v>3.7057279118306869</v>
      </c>
      <c r="AA85">
        <v>-789.06471290953527</v>
      </c>
      <c r="AB85">
        <v>368.26356331931953</v>
      </c>
      <c r="AC85">
        <v>31.797399135652594</v>
      </c>
      <c r="AD85">
        <v>-322.83556145456322</v>
      </c>
      <c r="AE85">
        <v>0</v>
      </c>
      <c r="AF85">
        <v>0</v>
      </c>
      <c r="AG85">
        <v>1</v>
      </c>
      <c r="AH85">
        <v>0</v>
      </c>
      <c r="AI85">
        <v>49885.138612605573</v>
      </c>
      <c r="AJ85" t="s">
        <v>281</v>
      </c>
      <c r="AK85" t="s">
        <v>281</v>
      </c>
      <c r="AL85">
        <v>0</v>
      </c>
      <c r="AM85">
        <v>0</v>
      </c>
      <c r="AN85" t="e">
        <v>#DIV/0!</v>
      </c>
      <c r="AO85">
        <v>0</v>
      </c>
      <c r="AP85" t="s">
        <v>281</v>
      </c>
      <c r="AQ85" t="s">
        <v>281</v>
      </c>
      <c r="AR85">
        <v>0</v>
      </c>
      <c r="AS85">
        <v>0</v>
      </c>
      <c r="AT85" t="e">
        <v>#DIV/0!</v>
      </c>
      <c r="AU85">
        <v>0.5</v>
      </c>
      <c r="AV85">
        <v>337.26689999999996</v>
      </c>
      <c r="AW85">
        <v>12.427677602731659</v>
      </c>
      <c r="AX85" t="e">
        <v>#DIV/0!</v>
      </c>
      <c r="AY85">
        <v>3.6848198274813393E-2</v>
      </c>
      <c r="AZ85" t="e">
        <v>#DIV/0!</v>
      </c>
      <c r="BA85" t="e">
        <v>#DIV/0!</v>
      </c>
      <c r="BB85" t="s">
        <v>281</v>
      </c>
      <c r="BC85">
        <v>0</v>
      </c>
      <c r="BD85" t="e">
        <v>#DIV/0!</v>
      </c>
      <c r="BE85" t="e">
        <v>#DIV/0!</v>
      </c>
      <c r="BF85" t="e">
        <v>#DIV/0!</v>
      </c>
      <c r="BG85" t="e">
        <v>#DIV/0!</v>
      </c>
      <c r="BH85" t="e">
        <v>#DIV/0!</v>
      </c>
      <c r="BI85" t="e">
        <v>#DIV/0!</v>
      </c>
      <c r="BJ85" t="e">
        <v>#DIV/0!</v>
      </c>
      <c r="BK85" t="e">
        <v>#DIV/0!</v>
      </c>
      <c r="BL85">
        <v>400.08</v>
      </c>
      <c r="BM85">
        <v>337.26689999999996</v>
      </c>
      <c r="BN85">
        <v>0.84299865026994591</v>
      </c>
      <c r="BO85">
        <v>0.16538739502099578</v>
      </c>
      <c r="BP85">
        <v>6</v>
      </c>
      <c r="BQ85">
        <v>0.6</v>
      </c>
      <c r="BR85" t="s">
        <v>282</v>
      </c>
      <c r="BS85">
        <v>1659035690.0999999</v>
      </c>
      <c r="BT85">
        <v>377.00299999999999</v>
      </c>
      <c r="BU85">
        <v>400</v>
      </c>
      <c r="BV85">
        <v>45.509399999999999</v>
      </c>
      <c r="BW85">
        <v>25.025099999999998</v>
      </c>
      <c r="BX85">
        <v>376.25900000000001</v>
      </c>
      <c r="BY85">
        <v>45.380099999999999</v>
      </c>
      <c r="BZ85">
        <v>500.23700000000002</v>
      </c>
      <c r="CA85">
        <v>99.712000000000003</v>
      </c>
      <c r="CB85">
        <v>9.9869100000000002E-2</v>
      </c>
      <c r="CC85">
        <v>44.345300000000002</v>
      </c>
      <c r="CD85">
        <v>42.010800000000003</v>
      </c>
      <c r="CE85">
        <v>999.9</v>
      </c>
      <c r="CF85">
        <v>0</v>
      </c>
      <c r="CG85">
        <v>0</v>
      </c>
      <c r="CH85">
        <v>10008.799999999999</v>
      </c>
      <c r="CI85">
        <v>0</v>
      </c>
      <c r="CJ85">
        <v>239.26300000000001</v>
      </c>
      <c r="CK85">
        <v>400.08</v>
      </c>
      <c r="CL85">
        <v>0.90004499999999998</v>
      </c>
      <c r="CM85">
        <v>9.9955500000000003E-2</v>
      </c>
      <c r="CN85">
        <v>0</v>
      </c>
      <c r="CO85">
        <v>2.9996</v>
      </c>
      <c r="CP85">
        <v>0</v>
      </c>
      <c r="CQ85">
        <v>3906.8</v>
      </c>
      <c r="CR85">
        <v>3430.66</v>
      </c>
      <c r="CS85">
        <v>48.375</v>
      </c>
      <c r="CT85">
        <v>51.061999999999998</v>
      </c>
      <c r="CU85">
        <v>49.436999999999998</v>
      </c>
      <c r="CV85">
        <v>50.436999999999998</v>
      </c>
      <c r="CW85">
        <v>48.936999999999998</v>
      </c>
      <c r="CX85">
        <v>360.09</v>
      </c>
      <c r="CY85">
        <v>39.99</v>
      </c>
      <c r="CZ85">
        <v>0</v>
      </c>
      <c r="DA85">
        <v>1659035886.3</v>
      </c>
      <c r="DB85">
        <v>0</v>
      </c>
      <c r="DC85">
        <v>3.152423076923077</v>
      </c>
      <c r="DD85">
        <v>-0.24912820197027291</v>
      </c>
      <c r="DE85">
        <v>8.9859830153822156</v>
      </c>
      <c r="DF85">
        <v>3904.546923076924</v>
      </c>
      <c r="DG85">
        <v>15</v>
      </c>
      <c r="DH85">
        <v>1659035610.5999999</v>
      </c>
      <c r="DI85" t="s">
        <v>577</v>
      </c>
      <c r="DJ85">
        <v>1659035592.5999999</v>
      </c>
      <c r="DK85">
        <v>1659035453.5999999</v>
      </c>
      <c r="DL85">
        <v>100</v>
      </c>
      <c r="DM85">
        <v>-8.9999999999999993E-3</v>
      </c>
      <c r="DN85">
        <v>-3.0000000000000001E-3</v>
      </c>
      <c r="DO85">
        <v>0.72399999999999998</v>
      </c>
      <c r="DP85">
        <v>0.114</v>
      </c>
      <c r="DQ85">
        <v>400</v>
      </c>
      <c r="DR85">
        <v>25</v>
      </c>
      <c r="DS85">
        <v>0.09</v>
      </c>
      <c r="DT85">
        <v>0.01</v>
      </c>
      <c r="DU85">
        <v>100</v>
      </c>
      <c r="DV85">
        <v>100</v>
      </c>
      <c r="DW85">
        <v>0.74399999999999999</v>
      </c>
      <c r="DX85">
        <v>0.1293</v>
      </c>
      <c r="DY85">
        <v>1.0300753582601361</v>
      </c>
      <c r="DZ85">
        <v>-6.7132856166521554E-4</v>
      </c>
      <c r="EA85">
        <v>-2.681329234238156E-7</v>
      </c>
      <c r="EB85">
        <v>8.1307759810197942E-11</v>
      </c>
      <c r="EC85">
        <v>0.12928217143258169</v>
      </c>
      <c r="ED85">
        <v>0</v>
      </c>
      <c r="EE85">
        <v>0</v>
      </c>
      <c r="EF85">
        <v>0</v>
      </c>
      <c r="EG85">
        <v>2</v>
      </c>
      <c r="EH85">
        <v>2028</v>
      </c>
      <c r="EI85">
        <v>2</v>
      </c>
      <c r="EJ85">
        <v>26</v>
      </c>
      <c r="EK85">
        <v>1.6</v>
      </c>
      <c r="EL85">
        <v>3.9</v>
      </c>
      <c r="EM85">
        <v>1.09131</v>
      </c>
      <c r="EN85">
        <v>2.5561500000000001</v>
      </c>
      <c r="EO85">
        <v>1.39893</v>
      </c>
      <c r="EP85">
        <v>2.32544</v>
      </c>
      <c r="EQ85">
        <v>1.49902</v>
      </c>
      <c r="ER85">
        <v>2.2619600000000002</v>
      </c>
      <c r="ES85">
        <v>34.4636</v>
      </c>
      <c r="ET85">
        <v>13.0025</v>
      </c>
      <c r="EU85">
        <v>18</v>
      </c>
      <c r="EV85">
        <v>516.83699999999999</v>
      </c>
      <c r="EW85">
        <v>534.245</v>
      </c>
      <c r="EX85">
        <v>46.618400000000001</v>
      </c>
      <c r="EY85">
        <v>44.666600000000003</v>
      </c>
      <c r="EZ85">
        <v>30</v>
      </c>
      <c r="FA85">
        <v>44.389400000000002</v>
      </c>
      <c r="FB85">
        <v>44.310499999999998</v>
      </c>
      <c r="FC85">
        <v>21.8386</v>
      </c>
      <c r="FD85">
        <v>0</v>
      </c>
      <c r="FE85">
        <v>100</v>
      </c>
      <c r="FF85">
        <v>46.609699999999997</v>
      </c>
      <c r="FG85">
        <v>400</v>
      </c>
      <c r="FH85">
        <v>54.561199999999999</v>
      </c>
      <c r="FI85">
        <v>97.783900000000003</v>
      </c>
      <c r="FJ85">
        <v>99.540700000000001</v>
      </c>
      <c r="FK85" t="s">
        <v>884</v>
      </c>
      <c r="FL85">
        <v>2</v>
      </c>
      <c r="FM85" t="s">
        <v>881</v>
      </c>
      <c r="FN85">
        <v>15</v>
      </c>
    </row>
    <row r="86" spans="1:170" x14ac:dyDescent="0.2">
      <c r="A86">
        <v>100</v>
      </c>
      <c r="B86">
        <v>1659035840.5999999</v>
      </c>
      <c r="C86">
        <v>16906.099999904629</v>
      </c>
      <c r="D86" t="s">
        <v>578</v>
      </c>
      <c r="E86" t="s">
        <v>579</v>
      </c>
      <c r="F86" t="s">
        <v>280</v>
      </c>
      <c r="G86">
        <v>1659035840.5999999</v>
      </c>
      <c r="H86">
        <v>1.6895581931777856E-2</v>
      </c>
      <c r="I86">
        <v>16.895581931777855</v>
      </c>
      <c r="J86">
        <v>16.907436733109524</v>
      </c>
      <c r="K86">
        <v>568.197</v>
      </c>
      <c r="L86">
        <v>469.77835000752208</v>
      </c>
      <c r="M86">
        <v>46.887655409128065</v>
      </c>
      <c r="N86">
        <v>56.710627767485995</v>
      </c>
      <c r="O86">
        <v>0.4463167563796257</v>
      </c>
      <c r="P86">
        <v>2.9224498555723142</v>
      </c>
      <c r="Q86">
        <v>0.41294512798665145</v>
      </c>
      <c r="R86">
        <v>0.26088587396475027</v>
      </c>
      <c r="S86">
        <v>66.172621825658581</v>
      </c>
      <c r="T86">
        <v>40.25960116983795</v>
      </c>
      <c r="U86">
        <v>42.030799999999999</v>
      </c>
      <c r="V86">
        <v>8.2567981730047944</v>
      </c>
      <c r="W86">
        <v>47.876263556737783</v>
      </c>
      <c r="X86">
        <v>4.4327644108901998</v>
      </c>
      <c r="Y86">
        <v>9.2587935682093612</v>
      </c>
      <c r="Z86">
        <v>3.8240337621145946</v>
      </c>
      <c r="AA86">
        <v>-745.09516319140346</v>
      </c>
      <c r="AB86">
        <v>345.34506010538252</v>
      </c>
      <c r="AC86">
        <v>29.840517259978284</v>
      </c>
      <c r="AD86">
        <v>-303.73696400038403</v>
      </c>
      <c r="AE86">
        <v>0</v>
      </c>
      <c r="AF86">
        <v>0</v>
      </c>
      <c r="AG86">
        <v>1</v>
      </c>
      <c r="AH86">
        <v>0</v>
      </c>
      <c r="AI86">
        <v>49806.528878963196</v>
      </c>
      <c r="AJ86" t="s">
        <v>281</v>
      </c>
      <c r="AK86" t="s">
        <v>281</v>
      </c>
      <c r="AL86">
        <v>0</v>
      </c>
      <c r="AM86">
        <v>0</v>
      </c>
      <c r="AN86" t="e">
        <v>#DIV/0!</v>
      </c>
      <c r="AO86">
        <v>0</v>
      </c>
      <c r="AP86" t="s">
        <v>281</v>
      </c>
      <c r="AQ86" t="s">
        <v>281</v>
      </c>
      <c r="AR86">
        <v>0</v>
      </c>
      <c r="AS86">
        <v>0</v>
      </c>
      <c r="AT86" t="e">
        <v>#DIV/0!</v>
      </c>
      <c r="AU86">
        <v>0.5</v>
      </c>
      <c r="AV86">
        <v>337.28207099775057</v>
      </c>
      <c r="AW86">
        <v>16.907436733109524</v>
      </c>
      <c r="AX86" t="e">
        <v>#DIV/0!</v>
      </c>
      <c r="AY86">
        <v>5.0128477576924881E-2</v>
      </c>
      <c r="AZ86" t="e">
        <v>#DIV/0!</v>
      </c>
      <c r="BA86" t="e">
        <v>#DIV/0!</v>
      </c>
      <c r="BB86" t="s">
        <v>281</v>
      </c>
      <c r="BC86">
        <v>0</v>
      </c>
      <c r="BD86" t="e">
        <v>#DIV/0!</v>
      </c>
      <c r="BE86" t="e">
        <v>#DIV/0!</v>
      </c>
      <c r="BF86" t="e">
        <v>#DIV/0!</v>
      </c>
      <c r="BG86" t="e">
        <v>#DIV/0!</v>
      </c>
      <c r="BH86" t="e">
        <v>#DIV/0!</v>
      </c>
      <c r="BI86" t="e">
        <v>#DIV/0!</v>
      </c>
      <c r="BJ86" t="e">
        <v>#DIV/0!</v>
      </c>
      <c r="BK86" t="e">
        <v>#DIV/0!</v>
      </c>
      <c r="BL86">
        <v>400.09699999999998</v>
      </c>
      <c r="BM86">
        <v>337.28207099775057</v>
      </c>
      <c r="BN86">
        <v>0.84300074981254691</v>
      </c>
      <c r="BO86">
        <v>0.16539144713821544</v>
      </c>
      <c r="BP86">
        <v>6</v>
      </c>
      <c r="BQ86">
        <v>0.6</v>
      </c>
      <c r="BR86" t="s">
        <v>282</v>
      </c>
      <c r="BS86">
        <v>1659035840.5999999</v>
      </c>
      <c r="BT86">
        <v>568.197</v>
      </c>
      <c r="BU86">
        <v>599.98699999999997</v>
      </c>
      <c r="BV86">
        <v>44.4129</v>
      </c>
      <c r="BW86">
        <v>25.0502</v>
      </c>
      <c r="BX86">
        <v>567.52800000000002</v>
      </c>
      <c r="BY86">
        <v>44.2791</v>
      </c>
      <c r="BZ86">
        <v>500.298</v>
      </c>
      <c r="CA86">
        <v>99.707999999999998</v>
      </c>
      <c r="CB86">
        <v>0.100038</v>
      </c>
      <c r="CC86">
        <v>44.222700000000003</v>
      </c>
      <c r="CD86">
        <v>42.030799999999999</v>
      </c>
      <c r="CE86">
        <v>999.9</v>
      </c>
      <c r="CF86">
        <v>0</v>
      </c>
      <c r="CG86">
        <v>0</v>
      </c>
      <c r="CH86">
        <v>9988.75</v>
      </c>
      <c r="CI86">
        <v>0</v>
      </c>
      <c r="CJ86">
        <v>239.042</v>
      </c>
      <c r="CK86">
        <v>400.09699999999998</v>
      </c>
      <c r="CL86">
        <v>0.89997499999999997</v>
      </c>
      <c r="CM86">
        <v>0.100025</v>
      </c>
      <c r="CN86">
        <v>0</v>
      </c>
      <c r="CO86">
        <v>3.234</v>
      </c>
      <c r="CP86">
        <v>0</v>
      </c>
      <c r="CQ86">
        <v>3870.32</v>
      </c>
      <c r="CR86">
        <v>3430.74</v>
      </c>
      <c r="CS86">
        <v>48.375</v>
      </c>
      <c r="CT86">
        <v>51.061999999999998</v>
      </c>
      <c r="CU86">
        <v>49.436999999999998</v>
      </c>
      <c r="CV86">
        <v>50.5</v>
      </c>
      <c r="CW86">
        <v>48.936999999999998</v>
      </c>
      <c r="CX86">
        <v>360.08</v>
      </c>
      <c r="CY86">
        <v>40.020000000000003</v>
      </c>
      <c r="CZ86">
        <v>0</v>
      </c>
      <c r="DA86">
        <v>1659036036.9000001</v>
      </c>
      <c r="DB86">
        <v>0</v>
      </c>
      <c r="DC86">
        <v>3.151079999999999</v>
      </c>
      <c r="DD86">
        <v>1.1513307758865261</v>
      </c>
      <c r="DE86">
        <v>5.3023077061246946</v>
      </c>
      <c r="DF86">
        <v>3867.8688000000002</v>
      </c>
      <c r="DG86">
        <v>15</v>
      </c>
      <c r="DH86">
        <v>1659035769.0999999</v>
      </c>
      <c r="DI86" t="s">
        <v>580</v>
      </c>
      <c r="DJ86">
        <v>1659035761.5999999</v>
      </c>
      <c r="DK86">
        <v>1659035769.0999999</v>
      </c>
      <c r="DL86">
        <v>101</v>
      </c>
      <c r="DM86">
        <v>0.09</v>
      </c>
      <c r="DN86">
        <v>5.0000000000000001E-3</v>
      </c>
      <c r="DO86">
        <v>0.63900000000000001</v>
      </c>
      <c r="DP86">
        <v>0.11799999999999999</v>
      </c>
      <c r="DQ86">
        <v>600</v>
      </c>
      <c r="DR86">
        <v>25</v>
      </c>
      <c r="DS86">
        <v>7.0000000000000007E-2</v>
      </c>
      <c r="DT86">
        <v>0.01</v>
      </c>
      <c r="DU86">
        <v>100</v>
      </c>
      <c r="DV86">
        <v>100</v>
      </c>
      <c r="DW86">
        <v>0.66900000000000004</v>
      </c>
      <c r="DX86">
        <v>0.1338</v>
      </c>
      <c r="DY86">
        <v>1.120747515275917</v>
      </c>
      <c r="DZ86">
        <v>-6.7132856166521554E-4</v>
      </c>
      <c r="EA86">
        <v>-2.681329234238156E-7</v>
      </c>
      <c r="EB86">
        <v>8.1307759810197942E-11</v>
      </c>
      <c r="EC86">
        <v>0.13385878739682569</v>
      </c>
      <c r="ED86">
        <v>0</v>
      </c>
      <c r="EE86">
        <v>0</v>
      </c>
      <c r="EF86">
        <v>0</v>
      </c>
      <c r="EG86">
        <v>2</v>
      </c>
      <c r="EH86">
        <v>2028</v>
      </c>
      <c r="EI86">
        <v>2</v>
      </c>
      <c r="EJ86">
        <v>26</v>
      </c>
      <c r="EK86">
        <v>1.3</v>
      </c>
      <c r="EL86">
        <v>1.2</v>
      </c>
      <c r="EM86">
        <v>1.5112300000000001</v>
      </c>
      <c r="EN86">
        <v>2.5549300000000001</v>
      </c>
      <c r="EO86">
        <v>1.39893</v>
      </c>
      <c r="EP86">
        <v>2.32544</v>
      </c>
      <c r="EQ86">
        <v>1.49902</v>
      </c>
      <c r="ER86">
        <v>2.47559</v>
      </c>
      <c r="ES86">
        <v>34.4636</v>
      </c>
      <c r="ET86">
        <v>12.967499999999999</v>
      </c>
      <c r="EU86">
        <v>18</v>
      </c>
      <c r="EV86">
        <v>516.23</v>
      </c>
      <c r="EW86">
        <v>534.79600000000005</v>
      </c>
      <c r="EX86">
        <v>45.960599999999999</v>
      </c>
      <c r="EY86">
        <v>44.6751</v>
      </c>
      <c r="EZ86">
        <v>30</v>
      </c>
      <c r="FA86">
        <v>44.398800000000001</v>
      </c>
      <c r="FB86">
        <v>44.32</v>
      </c>
      <c r="FC86">
        <v>30.241700000000002</v>
      </c>
      <c r="FD86">
        <v>0</v>
      </c>
      <c r="FE86">
        <v>100</v>
      </c>
      <c r="FF86">
        <v>45.9375</v>
      </c>
      <c r="FG86">
        <v>600</v>
      </c>
      <c r="FH86">
        <v>54.561199999999999</v>
      </c>
      <c r="FI86">
        <v>97.780900000000003</v>
      </c>
      <c r="FJ86">
        <v>99.539299999999997</v>
      </c>
      <c r="FK86" t="s">
        <v>884</v>
      </c>
      <c r="FL86">
        <v>2</v>
      </c>
      <c r="FM86" t="s">
        <v>881</v>
      </c>
      <c r="FN86">
        <v>16</v>
      </c>
    </row>
    <row r="87" spans="1:170" x14ac:dyDescent="0.2">
      <c r="A87">
        <v>101</v>
      </c>
      <c r="B87">
        <v>1659035991.0999999</v>
      </c>
      <c r="C87">
        <v>17056.599999904629</v>
      </c>
      <c r="D87" t="s">
        <v>581</v>
      </c>
      <c r="E87" t="s">
        <v>582</v>
      </c>
      <c r="F87" t="s">
        <v>280</v>
      </c>
      <c r="G87">
        <v>1659035991.0999999</v>
      </c>
      <c r="H87">
        <v>1.5800085168542418E-2</v>
      </c>
      <c r="I87">
        <v>15.800085168542418</v>
      </c>
      <c r="J87">
        <v>16.588918496723533</v>
      </c>
      <c r="K87">
        <v>569.34100000000001</v>
      </c>
      <c r="L87">
        <v>464.73732099530923</v>
      </c>
      <c r="M87">
        <v>46.383446000074279</v>
      </c>
      <c r="N87">
        <v>56.823492188170604</v>
      </c>
      <c r="O87">
        <v>0.40230238052262229</v>
      </c>
      <c r="P87">
        <v>2.9268027784340793</v>
      </c>
      <c r="Q87">
        <v>0.37501524991799923</v>
      </c>
      <c r="R87">
        <v>0.23668556884072808</v>
      </c>
      <c r="S87">
        <v>66.166923775079354</v>
      </c>
      <c r="T87">
        <v>40.393187226288781</v>
      </c>
      <c r="U87">
        <v>42.015999999999998</v>
      </c>
      <c r="V87">
        <v>8.2503653412267983</v>
      </c>
      <c r="W87">
        <v>46.920888403438674</v>
      </c>
      <c r="X87">
        <v>4.3099605946311002</v>
      </c>
      <c r="Y87">
        <v>9.1855903442681566</v>
      </c>
      <c r="Z87">
        <v>3.9404047465956982</v>
      </c>
      <c r="AA87">
        <v>-696.78375593272062</v>
      </c>
      <c r="AB87">
        <v>324.05289457956951</v>
      </c>
      <c r="AC87">
        <v>27.936767112457087</v>
      </c>
      <c r="AD87">
        <v>-278.62717046561465</v>
      </c>
      <c r="AE87">
        <v>0</v>
      </c>
      <c r="AF87">
        <v>0</v>
      </c>
      <c r="AG87">
        <v>1</v>
      </c>
      <c r="AH87">
        <v>0</v>
      </c>
      <c r="AI87">
        <v>49949.359165003421</v>
      </c>
      <c r="AJ87" t="s">
        <v>281</v>
      </c>
      <c r="AK87" t="s">
        <v>281</v>
      </c>
      <c r="AL87">
        <v>0</v>
      </c>
      <c r="AM87">
        <v>0</v>
      </c>
      <c r="AN87" t="e">
        <v>#DIV/0!</v>
      </c>
      <c r="AO87">
        <v>0</v>
      </c>
      <c r="AP87" t="s">
        <v>281</v>
      </c>
      <c r="AQ87" t="s">
        <v>281</v>
      </c>
      <c r="AR87">
        <v>0</v>
      </c>
      <c r="AS87">
        <v>0</v>
      </c>
      <c r="AT87" t="e">
        <v>#DIV/0!</v>
      </c>
      <c r="AU87">
        <v>0.5</v>
      </c>
      <c r="AV87">
        <v>337.26018599745038</v>
      </c>
      <c r="AW87">
        <v>16.588918496723533</v>
      </c>
      <c r="AX87" t="e">
        <v>#DIV/0!</v>
      </c>
      <c r="AY87">
        <v>4.9187301630821439E-2</v>
      </c>
      <c r="AZ87" t="e">
        <v>#DIV/0!</v>
      </c>
      <c r="BA87" t="e">
        <v>#DIV/0!</v>
      </c>
      <c r="BB87" t="s">
        <v>281</v>
      </c>
      <c r="BC87">
        <v>0</v>
      </c>
      <c r="BD87" t="e">
        <v>#DIV/0!</v>
      </c>
      <c r="BE87" t="e">
        <v>#DIV/0!</v>
      </c>
      <c r="BF87" t="e">
        <v>#DIV/0!</v>
      </c>
      <c r="BG87" t="e">
        <v>#DIV/0!</v>
      </c>
      <c r="BH87" t="e">
        <v>#DIV/0!</v>
      </c>
      <c r="BI87" t="e">
        <v>#DIV/0!</v>
      </c>
      <c r="BJ87" t="e">
        <v>#DIV/0!</v>
      </c>
      <c r="BK87" t="e">
        <v>#DIV/0!</v>
      </c>
      <c r="BL87">
        <v>400.072</v>
      </c>
      <c r="BM87">
        <v>337.26018599745038</v>
      </c>
      <c r="BN87">
        <v>0.84299872522308583</v>
      </c>
      <c r="BO87">
        <v>0.16538753968055589</v>
      </c>
      <c r="BP87">
        <v>6</v>
      </c>
      <c r="BQ87">
        <v>0.6</v>
      </c>
      <c r="BR87" t="s">
        <v>282</v>
      </c>
      <c r="BS87">
        <v>1659035991.0999999</v>
      </c>
      <c r="BT87">
        <v>569.34100000000001</v>
      </c>
      <c r="BU87">
        <v>600.02700000000004</v>
      </c>
      <c r="BV87">
        <v>43.183500000000002</v>
      </c>
      <c r="BW87">
        <v>25.051300000000001</v>
      </c>
      <c r="BX87">
        <v>568.62400000000002</v>
      </c>
      <c r="BY87">
        <v>43.048200000000001</v>
      </c>
      <c r="BZ87">
        <v>500.25200000000001</v>
      </c>
      <c r="CA87">
        <v>99.7059</v>
      </c>
      <c r="CB87">
        <v>9.9826600000000001E-2</v>
      </c>
      <c r="CC87">
        <v>44.069699999999997</v>
      </c>
      <c r="CD87">
        <v>42.015999999999998</v>
      </c>
      <c r="CE87">
        <v>999.9</v>
      </c>
      <c r="CF87">
        <v>0</v>
      </c>
      <c r="CG87">
        <v>0</v>
      </c>
      <c r="CH87">
        <v>10013.799999999999</v>
      </c>
      <c r="CI87">
        <v>0</v>
      </c>
      <c r="CJ87">
        <v>238.822</v>
      </c>
      <c r="CK87">
        <v>400.072</v>
      </c>
      <c r="CL87">
        <v>0.90004499999999998</v>
      </c>
      <c r="CM87">
        <v>9.9955500000000003E-2</v>
      </c>
      <c r="CN87">
        <v>0</v>
      </c>
      <c r="CO87">
        <v>3.2837999999999998</v>
      </c>
      <c r="CP87">
        <v>0</v>
      </c>
      <c r="CQ87">
        <v>3879.34</v>
      </c>
      <c r="CR87">
        <v>3430.59</v>
      </c>
      <c r="CS87">
        <v>48.375</v>
      </c>
      <c r="CT87">
        <v>51</v>
      </c>
      <c r="CU87">
        <v>49.375</v>
      </c>
      <c r="CV87">
        <v>50.436999999999998</v>
      </c>
      <c r="CW87">
        <v>48.875</v>
      </c>
      <c r="CX87">
        <v>360.08</v>
      </c>
      <c r="CY87">
        <v>39.99</v>
      </c>
      <c r="CZ87">
        <v>0</v>
      </c>
      <c r="DA87">
        <v>1659036187.5</v>
      </c>
      <c r="DB87">
        <v>0</v>
      </c>
      <c r="DC87">
        <v>3.2396653846153849</v>
      </c>
      <c r="DD87">
        <v>0.1067111011795667</v>
      </c>
      <c r="DE87">
        <v>-1.147350407315882</v>
      </c>
      <c r="DF87">
        <v>3879.1476923076921</v>
      </c>
      <c r="DG87">
        <v>15</v>
      </c>
      <c r="DH87">
        <v>1659035911.0999999</v>
      </c>
      <c r="DI87" t="s">
        <v>583</v>
      </c>
      <c r="DJ87">
        <v>1659035895.0999999</v>
      </c>
      <c r="DK87">
        <v>1659035911.0999999</v>
      </c>
      <c r="DL87">
        <v>102</v>
      </c>
      <c r="DM87">
        <v>4.9000000000000002E-2</v>
      </c>
      <c r="DN87">
        <v>1E-3</v>
      </c>
      <c r="DO87">
        <v>0.68899999999999995</v>
      </c>
      <c r="DP87">
        <v>0.12</v>
      </c>
      <c r="DQ87">
        <v>600</v>
      </c>
      <c r="DR87">
        <v>25</v>
      </c>
      <c r="DS87">
        <v>0.1</v>
      </c>
      <c r="DT87">
        <v>0</v>
      </c>
      <c r="DU87">
        <v>100</v>
      </c>
      <c r="DV87">
        <v>100</v>
      </c>
      <c r="DW87">
        <v>0.71699999999999997</v>
      </c>
      <c r="DX87">
        <v>0.1353</v>
      </c>
      <c r="DY87">
        <v>1.170230262265177</v>
      </c>
      <c r="DZ87">
        <v>-6.7132856166521554E-4</v>
      </c>
      <c r="EA87">
        <v>-2.681329234238156E-7</v>
      </c>
      <c r="EB87">
        <v>8.1307759810197942E-11</v>
      </c>
      <c r="EC87">
        <v>0.13531622493690881</v>
      </c>
      <c r="ED87">
        <v>0</v>
      </c>
      <c r="EE87">
        <v>0</v>
      </c>
      <c r="EF87">
        <v>0</v>
      </c>
      <c r="EG87">
        <v>2</v>
      </c>
      <c r="EH87">
        <v>2028</v>
      </c>
      <c r="EI87">
        <v>2</v>
      </c>
      <c r="EJ87">
        <v>26</v>
      </c>
      <c r="EK87">
        <v>1.6</v>
      </c>
      <c r="EL87">
        <v>1.3</v>
      </c>
      <c r="EM87">
        <v>1.5112300000000001</v>
      </c>
      <c r="EN87">
        <v>2.5610400000000002</v>
      </c>
      <c r="EO87">
        <v>1.39893</v>
      </c>
      <c r="EP87">
        <v>2.32544</v>
      </c>
      <c r="EQ87">
        <v>1.49902</v>
      </c>
      <c r="ER87">
        <v>2.2436500000000001</v>
      </c>
      <c r="ES87">
        <v>34.440800000000003</v>
      </c>
      <c r="ET87">
        <v>12.8887</v>
      </c>
      <c r="EU87">
        <v>18</v>
      </c>
      <c r="EV87">
        <v>515.56700000000001</v>
      </c>
      <c r="EW87">
        <v>534.74699999999996</v>
      </c>
      <c r="EX87">
        <v>45.979799999999997</v>
      </c>
      <c r="EY87">
        <v>44.661799999999999</v>
      </c>
      <c r="EZ87">
        <v>29.9999</v>
      </c>
      <c r="FA87">
        <v>44.389400000000002</v>
      </c>
      <c r="FB87">
        <v>44.310499999999998</v>
      </c>
      <c r="FC87">
        <v>30.239699999999999</v>
      </c>
      <c r="FD87">
        <v>0</v>
      </c>
      <c r="FE87">
        <v>100</v>
      </c>
      <c r="FF87">
        <v>45.961799999999997</v>
      </c>
      <c r="FG87">
        <v>600</v>
      </c>
      <c r="FH87">
        <v>54.561199999999999</v>
      </c>
      <c r="FI87">
        <v>97.781700000000001</v>
      </c>
      <c r="FJ87">
        <v>99.541899999999998</v>
      </c>
      <c r="FK87" t="s">
        <v>884</v>
      </c>
      <c r="FL87">
        <v>2</v>
      </c>
      <c r="FM87" t="s">
        <v>881</v>
      </c>
      <c r="FN87">
        <v>17</v>
      </c>
    </row>
    <row r="88" spans="1:170" x14ac:dyDescent="0.2">
      <c r="A88">
        <v>102</v>
      </c>
      <c r="B88">
        <v>1659036141.5999999</v>
      </c>
      <c r="C88">
        <v>17207.099999904629</v>
      </c>
      <c r="D88" t="s">
        <v>584</v>
      </c>
      <c r="E88" t="s">
        <v>585</v>
      </c>
      <c r="F88" t="s">
        <v>280</v>
      </c>
      <c r="G88">
        <v>1659036141.5999999</v>
      </c>
      <c r="H88">
        <v>1.4536093923775096E-2</v>
      </c>
      <c r="I88">
        <v>14.536093923775097</v>
      </c>
      <c r="J88">
        <v>18.828977845289064</v>
      </c>
      <c r="K88">
        <v>764.11300000000006</v>
      </c>
      <c r="L88">
        <v>626.4666882930992</v>
      </c>
      <c r="M88">
        <v>62.528257478808868</v>
      </c>
      <c r="N88">
        <v>76.266871486950194</v>
      </c>
      <c r="O88">
        <v>0.35487859407115885</v>
      </c>
      <c r="P88">
        <v>2.9222833156311534</v>
      </c>
      <c r="Q88">
        <v>0.33343537386263289</v>
      </c>
      <c r="R88">
        <v>0.21021831943935465</v>
      </c>
      <c r="S88">
        <v>66.165162387684333</v>
      </c>
      <c r="T88">
        <v>40.60300639174276</v>
      </c>
      <c r="U88">
        <v>42.015500000000003</v>
      </c>
      <c r="V88">
        <v>8.2501480916244301</v>
      </c>
      <c r="W88">
        <v>45.653258796557836</v>
      </c>
      <c r="X88">
        <v>4.1696138961835398</v>
      </c>
      <c r="Y88">
        <v>9.1332229201082153</v>
      </c>
      <c r="Z88">
        <v>4.0805341954408902</v>
      </c>
      <c r="AA88">
        <v>-641.04174203848174</v>
      </c>
      <c r="AB88">
        <v>306.28544710413536</v>
      </c>
      <c r="AC88">
        <v>26.43195438247988</v>
      </c>
      <c r="AD88">
        <v>-242.15917816418215</v>
      </c>
      <c r="AE88">
        <v>0</v>
      </c>
      <c r="AF88">
        <v>0</v>
      </c>
      <c r="AG88">
        <v>1</v>
      </c>
      <c r="AH88">
        <v>0</v>
      </c>
      <c r="AI88">
        <v>49843.386793510588</v>
      </c>
      <c r="AJ88" t="s">
        <v>281</v>
      </c>
      <c r="AK88" t="s">
        <v>281</v>
      </c>
      <c r="AL88">
        <v>0</v>
      </c>
      <c r="AM88">
        <v>0</v>
      </c>
      <c r="AN88" t="e">
        <v>#DIV/0!</v>
      </c>
      <c r="AO88">
        <v>0</v>
      </c>
      <c r="AP88" t="s">
        <v>281</v>
      </c>
      <c r="AQ88" t="s">
        <v>281</v>
      </c>
      <c r="AR88">
        <v>0</v>
      </c>
      <c r="AS88">
        <v>0</v>
      </c>
      <c r="AT88" t="e">
        <v>#DIV/0!</v>
      </c>
      <c r="AU88">
        <v>0.5</v>
      </c>
      <c r="AV88">
        <v>337.25094299880016</v>
      </c>
      <c r="AW88">
        <v>18.828977845289064</v>
      </c>
      <c r="AX88" t="e">
        <v>#DIV/0!</v>
      </c>
      <c r="AY88">
        <v>5.583076411251444E-2</v>
      </c>
      <c r="AZ88" t="e">
        <v>#DIV/0!</v>
      </c>
      <c r="BA88" t="e">
        <v>#DIV/0!</v>
      </c>
      <c r="BB88" t="s">
        <v>281</v>
      </c>
      <c r="BC88">
        <v>0</v>
      </c>
      <c r="BD88" t="e">
        <v>#DIV/0!</v>
      </c>
      <c r="BE88" t="e">
        <v>#DIV/0!</v>
      </c>
      <c r="BF88" t="e">
        <v>#DIV/0!</v>
      </c>
      <c r="BG88" t="e">
        <v>#DIV/0!</v>
      </c>
      <c r="BH88" t="e">
        <v>#DIV/0!</v>
      </c>
      <c r="BI88" t="e">
        <v>#DIV/0!</v>
      </c>
      <c r="BJ88" t="e">
        <v>#DIV/0!</v>
      </c>
      <c r="BK88" t="e">
        <v>#DIV/0!</v>
      </c>
      <c r="BL88">
        <v>400.06099999999998</v>
      </c>
      <c r="BM88">
        <v>337.25094299880016</v>
      </c>
      <c r="BN88">
        <v>0.84299880017997297</v>
      </c>
      <c r="BO88">
        <v>0.16538768434734788</v>
      </c>
      <c r="BP88">
        <v>6</v>
      </c>
      <c r="BQ88">
        <v>0.6</v>
      </c>
      <c r="BR88" t="s">
        <v>282</v>
      </c>
      <c r="BS88">
        <v>1659036141.5999999</v>
      </c>
      <c r="BT88">
        <v>764.11300000000006</v>
      </c>
      <c r="BU88">
        <v>800.02200000000005</v>
      </c>
      <c r="BV88">
        <v>41.775100000000002</v>
      </c>
      <c r="BW88">
        <v>25.0672</v>
      </c>
      <c r="BX88">
        <v>763.17100000000005</v>
      </c>
      <c r="BY88">
        <v>41.638399999999997</v>
      </c>
      <c r="BZ88">
        <v>500.20100000000002</v>
      </c>
      <c r="CA88">
        <v>99.710999999999999</v>
      </c>
      <c r="CB88">
        <v>9.9985400000000002E-2</v>
      </c>
      <c r="CC88">
        <v>43.959600000000002</v>
      </c>
      <c r="CD88">
        <v>42.015500000000003</v>
      </c>
      <c r="CE88">
        <v>999.9</v>
      </c>
      <c r="CF88">
        <v>0</v>
      </c>
      <c r="CG88">
        <v>0</v>
      </c>
      <c r="CH88">
        <v>9987.5</v>
      </c>
      <c r="CI88">
        <v>0</v>
      </c>
      <c r="CJ88">
        <v>238.63800000000001</v>
      </c>
      <c r="CK88">
        <v>400.06099999999998</v>
      </c>
      <c r="CL88">
        <v>0.90004499999999998</v>
      </c>
      <c r="CM88">
        <v>9.9955500000000003E-2</v>
      </c>
      <c r="CN88">
        <v>0</v>
      </c>
      <c r="CO88">
        <v>3.262</v>
      </c>
      <c r="CP88">
        <v>0</v>
      </c>
      <c r="CQ88">
        <v>3843.9</v>
      </c>
      <c r="CR88">
        <v>3430.5</v>
      </c>
      <c r="CS88">
        <v>48.311999999999998</v>
      </c>
      <c r="CT88">
        <v>51</v>
      </c>
      <c r="CU88">
        <v>49.375</v>
      </c>
      <c r="CV88">
        <v>50.436999999999998</v>
      </c>
      <c r="CW88">
        <v>48.811999999999998</v>
      </c>
      <c r="CX88">
        <v>360.07</v>
      </c>
      <c r="CY88">
        <v>39.99</v>
      </c>
      <c r="CZ88">
        <v>0</v>
      </c>
      <c r="DA88">
        <v>1659036338.0999999</v>
      </c>
      <c r="DB88">
        <v>0</v>
      </c>
      <c r="DC88">
        <v>3.1725319999999999</v>
      </c>
      <c r="DD88">
        <v>-0.85996154978874328</v>
      </c>
      <c r="DE88">
        <v>7.8269230241984857</v>
      </c>
      <c r="DF88">
        <v>3842.6671999999999</v>
      </c>
      <c r="DG88">
        <v>15</v>
      </c>
      <c r="DH88">
        <v>1659036063.5999999</v>
      </c>
      <c r="DI88" t="s">
        <v>586</v>
      </c>
      <c r="DJ88">
        <v>1659036059.5999999</v>
      </c>
      <c r="DK88">
        <v>1659036063.5999999</v>
      </c>
      <c r="DL88">
        <v>103</v>
      </c>
      <c r="DM88">
        <v>0.40500000000000003</v>
      </c>
      <c r="DN88">
        <v>1E-3</v>
      </c>
      <c r="DO88">
        <v>0.90800000000000003</v>
      </c>
      <c r="DP88">
        <v>0.122</v>
      </c>
      <c r="DQ88">
        <v>800</v>
      </c>
      <c r="DR88">
        <v>25</v>
      </c>
      <c r="DS88">
        <v>0.1</v>
      </c>
      <c r="DT88">
        <v>0.01</v>
      </c>
      <c r="DU88">
        <v>100</v>
      </c>
      <c r="DV88">
        <v>100</v>
      </c>
      <c r="DW88">
        <v>0.94199999999999995</v>
      </c>
      <c r="DX88">
        <v>0.13669999999999999</v>
      </c>
      <c r="DY88">
        <v>1.5748578228557599</v>
      </c>
      <c r="DZ88">
        <v>-6.7132856166521554E-4</v>
      </c>
      <c r="EA88">
        <v>-2.681329234238156E-7</v>
      </c>
      <c r="EB88">
        <v>8.1307759810197942E-11</v>
      </c>
      <c r="EC88">
        <v>0.13666044782529849</v>
      </c>
      <c r="ED88">
        <v>0</v>
      </c>
      <c r="EE88">
        <v>0</v>
      </c>
      <c r="EF88">
        <v>0</v>
      </c>
      <c r="EG88">
        <v>2</v>
      </c>
      <c r="EH88">
        <v>2028</v>
      </c>
      <c r="EI88">
        <v>2</v>
      </c>
      <c r="EJ88">
        <v>26</v>
      </c>
      <c r="EK88">
        <v>1.4</v>
      </c>
      <c r="EL88">
        <v>1.3</v>
      </c>
      <c r="EM88">
        <v>1.9079600000000001</v>
      </c>
      <c r="EN88">
        <v>2.5476100000000002</v>
      </c>
      <c r="EO88">
        <v>1.39893</v>
      </c>
      <c r="EP88">
        <v>2.32544</v>
      </c>
      <c r="EQ88">
        <v>1.49902</v>
      </c>
      <c r="ER88">
        <v>2.3950200000000001</v>
      </c>
      <c r="ES88">
        <v>34.417999999999999</v>
      </c>
      <c r="ET88">
        <v>12.844900000000001</v>
      </c>
      <c r="EU88">
        <v>18</v>
      </c>
      <c r="EV88">
        <v>514.85699999999997</v>
      </c>
      <c r="EW88">
        <v>535.45600000000002</v>
      </c>
      <c r="EX88">
        <v>45.549100000000003</v>
      </c>
      <c r="EY88">
        <v>44.637799999999999</v>
      </c>
      <c r="EZ88">
        <v>29.9999</v>
      </c>
      <c r="FA88">
        <v>44.3752</v>
      </c>
      <c r="FB88">
        <v>44.296500000000002</v>
      </c>
      <c r="FC88">
        <v>38.1556</v>
      </c>
      <c r="FD88">
        <v>0</v>
      </c>
      <c r="FE88">
        <v>100</v>
      </c>
      <c r="FF88">
        <v>45.5379</v>
      </c>
      <c r="FG88">
        <v>800</v>
      </c>
      <c r="FH88">
        <v>54.561199999999999</v>
      </c>
      <c r="FI88">
        <v>97.788300000000007</v>
      </c>
      <c r="FJ88">
        <v>99.546000000000006</v>
      </c>
      <c r="FK88" t="s">
        <v>884</v>
      </c>
      <c r="FL88">
        <v>2</v>
      </c>
      <c r="FM88" t="s">
        <v>881</v>
      </c>
      <c r="FN88">
        <v>18</v>
      </c>
    </row>
    <row r="89" spans="1:170" x14ac:dyDescent="0.2">
      <c r="A89">
        <v>103</v>
      </c>
      <c r="B89">
        <v>1659036292.5</v>
      </c>
      <c r="C89">
        <v>17358</v>
      </c>
      <c r="D89" t="s">
        <v>587</v>
      </c>
      <c r="E89" t="s">
        <v>588</v>
      </c>
      <c r="F89" t="s">
        <v>280</v>
      </c>
      <c r="G89">
        <v>1659036292.5</v>
      </c>
      <c r="H89">
        <v>1.3279214068413713E-2</v>
      </c>
      <c r="I89">
        <v>13.279214068413713</v>
      </c>
      <c r="J89">
        <v>18.527633055292899</v>
      </c>
      <c r="K89">
        <v>765.59500000000003</v>
      </c>
      <c r="L89">
        <v>616.42248343196877</v>
      </c>
      <c r="M89">
        <v>61.524280798641328</v>
      </c>
      <c r="N89">
        <v>76.412984639672501</v>
      </c>
      <c r="O89">
        <v>0.31148634060171271</v>
      </c>
      <c r="P89">
        <v>2.9287108768679442</v>
      </c>
      <c r="Q89">
        <v>0.29487210718604739</v>
      </c>
      <c r="R89">
        <v>0.18571575178226726</v>
      </c>
      <c r="S89">
        <v>66.118713</v>
      </c>
      <c r="T89">
        <v>40.776839980923022</v>
      </c>
      <c r="U89">
        <v>42.006799999999998</v>
      </c>
      <c r="V89">
        <v>8.246368741331592</v>
      </c>
      <c r="W89">
        <v>44.460015924291284</v>
      </c>
      <c r="X89">
        <v>4.0279866801660509</v>
      </c>
      <c r="Y89">
        <v>9.0597958557304743</v>
      </c>
      <c r="Z89">
        <v>4.2183820611655412</v>
      </c>
      <c r="AA89">
        <v>-585.6133404170447</v>
      </c>
      <c r="AB89">
        <v>283.81205777668401</v>
      </c>
      <c r="AC89">
        <v>24.419728609665427</v>
      </c>
      <c r="AD89">
        <v>-211.26284103069526</v>
      </c>
      <c r="AE89">
        <v>0</v>
      </c>
      <c r="AF89">
        <v>0</v>
      </c>
      <c r="AG89">
        <v>1</v>
      </c>
      <c r="AH89">
        <v>0</v>
      </c>
      <c r="AI89">
        <v>50043.438831110063</v>
      </c>
      <c r="AJ89" t="s">
        <v>281</v>
      </c>
      <c r="AK89" t="s">
        <v>281</v>
      </c>
      <c r="AL89">
        <v>0</v>
      </c>
      <c r="AM89">
        <v>0</v>
      </c>
      <c r="AN89" t="e">
        <v>#DIV/0!</v>
      </c>
      <c r="AO89">
        <v>0</v>
      </c>
      <c r="AP89" t="s">
        <v>281</v>
      </c>
      <c r="AQ89" t="s">
        <v>281</v>
      </c>
      <c r="AR89">
        <v>0</v>
      </c>
      <c r="AS89">
        <v>0</v>
      </c>
      <c r="AT89" t="e">
        <v>#DIV/0!</v>
      </c>
      <c r="AU89">
        <v>0.5</v>
      </c>
      <c r="AV89">
        <v>337.00649999999996</v>
      </c>
      <c r="AW89">
        <v>18.527633055292899</v>
      </c>
      <c r="AX89" t="e">
        <v>#DIV/0!</v>
      </c>
      <c r="AY89">
        <v>5.4977079241180518E-2</v>
      </c>
      <c r="AZ89" t="e">
        <v>#DIV/0!</v>
      </c>
      <c r="BA89" t="e">
        <v>#DIV/0!</v>
      </c>
      <c r="BB89" t="s">
        <v>281</v>
      </c>
      <c r="BC89">
        <v>0</v>
      </c>
      <c r="BD89" t="e">
        <v>#DIV/0!</v>
      </c>
      <c r="BE89" t="e">
        <v>#DIV/0!</v>
      </c>
      <c r="BF89" t="e">
        <v>#DIV/0!</v>
      </c>
      <c r="BG89" t="e">
        <v>#DIV/0!</v>
      </c>
      <c r="BH89" t="e">
        <v>#DIV/0!</v>
      </c>
      <c r="BI89" t="e">
        <v>#DIV/0!</v>
      </c>
      <c r="BJ89" t="e">
        <v>#DIV/0!</v>
      </c>
      <c r="BK89" t="e">
        <v>#DIV/0!</v>
      </c>
      <c r="BL89">
        <v>399.77</v>
      </c>
      <c r="BM89">
        <v>337.00649999999996</v>
      </c>
      <c r="BN89">
        <v>0.84300097556094755</v>
      </c>
      <c r="BO89">
        <v>0.16539188283262876</v>
      </c>
      <c r="BP89">
        <v>6</v>
      </c>
      <c r="BQ89">
        <v>0.6</v>
      </c>
      <c r="BR89" t="s">
        <v>282</v>
      </c>
      <c r="BS89">
        <v>1659036292.5</v>
      </c>
      <c r="BT89">
        <v>765.59500000000003</v>
      </c>
      <c r="BU89">
        <v>800.00800000000004</v>
      </c>
      <c r="BV89">
        <v>40.357100000000003</v>
      </c>
      <c r="BW89">
        <v>25.074000000000002</v>
      </c>
      <c r="BX89">
        <v>764.70699999999999</v>
      </c>
      <c r="BY89">
        <v>40.216099999999997</v>
      </c>
      <c r="BZ89">
        <v>500.29</v>
      </c>
      <c r="CA89">
        <v>99.7089</v>
      </c>
      <c r="CB89">
        <v>9.9725499999999995E-2</v>
      </c>
      <c r="CC89">
        <v>43.804299999999998</v>
      </c>
      <c r="CD89">
        <v>42.006799999999998</v>
      </c>
      <c r="CE89">
        <v>999.9</v>
      </c>
      <c r="CF89">
        <v>0</v>
      </c>
      <c r="CG89">
        <v>0</v>
      </c>
      <c r="CH89">
        <v>10024.4</v>
      </c>
      <c r="CI89">
        <v>0</v>
      </c>
      <c r="CJ89">
        <v>238.619</v>
      </c>
      <c r="CK89">
        <v>399.77</v>
      </c>
      <c r="CL89">
        <v>0.89996699999999996</v>
      </c>
      <c r="CM89">
        <v>0.100033</v>
      </c>
      <c r="CN89">
        <v>0</v>
      </c>
      <c r="CO89">
        <v>2.9866000000000001</v>
      </c>
      <c r="CP89">
        <v>0</v>
      </c>
      <c r="CQ89">
        <v>3849.64</v>
      </c>
      <c r="CR89">
        <v>3427.93</v>
      </c>
      <c r="CS89">
        <v>48.25</v>
      </c>
      <c r="CT89">
        <v>51</v>
      </c>
      <c r="CU89">
        <v>49.311999999999998</v>
      </c>
      <c r="CV89">
        <v>50.375</v>
      </c>
      <c r="CW89">
        <v>48.811999999999998</v>
      </c>
      <c r="CX89">
        <v>359.78</v>
      </c>
      <c r="CY89">
        <v>39.99</v>
      </c>
      <c r="CZ89">
        <v>0</v>
      </c>
      <c r="DA89">
        <v>1659036488.7</v>
      </c>
      <c r="DB89">
        <v>0</v>
      </c>
      <c r="DC89">
        <v>3.1905884615384621</v>
      </c>
      <c r="DD89">
        <v>-0.3646051372975857</v>
      </c>
      <c r="DE89">
        <v>2.609230818373701</v>
      </c>
      <c r="DF89">
        <v>3851.2584615384608</v>
      </c>
      <c r="DG89">
        <v>15</v>
      </c>
      <c r="DH89">
        <v>1659036212.5</v>
      </c>
      <c r="DI89" t="s">
        <v>589</v>
      </c>
      <c r="DJ89">
        <v>1659036207</v>
      </c>
      <c r="DK89">
        <v>1659036212.5</v>
      </c>
      <c r="DL89">
        <v>104</v>
      </c>
      <c r="DM89">
        <v>-5.1999999999999998E-2</v>
      </c>
      <c r="DN89">
        <v>4.0000000000000001E-3</v>
      </c>
      <c r="DO89">
        <v>0.85599999999999998</v>
      </c>
      <c r="DP89">
        <v>0.126</v>
      </c>
      <c r="DQ89">
        <v>800</v>
      </c>
      <c r="DR89">
        <v>25</v>
      </c>
      <c r="DS89">
        <v>0.05</v>
      </c>
      <c r="DT89">
        <v>0.01</v>
      </c>
      <c r="DU89">
        <v>100</v>
      </c>
      <c r="DV89">
        <v>100</v>
      </c>
      <c r="DW89">
        <v>0.88800000000000001</v>
      </c>
      <c r="DX89">
        <v>0.14099999999999999</v>
      </c>
      <c r="DY89">
        <v>1.522691001517988</v>
      </c>
      <c r="DZ89">
        <v>-6.7132856166521554E-4</v>
      </c>
      <c r="EA89">
        <v>-2.681329234238156E-7</v>
      </c>
      <c r="EB89">
        <v>8.1307759810197942E-11</v>
      </c>
      <c r="EC89">
        <v>0.14093609342375829</v>
      </c>
      <c r="ED89">
        <v>0</v>
      </c>
      <c r="EE89">
        <v>0</v>
      </c>
      <c r="EF89">
        <v>0</v>
      </c>
      <c r="EG89">
        <v>2</v>
      </c>
      <c r="EH89">
        <v>2028</v>
      </c>
      <c r="EI89">
        <v>2</v>
      </c>
      <c r="EJ89">
        <v>26</v>
      </c>
      <c r="EK89">
        <v>1.4</v>
      </c>
      <c r="EL89">
        <v>1.3</v>
      </c>
      <c r="EM89">
        <v>1.9067400000000001</v>
      </c>
      <c r="EN89">
        <v>2.5488300000000002</v>
      </c>
      <c r="EO89">
        <v>1.39893</v>
      </c>
      <c r="EP89">
        <v>2.32544</v>
      </c>
      <c r="EQ89">
        <v>1.49902</v>
      </c>
      <c r="ER89">
        <v>2.47559</v>
      </c>
      <c r="ES89">
        <v>34.258699999999997</v>
      </c>
      <c r="ET89">
        <v>16.154599999999999</v>
      </c>
      <c r="EU89">
        <v>18</v>
      </c>
      <c r="EV89">
        <v>514.08299999999997</v>
      </c>
      <c r="EW89">
        <v>535.548</v>
      </c>
      <c r="EX89">
        <v>45.086599999999997</v>
      </c>
      <c r="EY89">
        <v>44.613999999999997</v>
      </c>
      <c r="EZ89">
        <v>30</v>
      </c>
      <c r="FA89">
        <v>44.356299999999997</v>
      </c>
      <c r="FB89">
        <v>44.279699999999998</v>
      </c>
      <c r="FC89">
        <v>38.1479</v>
      </c>
      <c r="FD89">
        <v>0</v>
      </c>
      <c r="FE89">
        <v>100</v>
      </c>
      <c r="FF89">
        <v>45.088000000000001</v>
      </c>
      <c r="FG89">
        <v>800</v>
      </c>
      <c r="FH89">
        <v>54.561199999999999</v>
      </c>
      <c r="FI89">
        <v>97.789199999999994</v>
      </c>
      <c r="FJ89">
        <v>99.548900000000003</v>
      </c>
      <c r="FK89" t="s">
        <v>884</v>
      </c>
      <c r="FL89">
        <v>2</v>
      </c>
      <c r="FM89" t="s">
        <v>881</v>
      </c>
      <c r="FN89">
        <v>19</v>
      </c>
    </row>
    <row r="90" spans="1:170" x14ac:dyDescent="0.2">
      <c r="A90">
        <v>104</v>
      </c>
      <c r="B90">
        <v>1659036443</v>
      </c>
      <c r="C90">
        <v>17508.5</v>
      </c>
      <c r="D90" t="s">
        <v>590</v>
      </c>
      <c r="E90" t="s">
        <v>591</v>
      </c>
      <c r="F90" t="s">
        <v>280</v>
      </c>
      <c r="G90">
        <v>1659036443</v>
      </c>
      <c r="H90">
        <v>1.207922732796496E-2</v>
      </c>
      <c r="I90">
        <v>12.07922732796496</v>
      </c>
      <c r="J90">
        <v>19.90118415951504</v>
      </c>
      <c r="K90">
        <v>962.23599999999999</v>
      </c>
      <c r="L90">
        <v>776.63551150533874</v>
      </c>
      <c r="M90">
        <v>77.518429194181095</v>
      </c>
      <c r="N90">
        <v>96.043796773487202</v>
      </c>
      <c r="O90">
        <v>0.27320667081231315</v>
      </c>
      <c r="P90">
        <v>2.9256018196004829</v>
      </c>
      <c r="Q90">
        <v>0.26032370000326766</v>
      </c>
      <c r="R90">
        <v>0.16381043254197608</v>
      </c>
      <c r="S90">
        <v>66.119209175648507</v>
      </c>
      <c r="T90">
        <v>40.934278089582882</v>
      </c>
      <c r="U90">
        <v>41.998399999999997</v>
      </c>
      <c r="V90">
        <v>8.2427211358858887</v>
      </c>
      <c r="W90">
        <v>43.300712037122594</v>
      </c>
      <c r="X90">
        <v>3.8928621875103002</v>
      </c>
      <c r="Y90">
        <v>8.9902960121599609</v>
      </c>
      <c r="Z90">
        <v>4.349858948375589</v>
      </c>
      <c r="AA90">
        <v>-532.69392516325479</v>
      </c>
      <c r="AB90">
        <v>261.4923526000544</v>
      </c>
      <c r="AC90">
        <v>22.50645961235357</v>
      </c>
      <c r="AD90">
        <v>-182.5759037751983</v>
      </c>
      <c r="AE90">
        <v>0</v>
      </c>
      <c r="AF90">
        <v>0</v>
      </c>
      <c r="AG90">
        <v>1</v>
      </c>
      <c r="AH90">
        <v>0</v>
      </c>
      <c r="AI90">
        <v>49981.879518171088</v>
      </c>
      <c r="AJ90" t="s">
        <v>281</v>
      </c>
      <c r="AK90" t="s">
        <v>281</v>
      </c>
      <c r="AL90">
        <v>0</v>
      </c>
      <c r="AM90">
        <v>0</v>
      </c>
      <c r="AN90" t="e">
        <v>#DIV/0!</v>
      </c>
      <c r="AO90">
        <v>0</v>
      </c>
      <c r="AP90" t="s">
        <v>281</v>
      </c>
      <c r="AQ90" t="s">
        <v>281</v>
      </c>
      <c r="AR90">
        <v>0</v>
      </c>
      <c r="AS90">
        <v>0</v>
      </c>
      <c r="AT90" t="e">
        <v>#DIV/0!</v>
      </c>
      <c r="AU90">
        <v>0.5</v>
      </c>
      <c r="AV90">
        <v>337.0090290029267</v>
      </c>
      <c r="AW90">
        <v>19.90118415951504</v>
      </c>
      <c r="AX90" t="e">
        <v>#DIV/0!</v>
      </c>
      <c r="AY90">
        <v>5.9052376781698071E-2</v>
      </c>
      <c r="AZ90" t="e">
        <v>#DIV/0!</v>
      </c>
      <c r="BA90" t="e">
        <v>#DIV/0!</v>
      </c>
      <c r="BB90" t="s">
        <v>281</v>
      </c>
      <c r="BC90">
        <v>0</v>
      </c>
      <c r="BD90" t="e">
        <v>#DIV/0!</v>
      </c>
      <c r="BE90" t="e">
        <v>#DIV/0!</v>
      </c>
      <c r="BF90" t="e">
        <v>#DIV/0!</v>
      </c>
      <c r="BG90" t="e">
        <v>#DIV/0!</v>
      </c>
      <c r="BH90" t="e">
        <v>#DIV/0!</v>
      </c>
      <c r="BI90" t="e">
        <v>#DIV/0!</v>
      </c>
      <c r="BJ90" t="e">
        <v>#DIV/0!</v>
      </c>
      <c r="BK90" t="e">
        <v>#DIV/0!</v>
      </c>
      <c r="BL90">
        <v>399.77300000000002</v>
      </c>
      <c r="BM90">
        <v>337.0090290029267</v>
      </c>
      <c r="BN90">
        <v>0.84300097556094755</v>
      </c>
      <c r="BO90">
        <v>0.16539188283262876</v>
      </c>
      <c r="BP90">
        <v>6</v>
      </c>
      <c r="BQ90">
        <v>0.6</v>
      </c>
      <c r="BR90" t="s">
        <v>282</v>
      </c>
      <c r="BS90">
        <v>1659036443</v>
      </c>
      <c r="BT90">
        <v>962.23599999999999</v>
      </c>
      <c r="BU90">
        <v>1000.04</v>
      </c>
      <c r="BV90">
        <v>39.0015</v>
      </c>
      <c r="BW90">
        <v>25.081</v>
      </c>
      <c r="BX90">
        <v>961.14499999999998</v>
      </c>
      <c r="BY90">
        <v>38.856699999999996</v>
      </c>
      <c r="BZ90">
        <v>500.33199999999999</v>
      </c>
      <c r="CA90">
        <v>99.713300000000004</v>
      </c>
      <c r="CB90">
        <v>9.9840200000000004E-2</v>
      </c>
      <c r="CC90">
        <v>43.656300000000002</v>
      </c>
      <c r="CD90">
        <v>41.998399999999997</v>
      </c>
      <c r="CE90">
        <v>999.9</v>
      </c>
      <c r="CF90">
        <v>0</v>
      </c>
      <c r="CG90">
        <v>0</v>
      </c>
      <c r="CH90">
        <v>10006.200000000001</v>
      </c>
      <c r="CI90">
        <v>0</v>
      </c>
      <c r="CJ90">
        <v>238.49100000000001</v>
      </c>
      <c r="CK90">
        <v>399.77300000000002</v>
      </c>
      <c r="CL90">
        <v>0.89996699999999996</v>
      </c>
      <c r="CM90">
        <v>0.100033</v>
      </c>
      <c r="CN90">
        <v>0</v>
      </c>
      <c r="CO90">
        <v>3.1450999999999998</v>
      </c>
      <c r="CP90">
        <v>0</v>
      </c>
      <c r="CQ90">
        <v>3825.2</v>
      </c>
      <c r="CR90">
        <v>3427.95</v>
      </c>
      <c r="CS90">
        <v>48.25</v>
      </c>
      <c r="CT90">
        <v>50.936999999999998</v>
      </c>
      <c r="CU90">
        <v>49.311999999999998</v>
      </c>
      <c r="CV90">
        <v>50.311999999999998</v>
      </c>
      <c r="CW90">
        <v>48.75</v>
      </c>
      <c r="CX90">
        <v>359.78</v>
      </c>
      <c r="CY90">
        <v>39.99</v>
      </c>
      <c r="CZ90">
        <v>0</v>
      </c>
      <c r="DA90">
        <v>1659036639.3</v>
      </c>
      <c r="DB90">
        <v>0</v>
      </c>
      <c r="DC90">
        <v>3.169168</v>
      </c>
      <c r="DD90">
        <v>0.53966923333091177</v>
      </c>
      <c r="DE90">
        <v>6.2361538469302342</v>
      </c>
      <c r="DF90">
        <v>3826.902</v>
      </c>
      <c r="DG90">
        <v>15</v>
      </c>
      <c r="DH90">
        <v>1659036370.5</v>
      </c>
      <c r="DI90" t="s">
        <v>592</v>
      </c>
      <c r="DJ90">
        <v>1659036363</v>
      </c>
      <c r="DK90">
        <v>1659036370.5</v>
      </c>
      <c r="DL90">
        <v>105</v>
      </c>
      <c r="DM90">
        <v>0.39100000000000001</v>
      </c>
      <c r="DN90">
        <v>4.0000000000000001E-3</v>
      </c>
      <c r="DO90">
        <v>1.0549999999999999</v>
      </c>
      <c r="DP90">
        <v>0.13</v>
      </c>
      <c r="DQ90">
        <v>1000</v>
      </c>
      <c r="DR90">
        <v>25</v>
      </c>
      <c r="DS90">
        <v>0.05</v>
      </c>
      <c r="DT90">
        <v>0.01</v>
      </c>
      <c r="DU90">
        <v>100</v>
      </c>
      <c r="DV90">
        <v>100</v>
      </c>
      <c r="DW90">
        <v>1.091</v>
      </c>
      <c r="DX90">
        <v>0.14480000000000001</v>
      </c>
      <c r="DY90">
        <v>1.9123670610681009</v>
      </c>
      <c r="DZ90">
        <v>-6.7132856166521554E-4</v>
      </c>
      <c r="EA90">
        <v>-2.681329234238156E-7</v>
      </c>
      <c r="EB90">
        <v>8.1307759810197942E-11</v>
      </c>
      <c r="EC90">
        <v>0.14483513955865859</v>
      </c>
      <c r="ED90">
        <v>0</v>
      </c>
      <c r="EE90">
        <v>0</v>
      </c>
      <c r="EF90">
        <v>0</v>
      </c>
      <c r="EG90">
        <v>2</v>
      </c>
      <c r="EH90">
        <v>2028</v>
      </c>
      <c r="EI90">
        <v>2</v>
      </c>
      <c r="EJ90">
        <v>26</v>
      </c>
      <c r="EK90">
        <v>1.3</v>
      </c>
      <c r="EL90">
        <v>1.2</v>
      </c>
      <c r="EM90">
        <v>2.2851599999999999</v>
      </c>
      <c r="EN90">
        <v>2.5293000000000001</v>
      </c>
      <c r="EO90">
        <v>1.39893</v>
      </c>
      <c r="EP90">
        <v>2.32544</v>
      </c>
      <c r="EQ90">
        <v>1.49902</v>
      </c>
      <c r="ER90">
        <v>2.47437</v>
      </c>
      <c r="ES90">
        <v>34.122500000000002</v>
      </c>
      <c r="ET90">
        <v>16.0671</v>
      </c>
      <c r="EU90">
        <v>18</v>
      </c>
      <c r="EV90">
        <v>513.37900000000002</v>
      </c>
      <c r="EW90">
        <v>535.971</v>
      </c>
      <c r="EX90">
        <v>44.610100000000003</v>
      </c>
      <c r="EY90">
        <v>44.5901</v>
      </c>
      <c r="EZ90">
        <v>30</v>
      </c>
      <c r="FA90">
        <v>44.337499999999999</v>
      </c>
      <c r="FB90">
        <v>44.2637</v>
      </c>
      <c r="FC90">
        <v>45.711199999999998</v>
      </c>
      <c r="FD90">
        <v>0</v>
      </c>
      <c r="FE90">
        <v>100</v>
      </c>
      <c r="FF90">
        <v>44.616</v>
      </c>
      <c r="FG90">
        <v>1000</v>
      </c>
      <c r="FH90">
        <v>54.561199999999999</v>
      </c>
      <c r="FI90">
        <v>97.793400000000005</v>
      </c>
      <c r="FJ90">
        <v>99.548299999999998</v>
      </c>
      <c r="FK90" t="s">
        <v>884</v>
      </c>
      <c r="FL90">
        <v>2</v>
      </c>
      <c r="FM90" t="s">
        <v>881</v>
      </c>
      <c r="FN90">
        <v>20</v>
      </c>
    </row>
    <row r="91" spans="1:170" x14ac:dyDescent="0.2">
      <c r="A91">
        <v>105</v>
      </c>
      <c r="B91">
        <v>1659036593.5</v>
      </c>
      <c r="C91">
        <v>17659</v>
      </c>
      <c r="D91" t="s">
        <v>593</v>
      </c>
      <c r="E91" t="s">
        <v>594</v>
      </c>
      <c r="F91" t="s">
        <v>280</v>
      </c>
      <c r="G91">
        <v>1659036593.5</v>
      </c>
      <c r="H91">
        <v>1.123203700767994E-2</v>
      </c>
      <c r="I91">
        <v>11.23203700767994</v>
      </c>
      <c r="J91">
        <v>19.582521201247857</v>
      </c>
      <c r="K91">
        <v>963.47799999999995</v>
      </c>
      <c r="L91">
        <v>766.37429803035332</v>
      </c>
      <c r="M91">
        <v>76.49369936893693</v>
      </c>
      <c r="N91">
        <v>96.167103555012005</v>
      </c>
      <c r="O91">
        <v>0.24695028960701629</v>
      </c>
      <c r="P91">
        <v>2.9214272029071573</v>
      </c>
      <c r="Q91">
        <v>0.23635988824114404</v>
      </c>
      <c r="R91">
        <v>0.14863954062317977</v>
      </c>
      <c r="S91">
        <v>66.176806173472968</v>
      </c>
      <c r="T91">
        <v>41.04980050218272</v>
      </c>
      <c r="U91">
        <v>42.020800000000001</v>
      </c>
      <c r="V91">
        <v>8.252451189434959</v>
      </c>
      <c r="W91">
        <v>42.437056801217103</v>
      </c>
      <c r="X91">
        <v>3.7955382445217998</v>
      </c>
      <c r="Y91">
        <v>8.9439243213797592</v>
      </c>
      <c r="Z91">
        <v>4.4569129449131593</v>
      </c>
      <c r="AA91">
        <v>-495.33283203868535</v>
      </c>
      <c r="AB91">
        <v>241.95147444244148</v>
      </c>
      <c r="AC91">
        <v>20.846711812155171</v>
      </c>
      <c r="AD91">
        <v>-166.35783961061574</v>
      </c>
      <c r="AE91">
        <v>0</v>
      </c>
      <c r="AF91">
        <v>0</v>
      </c>
      <c r="AG91">
        <v>1</v>
      </c>
      <c r="AH91">
        <v>0</v>
      </c>
      <c r="AI91">
        <v>49883.40567778184</v>
      </c>
      <c r="AJ91" t="s">
        <v>281</v>
      </c>
      <c r="AK91" t="s">
        <v>281</v>
      </c>
      <c r="AL91">
        <v>0</v>
      </c>
      <c r="AM91">
        <v>0</v>
      </c>
      <c r="AN91" t="e">
        <v>#DIV/0!</v>
      </c>
      <c r="AO91">
        <v>0</v>
      </c>
      <c r="AP91" t="s">
        <v>281</v>
      </c>
      <c r="AQ91" t="s">
        <v>281</v>
      </c>
      <c r="AR91">
        <v>0</v>
      </c>
      <c r="AS91">
        <v>0</v>
      </c>
      <c r="AT91" t="e">
        <v>#DIV/0!</v>
      </c>
      <c r="AU91">
        <v>0.5</v>
      </c>
      <c r="AV91">
        <v>337.30392900179947</v>
      </c>
      <c r="AW91">
        <v>19.582521201247857</v>
      </c>
      <c r="AX91" t="e">
        <v>#DIV/0!</v>
      </c>
      <c r="AY91">
        <v>5.8056012745536054E-2</v>
      </c>
      <c r="AZ91" t="e">
        <v>#DIV/0!</v>
      </c>
      <c r="BA91" t="e">
        <v>#DIV/0!</v>
      </c>
      <c r="BB91" t="s">
        <v>281</v>
      </c>
      <c r="BC91">
        <v>0</v>
      </c>
      <c r="BD91" t="e">
        <v>#DIV/0!</v>
      </c>
      <c r="BE91" t="e">
        <v>#DIV/0!</v>
      </c>
      <c r="BF91" t="e">
        <v>#DIV/0!</v>
      </c>
      <c r="BG91" t="e">
        <v>#DIV/0!</v>
      </c>
      <c r="BH91" t="e">
        <v>#DIV/0!</v>
      </c>
      <c r="BI91" t="e">
        <v>#DIV/0!</v>
      </c>
      <c r="BJ91" t="e">
        <v>#DIV/0!</v>
      </c>
      <c r="BK91" t="e">
        <v>#DIV/0!</v>
      </c>
      <c r="BL91">
        <v>400.12299999999999</v>
      </c>
      <c r="BM91">
        <v>337.30392900179947</v>
      </c>
      <c r="BN91">
        <v>0.84300059982005404</v>
      </c>
      <c r="BO91">
        <v>0.16539115765270421</v>
      </c>
      <c r="BP91">
        <v>6</v>
      </c>
      <c r="BQ91">
        <v>0.6</v>
      </c>
      <c r="BR91" t="s">
        <v>282</v>
      </c>
      <c r="BS91">
        <v>1659036593.5</v>
      </c>
      <c r="BT91">
        <v>963.47799999999995</v>
      </c>
      <c r="BU91">
        <v>999.93899999999996</v>
      </c>
      <c r="BV91">
        <v>38.026699999999998</v>
      </c>
      <c r="BW91">
        <v>25.069400000000002</v>
      </c>
      <c r="BX91">
        <v>962.447</v>
      </c>
      <c r="BY91">
        <v>37.883000000000003</v>
      </c>
      <c r="BZ91">
        <v>500.33199999999999</v>
      </c>
      <c r="CA91">
        <v>99.712199999999996</v>
      </c>
      <c r="CB91">
        <v>0.100254</v>
      </c>
      <c r="CC91">
        <v>43.557000000000002</v>
      </c>
      <c r="CD91">
        <v>42.020800000000001</v>
      </c>
      <c r="CE91">
        <v>999.9</v>
      </c>
      <c r="CF91">
        <v>0</v>
      </c>
      <c r="CG91">
        <v>0</v>
      </c>
      <c r="CH91">
        <v>9982.5</v>
      </c>
      <c r="CI91">
        <v>0</v>
      </c>
      <c r="CJ91">
        <v>238.71100000000001</v>
      </c>
      <c r="CK91">
        <v>400.12299999999999</v>
      </c>
      <c r="CL91">
        <v>0.89997499999999997</v>
      </c>
      <c r="CM91">
        <v>0.100025</v>
      </c>
      <c r="CN91">
        <v>0</v>
      </c>
      <c r="CO91">
        <v>2.9664999999999999</v>
      </c>
      <c r="CP91">
        <v>0</v>
      </c>
      <c r="CQ91">
        <v>3833.46</v>
      </c>
      <c r="CR91">
        <v>3430.97</v>
      </c>
      <c r="CS91">
        <v>48.186999999999998</v>
      </c>
      <c r="CT91">
        <v>50.936999999999998</v>
      </c>
      <c r="CU91">
        <v>49.25</v>
      </c>
      <c r="CV91">
        <v>50.311999999999998</v>
      </c>
      <c r="CW91">
        <v>48.686999999999998</v>
      </c>
      <c r="CX91">
        <v>360.1</v>
      </c>
      <c r="CY91">
        <v>40.020000000000003</v>
      </c>
      <c r="CZ91">
        <v>0</v>
      </c>
      <c r="DA91">
        <v>1659036789.9000001</v>
      </c>
      <c r="DB91">
        <v>0</v>
      </c>
      <c r="DC91">
        <v>3.160769230769231</v>
      </c>
      <c r="DD91">
        <v>-0.14080685175402891</v>
      </c>
      <c r="DE91">
        <v>2.9572649941162741</v>
      </c>
      <c r="DF91">
        <v>3831.754615384616</v>
      </c>
      <c r="DG91">
        <v>15</v>
      </c>
      <c r="DH91">
        <v>1659036509.5</v>
      </c>
      <c r="DI91" t="s">
        <v>595</v>
      </c>
      <c r="DJ91">
        <v>1659036506.5</v>
      </c>
      <c r="DK91">
        <v>1659036509.5</v>
      </c>
      <c r="DL91">
        <v>106</v>
      </c>
      <c r="DM91">
        <v>-5.8999999999999997E-2</v>
      </c>
      <c r="DN91">
        <v>-1E-3</v>
      </c>
      <c r="DO91">
        <v>0.996</v>
      </c>
      <c r="DP91">
        <v>0.129</v>
      </c>
      <c r="DQ91">
        <v>1000</v>
      </c>
      <c r="DR91">
        <v>25</v>
      </c>
      <c r="DS91">
        <v>0.06</v>
      </c>
      <c r="DT91">
        <v>0.01</v>
      </c>
      <c r="DU91">
        <v>100</v>
      </c>
      <c r="DV91">
        <v>100</v>
      </c>
      <c r="DW91">
        <v>1.0309999999999999</v>
      </c>
      <c r="DX91">
        <v>0.14369999999999999</v>
      </c>
      <c r="DY91">
        <v>1.85365874891809</v>
      </c>
      <c r="DZ91">
        <v>-6.7132856166521554E-4</v>
      </c>
      <c r="EA91">
        <v>-2.681329234238156E-7</v>
      </c>
      <c r="EB91">
        <v>8.1307759810197942E-11</v>
      </c>
      <c r="EC91">
        <v>0.14376390945544451</v>
      </c>
      <c r="ED91">
        <v>0</v>
      </c>
      <c r="EE91">
        <v>0</v>
      </c>
      <c r="EF91">
        <v>0</v>
      </c>
      <c r="EG91">
        <v>2</v>
      </c>
      <c r="EH91">
        <v>2028</v>
      </c>
      <c r="EI91">
        <v>2</v>
      </c>
      <c r="EJ91">
        <v>26</v>
      </c>
      <c r="EK91">
        <v>1.4</v>
      </c>
      <c r="EL91">
        <v>1.4</v>
      </c>
      <c r="EM91">
        <v>2.2839399999999999</v>
      </c>
      <c r="EN91">
        <v>2.5341800000000001</v>
      </c>
      <c r="EO91">
        <v>1.39893</v>
      </c>
      <c r="EP91">
        <v>2.32544</v>
      </c>
      <c r="EQ91">
        <v>1.49902</v>
      </c>
      <c r="ER91">
        <v>2.36938</v>
      </c>
      <c r="ES91">
        <v>34.031799999999997</v>
      </c>
      <c r="ET91">
        <v>15.997</v>
      </c>
      <c r="EU91">
        <v>18</v>
      </c>
      <c r="EV91">
        <v>512.798</v>
      </c>
      <c r="EW91">
        <v>536.245</v>
      </c>
      <c r="EX91">
        <v>44.632300000000001</v>
      </c>
      <c r="EY91">
        <v>44.5627</v>
      </c>
      <c r="EZ91">
        <v>29.9998</v>
      </c>
      <c r="FA91">
        <v>44.314</v>
      </c>
      <c r="FB91">
        <v>44.240200000000002</v>
      </c>
      <c r="FC91">
        <v>45.704799999999999</v>
      </c>
      <c r="FD91">
        <v>0</v>
      </c>
      <c r="FE91">
        <v>100</v>
      </c>
      <c r="FF91">
        <v>44.623800000000003</v>
      </c>
      <c r="FG91">
        <v>1000</v>
      </c>
      <c r="FH91">
        <v>54.561199999999999</v>
      </c>
      <c r="FI91">
        <v>97.795900000000003</v>
      </c>
      <c r="FJ91">
        <v>99.5548</v>
      </c>
      <c r="FK91" t="s">
        <v>884</v>
      </c>
      <c r="FL91">
        <v>2</v>
      </c>
      <c r="FM91" t="s">
        <v>881</v>
      </c>
      <c r="FN91">
        <v>21</v>
      </c>
    </row>
    <row r="92" spans="1:170" x14ac:dyDescent="0.2">
      <c r="A92">
        <v>106</v>
      </c>
      <c r="B92">
        <v>1659036744</v>
      </c>
      <c r="C92">
        <v>17809.5</v>
      </c>
      <c r="D92" t="s">
        <v>596</v>
      </c>
      <c r="E92" t="s">
        <v>597</v>
      </c>
      <c r="F92" t="s">
        <v>280</v>
      </c>
      <c r="G92">
        <v>1659036744</v>
      </c>
      <c r="H92">
        <v>1.0679290900988439E-2</v>
      </c>
      <c r="I92">
        <v>10.679290900988439</v>
      </c>
      <c r="J92">
        <v>20.623248909402776</v>
      </c>
      <c r="K92">
        <v>1160.5</v>
      </c>
      <c r="L92">
        <v>932.87567636283973</v>
      </c>
      <c r="M92">
        <v>93.11614426774689</v>
      </c>
      <c r="N92">
        <v>115.836748841</v>
      </c>
      <c r="O92">
        <v>0.23156867653452298</v>
      </c>
      <c r="P92">
        <v>2.9253391984404553</v>
      </c>
      <c r="Q92">
        <v>0.22224227284363807</v>
      </c>
      <c r="R92">
        <v>0.13970885144313844</v>
      </c>
      <c r="S92">
        <v>66.175375565209578</v>
      </c>
      <c r="T92">
        <v>41.104049223928399</v>
      </c>
      <c r="U92">
        <v>41.997599999999998</v>
      </c>
      <c r="V92">
        <v>8.2423738177583843</v>
      </c>
      <c r="W92">
        <v>41.943836576969254</v>
      </c>
      <c r="X92">
        <v>3.7336964033794002</v>
      </c>
      <c r="Y92">
        <v>8.9016568537498024</v>
      </c>
      <c r="Z92">
        <v>4.5086774143789841</v>
      </c>
      <c r="AA92">
        <v>-470.95672873359018</v>
      </c>
      <c r="AB92">
        <v>231.59843736319345</v>
      </c>
      <c r="AC92">
        <v>19.91719308979102</v>
      </c>
      <c r="AD92">
        <v>-153.26572271539612</v>
      </c>
      <c r="AE92">
        <v>0</v>
      </c>
      <c r="AF92">
        <v>0</v>
      </c>
      <c r="AG92">
        <v>1</v>
      </c>
      <c r="AH92">
        <v>0</v>
      </c>
      <c r="AI92">
        <v>50004.795913952592</v>
      </c>
      <c r="AJ92" t="s">
        <v>281</v>
      </c>
      <c r="AK92" t="s">
        <v>281</v>
      </c>
      <c r="AL92">
        <v>0</v>
      </c>
      <c r="AM92">
        <v>0</v>
      </c>
      <c r="AN92" t="e">
        <v>#DIV/0!</v>
      </c>
      <c r="AO92">
        <v>0</v>
      </c>
      <c r="AP92" t="s">
        <v>281</v>
      </c>
      <c r="AQ92" t="s">
        <v>281</v>
      </c>
      <c r="AR92">
        <v>0</v>
      </c>
      <c r="AS92">
        <v>0</v>
      </c>
      <c r="AT92" t="e">
        <v>#DIV/0!</v>
      </c>
      <c r="AU92">
        <v>0.5</v>
      </c>
      <c r="AV92">
        <v>337.29637200269929</v>
      </c>
      <c r="AW92">
        <v>20.623248909402776</v>
      </c>
      <c r="AX92" t="e">
        <v>#DIV/0!</v>
      </c>
      <c r="AY92">
        <v>6.1142812734545908E-2</v>
      </c>
      <c r="AZ92" t="e">
        <v>#DIV/0!</v>
      </c>
      <c r="BA92" t="e">
        <v>#DIV/0!</v>
      </c>
      <c r="BB92" t="s">
        <v>281</v>
      </c>
      <c r="BC92">
        <v>0</v>
      </c>
      <c r="BD92" t="e">
        <v>#DIV/0!</v>
      </c>
      <c r="BE92" t="e">
        <v>#DIV/0!</v>
      </c>
      <c r="BF92" t="e">
        <v>#DIV/0!</v>
      </c>
      <c r="BG92" t="e">
        <v>#DIV/0!</v>
      </c>
      <c r="BH92" t="e">
        <v>#DIV/0!</v>
      </c>
      <c r="BI92" t="e">
        <v>#DIV/0!</v>
      </c>
      <c r="BJ92" t="e">
        <v>#DIV/0!</v>
      </c>
      <c r="BK92" t="e">
        <v>#DIV/0!</v>
      </c>
      <c r="BL92">
        <v>400.11399999999998</v>
      </c>
      <c r="BM92">
        <v>337.29637200269929</v>
      </c>
      <c r="BN92">
        <v>0.84300067481442609</v>
      </c>
      <c r="BO92">
        <v>0.16539130239184227</v>
      </c>
      <c r="BP92">
        <v>6</v>
      </c>
      <c r="BQ92">
        <v>0.6</v>
      </c>
      <c r="BR92" t="s">
        <v>282</v>
      </c>
      <c r="BS92">
        <v>1659036744</v>
      </c>
      <c r="BT92">
        <v>1160.5</v>
      </c>
      <c r="BU92">
        <v>1200.0999999999999</v>
      </c>
      <c r="BV92">
        <v>37.405700000000003</v>
      </c>
      <c r="BW92">
        <v>25.0761</v>
      </c>
      <c r="BX92">
        <v>1159.3</v>
      </c>
      <c r="BY92">
        <v>37.261800000000001</v>
      </c>
      <c r="BZ92">
        <v>500.25099999999998</v>
      </c>
      <c r="CA92">
        <v>99.716300000000004</v>
      </c>
      <c r="CB92">
        <v>9.9942000000000003E-2</v>
      </c>
      <c r="CC92">
        <v>43.466099999999997</v>
      </c>
      <c r="CD92">
        <v>41.997599999999998</v>
      </c>
      <c r="CE92">
        <v>999.9</v>
      </c>
      <c r="CF92">
        <v>0</v>
      </c>
      <c r="CG92">
        <v>0</v>
      </c>
      <c r="CH92">
        <v>10004.4</v>
      </c>
      <c r="CI92">
        <v>0</v>
      </c>
      <c r="CJ92">
        <v>238.54599999999999</v>
      </c>
      <c r="CK92">
        <v>400.11399999999998</v>
      </c>
      <c r="CL92">
        <v>0.89996699999999996</v>
      </c>
      <c r="CM92">
        <v>0.100033</v>
      </c>
      <c r="CN92">
        <v>0</v>
      </c>
      <c r="CO92">
        <v>3.125</v>
      </c>
      <c r="CP92">
        <v>0</v>
      </c>
      <c r="CQ92">
        <v>3813.06</v>
      </c>
      <c r="CR92">
        <v>3430.88</v>
      </c>
      <c r="CS92">
        <v>48.186999999999998</v>
      </c>
      <c r="CT92">
        <v>50.875</v>
      </c>
      <c r="CU92">
        <v>49.25</v>
      </c>
      <c r="CV92">
        <v>50.25</v>
      </c>
      <c r="CW92">
        <v>48.686999999999998</v>
      </c>
      <c r="CX92">
        <v>360.09</v>
      </c>
      <c r="CY92">
        <v>40.020000000000003</v>
      </c>
      <c r="CZ92">
        <v>0</v>
      </c>
      <c r="DA92">
        <v>1659036940.5</v>
      </c>
      <c r="DB92">
        <v>0</v>
      </c>
      <c r="DC92">
        <v>3.1989399999999999</v>
      </c>
      <c r="DD92">
        <v>-0.71764615421832789</v>
      </c>
      <c r="DE92">
        <v>2.146923041556239</v>
      </c>
      <c r="DF92">
        <v>3812.0236</v>
      </c>
      <c r="DG92">
        <v>15</v>
      </c>
      <c r="DH92">
        <v>1659036657.5</v>
      </c>
      <c r="DI92" t="s">
        <v>598</v>
      </c>
      <c r="DJ92">
        <v>1659036653.5</v>
      </c>
      <c r="DK92">
        <v>1659036657.5</v>
      </c>
      <c r="DL92">
        <v>107</v>
      </c>
      <c r="DM92">
        <v>0.36599999999999999</v>
      </c>
      <c r="DN92">
        <v>0</v>
      </c>
      <c r="DO92">
        <v>1.169</v>
      </c>
      <c r="DP92">
        <v>0.129</v>
      </c>
      <c r="DQ92">
        <v>1200</v>
      </c>
      <c r="DR92">
        <v>25</v>
      </c>
      <c r="DS92">
        <v>0.09</v>
      </c>
      <c r="DT92">
        <v>0.01</v>
      </c>
      <c r="DU92">
        <v>100</v>
      </c>
      <c r="DV92">
        <v>100</v>
      </c>
      <c r="DW92">
        <v>1.2</v>
      </c>
      <c r="DX92">
        <v>0.1439</v>
      </c>
      <c r="DY92">
        <v>2.2197648979174551</v>
      </c>
      <c r="DZ92">
        <v>-6.7132856166521554E-4</v>
      </c>
      <c r="EA92">
        <v>-2.681329234238156E-7</v>
      </c>
      <c r="EB92">
        <v>8.1307759810197942E-11</v>
      </c>
      <c r="EC92">
        <v>0.14388792297418851</v>
      </c>
      <c r="ED92">
        <v>0</v>
      </c>
      <c r="EE92">
        <v>0</v>
      </c>
      <c r="EF92">
        <v>0</v>
      </c>
      <c r="EG92">
        <v>2</v>
      </c>
      <c r="EH92">
        <v>2028</v>
      </c>
      <c r="EI92">
        <v>2</v>
      </c>
      <c r="EJ92">
        <v>26</v>
      </c>
      <c r="EK92">
        <v>1.5</v>
      </c>
      <c r="EL92">
        <v>1.4</v>
      </c>
      <c r="EM92">
        <v>2.64771</v>
      </c>
      <c r="EN92">
        <v>2.5366200000000001</v>
      </c>
      <c r="EO92">
        <v>1.39893</v>
      </c>
      <c r="EP92">
        <v>2.32544</v>
      </c>
      <c r="EQ92">
        <v>1.49902</v>
      </c>
      <c r="ER92">
        <v>2.4902299999999999</v>
      </c>
      <c r="ES92">
        <v>33.963900000000002</v>
      </c>
      <c r="ET92">
        <v>15.962</v>
      </c>
      <c r="EU92">
        <v>18</v>
      </c>
      <c r="EV92">
        <v>512.63199999999995</v>
      </c>
      <c r="EW92">
        <v>536.85299999999995</v>
      </c>
      <c r="EX92">
        <v>44.546300000000002</v>
      </c>
      <c r="EY92">
        <v>44.527999999999999</v>
      </c>
      <c r="EZ92">
        <v>29.9999</v>
      </c>
      <c r="FA92">
        <v>44.285699999999999</v>
      </c>
      <c r="FB92">
        <v>44.212200000000003</v>
      </c>
      <c r="FC92">
        <v>52.982100000000003</v>
      </c>
      <c r="FD92">
        <v>0</v>
      </c>
      <c r="FE92">
        <v>100</v>
      </c>
      <c r="FF92">
        <v>44.551400000000001</v>
      </c>
      <c r="FG92">
        <v>1200</v>
      </c>
      <c r="FH92">
        <v>54.561199999999999</v>
      </c>
      <c r="FI92">
        <v>97.802000000000007</v>
      </c>
      <c r="FJ92">
        <v>99.561000000000007</v>
      </c>
      <c r="FK92" t="s">
        <v>884</v>
      </c>
      <c r="FL92">
        <v>2</v>
      </c>
      <c r="FM92" t="s">
        <v>881</v>
      </c>
      <c r="FN92">
        <v>22</v>
      </c>
    </row>
    <row r="93" spans="1:170" x14ac:dyDescent="0.2">
      <c r="A93">
        <v>107</v>
      </c>
      <c r="B93">
        <v>1659036894.5</v>
      </c>
      <c r="C93">
        <v>17960</v>
      </c>
      <c r="D93" t="s">
        <v>599</v>
      </c>
      <c r="E93" t="s">
        <v>600</v>
      </c>
      <c r="F93" t="s">
        <v>280</v>
      </c>
      <c r="G93">
        <v>1659036894.5</v>
      </c>
      <c r="H93">
        <v>1.0427321006492862E-2</v>
      </c>
      <c r="I93">
        <v>10.427321006492862</v>
      </c>
      <c r="J93">
        <v>20.431969837635492</v>
      </c>
      <c r="K93">
        <v>1160.96</v>
      </c>
      <c r="L93">
        <v>929.63603858888018</v>
      </c>
      <c r="M93">
        <v>92.793581515263654</v>
      </c>
      <c r="N93">
        <v>115.88367051635201</v>
      </c>
      <c r="O93">
        <v>0.22425563393002446</v>
      </c>
      <c r="P93">
        <v>2.9252498900812189</v>
      </c>
      <c r="Q93">
        <v>0.21549705626247928</v>
      </c>
      <c r="R93">
        <v>0.13544480062134917</v>
      </c>
      <c r="S93">
        <v>66.172646226077816</v>
      </c>
      <c r="T93">
        <v>41.133048730214007</v>
      </c>
      <c r="U93">
        <v>42.002899999999997</v>
      </c>
      <c r="V93">
        <v>8.2446750364672141</v>
      </c>
      <c r="W93">
        <v>41.686326813016237</v>
      </c>
      <c r="X93">
        <v>3.70387352568742</v>
      </c>
      <c r="Y93">
        <v>8.8851040829313703</v>
      </c>
      <c r="Z93">
        <v>4.5408015107797937</v>
      </c>
      <c r="AA93">
        <v>-459.84485638633521</v>
      </c>
      <c r="AB93">
        <v>225.12541788571912</v>
      </c>
      <c r="AC93">
        <v>19.358310236407636</v>
      </c>
      <c r="AD93">
        <v>-149.18848203813064</v>
      </c>
      <c r="AE93">
        <v>0</v>
      </c>
      <c r="AF93">
        <v>0</v>
      </c>
      <c r="AG93">
        <v>1</v>
      </c>
      <c r="AH93">
        <v>0</v>
      </c>
      <c r="AI93">
        <v>50008.012430219591</v>
      </c>
      <c r="AJ93" t="s">
        <v>281</v>
      </c>
      <c r="AK93" t="s">
        <v>281</v>
      </c>
      <c r="AL93">
        <v>0</v>
      </c>
      <c r="AM93">
        <v>0</v>
      </c>
      <c r="AN93" t="e">
        <v>#DIV/0!</v>
      </c>
      <c r="AO93">
        <v>0</v>
      </c>
      <c r="AP93" t="s">
        <v>281</v>
      </c>
      <c r="AQ93" t="s">
        <v>281</v>
      </c>
      <c r="AR93">
        <v>0</v>
      </c>
      <c r="AS93">
        <v>0</v>
      </c>
      <c r="AT93" t="e">
        <v>#DIV/0!</v>
      </c>
      <c r="AU93">
        <v>0.5</v>
      </c>
      <c r="AV93">
        <v>337.29041400314912</v>
      </c>
      <c r="AW93">
        <v>20.431969837635492</v>
      </c>
      <c r="AX93" t="e">
        <v>#DIV/0!</v>
      </c>
      <c r="AY93">
        <v>6.0576787804721685E-2</v>
      </c>
      <c r="AZ93" t="e">
        <v>#DIV/0!</v>
      </c>
      <c r="BA93" t="e">
        <v>#DIV/0!</v>
      </c>
      <c r="BB93" t="s">
        <v>281</v>
      </c>
      <c r="BC93">
        <v>0</v>
      </c>
      <c r="BD93" t="e">
        <v>#DIV/0!</v>
      </c>
      <c r="BE93" t="e">
        <v>#DIV/0!</v>
      </c>
      <c r="BF93" t="e">
        <v>#DIV/0!</v>
      </c>
      <c r="BG93" t="e">
        <v>#DIV/0!</v>
      </c>
      <c r="BH93" t="e">
        <v>#DIV/0!</v>
      </c>
      <c r="BI93" t="e">
        <v>#DIV/0!</v>
      </c>
      <c r="BJ93" t="e">
        <v>#DIV/0!</v>
      </c>
      <c r="BK93" t="e">
        <v>#DIV/0!</v>
      </c>
      <c r="BL93">
        <v>400.108</v>
      </c>
      <c r="BM93">
        <v>337.29041400314912</v>
      </c>
      <c r="BN93">
        <v>0.84299842543300585</v>
      </c>
      <c r="BO93">
        <v>0.16538696108570142</v>
      </c>
      <c r="BP93">
        <v>6</v>
      </c>
      <c r="BQ93">
        <v>0.6</v>
      </c>
      <c r="BR93" t="s">
        <v>282</v>
      </c>
      <c r="BS93">
        <v>1659036894.5</v>
      </c>
      <c r="BT93">
        <v>1160.96</v>
      </c>
      <c r="BU93">
        <v>1199.98</v>
      </c>
      <c r="BV93">
        <v>37.1066</v>
      </c>
      <c r="BW93">
        <v>25.065899999999999</v>
      </c>
      <c r="BX93">
        <v>1159.81</v>
      </c>
      <c r="BY93">
        <v>36.958300000000001</v>
      </c>
      <c r="BZ93">
        <v>500.32299999999998</v>
      </c>
      <c r="CA93">
        <v>99.717200000000005</v>
      </c>
      <c r="CB93">
        <v>9.9908700000000003E-2</v>
      </c>
      <c r="CC93">
        <v>43.430399999999999</v>
      </c>
      <c r="CD93">
        <v>42.002899999999997</v>
      </c>
      <c r="CE93">
        <v>999.9</v>
      </c>
      <c r="CF93">
        <v>0</v>
      </c>
      <c r="CG93">
        <v>0</v>
      </c>
      <c r="CH93">
        <v>10003.799999999999</v>
      </c>
      <c r="CI93">
        <v>0</v>
      </c>
      <c r="CJ93">
        <v>238.53800000000001</v>
      </c>
      <c r="CK93">
        <v>400.108</v>
      </c>
      <c r="CL93">
        <v>0.90004499999999998</v>
      </c>
      <c r="CM93">
        <v>9.9955500000000003E-2</v>
      </c>
      <c r="CN93">
        <v>0</v>
      </c>
      <c r="CO93">
        <v>3.51</v>
      </c>
      <c r="CP93">
        <v>0</v>
      </c>
      <c r="CQ93">
        <v>3814.84</v>
      </c>
      <c r="CR93">
        <v>3430.9</v>
      </c>
      <c r="CS93">
        <v>48.125</v>
      </c>
      <c r="CT93">
        <v>50.875</v>
      </c>
      <c r="CU93">
        <v>49.186999999999998</v>
      </c>
      <c r="CV93">
        <v>50.25</v>
      </c>
      <c r="CW93">
        <v>48.625</v>
      </c>
      <c r="CX93">
        <v>360.12</v>
      </c>
      <c r="CY93">
        <v>39.99</v>
      </c>
      <c r="CZ93">
        <v>0</v>
      </c>
      <c r="DA93">
        <v>1659037091.0999999</v>
      </c>
      <c r="DB93">
        <v>0</v>
      </c>
      <c r="DC93">
        <v>3.2275076923076922</v>
      </c>
      <c r="DD93">
        <v>-0.6943247913262075</v>
      </c>
      <c r="DE93">
        <v>-1.0851282478895199</v>
      </c>
      <c r="DF93">
        <v>3813.9861538461541</v>
      </c>
      <c r="DG93">
        <v>15</v>
      </c>
      <c r="DH93">
        <v>1659036810.5</v>
      </c>
      <c r="DI93" t="s">
        <v>601</v>
      </c>
      <c r="DJ93">
        <v>1659036804.5</v>
      </c>
      <c r="DK93">
        <v>1659036810.5</v>
      </c>
      <c r="DL93">
        <v>108</v>
      </c>
      <c r="DM93">
        <v>-5.7000000000000002E-2</v>
      </c>
      <c r="DN93">
        <v>4.0000000000000001E-3</v>
      </c>
      <c r="DO93">
        <v>1.1120000000000001</v>
      </c>
      <c r="DP93">
        <v>0.13300000000000001</v>
      </c>
      <c r="DQ93">
        <v>1200</v>
      </c>
      <c r="DR93">
        <v>25</v>
      </c>
      <c r="DS93">
        <v>0.1</v>
      </c>
      <c r="DT93">
        <v>0.01</v>
      </c>
      <c r="DU93">
        <v>100</v>
      </c>
      <c r="DV93">
        <v>100</v>
      </c>
      <c r="DW93">
        <v>1.1499999999999999</v>
      </c>
      <c r="DX93">
        <v>0.14829999999999999</v>
      </c>
      <c r="DY93">
        <v>2.162262006979891</v>
      </c>
      <c r="DZ93">
        <v>-6.7132856166521554E-4</v>
      </c>
      <c r="EA93">
        <v>-2.681329234238156E-7</v>
      </c>
      <c r="EB93">
        <v>8.1307759810197942E-11</v>
      </c>
      <c r="EC93">
        <v>0.14824786418376171</v>
      </c>
      <c r="ED93">
        <v>0</v>
      </c>
      <c r="EE93">
        <v>0</v>
      </c>
      <c r="EF93">
        <v>0</v>
      </c>
      <c r="EG93">
        <v>2</v>
      </c>
      <c r="EH93">
        <v>2028</v>
      </c>
      <c r="EI93">
        <v>2</v>
      </c>
      <c r="EJ93">
        <v>26</v>
      </c>
      <c r="EK93">
        <v>1.5</v>
      </c>
      <c r="EL93">
        <v>1.4</v>
      </c>
      <c r="EM93">
        <v>2.6464799999999999</v>
      </c>
      <c r="EN93">
        <v>2.5415000000000001</v>
      </c>
      <c r="EO93">
        <v>1.39893</v>
      </c>
      <c r="EP93">
        <v>2.32422</v>
      </c>
      <c r="EQ93">
        <v>1.49902</v>
      </c>
      <c r="ER93">
        <v>2.2863799999999999</v>
      </c>
      <c r="ES93">
        <v>33.896099999999997</v>
      </c>
      <c r="ET93">
        <v>15.918200000000001</v>
      </c>
      <c r="EU93">
        <v>18</v>
      </c>
      <c r="EV93">
        <v>512.33500000000004</v>
      </c>
      <c r="EW93">
        <v>537.02200000000005</v>
      </c>
      <c r="EX93">
        <v>44.525300000000001</v>
      </c>
      <c r="EY93">
        <v>44.513800000000003</v>
      </c>
      <c r="EZ93">
        <v>30.0001</v>
      </c>
      <c r="FA93">
        <v>44.271599999999999</v>
      </c>
      <c r="FB93">
        <v>44.1982</v>
      </c>
      <c r="FC93">
        <v>52.977499999999999</v>
      </c>
      <c r="FD93">
        <v>0</v>
      </c>
      <c r="FE93">
        <v>100</v>
      </c>
      <c r="FF93">
        <v>44.525100000000002</v>
      </c>
      <c r="FG93">
        <v>1200</v>
      </c>
      <c r="FH93">
        <v>54.561199999999999</v>
      </c>
      <c r="FI93">
        <v>97.801000000000002</v>
      </c>
      <c r="FJ93">
        <v>99.559299999999993</v>
      </c>
      <c r="FK93" t="s">
        <v>884</v>
      </c>
      <c r="FL93">
        <v>2</v>
      </c>
      <c r="FM93" t="s">
        <v>881</v>
      </c>
      <c r="FN93">
        <v>23</v>
      </c>
    </row>
    <row r="94" spans="1:170" x14ac:dyDescent="0.2">
      <c r="A94">
        <v>108</v>
      </c>
      <c r="B94">
        <v>1659037368</v>
      </c>
      <c r="C94">
        <v>18433.5</v>
      </c>
      <c r="D94" t="s">
        <v>602</v>
      </c>
      <c r="E94" t="s">
        <v>603</v>
      </c>
      <c r="F94" t="s">
        <v>280</v>
      </c>
      <c r="G94">
        <v>1659037368</v>
      </c>
      <c r="H94">
        <v>1.4779552765102812E-2</v>
      </c>
      <c r="I94">
        <v>14.779552765102812</v>
      </c>
      <c r="J94">
        <v>9.3073639728076003</v>
      </c>
      <c r="K94">
        <v>382.14699999999999</v>
      </c>
      <c r="L94">
        <v>313.91884380318407</v>
      </c>
      <c r="M94">
        <v>31.329114518162552</v>
      </c>
      <c r="N94">
        <v>38.138287529112091</v>
      </c>
      <c r="O94">
        <v>0.35769006055701597</v>
      </c>
      <c r="P94">
        <v>2.9248283932439989</v>
      </c>
      <c r="Q94">
        <v>0.33593438413203008</v>
      </c>
      <c r="R94">
        <v>0.21180603011399396</v>
      </c>
      <c r="S94">
        <v>66.113511637404315</v>
      </c>
      <c r="T94">
        <v>41.047558761126638</v>
      </c>
      <c r="U94">
        <v>42.144100000000002</v>
      </c>
      <c r="V94">
        <v>8.3061881432792557</v>
      </c>
      <c r="W94">
        <v>44.697804775919877</v>
      </c>
      <c r="X94">
        <v>4.1903443800418199</v>
      </c>
      <c r="Y94">
        <v>9.374832614373247</v>
      </c>
      <c r="Z94">
        <v>4.1158437632374358</v>
      </c>
      <c r="AA94">
        <v>-651.77827694103405</v>
      </c>
      <c r="AB94">
        <v>365.66768479250624</v>
      </c>
      <c r="AC94">
        <v>31.623915461720419</v>
      </c>
      <c r="AD94">
        <v>-188.3731650494031</v>
      </c>
      <c r="AE94">
        <v>0</v>
      </c>
      <c r="AF94">
        <v>0</v>
      </c>
      <c r="AG94">
        <v>1</v>
      </c>
      <c r="AH94">
        <v>0</v>
      </c>
      <c r="AI94">
        <v>49833.495367335789</v>
      </c>
      <c r="AJ94" t="s">
        <v>281</v>
      </c>
      <c r="AK94" t="s">
        <v>281</v>
      </c>
      <c r="AL94">
        <v>0</v>
      </c>
      <c r="AM94">
        <v>0</v>
      </c>
      <c r="AN94" t="e">
        <v>#DIV/0!</v>
      </c>
      <c r="AO94">
        <v>0</v>
      </c>
      <c r="AP94" t="s">
        <v>281</v>
      </c>
      <c r="AQ94" t="s">
        <v>281</v>
      </c>
      <c r="AR94">
        <v>0</v>
      </c>
      <c r="AS94">
        <v>0</v>
      </c>
      <c r="AT94" t="e">
        <v>#DIV/0!</v>
      </c>
      <c r="AU94">
        <v>0.5</v>
      </c>
      <c r="AV94">
        <v>336.97654198829241</v>
      </c>
      <c r="AW94">
        <v>9.3073639728076003</v>
      </c>
      <c r="AX94" t="e">
        <v>#DIV/0!</v>
      </c>
      <c r="AY94">
        <v>2.7620213317789244E-2</v>
      </c>
      <c r="AZ94" t="e">
        <v>#DIV/0!</v>
      </c>
      <c r="BA94" t="e">
        <v>#DIV/0!</v>
      </c>
      <c r="BB94" t="s">
        <v>281</v>
      </c>
      <c r="BC94">
        <v>0</v>
      </c>
      <c r="BD94" t="e">
        <v>#DIV/0!</v>
      </c>
      <c r="BE94" t="e">
        <v>#DIV/0!</v>
      </c>
      <c r="BF94" t="e">
        <v>#DIV/0!</v>
      </c>
      <c r="BG94" t="e">
        <v>#DIV/0!</v>
      </c>
      <c r="BH94" t="e">
        <v>#DIV/0!</v>
      </c>
      <c r="BI94" t="e">
        <v>#DIV/0!</v>
      </c>
      <c r="BJ94" t="e">
        <v>#DIV/0!</v>
      </c>
      <c r="BK94" t="e">
        <v>#DIV/0!</v>
      </c>
      <c r="BL94">
        <v>399.73399999999998</v>
      </c>
      <c r="BM94">
        <v>336.97654198829241</v>
      </c>
      <c r="BN94">
        <v>0.84300195126832445</v>
      </c>
      <c r="BO94">
        <v>0.16539376594786612</v>
      </c>
      <c r="BP94">
        <v>6</v>
      </c>
      <c r="BQ94">
        <v>0.6</v>
      </c>
      <c r="BR94" t="s">
        <v>282</v>
      </c>
      <c r="BS94">
        <v>1659037368</v>
      </c>
      <c r="BT94">
        <v>382.14699999999999</v>
      </c>
      <c r="BU94">
        <v>400.08600000000001</v>
      </c>
      <c r="BV94">
        <v>41.987400000000001</v>
      </c>
      <c r="BW94">
        <v>25.003599999999999</v>
      </c>
      <c r="BX94">
        <v>381.37299999999999</v>
      </c>
      <c r="BY94">
        <v>41.839199999999998</v>
      </c>
      <c r="BZ94">
        <v>500.20600000000002</v>
      </c>
      <c r="CA94">
        <v>99.700199999999995</v>
      </c>
      <c r="CB94">
        <v>9.9844299999999997E-2</v>
      </c>
      <c r="CC94">
        <v>44.463099999999997</v>
      </c>
      <c r="CD94">
        <v>42.144100000000002</v>
      </c>
      <c r="CE94">
        <v>999.9</v>
      </c>
      <c r="CF94">
        <v>0</v>
      </c>
      <c r="CG94">
        <v>0</v>
      </c>
      <c r="CH94">
        <v>10003.1</v>
      </c>
      <c r="CI94">
        <v>0</v>
      </c>
      <c r="CJ94">
        <v>240.46299999999999</v>
      </c>
      <c r="CK94">
        <v>399.73399999999998</v>
      </c>
      <c r="CL94">
        <v>0.89993699999999999</v>
      </c>
      <c r="CM94">
        <v>0.100063</v>
      </c>
      <c r="CN94">
        <v>0</v>
      </c>
      <c r="CO94">
        <v>2.9136000000000002</v>
      </c>
      <c r="CP94">
        <v>0</v>
      </c>
      <c r="CQ94">
        <v>4358.83</v>
      </c>
      <c r="CR94">
        <v>3427.59</v>
      </c>
      <c r="CS94">
        <v>47.875</v>
      </c>
      <c r="CT94">
        <v>50.561999999999998</v>
      </c>
      <c r="CU94">
        <v>48.936999999999998</v>
      </c>
      <c r="CV94">
        <v>49.936999999999998</v>
      </c>
      <c r="CW94">
        <v>48.436999999999998</v>
      </c>
      <c r="CX94">
        <v>359.74</v>
      </c>
      <c r="CY94">
        <v>40</v>
      </c>
      <c r="CZ94">
        <v>0</v>
      </c>
      <c r="DA94">
        <v>1659037564.5</v>
      </c>
      <c r="DB94">
        <v>0</v>
      </c>
      <c r="DC94">
        <v>3.171008</v>
      </c>
      <c r="DD94">
        <v>-0.2126230646915333</v>
      </c>
      <c r="DE94">
        <v>-11.989230674105221</v>
      </c>
      <c r="DF94">
        <v>4362.8779999999997</v>
      </c>
      <c r="DG94">
        <v>15</v>
      </c>
      <c r="DH94">
        <v>1659037288.5</v>
      </c>
      <c r="DI94" t="s">
        <v>604</v>
      </c>
      <c r="DJ94">
        <v>1659037269</v>
      </c>
      <c r="DK94">
        <v>1659036810.5</v>
      </c>
      <c r="DL94">
        <v>109</v>
      </c>
      <c r="DM94">
        <v>-1.0980000000000001</v>
      </c>
      <c r="DN94">
        <v>4.0000000000000001E-3</v>
      </c>
      <c r="DO94">
        <v>0.75900000000000001</v>
      </c>
      <c r="DP94">
        <v>0.13300000000000001</v>
      </c>
      <c r="DQ94">
        <v>400</v>
      </c>
      <c r="DR94">
        <v>25</v>
      </c>
      <c r="DS94">
        <v>0.1</v>
      </c>
      <c r="DT94">
        <v>0.01</v>
      </c>
      <c r="DU94">
        <v>100</v>
      </c>
      <c r="DV94">
        <v>100</v>
      </c>
      <c r="DW94">
        <v>0.77400000000000002</v>
      </c>
      <c r="DX94">
        <v>0.1482</v>
      </c>
      <c r="DY94">
        <v>1.0645687169795921</v>
      </c>
      <c r="DZ94">
        <v>-6.7132856166521554E-4</v>
      </c>
      <c r="EA94">
        <v>-2.681329234238156E-7</v>
      </c>
      <c r="EB94">
        <v>8.1307759810197942E-11</v>
      </c>
      <c r="EC94">
        <v>0.14824786418376171</v>
      </c>
      <c r="ED94">
        <v>0</v>
      </c>
      <c r="EE94">
        <v>0</v>
      </c>
      <c r="EF94">
        <v>0</v>
      </c>
      <c r="EG94">
        <v>2</v>
      </c>
      <c r="EH94">
        <v>2028</v>
      </c>
      <c r="EI94">
        <v>2</v>
      </c>
      <c r="EJ94">
        <v>26</v>
      </c>
      <c r="EK94">
        <v>1.6</v>
      </c>
      <c r="EL94">
        <v>9.3000000000000007</v>
      </c>
      <c r="EM94">
        <v>1.09009</v>
      </c>
      <c r="EN94">
        <v>2.5402800000000001</v>
      </c>
      <c r="EO94">
        <v>1.39893</v>
      </c>
      <c r="EP94">
        <v>2.32422</v>
      </c>
      <c r="EQ94">
        <v>1.49902</v>
      </c>
      <c r="ER94">
        <v>2.4499499999999999</v>
      </c>
      <c r="ES94">
        <v>33.8735</v>
      </c>
      <c r="ET94">
        <v>15.8482</v>
      </c>
      <c r="EU94">
        <v>18</v>
      </c>
      <c r="EV94">
        <v>519.23900000000003</v>
      </c>
      <c r="EW94">
        <v>536.26300000000003</v>
      </c>
      <c r="EX94">
        <v>47.088200000000001</v>
      </c>
      <c r="EY94">
        <v>44.1922</v>
      </c>
      <c r="EZ94">
        <v>30.0002</v>
      </c>
      <c r="FA94">
        <v>43.921799999999998</v>
      </c>
      <c r="FB94">
        <v>43.845799999999997</v>
      </c>
      <c r="FC94">
        <v>21.815999999999999</v>
      </c>
      <c r="FD94">
        <v>0</v>
      </c>
      <c r="FE94">
        <v>100</v>
      </c>
      <c r="FF94">
        <v>46.970500000000001</v>
      </c>
      <c r="FG94">
        <v>400</v>
      </c>
      <c r="FH94">
        <v>54.561199999999999</v>
      </c>
      <c r="FI94">
        <v>97.873599999999996</v>
      </c>
      <c r="FJ94">
        <v>99.626999999999995</v>
      </c>
      <c r="FK94" t="s">
        <v>882</v>
      </c>
      <c r="FL94">
        <v>3</v>
      </c>
      <c r="FM94" t="s">
        <v>881</v>
      </c>
      <c r="FN94">
        <v>1</v>
      </c>
    </row>
    <row r="95" spans="1:170" x14ac:dyDescent="0.2">
      <c r="A95">
        <v>109</v>
      </c>
      <c r="B95">
        <v>1659037518.5</v>
      </c>
      <c r="C95">
        <v>18584</v>
      </c>
      <c r="D95" t="s">
        <v>605</v>
      </c>
      <c r="E95" t="s">
        <v>606</v>
      </c>
      <c r="F95" t="s">
        <v>280</v>
      </c>
      <c r="G95">
        <v>1659037518.5</v>
      </c>
      <c r="H95">
        <v>1.4579105234851524E-2</v>
      </c>
      <c r="I95">
        <v>14.579105234851523</v>
      </c>
      <c r="J95">
        <v>9.8085685042369661</v>
      </c>
      <c r="K95">
        <v>381.48099999999999</v>
      </c>
      <c r="L95">
        <v>311.13779776798879</v>
      </c>
      <c r="M95">
        <v>31.051156854445662</v>
      </c>
      <c r="N95">
        <v>38.071319052093301</v>
      </c>
      <c r="O95">
        <v>0.35662807308777222</v>
      </c>
      <c r="P95">
        <v>2.9258023235517219</v>
      </c>
      <c r="Q95">
        <v>0.33500404545006018</v>
      </c>
      <c r="R95">
        <v>0.21121372361441457</v>
      </c>
      <c r="S95">
        <v>66.159026610289487</v>
      </c>
      <c r="T95">
        <v>41.038548825413983</v>
      </c>
      <c r="U95">
        <v>41.991799999999998</v>
      </c>
      <c r="V95">
        <v>8.2398561402512858</v>
      </c>
      <c r="W95">
        <v>44.587345986569744</v>
      </c>
      <c r="X95">
        <v>4.1666568275125799</v>
      </c>
      <c r="Y95">
        <v>9.3449312474611705</v>
      </c>
      <c r="Z95">
        <v>4.0731993127387058</v>
      </c>
      <c r="AA95">
        <v>-642.93854085695216</v>
      </c>
      <c r="AB95">
        <v>380.08031588829613</v>
      </c>
      <c r="AC95">
        <v>32.82611586508726</v>
      </c>
      <c r="AD95">
        <v>-163.8730824932793</v>
      </c>
      <c r="AE95">
        <v>0</v>
      </c>
      <c r="AF95">
        <v>0</v>
      </c>
      <c r="AG95">
        <v>1</v>
      </c>
      <c r="AH95">
        <v>0</v>
      </c>
      <c r="AI95">
        <v>49869.718833783256</v>
      </c>
      <c r="AJ95" t="s">
        <v>281</v>
      </c>
      <c r="AK95" t="s">
        <v>281</v>
      </c>
      <c r="AL95">
        <v>0</v>
      </c>
      <c r="AM95">
        <v>0</v>
      </c>
      <c r="AN95" t="e">
        <v>#DIV/0!</v>
      </c>
      <c r="AO95">
        <v>0</v>
      </c>
      <c r="AP95" t="s">
        <v>281</v>
      </c>
      <c r="AQ95" t="s">
        <v>281</v>
      </c>
      <c r="AR95">
        <v>0</v>
      </c>
      <c r="AS95">
        <v>0</v>
      </c>
      <c r="AT95" t="e">
        <v>#DIV/0!</v>
      </c>
      <c r="AU95">
        <v>0.5</v>
      </c>
      <c r="AV95">
        <v>337.21595700014996</v>
      </c>
      <c r="AW95">
        <v>9.8085685042369661</v>
      </c>
      <c r="AX95" t="e">
        <v>#DIV/0!</v>
      </c>
      <c r="AY95">
        <v>2.9086904995520732E-2</v>
      </c>
      <c r="AZ95" t="e">
        <v>#DIV/0!</v>
      </c>
      <c r="BA95" t="e">
        <v>#DIV/0!</v>
      </c>
      <c r="BB95" t="s">
        <v>281</v>
      </c>
      <c r="BC95">
        <v>0</v>
      </c>
      <c r="BD95" t="e">
        <v>#DIV/0!</v>
      </c>
      <c r="BE95" t="e">
        <v>#DIV/0!</v>
      </c>
      <c r="BF95" t="e">
        <v>#DIV/0!</v>
      </c>
      <c r="BG95" t="e">
        <v>#DIV/0!</v>
      </c>
      <c r="BH95" t="e">
        <v>#DIV/0!</v>
      </c>
      <c r="BI95" t="e">
        <v>#DIV/0!</v>
      </c>
      <c r="BJ95" t="e">
        <v>#DIV/0!</v>
      </c>
      <c r="BK95" t="e">
        <v>#DIV/0!</v>
      </c>
      <c r="BL95">
        <v>400.01900000000001</v>
      </c>
      <c r="BM95">
        <v>337.21595700014996</v>
      </c>
      <c r="BN95">
        <v>0.84299985000749955</v>
      </c>
      <c r="BO95">
        <v>0.16538971051447426</v>
      </c>
      <c r="BP95">
        <v>6</v>
      </c>
      <c r="BQ95">
        <v>0.6</v>
      </c>
      <c r="BR95" t="s">
        <v>282</v>
      </c>
      <c r="BS95">
        <v>1659037518.5</v>
      </c>
      <c r="BT95">
        <v>381.48099999999999</v>
      </c>
      <c r="BU95">
        <v>399.91800000000001</v>
      </c>
      <c r="BV95">
        <v>41.750599999999999</v>
      </c>
      <c r="BW95">
        <v>24.992699999999999</v>
      </c>
      <c r="BX95">
        <v>380.63600000000002</v>
      </c>
      <c r="BY95">
        <v>41.610199999999999</v>
      </c>
      <c r="BZ95">
        <v>500.197</v>
      </c>
      <c r="CA95">
        <v>99.698800000000006</v>
      </c>
      <c r="CB95">
        <v>9.9929299999999999E-2</v>
      </c>
      <c r="CC95">
        <v>44.401400000000002</v>
      </c>
      <c r="CD95">
        <v>41.991799999999998</v>
      </c>
      <c r="CE95">
        <v>999.9</v>
      </c>
      <c r="CF95">
        <v>0</v>
      </c>
      <c r="CG95">
        <v>0</v>
      </c>
      <c r="CH95">
        <v>10008.799999999999</v>
      </c>
      <c r="CI95">
        <v>0</v>
      </c>
      <c r="CJ95">
        <v>240.52500000000001</v>
      </c>
      <c r="CK95">
        <v>400.01900000000001</v>
      </c>
      <c r="CL95">
        <v>0.90001399999999998</v>
      </c>
      <c r="CM95">
        <v>9.9985900000000003E-2</v>
      </c>
      <c r="CN95">
        <v>0</v>
      </c>
      <c r="CO95">
        <v>3.3868999999999998</v>
      </c>
      <c r="CP95">
        <v>0</v>
      </c>
      <c r="CQ95">
        <v>4314.3100000000004</v>
      </c>
      <c r="CR95">
        <v>3430.11</v>
      </c>
      <c r="CS95">
        <v>47.936999999999998</v>
      </c>
      <c r="CT95">
        <v>50.625</v>
      </c>
      <c r="CU95">
        <v>49</v>
      </c>
      <c r="CV95">
        <v>50.061999999999998</v>
      </c>
      <c r="CW95">
        <v>48.5</v>
      </c>
      <c r="CX95">
        <v>360.02</v>
      </c>
      <c r="CY95">
        <v>40</v>
      </c>
      <c r="CZ95">
        <v>0</v>
      </c>
      <c r="DA95">
        <v>1659037715.0999999</v>
      </c>
      <c r="DB95">
        <v>0</v>
      </c>
      <c r="DC95">
        <v>3.1931538461538458</v>
      </c>
      <c r="DD95">
        <v>0.73437948287956756</v>
      </c>
      <c r="DE95">
        <v>-15.67794871386333</v>
      </c>
      <c r="DF95">
        <v>4316.0715384615387</v>
      </c>
      <c r="DG95">
        <v>15</v>
      </c>
      <c r="DH95">
        <v>1659037438.5</v>
      </c>
      <c r="DI95" t="s">
        <v>607</v>
      </c>
      <c r="DJ95">
        <v>1659037420.5</v>
      </c>
      <c r="DK95">
        <v>1659037438.5</v>
      </c>
      <c r="DL95">
        <v>110</v>
      </c>
      <c r="DM95">
        <v>7.0999999999999994E-2</v>
      </c>
      <c r="DN95">
        <v>-8.0000000000000002E-3</v>
      </c>
      <c r="DO95">
        <v>0.83</v>
      </c>
      <c r="DP95">
        <v>0.124</v>
      </c>
      <c r="DQ95">
        <v>400</v>
      </c>
      <c r="DR95">
        <v>25</v>
      </c>
      <c r="DS95">
        <v>0.09</v>
      </c>
      <c r="DT95">
        <v>0.01</v>
      </c>
      <c r="DU95">
        <v>100</v>
      </c>
      <c r="DV95">
        <v>100</v>
      </c>
      <c r="DW95">
        <v>0.84499999999999997</v>
      </c>
      <c r="DX95">
        <v>0.1404</v>
      </c>
      <c r="DY95">
        <v>1.1351725153498211</v>
      </c>
      <c r="DZ95">
        <v>-6.7132856166521554E-4</v>
      </c>
      <c r="EA95">
        <v>-2.681329234238156E-7</v>
      </c>
      <c r="EB95">
        <v>8.1307759810197942E-11</v>
      </c>
      <c r="EC95">
        <v>0.14035948779955459</v>
      </c>
      <c r="ED95">
        <v>0</v>
      </c>
      <c r="EE95">
        <v>0</v>
      </c>
      <c r="EF95">
        <v>0</v>
      </c>
      <c r="EG95">
        <v>2</v>
      </c>
      <c r="EH95">
        <v>2028</v>
      </c>
      <c r="EI95">
        <v>2</v>
      </c>
      <c r="EJ95">
        <v>26</v>
      </c>
      <c r="EK95">
        <v>1.6</v>
      </c>
      <c r="EL95">
        <v>1.3</v>
      </c>
      <c r="EM95">
        <v>1.09131</v>
      </c>
      <c r="EN95">
        <v>2.5378400000000001</v>
      </c>
      <c r="EO95">
        <v>1.39893</v>
      </c>
      <c r="EP95">
        <v>2.32422</v>
      </c>
      <c r="EQ95">
        <v>1.49902</v>
      </c>
      <c r="ER95">
        <v>2.4267599999999998</v>
      </c>
      <c r="ES95">
        <v>33.850900000000003</v>
      </c>
      <c r="ET95">
        <v>15.8307</v>
      </c>
      <c r="EU95">
        <v>18</v>
      </c>
      <c r="EV95">
        <v>519.04999999999995</v>
      </c>
      <c r="EW95">
        <v>535.61800000000005</v>
      </c>
      <c r="EX95">
        <v>47.149000000000001</v>
      </c>
      <c r="EY95">
        <v>44.281599999999997</v>
      </c>
      <c r="EZ95">
        <v>30.000299999999999</v>
      </c>
      <c r="FA95">
        <v>43.986699999999999</v>
      </c>
      <c r="FB95">
        <v>43.908099999999997</v>
      </c>
      <c r="FC95">
        <v>21.821200000000001</v>
      </c>
      <c r="FD95">
        <v>0</v>
      </c>
      <c r="FE95">
        <v>100</v>
      </c>
      <c r="FF95">
        <v>47.131300000000003</v>
      </c>
      <c r="FG95">
        <v>400</v>
      </c>
      <c r="FH95">
        <v>54.561199999999999</v>
      </c>
      <c r="FI95">
        <v>97.849900000000005</v>
      </c>
      <c r="FJ95">
        <v>99.600200000000001</v>
      </c>
      <c r="FK95" t="s">
        <v>882</v>
      </c>
      <c r="FL95">
        <v>3</v>
      </c>
      <c r="FM95" t="s">
        <v>881</v>
      </c>
      <c r="FN95">
        <v>2</v>
      </c>
    </row>
    <row r="96" spans="1:170" x14ac:dyDescent="0.2">
      <c r="A96">
        <v>110</v>
      </c>
      <c r="B96">
        <v>1659037669</v>
      </c>
      <c r="C96">
        <v>18734.5</v>
      </c>
      <c r="D96" t="s">
        <v>608</v>
      </c>
      <c r="E96" t="s">
        <v>609</v>
      </c>
      <c r="F96" t="s">
        <v>280</v>
      </c>
      <c r="G96">
        <v>1659037669</v>
      </c>
      <c r="H96">
        <v>1.5425555028156431E-2</v>
      </c>
      <c r="I96">
        <v>15.425555028156431</v>
      </c>
      <c r="J96">
        <v>7.0411226265203188</v>
      </c>
      <c r="K96">
        <v>286.24400000000003</v>
      </c>
      <c r="L96">
        <v>237.92356681221028</v>
      </c>
      <c r="M96">
        <v>23.744278514381019</v>
      </c>
      <c r="N96">
        <v>28.566557529944003</v>
      </c>
      <c r="O96">
        <v>0.38914766717763782</v>
      </c>
      <c r="P96">
        <v>2.92643446673629</v>
      </c>
      <c r="Q96">
        <v>0.36355348125906617</v>
      </c>
      <c r="R96">
        <v>0.22938350751870873</v>
      </c>
      <c r="S96">
        <v>66.15575177710501</v>
      </c>
      <c r="T96">
        <v>41.060349051306126</v>
      </c>
      <c r="U96">
        <v>41.966799999999999</v>
      </c>
      <c r="V96">
        <v>8.2290117008817436</v>
      </c>
      <c r="W96">
        <v>45.023099389871909</v>
      </c>
      <c r="X96">
        <v>4.2595351583615999</v>
      </c>
      <c r="Y96">
        <v>9.460777281183347</v>
      </c>
      <c r="Z96">
        <v>3.9694765425201437</v>
      </c>
      <c r="AA96">
        <v>-680.26697674169861</v>
      </c>
      <c r="AB96">
        <v>421.67170519615468</v>
      </c>
      <c r="AC96">
        <v>36.447283743896044</v>
      </c>
      <c r="AD96">
        <v>-155.99223602454288</v>
      </c>
      <c r="AE96">
        <v>0</v>
      </c>
      <c r="AF96">
        <v>0</v>
      </c>
      <c r="AG96">
        <v>1</v>
      </c>
      <c r="AH96">
        <v>0</v>
      </c>
      <c r="AI96">
        <v>49849.550841841301</v>
      </c>
      <c r="AJ96" t="s">
        <v>281</v>
      </c>
      <c r="AK96" t="s">
        <v>281</v>
      </c>
      <c r="AL96">
        <v>0</v>
      </c>
      <c r="AM96">
        <v>0</v>
      </c>
      <c r="AN96" t="e">
        <v>#DIV/0!</v>
      </c>
      <c r="AO96">
        <v>0</v>
      </c>
      <c r="AP96" t="s">
        <v>281</v>
      </c>
      <c r="AQ96" t="s">
        <v>281</v>
      </c>
      <c r="AR96">
        <v>0</v>
      </c>
      <c r="AS96">
        <v>0</v>
      </c>
      <c r="AT96" t="e">
        <v>#DIV/0!</v>
      </c>
      <c r="AU96">
        <v>0.5</v>
      </c>
      <c r="AV96">
        <v>337.20138599849997</v>
      </c>
      <c r="AW96">
        <v>7.0411226265203188</v>
      </c>
      <c r="AX96" t="e">
        <v>#DIV/0!</v>
      </c>
      <c r="AY96">
        <v>2.0881060751487067E-2</v>
      </c>
      <c r="AZ96" t="e">
        <v>#DIV/0!</v>
      </c>
      <c r="BA96" t="e">
        <v>#DIV/0!</v>
      </c>
      <c r="BB96" t="s">
        <v>281</v>
      </c>
      <c r="BC96">
        <v>0</v>
      </c>
      <c r="BD96" t="e">
        <v>#DIV/0!</v>
      </c>
      <c r="BE96" t="e">
        <v>#DIV/0!</v>
      </c>
      <c r="BF96" t="e">
        <v>#DIV/0!</v>
      </c>
      <c r="BG96" t="e">
        <v>#DIV/0!</v>
      </c>
      <c r="BH96" t="e">
        <v>#DIV/0!</v>
      </c>
      <c r="BI96" t="e">
        <v>#DIV/0!</v>
      </c>
      <c r="BJ96" t="e">
        <v>#DIV/0!</v>
      </c>
      <c r="BK96" t="e">
        <v>#DIV/0!</v>
      </c>
      <c r="BL96">
        <v>400.00200000000001</v>
      </c>
      <c r="BM96">
        <v>337.20138599849997</v>
      </c>
      <c r="BN96">
        <v>0.84299924999999998</v>
      </c>
      <c r="BO96">
        <v>0.16538855250000001</v>
      </c>
      <c r="BP96">
        <v>6</v>
      </c>
      <c r="BQ96">
        <v>0.6</v>
      </c>
      <c r="BR96" t="s">
        <v>282</v>
      </c>
      <c r="BS96">
        <v>1659037669</v>
      </c>
      <c r="BT96">
        <v>286.24400000000003</v>
      </c>
      <c r="BU96">
        <v>299.98399999999998</v>
      </c>
      <c r="BV96">
        <v>42.681600000000003</v>
      </c>
      <c r="BW96">
        <v>24.9712</v>
      </c>
      <c r="BX96">
        <v>285.589</v>
      </c>
      <c r="BY96">
        <v>42.547699999999999</v>
      </c>
      <c r="BZ96">
        <v>500.28800000000001</v>
      </c>
      <c r="CA96">
        <v>99.697900000000004</v>
      </c>
      <c r="CB96">
        <v>0.100026</v>
      </c>
      <c r="CC96">
        <v>44.639499999999998</v>
      </c>
      <c r="CD96">
        <v>41.966799999999999</v>
      </c>
      <c r="CE96">
        <v>999.9</v>
      </c>
      <c r="CF96">
        <v>0</v>
      </c>
      <c r="CG96">
        <v>0</v>
      </c>
      <c r="CH96">
        <v>10012.5</v>
      </c>
      <c r="CI96">
        <v>0</v>
      </c>
      <c r="CJ96">
        <v>244.11799999999999</v>
      </c>
      <c r="CK96">
        <v>400.00200000000001</v>
      </c>
      <c r="CL96">
        <v>0.90001399999999998</v>
      </c>
      <c r="CM96">
        <v>9.9985900000000003E-2</v>
      </c>
      <c r="CN96">
        <v>0</v>
      </c>
      <c r="CO96">
        <v>3.2940999999999998</v>
      </c>
      <c r="CP96">
        <v>0</v>
      </c>
      <c r="CQ96">
        <v>4272.68</v>
      </c>
      <c r="CR96">
        <v>3429.96</v>
      </c>
      <c r="CS96">
        <v>48.061999999999998</v>
      </c>
      <c r="CT96">
        <v>50.75</v>
      </c>
      <c r="CU96">
        <v>49.061999999999998</v>
      </c>
      <c r="CV96">
        <v>50.186999999999998</v>
      </c>
      <c r="CW96">
        <v>48.625</v>
      </c>
      <c r="CX96">
        <v>360.01</v>
      </c>
      <c r="CY96">
        <v>39.99</v>
      </c>
      <c r="CZ96">
        <v>0</v>
      </c>
      <c r="DA96">
        <v>1659037865.7</v>
      </c>
      <c r="DB96">
        <v>0</v>
      </c>
      <c r="DC96">
        <v>3.18018</v>
      </c>
      <c r="DD96">
        <v>-0.53258462242896198</v>
      </c>
      <c r="DE96">
        <v>-9.1661538365530131</v>
      </c>
      <c r="DF96">
        <v>4274.2707999999993</v>
      </c>
      <c r="DG96">
        <v>15</v>
      </c>
      <c r="DH96">
        <v>1659037595.5</v>
      </c>
      <c r="DI96" t="s">
        <v>610</v>
      </c>
      <c r="DJ96">
        <v>1659037581.5</v>
      </c>
      <c r="DK96">
        <v>1659037595.5</v>
      </c>
      <c r="DL96">
        <v>111</v>
      </c>
      <c r="DM96">
        <v>-0.26800000000000002</v>
      </c>
      <c r="DN96">
        <v>-6.0000000000000001E-3</v>
      </c>
      <c r="DO96">
        <v>0.64400000000000002</v>
      </c>
      <c r="DP96">
        <v>0.11700000000000001</v>
      </c>
      <c r="DQ96">
        <v>300</v>
      </c>
      <c r="DR96">
        <v>25</v>
      </c>
      <c r="DS96">
        <v>0.14000000000000001</v>
      </c>
      <c r="DT96">
        <v>0.01</v>
      </c>
      <c r="DU96">
        <v>100</v>
      </c>
      <c r="DV96">
        <v>100</v>
      </c>
      <c r="DW96">
        <v>0.65500000000000003</v>
      </c>
      <c r="DX96">
        <v>0.13389999999999999</v>
      </c>
      <c r="DY96">
        <v>0.86692466685744407</v>
      </c>
      <c r="DZ96">
        <v>-6.7132856166521554E-4</v>
      </c>
      <c r="EA96">
        <v>-2.681329234238156E-7</v>
      </c>
      <c r="EB96">
        <v>8.1307759810197942E-11</v>
      </c>
      <c r="EC96">
        <v>0.13391738785928811</v>
      </c>
      <c r="ED96">
        <v>0</v>
      </c>
      <c r="EE96">
        <v>0</v>
      </c>
      <c r="EF96">
        <v>0</v>
      </c>
      <c r="EG96">
        <v>2</v>
      </c>
      <c r="EH96">
        <v>2028</v>
      </c>
      <c r="EI96">
        <v>2</v>
      </c>
      <c r="EJ96">
        <v>26</v>
      </c>
      <c r="EK96">
        <v>1.5</v>
      </c>
      <c r="EL96">
        <v>1.2</v>
      </c>
      <c r="EM96">
        <v>0.86792000000000002</v>
      </c>
      <c r="EN96">
        <v>2.5573700000000001</v>
      </c>
      <c r="EO96">
        <v>1.39893</v>
      </c>
      <c r="EP96">
        <v>2.32422</v>
      </c>
      <c r="EQ96">
        <v>1.49902</v>
      </c>
      <c r="ER96">
        <v>2.3120099999999999</v>
      </c>
      <c r="ES96">
        <v>33.8735</v>
      </c>
      <c r="ET96">
        <v>15.7781</v>
      </c>
      <c r="EU96">
        <v>18</v>
      </c>
      <c r="EV96">
        <v>519.68100000000004</v>
      </c>
      <c r="EW96">
        <v>535.09500000000003</v>
      </c>
      <c r="EX96">
        <v>47.8994</v>
      </c>
      <c r="EY96">
        <v>44.388100000000001</v>
      </c>
      <c r="EZ96">
        <v>30.000299999999999</v>
      </c>
      <c r="FA96">
        <v>44.084400000000002</v>
      </c>
      <c r="FB96">
        <v>44.002800000000001</v>
      </c>
      <c r="FC96">
        <v>17.371500000000001</v>
      </c>
      <c r="FD96">
        <v>0</v>
      </c>
      <c r="FE96">
        <v>100</v>
      </c>
      <c r="FF96">
        <v>47.905900000000003</v>
      </c>
      <c r="FG96">
        <v>300</v>
      </c>
      <c r="FH96">
        <v>54.561199999999999</v>
      </c>
      <c r="FI96">
        <v>97.83</v>
      </c>
      <c r="FJ96">
        <v>99.578999999999994</v>
      </c>
      <c r="FK96" t="s">
        <v>882</v>
      </c>
      <c r="FL96">
        <v>3</v>
      </c>
      <c r="FM96" t="s">
        <v>881</v>
      </c>
      <c r="FN96">
        <v>3</v>
      </c>
    </row>
    <row r="97" spans="1:170" x14ac:dyDescent="0.2">
      <c r="A97">
        <v>111</v>
      </c>
      <c r="B97">
        <v>1659037819.5</v>
      </c>
      <c r="C97">
        <v>18885</v>
      </c>
      <c r="D97" t="s">
        <v>611</v>
      </c>
      <c r="E97" t="s">
        <v>612</v>
      </c>
      <c r="F97" t="s">
        <v>280</v>
      </c>
      <c r="G97">
        <v>1659037819.5</v>
      </c>
      <c r="H97">
        <v>1.654663713997136E-2</v>
      </c>
      <c r="I97">
        <v>16.546637139971359</v>
      </c>
      <c r="J97">
        <v>7.2921707183983928</v>
      </c>
      <c r="K97">
        <v>285.56299999999999</v>
      </c>
      <c r="L97">
        <v>239.67137309012196</v>
      </c>
      <c r="M97">
        <v>23.918731121460553</v>
      </c>
      <c r="N97">
        <v>28.498625126452996</v>
      </c>
      <c r="O97">
        <v>0.43301116533746381</v>
      </c>
      <c r="P97">
        <v>2.9210619278582985</v>
      </c>
      <c r="Q97">
        <v>0.40151241951938377</v>
      </c>
      <c r="R97">
        <v>0.253588787203679</v>
      </c>
      <c r="S97">
        <v>66.151790722906711</v>
      </c>
      <c r="T97">
        <v>41.072646504038033</v>
      </c>
      <c r="U97">
        <v>41.989199999999997</v>
      </c>
      <c r="V97">
        <v>8.238727742355989</v>
      </c>
      <c r="W97">
        <v>45.633869728516771</v>
      </c>
      <c r="X97">
        <v>4.3861134826468993</v>
      </c>
      <c r="Y97">
        <v>9.6115308842765117</v>
      </c>
      <c r="Z97">
        <v>3.8526142597090898</v>
      </c>
      <c r="AA97">
        <v>-729.70669787273698</v>
      </c>
      <c r="AB97">
        <v>465.57473129154539</v>
      </c>
      <c r="AC97">
        <v>40.379064876947453</v>
      </c>
      <c r="AD97">
        <v>-157.60111098133746</v>
      </c>
      <c r="AE97">
        <v>0</v>
      </c>
      <c r="AF97">
        <v>0</v>
      </c>
      <c r="AG97">
        <v>1</v>
      </c>
      <c r="AH97">
        <v>0</v>
      </c>
      <c r="AI97">
        <v>49655.312627123698</v>
      </c>
      <c r="AJ97" t="s">
        <v>281</v>
      </c>
      <c r="AK97" t="s">
        <v>281</v>
      </c>
      <c r="AL97">
        <v>0</v>
      </c>
      <c r="AM97">
        <v>0</v>
      </c>
      <c r="AN97" t="e">
        <v>#DIV/0!</v>
      </c>
      <c r="AO97">
        <v>0</v>
      </c>
      <c r="AP97" t="s">
        <v>281</v>
      </c>
      <c r="AQ97" t="s">
        <v>281</v>
      </c>
      <c r="AR97">
        <v>0</v>
      </c>
      <c r="AS97">
        <v>0</v>
      </c>
      <c r="AT97" t="e">
        <v>#DIV/0!</v>
      </c>
      <c r="AU97">
        <v>0.5</v>
      </c>
      <c r="AV97">
        <v>337.18040099632469</v>
      </c>
      <c r="AW97">
        <v>7.2921707183983928</v>
      </c>
      <c r="AX97" t="e">
        <v>#DIV/0!</v>
      </c>
      <c r="AY97">
        <v>2.1626911578641484E-2</v>
      </c>
      <c r="AZ97" t="e">
        <v>#DIV/0!</v>
      </c>
      <c r="BA97" t="e">
        <v>#DIV/0!</v>
      </c>
      <c r="BB97" t="s">
        <v>281</v>
      </c>
      <c r="BC97">
        <v>0</v>
      </c>
      <c r="BD97" t="e">
        <v>#DIV/0!</v>
      </c>
      <c r="BE97" t="e">
        <v>#DIV/0!</v>
      </c>
      <c r="BF97" t="e">
        <v>#DIV/0!</v>
      </c>
      <c r="BG97" t="e">
        <v>#DIV/0!</v>
      </c>
      <c r="BH97" t="e">
        <v>#DIV/0!</v>
      </c>
      <c r="BI97" t="e">
        <v>#DIV/0!</v>
      </c>
      <c r="BJ97" t="e">
        <v>#DIV/0!</v>
      </c>
      <c r="BK97" t="e">
        <v>#DIV/0!</v>
      </c>
      <c r="BL97">
        <v>399.97699999999998</v>
      </c>
      <c r="BM97">
        <v>337.18040099632469</v>
      </c>
      <c r="BN97">
        <v>0.842999474960622</v>
      </c>
      <c r="BO97">
        <v>0.16538898667400054</v>
      </c>
      <c r="BP97">
        <v>6</v>
      </c>
      <c r="BQ97">
        <v>0.6</v>
      </c>
      <c r="BR97" t="s">
        <v>282</v>
      </c>
      <c r="BS97">
        <v>1659037819.5</v>
      </c>
      <c r="BT97">
        <v>285.56299999999999</v>
      </c>
      <c r="BU97">
        <v>299.97500000000002</v>
      </c>
      <c r="BV97">
        <v>43.9499</v>
      </c>
      <c r="BW97">
        <v>24.978100000000001</v>
      </c>
      <c r="BX97">
        <v>284.93700000000001</v>
      </c>
      <c r="BY97">
        <v>43.816000000000003</v>
      </c>
      <c r="BZ97">
        <v>500.303</v>
      </c>
      <c r="CA97">
        <v>99.697599999999994</v>
      </c>
      <c r="CB97">
        <v>0.10043100000000001</v>
      </c>
      <c r="CC97">
        <v>44.945599999999999</v>
      </c>
      <c r="CD97">
        <v>41.989199999999997</v>
      </c>
      <c r="CE97">
        <v>999.9</v>
      </c>
      <c r="CF97">
        <v>0</v>
      </c>
      <c r="CG97">
        <v>0</v>
      </c>
      <c r="CH97">
        <v>9981.8799999999992</v>
      </c>
      <c r="CI97">
        <v>0</v>
      </c>
      <c r="CJ97">
        <v>239.52</v>
      </c>
      <c r="CK97">
        <v>399.97699999999998</v>
      </c>
      <c r="CL97">
        <v>0.90001299999999995</v>
      </c>
      <c r="CM97">
        <v>9.9986599999999995E-2</v>
      </c>
      <c r="CN97">
        <v>0</v>
      </c>
      <c r="CO97">
        <v>3.1758000000000002</v>
      </c>
      <c r="CP97">
        <v>0</v>
      </c>
      <c r="CQ97">
        <v>4249.25</v>
      </c>
      <c r="CR97">
        <v>3429.75</v>
      </c>
      <c r="CS97">
        <v>48.125</v>
      </c>
      <c r="CT97">
        <v>50.811999999999998</v>
      </c>
      <c r="CU97">
        <v>49.186999999999998</v>
      </c>
      <c r="CV97">
        <v>50.186999999999998</v>
      </c>
      <c r="CW97">
        <v>48.75</v>
      </c>
      <c r="CX97">
        <v>359.98</v>
      </c>
      <c r="CY97">
        <v>39.99</v>
      </c>
      <c r="CZ97">
        <v>0</v>
      </c>
      <c r="DA97">
        <v>1659038015.7</v>
      </c>
      <c r="DB97">
        <v>0</v>
      </c>
      <c r="DC97">
        <v>3.16784</v>
      </c>
      <c r="DD97">
        <v>0.45993846509089742</v>
      </c>
      <c r="DE97">
        <v>-5.6169230919595128</v>
      </c>
      <c r="DF97">
        <v>4250.4771999999994</v>
      </c>
      <c r="DG97">
        <v>15</v>
      </c>
      <c r="DH97">
        <v>1659037740</v>
      </c>
      <c r="DI97" t="s">
        <v>613</v>
      </c>
      <c r="DJ97">
        <v>1659037717.5</v>
      </c>
      <c r="DK97">
        <v>1659037595.5</v>
      </c>
      <c r="DL97">
        <v>112</v>
      </c>
      <c r="DM97">
        <v>-0.03</v>
      </c>
      <c r="DN97">
        <v>-6.0000000000000001E-3</v>
      </c>
      <c r="DO97">
        <v>0.61399999999999999</v>
      </c>
      <c r="DP97">
        <v>0.11700000000000001</v>
      </c>
      <c r="DQ97">
        <v>300</v>
      </c>
      <c r="DR97">
        <v>25</v>
      </c>
      <c r="DS97">
        <v>0.14000000000000001</v>
      </c>
      <c r="DT97">
        <v>0.01</v>
      </c>
      <c r="DU97">
        <v>100</v>
      </c>
      <c r="DV97">
        <v>100</v>
      </c>
      <c r="DW97">
        <v>0.626</v>
      </c>
      <c r="DX97">
        <v>0.13389999999999999</v>
      </c>
      <c r="DY97">
        <v>0.83674152498022958</v>
      </c>
      <c r="DZ97">
        <v>-6.7132856166521554E-4</v>
      </c>
      <c r="EA97">
        <v>-2.681329234238156E-7</v>
      </c>
      <c r="EB97">
        <v>8.1307759810197942E-11</v>
      </c>
      <c r="EC97">
        <v>0.13391738785928811</v>
      </c>
      <c r="ED97">
        <v>0</v>
      </c>
      <c r="EE97">
        <v>0</v>
      </c>
      <c r="EF97">
        <v>0</v>
      </c>
      <c r="EG97">
        <v>2</v>
      </c>
      <c r="EH97">
        <v>2028</v>
      </c>
      <c r="EI97">
        <v>2</v>
      </c>
      <c r="EJ97">
        <v>26</v>
      </c>
      <c r="EK97">
        <v>1.7</v>
      </c>
      <c r="EL97">
        <v>3.7</v>
      </c>
      <c r="EM97">
        <v>0.86792000000000002</v>
      </c>
      <c r="EN97">
        <v>2.5366200000000001</v>
      </c>
      <c r="EO97">
        <v>1.39893</v>
      </c>
      <c r="EP97">
        <v>2.32422</v>
      </c>
      <c r="EQ97">
        <v>1.49902</v>
      </c>
      <c r="ER97">
        <v>2.3962400000000001</v>
      </c>
      <c r="ES97">
        <v>33.896099999999997</v>
      </c>
      <c r="ET97">
        <v>15.7606</v>
      </c>
      <c r="EU97">
        <v>18</v>
      </c>
      <c r="EV97">
        <v>520.51199999999994</v>
      </c>
      <c r="EW97">
        <v>534.98</v>
      </c>
      <c r="EX97">
        <v>48.678600000000003</v>
      </c>
      <c r="EY97">
        <v>44.466200000000001</v>
      </c>
      <c r="EZ97">
        <v>30.000299999999999</v>
      </c>
      <c r="FA97">
        <v>44.1631</v>
      </c>
      <c r="FB97">
        <v>44.076999999999998</v>
      </c>
      <c r="FC97">
        <v>17.3736</v>
      </c>
      <c r="FD97">
        <v>0</v>
      </c>
      <c r="FE97">
        <v>100</v>
      </c>
      <c r="FF97">
        <v>48.683</v>
      </c>
      <c r="FG97">
        <v>300</v>
      </c>
      <c r="FH97">
        <v>54.561199999999999</v>
      </c>
      <c r="FI97">
        <v>97.817599999999999</v>
      </c>
      <c r="FJ97">
        <v>99.564899999999994</v>
      </c>
      <c r="FK97" t="s">
        <v>882</v>
      </c>
      <c r="FL97">
        <v>3</v>
      </c>
      <c r="FM97" t="s">
        <v>881</v>
      </c>
      <c r="FN97">
        <v>4</v>
      </c>
    </row>
    <row r="98" spans="1:170" x14ac:dyDescent="0.2">
      <c r="A98">
        <v>112</v>
      </c>
      <c r="B98">
        <v>1659037970.0999999</v>
      </c>
      <c r="C98">
        <v>19035.599999904629</v>
      </c>
      <c r="D98" t="s">
        <v>614</v>
      </c>
      <c r="E98" t="s">
        <v>615</v>
      </c>
      <c r="F98" t="s">
        <v>280</v>
      </c>
      <c r="G98">
        <v>1659037970.0999999</v>
      </c>
      <c r="H98">
        <v>1.7399965909457357E-2</v>
      </c>
      <c r="I98">
        <v>17.399965909457357</v>
      </c>
      <c r="J98">
        <v>3.5853875755320206</v>
      </c>
      <c r="K98">
        <v>191.71100000000001</v>
      </c>
      <c r="L98">
        <v>167.27039571050651</v>
      </c>
      <c r="M98">
        <v>16.694353062300387</v>
      </c>
      <c r="N98">
        <v>19.133637523436803</v>
      </c>
      <c r="O98">
        <v>0.47120838966225975</v>
      </c>
      <c r="P98">
        <v>2.9278723008250567</v>
      </c>
      <c r="Q98">
        <v>0.43423502971480488</v>
      </c>
      <c r="R98">
        <v>0.27448255860686666</v>
      </c>
      <c r="S98">
        <v>66.19991922202513</v>
      </c>
      <c r="T98">
        <v>41.033766285552247</v>
      </c>
      <c r="U98">
        <v>41.9587</v>
      </c>
      <c r="V98">
        <v>8.225500754063642</v>
      </c>
      <c r="W98">
        <v>46.209992237935644</v>
      </c>
      <c r="X98">
        <v>4.4808667406003204</v>
      </c>
      <c r="Y98">
        <v>9.6967485247093297</v>
      </c>
      <c r="Z98">
        <v>3.7446340134633216</v>
      </c>
      <c r="AA98">
        <v>-767.33849660706937</v>
      </c>
      <c r="AB98">
        <v>498.49803652555789</v>
      </c>
      <c r="AC98">
        <v>43.162825769980572</v>
      </c>
      <c r="AD98">
        <v>-159.47771508950581</v>
      </c>
      <c r="AE98">
        <v>0</v>
      </c>
      <c r="AF98">
        <v>0</v>
      </c>
      <c r="AG98">
        <v>1</v>
      </c>
      <c r="AH98">
        <v>0</v>
      </c>
      <c r="AI98">
        <v>49814.04964058131</v>
      </c>
      <c r="AJ98" t="s">
        <v>281</v>
      </c>
      <c r="AK98" t="s">
        <v>281</v>
      </c>
      <c r="AL98">
        <v>0</v>
      </c>
      <c r="AM98">
        <v>0</v>
      </c>
      <c r="AN98" t="e">
        <v>#DIV/0!</v>
      </c>
      <c r="AO98">
        <v>0</v>
      </c>
      <c r="AP98" t="s">
        <v>281</v>
      </c>
      <c r="AQ98" t="s">
        <v>281</v>
      </c>
      <c r="AR98">
        <v>0</v>
      </c>
      <c r="AS98">
        <v>0</v>
      </c>
      <c r="AT98" t="e">
        <v>#DIV/0!</v>
      </c>
      <c r="AU98">
        <v>0.5</v>
      </c>
      <c r="AV98">
        <v>337.4257140010493</v>
      </c>
      <c r="AW98">
        <v>3.5853875755320206</v>
      </c>
      <c r="AX98" t="e">
        <v>#DIV/0!</v>
      </c>
      <c r="AY98">
        <v>1.062570938360931E-2</v>
      </c>
      <c r="AZ98" t="e">
        <v>#DIV/0!</v>
      </c>
      <c r="BA98" t="e">
        <v>#DIV/0!</v>
      </c>
      <c r="BB98" t="s">
        <v>281</v>
      </c>
      <c r="BC98">
        <v>0</v>
      </c>
      <c r="BD98" t="e">
        <v>#DIV/0!</v>
      </c>
      <c r="BE98" t="e">
        <v>#DIV/0!</v>
      </c>
      <c r="BF98" t="e">
        <v>#DIV/0!</v>
      </c>
      <c r="BG98" t="e">
        <v>#DIV/0!</v>
      </c>
      <c r="BH98" t="e">
        <v>#DIV/0!</v>
      </c>
      <c r="BI98" t="e">
        <v>#DIV/0!</v>
      </c>
      <c r="BJ98" t="e">
        <v>#DIV/0!</v>
      </c>
      <c r="BK98" t="e">
        <v>#DIV/0!</v>
      </c>
      <c r="BL98">
        <v>400.26799999999997</v>
      </c>
      <c r="BM98">
        <v>337.4257140010493</v>
      </c>
      <c r="BN98">
        <v>0.842999475354136</v>
      </c>
      <c r="BO98">
        <v>0.1653889874334824</v>
      </c>
      <c r="BP98">
        <v>6</v>
      </c>
      <c r="BQ98">
        <v>0.6</v>
      </c>
      <c r="BR98" t="s">
        <v>282</v>
      </c>
      <c r="BS98">
        <v>1659037970.0999999</v>
      </c>
      <c r="BT98">
        <v>191.71100000000001</v>
      </c>
      <c r="BU98">
        <v>200.012</v>
      </c>
      <c r="BV98">
        <v>44.8964</v>
      </c>
      <c r="BW98">
        <v>24.964400000000001</v>
      </c>
      <c r="BX98">
        <v>191.24600000000001</v>
      </c>
      <c r="BY98">
        <v>44.764800000000001</v>
      </c>
      <c r="BZ98">
        <v>500.26400000000001</v>
      </c>
      <c r="CA98">
        <v>99.704999999999998</v>
      </c>
      <c r="CB98">
        <v>9.9588800000000005E-2</v>
      </c>
      <c r="CC98">
        <v>45.116799999999998</v>
      </c>
      <c r="CD98">
        <v>41.9587</v>
      </c>
      <c r="CE98">
        <v>999.9</v>
      </c>
      <c r="CF98">
        <v>0</v>
      </c>
      <c r="CG98">
        <v>0</v>
      </c>
      <c r="CH98">
        <v>10020</v>
      </c>
      <c r="CI98">
        <v>0</v>
      </c>
      <c r="CJ98">
        <v>239.87</v>
      </c>
      <c r="CK98">
        <v>400.26799999999997</v>
      </c>
      <c r="CL98">
        <v>0.90002199999999999</v>
      </c>
      <c r="CM98">
        <v>9.9978200000000003E-2</v>
      </c>
      <c r="CN98">
        <v>0</v>
      </c>
      <c r="CO98">
        <v>3.2932999999999999</v>
      </c>
      <c r="CP98">
        <v>0</v>
      </c>
      <c r="CQ98">
        <v>4170.75</v>
      </c>
      <c r="CR98">
        <v>3432.25</v>
      </c>
      <c r="CS98">
        <v>48.186999999999998</v>
      </c>
      <c r="CT98">
        <v>50.875</v>
      </c>
      <c r="CU98">
        <v>49.186999999999998</v>
      </c>
      <c r="CV98">
        <v>50.25</v>
      </c>
      <c r="CW98">
        <v>48.811999999999998</v>
      </c>
      <c r="CX98">
        <v>360.25</v>
      </c>
      <c r="CY98">
        <v>40.020000000000003</v>
      </c>
      <c r="CZ98">
        <v>0</v>
      </c>
      <c r="DA98">
        <v>1659038166.3</v>
      </c>
      <c r="DB98">
        <v>0</v>
      </c>
      <c r="DC98">
        <v>3.1971192307692311</v>
      </c>
      <c r="DD98">
        <v>3.107349662990903E-2</v>
      </c>
      <c r="DE98">
        <v>-20.416068385959839</v>
      </c>
      <c r="DF98">
        <v>4169.7573076923081</v>
      </c>
      <c r="DG98">
        <v>15</v>
      </c>
      <c r="DH98">
        <v>1659037900.0999999</v>
      </c>
      <c r="DI98" t="s">
        <v>616</v>
      </c>
      <c r="DJ98">
        <v>1659037881.0999999</v>
      </c>
      <c r="DK98">
        <v>1659037900.0999999</v>
      </c>
      <c r="DL98">
        <v>113</v>
      </c>
      <c r="DM98">
        <v>-0.23400000000000001</v>
      </c>
      <c r="DN98">
        <v>-2E-3</v>
      </c>
      <c r="DO98">
        <v>0.45900000000000002</v>
      </c>
      <c r="DP98">
        <v>0.115</v>
      </c>
      <c r="DQ98">
        <v>200</v>
      </c>
      <c r="DR98">
        <v>25</v>
      </c>
      <c r="DS98">
        <v>0.18</v>
      </c>
      <c r="DT98">
        <v>0</v>
      </c>
      <c r="DU98">
        <v>100</v>
      </c>
      <c r="DV98">
        <v>100</v>
      </c>
      <c r="DW98">
        <v>0.46500000000000002</v>
      </c>
      <c r="DX98">
        <v>0.13159999999999999</v>
      </c>
      <c r="DY98">
        <v>0.60268692827871539</v>
      </c>
      <c r="DZ98">
        <v>-6.7132856166521554E-4</v>
      </c>
      <c r="EA98">
        <v>-2.681329234238156E-7</v>
      </c>
      <c r="EB98">
        <v>8.1307759810197942E-11</v>
      </c>
      <c r="EC98">
        <v>0.13162500958272419</v>
      </c>
      <c r="ED98">
        <v>0</v>
      </c>
      <c r="EE98">
        <v>0</v>
      </c>
      <c r="EF98">
        <v>0</v>
      </c>
      <c r="EG98">
        <v>2</v>
      </c>
      <c r="EH98">
        <v>2028</v>
      </c>
      <c r="EI98">
        <v>2</v>
      </c>
      <c r="EJ98">
        <v>26</v>
      </c>
      <c r="EK98">
        <v>1.5</v>
      </c>
      <c r="EL98">
        <v>1.2</v>
      </c>
      <c r="EM98">
        <v>0.63598600000000005</v>
      </c>
      <c r="EN98">
        <v>2.5537100000000001</v>
      </c>
      <c r="EO98">
        <v>1.39893</v>
      </c>
      <c r="EP98">
        <v>2.32422</v>
      </c>
      <c r="EQ98">
        <v>1.49902</v>
      </c>
      <c r="ER98">
        <v>2.4035600000000001</v>
      </c>
      <c r="ES98">
        <v>33.941299999999998</v>
      </c>
      <c r="ET98">
        <v>15.7606</v>
      </c>
      <c r="EU98">
        <v>18</v>
      </c>
      <c r="EV98">
        <v>520.82100000000003</v>
      </c>
      <c r="EW98">
        <v>534.86900000000003</v>
      </c>
      <c r="EX98">
        <v>48.972700000000003</v>
      </c>
      <c r="EY98">
        <v>44.524999999999999</v>
      </c>
      <c r="EZ98">
        <v>30.000299999999999</v>
      </c>
      <c r="FA98">
        <v>44.22</v>
      </c>
      <c r="FB98">
        <v>44.136099999999999</v>
      </c>
      <c r="FC98">
        <v>12.726800000000001</v>
      </c>
      <c r="FD98">
        <v>0</v>
      </c>
      <c r="FE98">
        <v>100</v>
      </c>
      <c r="FF98">
        <v>48.988500000000002</v>
      </c>
      <c r="FG98">
        <v>200</v>
      </c>
      <c r="FH98">
        <v>54.561199999999999</v>
      </c>
      <c r="FI98">
        <v>97.806200000000004</v>
      </c>
      <c r="FJ98">
        <v>99.558199999999999</v>
      </c>
      <c r="FK98" t="s">
        <v>882</v>
      </c>
      <c r="FL98">
        <v>3</v>
      </c>
      <c r="FM98" t="s">
        <v>881</v>
      </c>
      <c r="FN98">
        <v>5</v>
      </c>
    </row>
    <row r="99" spans="1:170" x14ac:dyDescent="0.2">
      <c r="A99">
        <v>113</v>
      </c>
      <c r="B99">
        <v>1659038120.5999999</v>
      </c>
      <c r="C99">
        <v>19186.099999904629</v>
      </c>
      <c r="D99" t="s">
        <v>617</v>
      </c>
      <c r="E99" t="s">
        <v>618</v>
      </c>
      <c r="F99" t="s">
        <v>280</v>
      </c>
      <c r="G99">
        <v>1659038120.5999999</v>
      </c>
      <c r="H99">
        <v>1.8063912485671001E-2</v>
      </c>
      <c r="I99">
        <v>18.063912485671</v>
      </c>
      <c r="J99">
        <v>3.657799873176792</v>
      </c>
      <c r="K99">
        <v>191.464</v>
      </c>
      <c r="L99">
        <v>167.64801521213067</v>
      </c>
      <c r="M99">
        <v>16.730788421294768</v>
      </c>
      <c r="N99">
        <v>19.107555017824001</v>
      </c>
      <c r="O99">
        <v>0.49956656712999575</v>
      </c>
      <c r="P99">
        <v>2.9215970312181345</v>
      </c>
      <c r="Q99">
        <v>0.45813200107635865</v>
      </c>
      <c r="R99">
        <v>0.28977528925717139</v>
      </c>
      <c r="S99">
        <v>66.144307177818064</v>
      </c>
      <c r="T99">
        <v>41.006226918777038</v>
      </c>
      <c r="U99">
        <v>41.986800000000002</v>
      </c>
      <c r="V99">
        <v>8.2376862630515788</v>
      </c>
      <c r="W99">
        <v>46.609518652694611</v>
      </c>
      <c r="X99">
        <v>4.5549399684720004</v>
      </c>
      <c r="Y99">
        <v>9.772553118200177</v>
      </c>
      <c r="Z99">
        <v>3.6827462945795784</v>
      </c>
      <c r="AA99">
        <v>-796.61854061809117</v>
      </c>
      <c r="AB99">
        <v>516.81898736924143</v>
      </c>
      <c r="AC99">
        <v>44.883477488617253</v>
      </c>
      <c r="AD99">
        <v>-168.77176858241444</v>
      </c>
      <c r="AE99">
        <v>0</v>
      </c>
      <c r="AF99">
        <v>0</v>
      </c>
      <c r="AG99">
        <v>1</v>
      </c>
      <c r="AH99">
        <v>0</v>
      </c>
      <c r="AI99">
        <v>49619.541485728558</v>
      </c>
      <c r="AJ99" t="s">
        <v>281</v>
      </c>
      <c r="AK99" t="s">
        <v>281</v>
      </c>
      <c r="AL99">
        <v>0</v>
      </c>
      <c r="AM99">
        <v>0</v>
      </c>
      <c r="AN99" t="e">
        <v>#DIV/0!</v>
      </c>
      <c r="AO99">
        <v>0</v>
      </c>
      <c r="AP99" t="s">
        <v>281</v>
      </c>
      <c r="AQ99" t="s">
        <v>281</v>
      </c>
      <c r="AR99">
        <v>0</v>
      </c>
      <c r="AS99">
        <v>0</v>
      </c>
      <c r="AT99" t="e">
        <v>#DIV/0!</v>
      </c>
      <c r="AU99">
        <v>0.5</v>
      </c>
      <c r="AV99">
        <v>337.13562900405083</v>
      </c>
      <c r="AW99">
        <v>3.657799873176792</v>
      </c>
      <c r="AX99" t="e">
        <v>#DIV/0!</v>
      </c>
      <c r="AY99">
        <v>1.084963901318434E-2</v>
      </c>
      <c r="AZ99" t="e">
        <v>#DIV/0!</v>
      </c>
      <c r="BA99" t="e">
        <v>#DIV/0!</v>
      </c>
      <c r="BB99" t="s">
        <v>281</v>
      </c>
      <c r="BC99">
        <v>0</v>
      </c>
      <c r="BD99" t="e">
        <v>#DIV/0!</v>
      </c>
      <c r="BE99" t="e">
        <v>#DIV/0!</v>
      </c>
      <c r="BF99" t="e">
        <v>#DIV/0!</v>
      </c>
      <c r="BG99" t="e">
        <v>#DIV/0!</v>
      </c>
      <c r="BH99" t="e">
        <v>#DIV/0!</v>
      </c>
      <c r="BI99" t="e">
        <v>#DIV/0!</v>
      </c>
      <c r="BJ99" t="e">
        <v>#DIV/0!</v>
      </c>
      <c r="BK99" t="e">
        <v>#DIV/0!</v>
      </c>
      <c r="BL99">
        <v>399.923</v>
      </c>
      <c r="BM99">
        <v>337.13562900405083</v>
      </c>
      <c r="BN99">
        <v>0.84300135027005407</v>
      </c>
      <c r="BO99">
        <v>0.16539260602120423</v>
      </c>
      <c r="BP99">
        <v>6</v>
      </c>
      <c r="BQ99">
        <v>0.6</v>
      </c>
      <c r="BR99" t="s">
        <v>282</v>
      </c>
      <c r="BS99">
        <v>1659038120.5999999</v>
      </c>
      <c r="BT99">
        <v>191.464</v>
      </c>
      <c r="BU99">
        <v>199.99799999999999</v>
      </c>
      <c r="BV99">
        <v>45.642000000000003</v>
      </c>
      <c r="BW99">
        <v>24.968399999999999</v>
      </c>
      <c r="BX99">
        <v>190.96799999999999</v>
      </c>
      <c r="BY99">
        <v>45.509399999999999</v>
      </c>
      <c r="BZ99">
        <v>500.33199999999999</v>
      </c>
      <c r="CA99">
        <v>99.696899999999999</v>
      </c>
      <c r="CB99">
        <v>0.100216</v>
      </c>
      <c r="CC99">
        <v>45.268000000000001</v>
      </c>
      <c r="CD99">
        <v>41.986800000000002</v>
      </c>
      <c r="CE99">
        <v>999.9</v>
      </c>
      <c r="CF99">
        <v>0</v>
      </c>
      <c r="CG99">
        <v>0</v>
      </c>
      <c r="CH99">
        <v>9985</v>
      </c>
      <c r="CI99">
        <v>0</v>
      </c>
      <c r="CJ99">
        <v>239.26300000000001</v>
      </c>
      <c r="CK99">
        <v>399.923</v>
      </c>
      <c r="CL99">
        <v>0.89994399999999997</v>
      </c>
      <c r="CM99">
        <v>0.10005600000000001</v>
      </c>
      <c r="CN99">
        <v>0</v>
      </c>
      <c r="CO99">
        <v>3.1139000000000001</v>
      </c>
      <c r="CP99">
        <v>0</v>
      </c>
      <c r="CQ99">
        <v>4137.18</v>
      </c>
      <c r="CR99">
        <v>3429.22</v>
      </c>
      <c r="CS99">
        <v>48.25</v>
      </c>
      <c r="CT99">
        <v>50.875</v>
      </c>
      <c r="CU99">
        <v>49.25</v>
      </c>
      <c r="CV99">
        <v>50.311999999999998</v>
      </c>
      <c r="CW99">
        <v>48.875</v>
      </c>
      <c r="CX99">
        <v>359.91</v>
      </c>
      <c r="CY99">
        <v>40.01</v>
      </c>
      <c r="CZ99">
        <v>0</v>
      </c>
      <c r="DA99">
        <v>1659038316.9000001</v>
      </c>
      <c r="DB99">
        <v>0</v>
      </c>
      <c r="DC99">
        <v>3.1839439999999999</v>
      </c>
      <c r="DD99">
        <v>-0.43551538172832538</v>
      </c>
      <c r="DE99">
        <v>-7.7161537196765373</v>
      </c>
      <c r="DF99">
        <v>4138.6743999999999</v>
      </c>
      <c r="DG99">
        <v>15</v>
      </c>
      <c r="DH99">
        <v>1659038041.0999999</v>
      </c>
      <c r="DI99" t="s">
        <v>619</v>
      </c>
      <c r="DJ99">
        <v>1659038021.5999999</v>
      </c>
      <c r="DK99">
        <v>1659038041.0999999</v>
      </c>
      <c r="DL99">
        <v>114</v>
      </c>
      <c r="DM99">
        <v>0.03</v>
      </c>
      <c r="DN99">
        <v>1E-3</v>
      </c>
      <c r="DO99">
        <v>0.48899999999999999</v>
      </c>
      <c r="DP99">
        <v>0.11600000000000001</v>
      </c>
      <c r="DQ99">
        <v>200</v>
      </c>
      <c r="DR99">
        <v>25</v>
      </c>
      <c r="DS99">
        <v>0.18</v>
      </c>
      <c r="DT99">
        <v>0.01</v>
      </c>
      <c r="DU99">
        <v>100</v>
      </c>
      <c r="DV99">
        <v>100</v>
      </c>
      <c r="DW99">
        <v>0.496</v>
      </c>
      <c r="DX99">
        <v>0.1326</v>
      </c>
      <c r="DY99">
        <v>0.63300682452328882</v>
      </c>
      <c r="DZ99">
        <v>-6.7132856166521554E-4</v>
      </c>
      <c r="EA99">
        <v>-2.681329234238156E-7</v>
      </c>
      <c r="EB99">
        <v>8.1307759810197942E-11</v>
      </c>
      <c r="EC99">
        <v>0.1325320210444719</v>
      </c>
      <c r="ED99">
        <v>0</v>
      </c>
      <c r="EE99">
        <v>0</v>
      </c>
      <c r="EF99">
        <v>0</v>
      </c>
      <c r="EG99">
        <v>2</v>
      </c>
      <c r="EH99">
        <v>2028</v>
      </c>
      <c r="EI99">
        <v>2</v>
      </c>
      <c r="EJ99">
        <v>26</v>
      </c>
      <c r="EK99">
        <v>1.6</v>
      </c>
      <c r="EL99">
        <v>1.3</v>
      </c>
      <c r="EM99">
        <v>0.63598600000000005</v>
      </c>
      <c r="EN99">
        <v>2.5537100000000001</v>
      </c>
      <c r="EO99">
        <v>1.39893</v>
      </c>
      <c r="EP99">
        <v>2.32544</v>
      </c>
      <c r="EQ99">
        <v>1.49902</v>
      </c>
      <c r="ER99">
        <v>2.4560499999999998</v>
      </c>
      <c r="ES99">
        <v>33.941299999999998</v>
      </c>
      <c r="ET99">
        <v>15.7431</v>
      </c>
      <c r="EU99">
        <v>18</v>
      </c>
      <c r="EV99">
        <v>521.26700000000005</v>
      </c>
      <c r="EW99">
        <v>534.83299999999997</v>
      </c>
      <c r="EX99">
        <v>49.107700000000001</v>
      </c>
      <c r="EY99">
        <v>44.575699999999998</v>
      </c>
      <c r="EZ99">
        <v>30.0002</v>
      </c>
      <c r="FA99">
        <v>44.271599999999999</v>
      </c>
      <c r="FB99">
        <v>44.186900000000001</v>
      </c>
      <c r="FC99">
        <v>12.7288</v>
      </c>
      <c r="FD99">
        <v>0</v>
      </c>
      <c r="FE99">
        <v>100</v>
      </c>
      <c r="FF99">
        <v>49.107500000000002</v>
      </c>
      <c r="FG99">
        <v>200</v>
      </c>
      <c r="FH99">
        <v>54.561199999999999</v>
      </c>
      <c r="FI99">
        <v>97.801000000000002</v>
      </c>
      <c r="FJ99">
        <v>99.5505</v>
      </c>
      <c r="FK99" t="s">
        <v>882</v>
      </c>
      <c r="FL99">
        <v>3</v>
      </c>
      <c r="FM99" t="s">
        <v>881</v>
      </c>
      <c r="FN99">
        <v>6</v>
      </c>
    </row>
    <row r="100" spans="1:170" x14ac:dyDescent="0.2">
      <c r="A100">
        <v>114</v>
      </c>
      <c r="B100">
        <v>1659038271.0999999</v>
      </c>
      <c r="C100">
        <v>19336.599999904629</v>
      </c>
      <c r="D100" t="s">
        <v>620</v>
      </c>
      <c r="E100" t="s">
        <v>621</v>
      </c>
      <c r="F100" t="s">
        <v>280</v>
      </c>
      <c r="G100">
        <v>1659038271.0999999</v>
      </c>
      <c r="H100">
        <v>1.8566366190044935E-2</v>
      </c>
      <c r="I100">
        <v>18.566366190044935</v>
      </c>
      <c r="J100">
        <v>-0.94439381895182273</v>
      </c>
      <c r="K100">
        <v>98.893600000000006</v>
      </c>
      <c r="L100">
        <v>96.038919780116956</v>
      </c>
      <c r="M100">
        <v>9.5844586370486784</v>
      </c>
      <c r="N100">
        <v>9.8693490184910413</v>
      </c>
      <c r="O100">
        <v>0.52427511156946205</v>
      </c>
      <c r="P100">
        <v>2.9277456580606875</v>
      </c>
      <c r="Q100">
        <v>0.4789220291772292</v>
      </c>
      <c r="R100">
        <v>0.30308139150399549</v>
      </c>
      <c r="S100">
        <v>66.140015358243517</v>
      </c>
      <c r="T100">
        <v>40.970685149280804</v>
      </c>
      <c r="U100">
        <v>41.968200000000003</v>
      </c>
      <c r="V100">
        <v>8.2296186626901893</v>
      </c>
      <c r="W100">
        <v>46.963313073825688</v>
      </c>
      <c r="X100">
        <v>4.6096335586357196</v>
      </c>
      <c r="Y100">
        <v>9.8153926052649609</v>
      </c>
      <c r="Z100">
        <v>3.6199851040544697</v>
      </c>
      <c r="AA100">
        <v>-818.77674898098167</v>
      </c>
      <c r="AB100">
        <v>534.25894383550622</v>
      </c>
      <c r="AC100">
        <v>46.315265657343069</v>
      </c>
      <c r="AD100">
        <v>-172.06252412988886</v>
      </c>
      <c r="AE100">
        <v>0</v>
      </c>
      <c r="AF100">
        <v>0</v>
      </c>
      <c r="AG100">
        <v>1</v>
      </c>
      <c r="AH100">
        <v>0</v>
      </c>
      <c r="AI100">
        <v>49773.495866259662</v>
      </c>
      <c r="AJ100" t="s">
        <v>281</v>
      </c>
      <c r="AK100" t="s">
        <v>281</v>
      </c>
      <c r="AL100">
        <v>0</v>
      </c>
      <c r="AM100">
        <v>0</v>
      </c>
      <c r="AN100" t="e">
        <v>#DIV/0!</v>
      </c>
      <c r="AO100">
        <v>0</v>
      </c>
      <c r="AP100" t="s">
        <v>281</v>
      </c>
      <c r="AQ100" t="s">
        <v>281</v>
      </c>
      <c r="AR100">
        <v>0</v>
      </c>
      <c r="AS100">
        <v>0</v>
      </c>
      <c r="AT100" t="e">
        <v>#DIV/0!</v>
      </c>
      <c r="AU100">
        <v>0.5</v>
      </c>
      <c r="AV100">
        <v>337.1129580094526</v>
      </c>
      <c r="AW100">
        <v>-0.94439381895182273</v>
      </c>
      <c r="AX100" t="e">
        <v>#DIV/0!</v>
      </c>
      <c r="AY100">
        <v>-2.8014165475221575E-3</v>
      </c>
      <c r="AZ100" t="e">
        <v>#DIV/0!</v>
      </c>
      <c r="BA100" t="e">
        <v>#DIV/0!</v>
      </c>
      <c r="BB100" t="s">
        <v>281</v>
      </c>
      <c r="BC100">
        <v>0</v>
      </c>
      <c r="BD100" t="e">
        <v>#DIV/0!</v>
      </c>
      <c r="BE100" t="e">
        <v>#DIV/0!</v>
      </c>
      <c r="BF100" t="e">
        <v>#DIV/0!</v>
      </c>
      <c r="BG100" t="e">
        <v>#DIV/0!</v>
      </c>
      <c r="BH100" t="e">
        <v>#DIV/0!</v>
      </c>
      <c r="BI100" t="e">
        <v>#DIV/0!</v>
      </c>
      <c r="BJ100" t="e">
        <v>#DIV/0!</v>
      </c>
      <c r="BK100" t="e">
        <v>#DIV/0!</v>
      </c>
      <c r="BL100">
        <v>399.89600000000002</v>
      </c>
      <c r="BM100">
        <v>337.1129580094526</v>
      </c>
      <c r="BN100">
        <v>0.84300157543324417</v>
      </c>
      <c r="BO100">
        <v>0.16539304058616119</v>
      </c>
      <c r="BP100">
        <v>6</v>
      </c>
      <c r="BQ100">
        <v>0.6</v>
      </c>
      <c r="BR100" t="s">
        <v>282</v>
      </c>
      <c r="BS100">
        <v>1659038271.0999999</v>
      </c>
      <c r="BT100">
        <v>98.893600000000006</v>
      </c>
      <c r="BU100">
        <v>99.963099999999997</v>
      </c>
      <c r="BV100">
        <v>46.189799999999998</v>
      </c>
      <c r="BW100">
        <v>24.95</v>
      </c>
      <c r="BX100">
        <v>98.549599999999998</v>
      </c>
      <c r="BY100">
        <v>46.061</v>
      </c>
      <c r="BZ100">
        <v>500.25299999999999</v>
      </c>
      <c r="CA100">
        <v>99.697800000000001</v>
      </c>
      <c r="CB100">
        <v>9.9851400000000007E-2</v>
      </c>
      <c r="CC100">
        <v>45.353000000000002</v>
      </c>
      <c r="CD100">
        <v>41.968200000000003</v>
      </c>
      <c r="CE100">
        <v>999.9</v>
      </c>
      <c r="CF100">
        <v>0</v>
      </c>
      <c r="CG100">
        <v>0</v>
      </c>
      <c r="CH100">
        <v>10020</v>
      </c>
      <c r="CI100">
        <v>0</v>
      </c>
      <c r="CJ100">
        <v>239.41499999999999</v>
      </c>
      <c r="CK100">
        <v>399.89600000000002</v>
      </c>
      <c r="CL100">
        <v>0.89994399999999997</v>
      </c>
      <c r="CM100">
        <v>0.10005600000000001</v>
      </c>
      <c r="CN100">
        <v>0</v>
      </c>
      <c r="CO100">
        <v>3.1890999999999998</v>
      </c>
      <c r="CP100">
        <v>0</v>
      </c>
      <c r="CQ100">
        <v>4038.64</v>
      </c>
      <c r="CR100">
        <v>3428.99</v>
      </c>
      <c r="CS100">
        <v>48.25</v>
      </c>
      <c r="CT100">
        <v>50.936999999999998</v>
      </c>
      <c r="CU100">
        <v>49.311999999999998</v>
      </c>
      <c r="CV100">
        <v>50.375</v>
      </c>
      <c r="CW100">
        <v>48.936999999999998</v>
      </c>
      <c r="CX100">
        <v>359.88</v>
      </c>
      <c r="CY100">
        <v>40.01</v>
      </c>
      <c r="CZ100">
        <v>0</v>
      </c>
      <c r="DA100">
        <v>1659038467.5</v>
      </c>
      <c r="DB100">
        <v>0</v>
      </c>
      <c r="DC100">
        <v>3.1543038461538448</v>
      </c>
      <c r="DD100">
        <v>-0.42210940624543031</v>
      </c>
      <c r="DE100">
        <v>-52.634187931928928</v>
      </c>
      <c r="DF100">
        <v>4045.688846153846</v>
      </c>
      <c r="DG100">
        <v>15</v>
      </c>
      <c r="DH100">
        <v>1659038204.5999999</v>
      </c>
      <c r="DI100" t="s">
        <v>622</v>
      </c>
      <c r="DJ100">
        <v>1659038187.0999999</v>
      </c>
      <c r="DK100">
        <v>1659038204.5999999</v>
      </c>
      <c r="DL100">
        <v>115</v>
      </c>
      <c r="DM100">
        <v>-0.22</v>
      </c>
      <c r="DN100">
        <v>-4.0000000000000001E-3</v>
      </c>
      <c r="DO100">
        <v>0.34300000000000003</v>
      </c>
      <c r="DP100">
        <v>0.112</v>
      </c>
      <c r="DQ100">
        <v>100</v>
      </c>
      <c r="DR100">
        <v>25</v>
      </c>
      <c r="DS100">
        <v>0.32</v>
      </c>
      <c r="DT100">
        <v>0.01</v>
      </c>
      <c r="DU100">
        <v>100</v>
      </c>
      <c r="DV100">
        <v>100</v>
      </c>
      <c r="DW100">
        <v>0.34399999999999997</v>
      </c>
      <c r="DX100">
        <v>0.1288</v>
      </c>
      <c r="DY100">
        <v>0.41267551150326748</v>
      </c>
      <c r="DZ100">
        <v>-6.7132856166521554E-4</v>
      </c>
      <c r="EA100">
        <v>-2.681329234238156E-7</v>
      </c>
      <c r="EB100">
        <v>8.1307759810197942E-11</v>
      </c>
      <c r="EC100">
        <v>0.1287898516693447</v>
      </c>
      <c r="ED100">
        <v>0</v>
      </c>
      <c r="EE100">
        <v>0</v>
      </c>
      <c r="EF100">
        <v>0</v>
      </c>
      <c r="EG100">
        <v>2</v>
      </c>
      <c r="EH100">
        <v>2028</v>
      </c>
      <c r="EI100">
        <v>2</v>
      </c>
      <c r="EJ100">
        <v>26</v>
      </c>
      <c r="EK100">
        <v>1.4</v>
      </c>
      <c r="EL100">
        <v>1.1000000000000001</v>
      </c>
      <c r="EM100">
        <v>0.39550800000000003</v>
      </c>
      <c r="EN100">
        <v>2.5695800000000002</v>
      </c>
      <c r="EO100">
        <v>1.39893</v>
      </c>
      <c r="EP100">
        <v>2.32422</v>
      </c>
      <c r="EQ100">
        <v>1.49902</v>
      </c>
      <c r="ER100">
        <v>2.34619</v>
      </c>
      <c r="ES100">
        <v>33.918700000000001</v>
      </c>
      <c r="ET100">
        <v>15.7081</v>
      </c>
      <c r="EU100">
        <v>18</v>
      </c>
      <c r="EV100">
        <v>521.60599999999999</v>
      </c>
      <c r="EW100">
        <v>534.76800000000003</v>
      </c>
      <c r="EX100">
        <v>49.063200000000002</v>
      </c>
      <c r="EY100">
        <v>44.609200000000001</v>
      </c>
      <c r="EZ100">
        <v>30.0001</v>
      </c>
      <c r="FA100">
        <v>44.304600000000001</v>
      </c>
      <c r="FB100">
        <v>44.217799999999997</v>
      </c>
      <c r="FC100">
        <v>7.92936</v>
      </c>
      <c r="FD100">
        <v>0</v>
      </c>
      <c r="FE100">
        <v>100</v>
      </c>
      <c r="FF100">
        <v>49.069600000000001</v>
      </c>
      <c r="FG100">
        <v>100</v>
      </c>
      <c r="FH100">
        <v>54.561199999999999</v>
      </c>
      <c r="FI100">
        <v>97.798299999999998</v>
      </c>
      <c r="FJ100">
        <v>99.543899999999994</v>
      </c>
      <c r="FK100" t="s">
        <v>882</v>
      </c>
      <c r="FL100">
        <v>3</v>
      </c>
      <c r="FM100" t="s">
        <v>881</v>
      </c>
      <c r="FN100">
        <v>7</v>
      </c>
    </row>
    <row r="101" spans="1:170" x14ac:dyDescent="0.2">
      <c r="A101">
        <v>115</v>
      </c>
      <c r="B101">
        <v>1659038421.5999999</v>
      </c>
      <c r="C101">
        <v>19487.099999904629</v>
      </c>
      <c r="D101" t="s">
        <v>623</v>
      </c>
      <c r="E101" t="s">
        <v>624</v>
      </c>
      <c r="F101" t="s">
        <v>280</v>
      </c>
      <c r="G101">
        <v>1659038421.5999999</v>
      </c>
      <c r="H101">
        <v>1.8937782394706268E-2</v>
      </c>
      <c r="I101">
        <v>18.937782394706268</v>
      </c>
      <c r="J101">
        <v>-0.87439278224073125</v>
      </c>
      <c r="K101">
        <v>98.819100000000006</v>
      </c>
      <c r="L101">
        <v>95.722184465857922</v>
      </c>
      <c r="M101">
        <v>9.5534392855485422</v>
      </c>
      <c r="N101">
        <v>9.8625232736855999</v>
      </c>
      <c r="O101">
        <v>0.54201228808880653</v>
      </c>
      <c r="P101">
        <v>2.9188641271585025</v>
      </c>
      <c r="Q101">
        <v>0.49355294817629108</v>
      </c>
      <c r="R101">
        <v>0.31247138098904348</v>
      </c>
      <c r="S101">
        <v>66.130075053620104</v>
      </c>
      <c r="T101">
        <v>40.942008601257584</v>
      </c>
      <c r="U101">
        <v>41.976500000000001</v>
      </c>
      <c r="V101">
        <v>8.2332178752902223</v>
      </c>
      <c r="W101">
        <v>47.191587042177865</v>
      </c>
      <c r="X101">
        <v>4.6508977471263995</v>
      </c>
      <c r="Y101">
        <v>9.8553535463209183</v>
      </c>
      <c r="Z101">
        <v>3.5823201281638228</v>
      </c>
      <c r="AA101">
        <v>-835.15620360654646</v>
      </c>
      <c r="AB101">
        <v>543.7637096561524</v>
      </c>
      <c r="AC101">
        <v>47.302287976077501</v>
      </c>
      <c r="AD101">
        <v>-177.96013092069643</v>
      </c>
      <c r="AE101">
        <v>0</v>
      </c>
      <c r="AF101">
        <v>0</v>
      </c>
      <c r="AG101">
        <v>1</v>
      </c>
      <c r="AH101">
        <v>0</v>
      </c>
      <c r="AI101">
        <v>49519.903653186338</v>
      </c>
      <c r="AJ101" t="s">
        <v>281</v>
      </c>
      <c r="AK101" t="s">
        <v>281</v>
      </c>
      <c r="AL101">
        <v>0</v>
      </c>
      <c r="AM101">
        <v>0</v>
      </c>
      <c r="AN101" t="e">
        <v>#DIV/0!</v>
      </c>
      <c r="AO101">
        <v>0</v>
      </c>
      <c r="AP101" t="s">
        <v>281</v>
      </c>
      <c r="AQ101" t="s">
        <v>281</v>
      </c>
      <c r="AR101">
        <v>0</v>
      </c>
      <c r="AS101">
        <v>0</v>
      </c>
      <c r="AT101" t="e">
        <v>#DIV/0!</v>
      </c>
      <c r="AU101">
        <v>0.5</v>
      </c>
      <c r="AV101">
        <v>337.06918500187567</v>
      </c>
      <c r="AW101">
        <v>-0.87439278224073125</v>
      </c>
      <c r="AX101" t="e">
        <v>#DIV/0!</v>
      </c>
      <c r="AY101">
        <v>-2.594104774768615E-3</v>
      </c>
      <c r="AZ101" t="e">
        <v>#DIV/0!</v>
      </c>
      <c r="BA101" t="e">
        <v>#DIV/0!</v>
      </c>
      <c r="BB101" t="s">
        <v>281</v>
      </c>
      <c r="BC101">
        <v>0</v>
      </c>
      <c r="BD101" t="e">
        <v>#DIV/0!</v>
      </c>
      <c r="BE101" t="e">
        <v>#DIV/0!</v>
      </c>
      <c r="BF101" t="e">
        <v>#DIV/0!</v>
      </c>
      <c r="BG101" t="e">
        <v>#DIV/0!</v>
      </c>
      <c r="BH101" t="e">
        <v>#DIV/0!</v>
      </c>
      <c r="BI101" t="e">
        <v>#DIV/0!</v>
      </c>
      <c r="BJ101" t="e">
        <v>#DIV/0!</v>
      </c>
      <c r="BK101" t="e">
        <v>#DIV/0!</v>
      </c>
      <c r="BL101">
        <v>399.84500000000003</v>
      </c>
      <c r="BM101">
        <v>337.06918500187567</v>
      </c>
      <c r="BN101">
        <v>0.84299962485932212</v>
      </c>
      <c r="BO101">
        <v>0.1653892759784919</v>
      </c>
      <c r="BP101">
        <v>6</v>
      </c>
      <c r="BQ101">
        <v>0.6</v>
      </c>
      <c r="BR101" t="s">
        <v>282</v>
      </c>
      <c r="BS101">
        <v>1659038421.5999999</v>
      </c>
      <c r="BT101">
        <v>98.819100000000006</v>
      </c>
      <c r="BU101">
        <v>100.015</v>
      </c>
      <c r="BV101">
        <v>46.6004</v>
      </c>
      <c r="BW101">
        <v>24.9436</v>
      </c>
      <c r="BX101">
        <v>98.450599999999994</v>
      </c>
      <c r="BY101">
        <v>46.474200000000003</v>
      </c>
      <c r="BZ101">
        <v>500.22</v>
      </c>
      <c r="CA101">
        <v>99.703699999999998</v>
      </c>
      <c r="CB101">
        <v>0.100116</v>
      </c>
      <c r="CC101">
        <v>45.432000000000002</v>
      </c>
      <c r="CD101">
        <v>41.976500000000001</v>
      </c>
      <c r="CE101">
        <v>999.9</v>
      </c>
      <c r="CF101">
        <v>0</v>
      </c>
      <c r="CG101">
        <v>0</v>
      </c>
      <c r="CH101">
        <v>9968.75</v>
      </c>
      <c r="CI101">
        <v>0</v>
      </c>
      <c r="CJ101">
        <v>239.53899999999999</v>
      </c>
      <c r="CK101">
        <v>399.84500000000003</v>
      </c>
      <c r="CL101">
        <v>0.90001299999999995</v>
      </c>
      <c r="CM101">
        <v>9.9986599999999995E-2</v>
      </c>
      <c r="CN101">
        <v>0</v>
      </c>
      <c r="CO101">
        <v>2.9346000000000001</v>
      </c>
      <c r="CP101">
        <v>0</v>
      </c>
      <c r="CQ101">
        <v>3967.83</v>
      </c>
      <c r="CR101">
        <v>3428.62</v>
      </c>
      <c r="CS101">
        <v>48.311999999999998</v>
      </c>
      <c r="CT101">
        <v>50.936999999999998</v>
      </c>
      <c r="CU101">
        <v>49.375</v>
      </c>
      <c r="CV101">
        <v>50.436999999999998</v>
      </c>
      <c r="CW101">
        <v>49</v>
      </c>
      <c r="CX101">
        <v>359.87</v>
      </c>
      <c r="CY101">
        <v>39.979999999999997</v>
      </c>
      <c r="CZ101">
        <v>0</v>
      </c>
      <c r="DA101">
        <v>1659038618.0999999</v>
      </c>
      <c r="DB101">
        <v>0</v>
      </c>
      <c r="DC101">
        <v>3.2150880000000002</v>
      </c>
      <c r="DD101">
        <v>0.11239231681271269</v>
      </c>
      <c r="DE101">
        <v>-13.146923192542531</v>
      </c>
      <c r="DF101">
        <v>3971.1487999999999</v>
      </c>
      <c r="DG101">
        <v>15</v>
      </c>
      <c r="DH101">
        <v>1659038337.0999999</v>
      </c>
      <c r="DI101" t="s">
        <v>625</v>
      </c>
      <c r="DJ101">
        <v>1659038321.5999999</v>
      </c>
      <c r="DK101">
        <v>1659038337.0999999</v>
      </c>
      <c r="DL101">
        <v>116</v>
      </c>
      <c r="DM101">
        <v>2.4E-2</v>
      </c>
      <c r="DN101">
        <v>-3.0000000000000001E-3</v>
      </c>
      <c r="DO101">
        <v>0.36799999999999999</v>
      </c>
      <c r="DP101">
        <v>0.109</v>
      </c>
      <c r="DQ101">
        <v>100</v>
      </c>
      <c r="DR101">
        <v>25</v>
      </c>
      <c r="DS101">
        <v>0.38</v>
      </c>
      <c r="DT101">
        <v>0.01</v>
      </c>
      <c r="DU101">
        <v>100</v>
      </c>
      <c r="DV101">
        <v>100</v>
      </c>
      <c r="DW101">
        <v>0.36899999999999999</v>
      </c>
      <c r="DX101">
        <v>0.12620000000000001</v>
      </c>
      <c r="DY101">
        <v>0.43715183505868638</v>
      </c>
      <c r="DZ101">
        <v>-6.7132856166521554E-4</v>
      </c>
      <c r="EA101">
        <v>-2.681329234238156E-7</v>
      </c>
      <c r="EB101">
        <v>8.1307759810197942E-11</v>
      </c>
      <c r="EC101">
        <v>0.12627041481825729</v>
      </c>
      <c r="ED101">
        <v>0</v>
      </c>
      <c r="EE101">
        <v>0</v>
      </c>
      <c r="EF101">
        <v>0</v>
      </c>
      <c r="EG101">
        <v>2</v>
      </c>
      <c r="EH101">
        <v>2028</v>
      </c>
      <c r="EI101">
        <v>2</v>
      </c>
      <c r="EJ101">
        <v>26</v>
      </c>
      <c r="EK101">
        <v>1.7</v>
      </c>
      <c r="EL101">
        <v>1.4</v>
      </c>
      <c r="EM101">
        <v>0.396729</v>
      </c>
      <c r="EN101">
        <v>2.5769000000000002</v>
      </c>
      <c r="EO101">
        <v>1.39893</v>
      </c>
      <c r="EP101">
        <v>2.32544</v>
      </c>
      <c r="EQ101">
        <v>1.49902</v>
      </c>
      <c r="ER101">
        <v>2.2802699999999998</v>
      </c>
      <c r="ES101">
        <v>33.896099999999997</v>
      </c>
      <c r="ET101">
        <v>15.6731</v>
      </c>
      <c r="EU101">
        <v>18</v>
      </c>
      <c r="EV101">
        <v>521.79</v>
      </c>
      <c r="EW101">
        <v>534.88400000000001</v>
      </c>
      <c r="EX101">
        <v>49.1873</v>
      </c>
      <c r="EY101">
        <v>44.640099999999997</v>
      </c>
      <c r="EZ101">
        <v>30</v>
      </c>
      <c r="FA101">
        <v>44.337499999999999</v>
      </c>
      <c r="FB101">
        <v>44.249600000000001</v>
      </c>
      <c r="FC101">
        <v>7.92936</v>
      </c>
      <c r="FD101">
        <v>0</v>
      </c>
      <c r="FE101">
        <v>100</v>
      </c>
      <c r="FF101">
        <v>49.185400000000001</v>
      </c>
      <c r="FG101">
        <v>100</v>
      </c>
      <c r="FH101">
        <v>54.561199999999999</v>
      </c>
      <c r="FI101">
        <v>97.790899999999993</v>
      </c>
      <c r="FJ101">
        <v>99.542699999999996</v>
      </c>
      <c r="FK101" t="s">
        <v>882</v>
      </c>
      <c r="FL101">
        <v>3</v>
      </c>
      <c r="FM101" t="s">
        <v>881</v>
      </c>
      <c r="FN101">
        <v>8</v>
      </c>
    </row>
    <row r="102" spans="1:170" x14ac:dyDescent="0.2">
      <c r="A102">
        <v>116</v>
      </c>
      <c r="B102">
        <v>1659038572.0999999</v>
      </c>
      <c r="C102">
        <v>19637.599999904629</v>
      </c>
      <c r="D102" t="s">
        <v>626</v>
      </c>
      <c r="E102" t="s">
        <v>627</v>
      </c>
      <c r="F102" t="s">
        <v>280</v>
      </c>
      <c r="G102">
        <v>1659038572.0999999</v>
      </c>
      <c r="H102">
        <v>1.9277347121542564E-2</v>
      </c>
      <c r="I102">
        <v>19.277347121542565</v>
      </c>
      <c r="J102">
        <v>-3.3050716960118018</v>
      </c>
      <c r="K102">
        <v>52.731900000000003</v>
      </c>
      <c r="L102">
        <v>59.655861708747437</v>
      </c>
      <c r="M102">
        <v>5.9539457254094463</v>
      </c>
      <c r="N102">
        <v>5.2629006036414605</v>
      </c>
      <c r="O102">
        <v>0.55775095669336172</v>
      </c>
      <c r="P102">
        <v>2.925913095809507</v>
      </c>
      <c r="Q102">
        <v>0.50668672452307961</v>
      </c>
      <c r="R102">
        <v>0.32088605369791401</v>
      </c>
      <c r="S102">
        <v>66.127544610434427</v>
      </c>
      <c r="T102">
        <v>40.942065630171392</v>
      </c>
      <c r="U102">
        <v>41.988599999999998</v>
      </c>
      <c r="V102">
        <v>8.2384673618425683</v>
      </c>
      <c r="W102">
        <v>47.371685648048455</v>
      </c>
      <c r="X102">
        <v>4.6871861719209011</v>
      </c>
      <c r="Y102">
        <v>9.8944888867681584</v>
      </c>
      <c r="Z102">
        <v>3.5512811899216672</v>
      </c>
      <c r="AA102">
        <v>-850.13100806002706</v>
      </c>
      <c r="AB102">
        <v>555.33010132432355</v>
      </c>
      <c r="AC102">
        <v>48.212488944731469</v>
      </c>
      <c r="AD102">
        <v>-180.46087318053765</v>
      </c>
      <c r="AE102">
        <v>0</v>
      </c>
      <c r="AF102">
        <v>0</v>
      </c>
      <c r="AG102">
        <v>1</v>
      </c>
      <c r="AH102">
        <v>0</v>
      </c>
      <c r="AI102">
        <v>49699.423964300884</v>
      </c>
      <c r="AJ102" t="s">
        <v>281</v>
      </c>
      <c r="AK102" t="s">
        <v>281</v>
      </c>
      <c r="AL102">
        <v>0</v>
      </c>
      <c r="AM102">
        <v>0</v>
      </c>
      <c r="AN102" t="e">
        <v>#DIV/0!</v>
      </c>
      <c r="AO102">
        <v>0</v>
      </c>
      <c r="AP102" t="s">
        <v>281</v>
      </c>
      <c r="AQ102" t="s">
        <v>281</v>
      </c>
      <c r="AR102">
        <v>0</v>
      </c>
      <c r="AS102">
        <v>0</v>
      </c>
      <c r="AT102" t="e">
        <v>#DIV/0!</v>
      </c>
      <c r="AU102">
        <v>0.5</v>
      </c>
      <c r="AV102">
        <v>337.05575700022507</v>
      </c>
      <c r="AW102">
        <v>-3.3050716960118018</v>
      </c>
      <c r="AX102" t="e">
        <v>#DIV/0!</v>
      </c>
      <c r="AY102">
        <v>-9.8057120442823203E-3</v>
      </c>
      <c r="AZ102" t="e">
        <v>#DIV/0!</v>
      </c>
      <c r="BA102" t="e">
        <v>#DIV/0!</v>
      </c>
      <c r="BB102" t="s">
        <v>281</v>
      </c>
      <c r="BC102">
        <v>0</v>
      </c>
      <c r="BD102" t="e">
        <v>#DIV/0!</v>
      </c>
      <c r="BE102" t="e">
        <v>#DIV/0!</v>
      </c>
      <c r="BF102" t="e">
        <v>#DIV/0!</v>
      </c>
      <c r="BG102" t="e">
        <v>#DIV/0!</v>
      </c>
      <c r="BH102" t="e">
        <v>#DIV/0!</v>
      </c>
      <c r="BI102" t="e">
        <v>#DIV/0!</v>
      </c>
      <c r="BJ102" t="e">
        <v>#DIV/0!</v>
      </c>
      <c r="BK102" t="e">
        <v>#DIV/0!</v>
      </c>
      <c r="BL102">
        <v>399.82900000000001</v>
      </c>
      <c r="BM102">
        <v>337.05575700022507</v>
      </c>
      <c r="BN102">
        <v>0.8429997749043342</v>
      </c>
      <c r="BO102">
        <v>0.16538956556536527</v>
      </c>
      <c r="BP102">
        <v>6</v>
      </c>
      <c r="BQ102">
        <v>0.6</v>
      </c>
      <c r="BR102" t="s">
        <v>282</v>
      </c>
      <c r="BS102">
        <v>1659038572.0999999</v>
      </c>
      <c r="BT102">
        <v>52.731900000000003</v>
      </c>
      <c r="BU102">
        <v>49.986699999999999</v>
      </c>
      <c r="BV102">
        <v>46.963500000000003</v>
      </c>
      <c r="BW102">
        <v>24.9255</v>
      </c>
      <c r="BX102">
        <v>52.328800000000001</v>
      </c>
      <c r="BY102">
        <v>46.835900000000002</v>
      </c>
      <c r="BZ102">
        <v>500.19099999999997</v>
      </c>
      <c r="CA102">
        <v>99.705100000000002</v>
      </c>
      <c r="CB102">
        <v>9.9773399999999998E-2</v>
      </c>
      <c r="CC102">
        <v>45.509099999999997</v>
      </c>
      <c r="CD102">
        <v>41.988599999999998</v>
      </c>
      <c r="CE102">
        <v>999.9</v>
      </c>
      <c r="CF102">
        <v>0</v>
      </c>
      <c r="CG102">
        <v>0</v>
      </c>
      <c r="CH102">
        <v>10008.799999999999</v>
      </c>
      <c r="CI102">
        <v>0</v>
      </c>
      <c r="CJ102">
        <v>239.84100000000001</v>
      </c>
      <c r="CK102">
        <v>399.82900000000001</v>
      </c>
      <c r="CL102">
        <v>0.90001399999999998</v>
      </c>
      <c r="CM102">
        <v>9.9985900000000003E-2</v>
      </c>
      <c r="CN102">
        <v>0</v>
      </c>
      <c r="CO102">
        <v>3.1995</v>
      </c>
      <c r="CP102">
        <v>0</v>
      </c>
      <c r="CQ102">
        <v>3957.72</v>
      </c>
      <c r="CR102">
        <v>3428.48</v>
      </c>
      <c r="CS102">
        <v>48.375</v>
      </c>
      <c r="CT102">
        <v>51</v>
      </c>
      <c r="CU102">
        <v>49.375</v>
      </c>
      <c r="CV102">
        <v>50.436999999999998</v>
      </c>
      <c r="CW102">
        <v>49</v>
      </c>
      <c r="CX102">
        <v>359.85</v>
      </c>
      <c r="CY102">
        <v>39.979999999999997</v>
      </c>
      <c r="CZ102">
        <v>0</v>
      </c>
      <c r="DA102">
        <v>1659038768.7</v>
      </c>
      <c r="DB102">
        <v>0</v>
      </c>
      <c r="DC102">
        <v>3.1502769230769232</v>
      </c>
      <c r="DD102">
        <v>5.5569230347642017E-2</v>
      </c>
      <c r="DE102">
        <v>-16.98153853339538</v>
      </c>
      <c r="DF102">
        <v>3961.456538461538</v>
      </c>
      <c r="DG102">
        <v>15</v>
      </c>
      <c r="DH102">
        <v>1659038503.0999999</v>
      </c>
      <c r="DI102" t="s">
        <v>628</v>
      </c>
      <c r="DJ102">
        <v>1659038486.5999999</v>
      </c>
      <c r="DK102">
        <v>1659038503.0999999</v>
      </c>
      <c r="DL102">
        <v>117</v>
      </c>
      <c r="DM102">
        <v>2E-3</v>
      </c>
      <c r="DN102">
        <v>1E-3</v>
      </c>
      <c r="DO102">
        <v>0.40500000000000003</v>
      </c>
      <c r="DP102">
        <v>0.111</v>
      </c>
      <c r="DQ102">
        <v>50</v>
      </c>
      <c r="DR102">
        <v>25</v>
      </c>
      <c r="DS102">
        <v>0.24</v>
      </c>
      <c r="DT102">
        <v>0.02</v>
      </c>
      <c r="DU102">
        <v>100</v>
      </c>
      <c r="DV102">
        <v>100</v>
      </c>
      <c r="DW102">
        <v>0.40300000000000002</v>
      </c>
      <c r="DX102">
        <v>0.12759999999999999</v>
      </c>
      <c r="DY102">
        <v>0.43897908221456661</v>
      </c>
      <c r="DZ102">
        <v>-6.7132856166521554E-4</v>
      </c>
      <c r="EA102">
        <v>-2.681329234238156E-7</v>
      </c>
      <c r="EB102">
        <v>8.1307759810197942E-11</v>
      </c>
      <c r="EC102">
        <v>0.1276500950139377</v>
      </c>
      <c r="ED102">
        <v>0</v>
      </c>
      <c r="EE102">
        <v>0</v>
      </c>
      <c r="EF102">
        <v>0</v>
      </c>
      <c r="EG102">
        <v>2</v>
      </c>
      <c r="EH102">
        <v>2028</v>
      </c>
      <c r="EI102">
        <v>2</v>
      </c>
      <c r="EJ102">
        <v>26</v>
      </c>
      <c r="EK102">
        <v>1.4</v>
      </c>
      <c r="EL102">
        <v>1.1000000000000001</v>
      </c>
      <c r="EM102">
        <v>0.27587899999999999</v>
      </c>
      <c r="EN102">
        <v>2.5866699999999998</v>
      </c>
      <c r="EO102">
        <v>1.39893</v>
      </c>
      <c r="EP102">
        <v>2.32422</v>
      </c>
      <c r="EQ102">
        <v>1.49902</v>
      </c>
      <c r="ER102">
        <v>2.2424300000000001</v>
      </c>
      <c r="ES102">
        <v>33.896099999999997</v>
      </c>
      <c r="ET102">
        <v>15.629300000000001</v>
      </c>
      <c r="EU102">
        <v>18</v>
      </c>
      <c r="EV102">
        <v>521.89099999999996</v>
      </c>
      <c r="EW102">
        <v>534.87599999999998</v>
      </c>
      <c r="EX102">
        <v>49.438099999999999</v>
      </c>
      <c r="EY102">
        <v>44.671399999999998</v>
      </c>
      <c r="EZ102">
        <v>30</v>
      </c>
      <c r="FA102">
        <v>44.365699999999997</v>
      </c>
      <c r="FB102">
        <v>44.277700000000003</v>
      </c>
      <c r="FC102">
        <v>5.5331299999999999</v>
      </c>
      <c r="FD102">
        <v>0</v>
      </c>
      <c r="FE102">
        <v>100</v>
      </c>
      <c r="FF102">
        <v>49.453299999999999</v>
      </c>
      <c r="FG102">
        <v>50</v>
      </c>
      <c r="FH102">
        <v>54.561199999999999</v>
      </c>
      <c r="FI102">
        <v>97.788799999999995</v>
      </c>
      <c r="FJ102">
        <v>99.538499999999999</v>
      </c>
      <c r="FK102" t="s">
        <v>882</v>
      </c>
      <c r="FL102">
        <v>3</v>
      </c>
      <c r="FM102" t="s">
        <v>881</v>
      </c>
      <c r="FN102">
        <v>9</v>
      </c>
    </row>
    <row r="103" spans="1:170" x14ac:dyDescent="0.2">
      <c r="A103">
        <v>117</v>
      </c>
      <c r="B103">
        <v>1659038722.5999999</v>
      </c>
      <c r="C103">
        <v>19788.099999904629</v>
      </c>
      <c r="D103" t="s">
        <v>629</v>
      </c>
      <c r="E103" t="s">
        <v>630</v>
      </c>
      <c r="F103" t="s">
        <v>280</v>
      </c>
      <c r="G103">
        <v>1659038722.5999999</v>
      </c>
      <c r="H103">
        <v>1.9578991180311648E-2</v>
      </c>
      <c r="I103">
        <v>19.578991180311647</v>
      </c>
      <c r="J103">
        <v>-3.1770318100287045</v>
      </c>
      <c r="K103">
        <v>52.572299999999998</v>
      </c>
      <c r="L103">
        <v>58.919374857411626</v>
      </c>
      <c r="M103">
        <v>5.8805196768456689</v>
      </c>
      <c r="N103">
        <v>5.2470421716999001</v>
      </c>
      <c r="O103">
        <v>0.57236796435964454</v>
      </c>
      <c r="P103">
        <v>2.9232950360122611</v>
      </c>
      <c r="Q103">
        <v>0.51868321580886323</v>
      </c>
      <c r="R103">
        <v>0.32858987762490316</v>
      </c>
      <c r="S103">
        <v>66.132142819139673</v>
      </c>
      <c r="T103">
        <v>40.95150117989941</v>
      </c>
      <c r="U103">
        <v>41.9983</v>
      </c>
      <c r="V103">
        <v>8.2426777204269932</v>
      </c>
      <c r="W103">
        <v>47.481251159430968</v>
      </c>
      <c r="X103">
        <v>4.7198956964978001</v>
      </c>
      <c r="Y103">
        <v>9.9405461761095779</v>
      </c>
      <c r="Z103">
        <v>3.5227820239291932</v>
      </c>
      <c r="AA103">
        <v>-863.43351105174372</v>
      </c>
      <c r="AB103">
        <v>567.55157595175251</v>
      </c>
      <c r="AC103">
        <v>49.341110194691375</v>
      </c>
      <c r="AD103">
        <v>-180.40868208616018</v>
      </c>
      <c r="AE103">
        <v>0</v>
      </c>
      <c r="AF103">
        <v>0</v>
      </c>
      <c r="AG103">
        <v>1</v>
      </c>
      <c r="AH103">
        <v>0</v>
      </c>
      <c r="AI103">
        <v>49614.212570794094</v>
      </c>
      <c r="AJ103" t="s">
        <v>281</v>
      </c>
      <c r="AK103" t="s">
        <v>281</v>
      </c>
      <c r="AL103">
        <v>0</v>
      </c>
      <c r="AM103">
        <v>0</v>
      </c>
      <c r="AN103" t="e">
        <v>#DIV/0!</v>
      </c>
      <c r="AO103">
        <v>0</v>
      </c>
      <c r="AP103" t="s">
        <v>281</v>
      </c>
      <c r="AQ103" t="s">
        <v>281</v>
      </c>
      <c r="AR103">
        <v>0</v>
      </c>
      <c r="AS103">
        <v>0</v>
      </c>
      <c r="AT103" t="e">
        <v>#DIV/0!</v>
      </c>
      <c r="AU103">
        <v>0.5</v>
      </c>
      <c r="AV103">
        <v>337.07177099437291</v>
      </c>
      <c r="AW103">
        <v>-3.1770318100287045</v>
      </c>
      <c r="AX103" t="e">
        <v>#DIV/0!</v>
      </c>
      <c r="AY103">
        <v>-9.425386767501636E-3</v>
      </c>
      <c r="AZ103" t="e">
        <v>#DIV/0!</v>
      </c>
      <c r="BA103" t="e">
        <v>#DIV/0!</v>
      </c>
      <c r="BB103" t="s">
        <v>281</v>
      </c>
      <c r="BC103">
        <v>0</v>
      </c>
      <c r="BD103" t="e">
        <v>#DIV/0!</v>
      </c>
      <c r="BE103" t="e">
        <v>#DIV/0!</v>
      </c>
      <c r="BF103" t="e">
        <v>#DIV/0!</v>
      </c>
      <c r="BG103" t="e">
        <v>#DIV/0!</v>
      </c>
      <c r="BH103" t="e">
        <v>#DIV/0!</v>
      </c>
      <c r="BI103" t="e">
        <v>#DIV/0!</v>
      </c>
      <c r="BJ103" t="e">
        <v>#DIV/0!</v>
      </c>
      <c r="BK103" t="e">
        <v>#DIV/0!</v>
      </c>
      <c r="BL103">
        <v>399.84699999999998</v>
      </c>
      <c r="BM103">
        <v>337.07177099437291</v>
      </c>
      <c r="BN103">
        <v>0.8430018757033888</v>
      </c>
      <c r="BO103">
        <v>0.16539362010754033</v>
      </c>
      <c r="BP103">
        <v>6</v>
      </c>
      <c r="BQ103">
        <v>0.6</v>
      </c>
      <c r="BR103" t="s">
        <v>282</v>
      </c>
      <c r="BS103">
        <v>1659038722.5999999</v>
      </c>
      <c r="BT103">
        <v>52.572299999999998</v>
      </c>
      <c r="BU103">
        <v>49.996499999999997</v>
      </c>
      <c r="BV103">
        <v>47.290599999999998</v>
      </c>
      <c r="BW103">
        <v>24.919599999999999</v>
      </c>
      <c r="BX103">
        <v>52.182499999999997</v>
      </c>
      <c r="BY103">
        <v>47.161900000000003</v>
      </c>
      <c r="BZ103">
        <v>500.28399999999999</v>
      </c>
      <c r="CA103">
        <v>99.706199999999995</v>
      </c>
      <c r="CB103">
        <v>0.100013</v>
      </c>
      <c r="CC103">
        <v>45.599499999999999</v>
      </c>
      <c r="CD103">
        <v>41.9983</v>
      </c>
      <c r="CE103">
        <v>999.9</v>
      </c>
      <c r="CF103">
        <v>0</v>
      </c>
      <c r="CG103">
        <v>0</v>
      </c>
      <c r="CH103">
        <v>9993.75</v>
      </c>
      <c r="CI103">
        <v>0</v>
      </c>
      <c r="CJ103">
        <v>239.87799999999999</v>
      </c>
      <c r="CK103">
        <v>399.84699999999998</v>
      </c>
      <c r="CL103">
        <v>0.89994399999999997</v>
      </c>
      <c r="CM103">
        <v>0.10005600000000001</v>
      </c>
      <c r="CN103">
        <v>0</v>
      </c>
      <c r="CO103">
        <v>3.1778</v>
      </c>
      <c r="CP103">
        <v>0</v>
      </c>
      <c r="CQ103">
        <v>3947.41</v>
      </c>
      <c r="CR103">
        <v>3428.57</v>
      </c>
      <c r="CS103">
        <v>48.436999999999998</v>
      </c>
      <c r="CT103">
        <v>51.061999999999998</v>
      </c>
      <c r="CU103">
        <v>49.436999999999998</v>
      </c>
      <c r="CV103">
        <v>50.5</v>
      </c>
      <c r="CW103">
        <v>49.061999999999998</v>
      </c>
      <c r="CX103">
        <v>359.84</v>
      </c>
      <c r="CY103">
        <v>40.01</v>
      </c>
      <c r="CZ103">
        <v>0</v>
      </c>
      <c r="DA103">
        <v>1659038919.3</v>
      </c>
      <c r="DB103">
        <v>0</v>
      </c>
      <c r="DC103">
        <v>3.1602999999999999</v>
      </c>
      <c r="DD103">
        <v>0.44570000550594502</v>
      </c>
      <c r="DE103">
        <v>-3.5938460233707099</v>
      </c>
      <c r="DF103">
        <v>3949.0720000000001</v>
      </c>
      <c r="DG103">
        <v>15</v>
      </c>
      <c r="DH103">
        <v>1659038643.0999999</v>
      </c>
      <c r="DI103" t="s">
        <v>631</v>
      </c>
      <c r="DJ103">
        <v>1659038625.5999999</v>
      </c>
      <c r="DK103">
        <v>1659038643.0999999</v>
      </c>
      <c r="DL103">
        <v>118</v>
      </c>
      <c r="DM103">
        <v>-1.2999999999999999E-2</v>
      </c>
      <c r="DN103">
        <v>1E-3</v>
      </c>
      <c r="DO103">
        <v>0.39200000000000002</v>
      </c>
      <c r="DP103">
        <v>0.111</v>
      </c>
      <c r="DQ103">
        <v>50</v>
      </c>
      <c r="DR103">
        <v>25</v>
      </c>
      <c r="DS103">
        <v>0.3</v>
      </c>
      <c r="DT103">
        <v>0.01</v>
      </c>
      <c r="DU103">
        <v>100</v>
      </c>
      <c r="DV103">
        <v>100</v>
      </c>
      <c r="DW103">
        <v>0.39</v>
      </c>
      <c r="DX103">
        <v>0.12870000000000001</v>
      </c>
      <c r="DY103">
        <v>0.42561713298899301</v>
      </c>
      <c r="DZ103">
        <v>-6.7132856166521554E-4</v>
      </c>
      <c r="EA103">
        <v>-2.681329234238156E-7</v>
      </c>
      <c r="EB103">
        <v>8.1307759810197942E-11</v>
      </c>
      <c r="EC103">
        <v>0.12867896380425731</v>
      </c>
      <c r="ED103">
        <v>0</v>
      </c>
      <c r="EE103">
        <v>0</v>
      </c>
      <c r="EF103">
        <v>0</v>
      </c>
      <c r="EG103">
        <v>2</v>
      </c>
      <c r="EH103">
        <v>2028</v>
      </c>
      <c r="EI103">
        <v>2</v>
      </c>
      <c r="EJ103">
        <v>26</v>
      </c>
      <c r="EK103">
        <v>1.6</v>
      </c>
      <c r="EL103">
        <v>1.3</v>
      </c>
      <c r="EM103">
        <v>0.27587899999999999</v>
      </c>
      <c r="EN103">
        <v>2.5671400000000002</v>
      </c>
      <c r="EO103">
        <v>1.39893</v>
      </c>
      <c r="EP103">
        <v>2.32544</v>
      </c>
      <c r="EQ103">
        <v>1.49902</v>
      </c>
      <c r="ER103">
        <v>2.47437</v>
      </c>
      <c r="ES103">
        <v>33.8735</v>
      </c>
      <c r="ET103">
        <v>15.603</v>
      </c>
      <c r="EU103">
        <v>18</v>
      </c>
      <c r="EV103">
        <v>522.03399999999999</v>
      </c>
      <c r="EW103">
        <v>534.48299999999995</v>
      </c>
      <c r="EX103">
        <v>49.5242</v>
      </c>
      <c r="EY103">
        <v>44.719299999999997</v>
      </c>
      <c r="EZ103">
        <v>30.0002</v>
      </c>
      <c r="FA103">
        <v>44.408299999999997</v>
      </c>
      <c r="FB103">
        <v>44.324599999999997</v>
      </c>
      <c r="FC103">
        <v>5.53315</v>
      </c>
      <c r="FD103">
        <v>0</v>
      </c>
      <c r="FE103">
        <v>100</v>
      </c>
      <c r="FF103">
        <v>49.526000000000003</v>
      </c>
      <c r="FG103">
        <v>50</v>
      </c>
      <c r="FH103">
        <v>54.561199999999999</v>
      </c>
      <c r="FI103">
        <v>97.785700000000006</v>
      </c>
      <c r="FJ103">
        <v>99.529799999999994</v>
      </c>
      <c r="FK103" t="s">
        <v>882</v>
      </c>
      <c r="FL103">
        <v>3</v>
      </c>
      <c r="FM103" t="s">
        <v>881</v>
      </c>
      <c r="FN103">
        <v>10</v>
      </c>
    </row>
    <row r="104" spans="1:170" x14ac:dyDescent="0.2">
      <c r="A104">
        <v>118</v>
      </c>
      <c r="B104">
        <v>1659038873.0999999</v>
      </c>
      <c r="C104">
        <v>19938.599999904629</v>
      </c>
      <c r="D104" t="s">
        <v>632</v>
      </c>
      <c r="E104" t="s">
        <v>633</v>
      </c>
      <c r="F104" t="s">
        <v>280</v>
      </c>
      <c r="G104">
        <v>1659038873.0999999</v>
      </c>
      <c r="H104">
        <v>1.97824831478298E-2</v>
      </c>
      <c r="I104">
        <v>19.782483147829801</v>
      </c>
      <c r="J104">
        <v>-5.7030325365921017</v>
      </c>
      <c r="K104">
        <v>2.7864599999999999</v>
      </c>
      <c r="L104">
        <v>19.208055804115563</v>
      </c>
      <c r="M104">
        <v>1.9169229562099801</v>
      </c>
      <c r="N104">
        <v>0.27808275835060803</v>
      </c>
      <c r="O104">
        <v>0.58275768335482903</v>
      </c>
      <c r="P104">
        <v>2.9209671916146744</v>
      </c>
      <c r="Q104">
        <v>0.52716512843222074</v>
      </c>
      <c r="R104">
        <v>0.33404058490451582</v>
      </c>
      <c r="S104">
        <v>66.183025032636934</v>
      </c>
      <c r="T104">
        <v>40.935984627111836</v>
      </c>
      <c r="U104">
        <v>41.998899999999999</v>
      </c>
      <c r="V104">
        <v>8.2429382161502271</v>
      </c>
      <c r="W104">
        <v>47.601569258996001</v>
      </c>
      <c r="X104">
        <v>4.7415362736587205</v>
      </c>
      <c r="Y104">
        <v>9.9608822723058434</v>
      </c>
      <c r="Z104">
        <v>3.5014019424915066</v>
      </c>
      <c r="AA104">
        <v>-872.40750681929421</v>
      </c>
      <c r="AB104">
        <v>573.27265704625609</v>
      </c>
      <c r="AC104">
        <v>49.887777833261396</v>
      </c>
      <c r="AD104">
        <v>-183.06404690713975</v>
      </c>
      <c r="AE104">
        <v>0</v>
      </c>
      <c r="AF104">
        <v>0</v>
      </c>
      <c r="AG104">
        <v>1</v>
      </c>
      <c r="AH104">
        <v>0</v>
      </c>
      <c r="AI104">
        <v>49544.656076215964</v>
      </c>
      <c r="AJ104" t="s">
        <v>281</v>
      </c>
      <c r="AK104" t="s">
        <v>281</v>
      </c>
      <c r="AL104">
        <v>0</v>
      </c>
      <c r="AM104">
        <v>0</v>
      </c>
      <c r="AN104" t="e">
        <v>#DIV/0!</v>
      </c>
      <c r="AO104">
        <v>0</v>
      </c>
      <c r="AP104" t="s">
        <v>281</v>
      </c>
      <c r="AQ104" t="s">
        <v>281</v>
      </c>
      <c r="AR104">
        <v>0</v>
      </c>
      <c r="AS104">
        <v>0</v>
      </c>
      <c r="AT104" t="e">
        <v>#DIV/0!</v>
      </c>
      <c r="AU104">
        <v>0.5</v>
      </c>
      <c r="AV104">
        <v>337.33138499100357</v>
      </c>
      <c r="AW104">
        <v>-5.7030325365921017</v>
      </c>
      <c r="AX104" t="e">
        <v>#DIV/0!</v>
      </c>
      <c r="AY104">
        <v>-1.6906320580707894E-2</v>
      </c>
      <c r="AZ104" t="e">
        <v>#DIV/0!</v>
      </c>
      <c r="BA104" t="e">
        <v>#DIV/0!</v>
      </c>
      <c r="BB104" t="s">
        <v>281</v>
      </c>
      <c r="BC104">
        <v>0</v>
      </c>
      <c r="BD104" t="e">
        <v>#DIV/0!</v>
      </c>
      <c r="BE104" t="e">
        <v>#DIV/0!</v>
      </c>
      <c r="BF104" t="e">
        <v>#DIV/0!</v>
      </c>
      <c r="BG104" t="e">
        <v>#DIV/0!</v>
      </c>
      <c r="BH104" t="e">
        <v>#DIV/0!</v>
      </c>
      <c r="BI104" t="e">
        <v>#DIV/0!</v>
      </c>
      <c r="BJ104" t="e">
        <v>#DIV/0!</v>
      </c>
      <c r="BK104" t="e">
        <v>#DIV/0!</v>
      </c>
      <c r="BL104">
        <v>400.15499999999997</v>
      </c>
      <c r="BM104">
        <v>337.33138499100357</v>
      </c>
      <c r="BN104">
        <v>0.84300179928028784</v>
      </c>
      <c r="BO104">
        <v>0.16539347261095561</v>
      </c>
      <c r="BP104">
        <v>6</v>
      </c>
      <c r="BQ104">
        <v>0.6</v>
      </c>
      <c r="BR104" t="s">
        <v>282</v>
      </c>
      <c r="BS104">
        <v>1659038873.0999999</v>
      </c>
      <c r="BT104">
        <v>2.7864599999999999</v>
      </c>
      <c r="BU104">
        <v>-3.9899200000000001</v>
      </c>
      <c r="BV104">
        <v>47.511400000000002</v>
      </c>
      <c r="BW104">
        <v>24.904</v>
      </c>
      <c r="BX104">
        <v>2.35107</v>
      </c>
      <c r="BY104">
        <v>47.3857</v>
      </c>
      <c r="BZ104">
        <v>500.08199999999999</v>
      </c>
      <c r="CA104">
        <v>99.698499999999996</v>
      </c>
      <c r="CB104">
        <v>9.9364800000000003E-2</v>
      </c>
      <c r="CC104">
        <v>45.639299999999999</v>
      </c>
      <c r="CD104">
        <v>41.998899999999999</v>
      </c>
      <c r="CE104">
        <v>999.9</v>
      </c>
      <c r="CF104">
        <v>0</v>
      </c>
      <c r="CG104">
        <v>0</v>
      </c>
      <c r="CH104">
        <v>9981.25</v>
      </c>
      <c r="CI104">
        <v>0</v>
      </c>
      <c r="CJ104">
        <v>239.92500000000001</v>
      </c>
      <c r="CK104">
        <v>400.15499999999997</v>
      </c>
      <c r="CL104">
        <v>0.89994399999999997</v>
      </c>
      <c r="CM104">
        <v>0.10005600000000001</v>
      </c>
      <c r="CN104">
        <v>0</v>
      </c>
      <c r="CO104">
        <v>3.4514999999999998</v>
      </c>
      <c r="CP104">
        <v>0</v>
      </c>
      <c r="CQ104">
        <v>4071.32</v>
      </c>
      <c r="CR104">
        <v>3431.21</v>
      </c>
      <c r="CS104">
        <v>48.5</v>
      </c>
      <c r="CT104">
        <v>51.125</v>
      </c>
      <c r="CU104">
        <v>49.5</v>
      </c>
      <c r="CV104">
        <v>50.561999999999998</v>
      </c>
      <c r="CW104">
        <v>49.125</v>
      </c>
      <c r="CX104">
        <v>360.12</v>
      </c>
      <c r="CY104">
        <v>40.04</v>
      </c>
      <c r="CZ104">
        <v>0</v>
      </c>
      <c r="DA104">
        <v>1659039069.3</v>
      </c>
      <c r="DB104">
        <v>0</v>
      </c>
      <c r="DC104">
        <v>3.1373039999999999</v>
      </c>
      <c r="DD104">
        <v>0.29593845127343271</v>
      </c>
      <c r="DE104">
        <v>27.104615335914559</v>
      </c>
      <c r="DF104">
        <v>4066.41</v>
      </c>
      <c r="DG104">
        <v>15</v>
      </c>
      <c r="DH104">
        <v>1659038793.5999999</v>
      </c>
      <c r="DI104" t="s">
        <v>634</v>
      </c>
      <c r="DJ104">
        <v>1659038779.5999999</v>
      </c>
      <c r="DK104">
        <v>1659038793.5999999</v>
      </c>
      <c r="DL104">
        <v>119</v>
      </c>
      <c r="DM104">
        <v>1.0999999999999999E-2</v>
      </c>
      <c r="DN104">
        <v>-3.0000000000000001E-3</v>
      </c>
      <c r="DO104">
        <v>0.44</v>
      </c>
      <c r="DP104">
        <v>0.108</v>
      </c>
      <c r="DQ104">
        <v>-4</v>
      </c>
      <c r="DR104">
        <v>25</v>
      </c>
      <c r="DS104">
        <v>0.19</v>
      </c>
      <c r="DT104">
        <v>0.01</v>
      </c>
      <c r="DU104">
        <v>100</v>
      </c>
      <c r="DV104">
        <v>100</v>
      </c>
      <c r="DW104">
        <v>0.435</v>
      </c>
      <c r="DX104">
        <v>0.12570000000000001</v>
      </c>
      <c r="DY104">
        <v>0.43697044829729992</v>
      </c>
      <c r="DZ104">
        <v>-6.7132856166521554E-4</v>
      </c>
      <c r="EA104">
        <v>-2.681329234238156E-7</v>
      </c>
      <c r="EB104">
        <v>8.1307759810197942E-11</v>
      </c>
      <c r="EC104">
        <v>0.12563969213547771</v>
      </c>
      <c r="ED104">
        <v>0</v>
      </c>
      <c r="EE104">
        <v>0</v>
      </c>
      <c r="EF104">
        <v>0</v>
      </c>
      <c r="EG104">
        <v>2</v>
      </c>
      <c r="EH104">
        <v>2028</v>
      </c>
      <c r="EI104">
        <v>2</v>
      </c>
      <c r="EJ104">
        <v>26</v>
      </c>
      <c r="EK104">
        <v>1.6</v>
      </c>
      <c r="EL104">
        <v>1.3</v>
      </c>
      <c r="EM104">
        <v>3.1738299999999997E-2</v>
      </c>
      <c r="EN104">
        <v>4.99878</v>
      </c>
      <c r="EO104">
        <v>1.39893</v>
      </c>
      <c r="EP104">
        <v>2.32422</v>
      </c>
      <c r="EQ104">
        <v>1.49902</v>
      </c>
      <c r="ER104">
        <v>2.49756</v>
      </c>
      <c r="ES104">
        <v>33.941299999999998</v>
      </c>
      <c r="ET104">
        <v>15.5242</v>
      </c>
      <c r="EU104">
        <v>18</v>
      </c>
      <c r="EV104">
        <v>522.18799999999999</v>
      </c>
      <c r="EW104">
        <v>534.45600000000002</v>
      </c>
      <c r="EX104">
        <v>49.548099999999998</v>
      </c>
      <c r="EY104">
        <v>44.777000000000001</v>
      </c>
      <c r="EZ104">
        <v>30.000399999999999</v>
      </c>
      <c r="FA104">
        <v>44.460299999999997</v>
      </c>
      <c r="FB104">
        <v>44.371600000000001</v>
      </c>
      <c r="FC104">
        <v>0</v>
      </c>
      <c r="FD104">
        <v>0</v>
      </c>
      <c r="FE104">
        <v>100</v>
      </c>
      <c r="FF104">
        <v>49.5505</v>
      </c>
      <c r="FG104">
        <v>0</v>
      </c>
      <c r="FH104">
        <v>54.561199999999999</v>
      </c>
      <c r="FI104">
        <v>97.775499999999994</v>
      </c>
      <c r="FJ104">
        <v>99.515299999999996</v>
      </c>
      <c r="FK104" t="s">
        <v>882</v>
      </c>
      <c r="FL104">
        <v>3</v>
      </c>
      <c r="FM104" t="s">
        <v>881</v>
      </c>
      <c r="FN104">
        <v>11</v>
      </c>
    </row>
    <row r="105" spans="1:170" x14ac:dyDescent="0.2">
      <c r="A105">
        <v>119</v>
      </c>
      <c r="B105">
        <v>1659039023.5999999</v>
      </c>
      <c r="C105">
        <v>20089.099999904629</v>
      </c>
      <c r="D105" t="s">
        <v>635</v>
      </c>
      <c r="E105" t="s">
        <v>636</v>
      </c>
      <c r="F105" t="s">
        <v>280</v>
      </c>
      <c r="G105">
        <v>1659039023.5999999</v>
      </c>
      <c r="H105">
        <v>1.989376409882157E-2</v>
      </c>
      <c r="I105">
        <v>19.89376409882157</v>
      </c>
      <c r="J105">
        <v>10.808977052492075</v>
      </c>
      <c r="K105">
        <v>378.13499999999999</v>
      </c>
      <c r="L105">
        <v>325.45394833410006</v>
      </c>
      <c r="M105">
        <v>32.483711709309219</v>
      </c>
      <c r="N105">
        <v>37.741832262517498</v>
      </c>
      <c r="O105">
        <v>0.59026909874816957</v>
      </c>
      <c r="P105">
        <v>2.9249043235911074</v>
      </c>
      <c r="Q105">
        <v>0.53337626367195834</v>
      </c>
      <c r="R105">
        <v>0.33802463636782354</v>
      </c>
      <c r="S105">
        <v>66.127933570426677</v>
      </c>
      <c r="T105">
        <v>40.94801321999833</v>
      </c>
      <c r="U105">
        <v>41.989899999999999</v>
      </c>
      <c r="V105">
        <v>8.239031528627061</v>
      </c>
      <c r="W105">
        <v>47.688257778626394</v>
      </c>
      <c r="X105">
        <v>4.75871370726375</v>
      </c>
      <c r="Y105">
        <v>9.9787954706883397</v>
      </c>
      <c r="Z105">
        <v>3.480317821363311</v>
      </c>
      <c r="AA105">
        <v>-877.31499675803127</v>
      </c>
      <c r="AB105">
        <v>580.98361091220488</v>
      </c>
      <c r="AC105">
        <v>50.497006636585446</v>
      </c>
      <c r="AD105">
        <v>-179.70644563881422</v>
      </c>
      <c r="AE105">
        <v>0</v>
      </c>
      <c r="AF105">
        <v>0</v>
      </c>
      <c r="AG105">
        <v>1</v>
      </c>
      <c r="AH105">
        <v>0</v>
      </c>
      <c r="AI105">
        <v>49646.363524942979</v>
      </c>
      <c r="AJ105" t="s">
        <v>281</v>
      </c>
      <c r="AK105" t="s">
        <v>281</v>
      </c>
      <c r="AL105">
        <v>0</v>
      </c>
      <c r="AM105">
        <v>0</v>
      </c>
      <c r="AN105" t="e">
        <v>#DIV/0!</v>
      </c>
      <c r="AO105">
        <v>0</v>
      </c>
      <c r="AP105" t="s">
        <v>281</v>
      </c>
      <c r="AQ105" t="s">
        <v>281</v>
      </c>
      <c r="AR105">
        <v>0</v>
      </c>
      <c r="AS105">
        <v>0</v>
      </c>
      <c r="AT105" t="e">
        <v>#DIV/0!</v>
      </c>
      <c r="AU105">
        <v>0.5</v>
      </c>
      <c r="AV105">
        <v>337.05217200540238</v>
      </c>
      <c r="AW105">
        <v>10.808977052492075</v>
      </c>
      <c r="AX105" t="e">
        <v>#DIV/0!</v>
      </c>
      <c r="AY105">
        <v>3.2069151158945285E-2</v>
      </c>
      <c r="AZ105" t="e">
        <v>#DIV/0!</v>
      </c>
      <c r="BA105" t="e">
        <v>#DIV/0!</v>
      </c>
      <c r="BB105" t="s">
        <v>281</v>
      </c>
      <c r="BC105">
        <v>0</v>
      </c>
      <c r="BD105" t="e">
        <v>#DIV/0!</v>
      </c>
      <c r="BE105" t="e">
        <v>#DIV/0!</v>
      </c>
      <c r="BF105" t="e">
        <v>#DIV/0!</v>
      </c>
      <c r="BG105" t="e">
        <v>#DIV/0!</v>
      </c>
      <c r="BH105" t="e">
        <v>#DIV/0!</v>
      </c>
      <c r="BI105" t="e">
        <v>#DIV/0!</v>
      </c>
      <c r="BJ105" t="e">
        <v>#DIV/0!</v>
      </c>
      <c r="BK105" t="e">
        <v>#DIV/0!</v>
      </c>
      <c r="BL105">
        <v>399.82400000000001</v>
      </c>
      <c r="BM105">
        <v>337.05217200540238</v>
      </c>
      <c r="BN105">
        <v>0.84300135060777337</v>
      </c>
      <c r="BO105">
        <v>0.16539260667300282</v>
      </c>
      <c r="BP105">
        <v>6</v>
      </c>
      <c r="BQ105">
        <v>0.6</v>
      </c>
      <c r="BR105" t="s">
        <v>282</v>
      </c>
      <c r="BS105">
        <v>1659039023.5999999</v>
      </c>
      <c r="BT105">
        <v>378.13499999999999</v>
      </c>
      <c r="BU105">
        <v>400.12299999999999</v>
      </c>
      <c r="BV105">
        <v>47.677500000000002</v>
      </c>
      <c r="BW105">
        <v>24.953299999999999</v>
      </c>
      <c r="BX105">
        <v>377.31599999999997</v>
      </c>
      <c r="BY105">
        <v>47.5456</v>
      </c>
      <c r="BZ105">
        <v>500.22300000000001</v>
      </c>
      <c r="CA105">
        <v>99.710499999999996</v>
      </c>
      <c r="CB105">
        <v>9.9970500000000004E-2</v>
      </c>
      <c r="CC105">
        <v>45.674300000000002</v>
      </c>
      <c r="CD105">
        <v>41.989899999999999</v>
      </c>
      <c r="CE105">
        <v>999.9</v>
      </c>
      <c r="CF105">
        <v>0</v>
      </c>
      <c r="CG105">
        <v>0</v>
      </c>
      <c r="CH105">
        <v>10002.5</v>
      </c>
      <c r="CI105">
        <v>0</v>
      </c>
      <c r="CJ105">
        <v>239.89699999999999</v>
      </c>
      <c r="CK105">
        <v>399.82400000000001</v>
      </c>
      <c r="CL105">
        <v>0.89994399999999997</v>
      </c>
      <c r="CM105">
        <v>0.10005600000000001</v>
      </c>
      <c r="CN105">
        <v>0</v>
      </c>
      <c r="CO105">
        <v>2.89</v>
      </c>
      <c r="CP105">
        <v>0</v>
      </c>
      <c r="CQ105">
        <v>4116.32</v>
      </c>
      <c r="CR105">
        <v>3428.37</v>
      </c>
      <c r="CS105">
        <v>48.5</v>
      </c>
      <c r="CT105">
        <v>51.125</v>
      </c>
      <c r="CU105">
        <v>49.5</v>
      </c>
      <c r="CV105">
        <v>50.561999999999998</v>
      </c>
      <c r="CW105">
        <v>49.125</v>
      </c>
      <c r="CX105">
        <v>359.82</v>
      </c>
      <c r="CY105">
        <v>40</v>
      </c>
      <c r="CZ105">
        <v>0</v>
      </c>
      <c r="DA105">
        <v>1659039219.9000001</v>
      </c>
      <c r="DB105">
        <v>0</v>
      </c>
      <c r="DC105">
        <v>3.1937576923076918</v>
      </c>
      <c r="DD105">
        <v>-0.35462221234811031</v>
      </c>
      <c r="DE105">
        <v>21.59555546780609</v>
      </c>
      <c r="DF105">
        <v>4114.8534615384606</v>
      </c>
      <c r="DG105">
        <v>15</v>
      </c>
      <c r="DH105">
        <v>1659038981.0999999</v>
      </c>
      <c r="DI105" t="s">
        <v>637</v>
      </c>
      <c r="DJ105">
        <v>1659038961.5999999</v>
      </c>
      <c r="DK105">
        <v>1659038981.0999999</v>
      </c>
      <c r="DL105">
        <v>120</v>
      </c>
      <c r="DM105">
        <v>0.66900000000000004</v>
      </c>
      <c r="DN105">
        <v>6.0000000000000001E-3</v>
      </c>
      <c r="DO105">
        <v>0.8</v>
      </c>
      <c r="DP105">
        <v>0.115</v>
      </c>
      <c r="DQ105">
        <v>401</v>
      </c>
      <c r="DR105">
        <v>25</v>
      </c>
      <c r="DS105">
        <v>0.14000000000000001</v>
      </c>
      <c r="DT105">
        <v>0.01</v>
      </c>
      <c r="DU105">
        <v>100</v>
      </c>
      <c r="DV105">
        <v>100</v>
      </c>
      <c r="DW105">
        <v>0.81899999999999995</v>
      </c>
      <c r="DX105">
        <v>0.13189999999999999</v>
      </c>
      <c r="DY105">
        <v>1.106257484136518</v>
      </c>
      <c r="DZ105">
        <v>-6.7132856166521554E-4</v>
      </c>
      <c r="EA105">
        <v>-2.681329234238156E-7</v>
      </c>
      <c r="EB105">
        <v>8.1307759810197942E-11</v>
      </c>
      <c r="EC105">
        <v>0.1318929851817332</v>
      </c>
      <c r="ED105">
        <v>0</v>
      </c>
      <c r="EE105">
        <v>0</v>
      </c>
      <c r="EF105">
        <v>0</v>
      </c>
      <c r="EG105">
        <v>2</v>
      </c>
      <c r="EH105">
        <v>2028</v>
      </c>
      <c r="EI105">
        <v>2</v>
      </c>
      <c r="EJ105">
        <v>26</v>
      </c>
      <c r="EK105">
        <v>1</v>
      </c>
      <c r="EL105">
        <v>0.7</v>
      </c>
      <c r="EM105">
        <v>1.09619</v>
      </c>
      <c r="EN105">
        <v>2.5598100000000001</v>
      </c>
      <c r="EO105">
        <v>1.39893</v>
      </c>
      <c r="EP105">
        <v>2.32544</v>
      </c>
      <c r="EQ105">
        <v>1.49902</v>
      </c>
      <c r="ER105">
        <v>2.48047</v>
      </c>
      <c r="ES105">
        <v>33.963900000000002</v>
      </c>
      <c r="ET105">
        <v>15.480399999999999</v>
      </c>
      <c r="EU105">
        <v>18</v>
      </c>
      <c r="EV105">
        <v>522.27700000000004</v>
      </c>
      <c r="EW105">
        <v>535.13099999999997</v>
      </c>
      <c r="EX105">
        <v>49.6599</v>
      </c>
      <c r="EY105">
        <v>44.821599999999997</v>
      </c>
      <c r="EZ105">
        <v>30.000299999999999</v>
      </c>
      <c r="FA105">
        <v>44.5077</v>
      </c>
      <c r="FB105">
        <v>44.414200000000001</v>
      </c>
      <c r="FC105">
        <v>21.924600000000002</v>
      </c>
      <c r="FD105">
        <v>0</v>
      </c>
      <c r="FE105">
        <v>100</v>
      </c>
      <c r="FF105">
        <v>49.667400000000001</v>
      </c>
      <c r="FG105">
        <v>400</v>
      </c>
      <c r="FH105">
        <v>54.561199999999999</v>
      </c>
      <c r="FI105">
        <v>97.766599999999997</v>
      </c>
      <c r="FJ105">
        <v>99.512</v>
      </c>
      <c r="FK105" t="s">
        <v>882</v>
      </c>
      <c r="FL105">
        <v>3</v>
      </c>
      <c r="FM105" t="s">
        <v>881</v>
      </c>
      <c r="FN105">
        <v>12</v>
      </c>
    </row>
    <row r="106" spans="1:170" x14ac:dyDescent="0.2">
      <c r="A106">
        <v>120</v>
      </c>
      <c r="B106">
        <v>1659039174.0999999</v>
      </c>
      <c r="C106">
        <v>20239.599999904629</v>
      </c>
      <c r="D106" t="s">
        <v>638</v>
      </c>
      <c r="E106" t="s">
        <v>639</v>
      </c>
      <c r="F106" t="s">
        <v>280</v>
      </c>
      <c r="G106">
        <v>1659039174.0999999</v>
      </c>
      <c r="H106">
        <v>1.9885351333198784E-2</v>
      </c>
      <c r="I106">
        <v>19.885351333198784</v>
      </c>
      <c r="J106">
        <v>11.091161523010179</v>
      </c>
      <c r="K106">
        <v>377.74299999999999</v>
      </c>
      <c r="L106">
        <v>324.16241046650543</v>
      </c>
      <c r="M106">
        <v>32.353833623549946</v>
      </c>
      <c r="N106">
        <v>37.701577295383004</v>
      </c>
      <c r="O106">
        <v>0.58889440648836933</v>
      </c>
      <c r="P106">
        <v>2.9192557483140993</v>
      </c>
      <c r="Q106">
        <v>0.53215441451806378</v>
      </c>
      <c r="R106">
        <v>0.3372486104620771</v>
      </c>
      <c r="S106">
        <v>66.179361275064338</v>
      </c>
      <c r="T106">
        <v>40.947999546702626</v>
      </c>
      <c r="U106">
        <v>42.000500000000002</v>
      </c>
      <c r="V106">
        <v>8.2436329062595295</v>
      </c>
      <c r="W106">
        <v>47.656292067269149</v>
      </c>
      <c r="X106">
        <v>4.7569642749334005</v>
      </c>
      <c r="Y106">
        <v>9.9818178640896296</v>
      </c>
      <c r="Z106">
        <v>3.486668631326129</v>
      </c>
      <c r="AA106">
        <v>-876.94399379406639</v>
      </c>
      <c r="AB106">
        <v>579.12191564867237</v>
      </c>
      <c r="AC106">
        <v>50.436525510216939</v>
      </c>
      <c r="AD106">
        <v>-181.20619136011271</v>
      </c>
      <c r="AE106">
        <v>0</v>
      </c>
      <c r="AF106">
        <v>0</v>
      </c>
      <c r="AG106">
        <v>1</v>
      </c>
      <c r="AH106">
        <v>0</v>
      </c>
      <c r="AI106">
        <v>49492.032041779014</v>
      </c>
      <c r="AJ106" t="s">
        <v>281</v>
      </c>
      <c r="AK106" t="s">
        <v>281</v>
      </c>
      <c r="AL106">
        <v>0</v>
      </c>
      <c r="AM106">
        <v>0</v>
      </c>
      <c r="AN106" t="e">
        <v>#DIV/0!</v>
      </c>
      <c r="AO106">
        <v>0</v>
      </c>
      <c r="AP106" t="s">
        <v>281</v>
      </c>
      <c r="AQ106" t="s">
        <v>281</v>
      </c>
      <c r="AR106">
        <v>0</v>
      </c>
      <c r="AS106">
        <v>0</v>
      </c>
      <c r="AT106" t="e">
        <v>#DIV/0!</v>
      </c>
      <c r="AU106">
        <v>0.5</v>
      </c>
      <c r="AV106">
        <v>337.32039900262396</v>
      </c>
      <c r="AW106">
        <v>11.091161523010179</v>
      </c>
      <c r="AX106" t="e">
        <v>#DIV/0!</v>
      </c>
      <c r="AY106">
        <v>3.288019804258533E-2</v>
      </c>
      <c r="AZ106" t="e">
        <v>#DIV/0!</v>
      </c>
      <c r="BA106" t="e">
        <v>#DIV/0!</v>
      </c>
      <c r="BB106" t="s">
        <v>281</v>
      </c>
      <c r="BC106">
        <v>0</v>
      </c>
      <c r="BD106" t="e">
        <v>#DIV/0!</v>
      </c>
      <c r="BE106" t="e">
        <v>#DIV/0!</v>
      </c>
      <c r="BF106" t="e">
        <v>#DIV/0!</v>
      </c>
      <c r="BG106" t="e">
        <v>#DIV/0!</v>
      </c>
      <c r="BH106" t="e">
        <v>#DIV/0!</v>
      </c>
      <c r="BI106" t="e">
        <v>#DIV/0!</v>
      </c>
      <c r="BJ106" t="e">
        <v>#DIV/0!</v>
      </c>
      <c r="BK106" t="e">
        <v>#DIV/0!</v>
      </c>
      <c r="BL106">
        <v>400.14299999999997</v>
      </c>
      <c r="BM106">
        <v>337.32039900262396</v>
      </c>
      <c r="BN106">
        <v>0.84299962514057225</v>
      </c>
      <c r="BO106">
        <v>0.1653892765213045</v>
      </c>
      <c r="BP106">
        <v>6</v>
      </c>
      <c r="BQ106">
        <v>0.6</v>
      </c>
      <c r="BR106" t="s">
        <v>282</v>
      </c>
      <c r="BS106">
        <v>1659039174.0999999</v>
      </c>
      <c r="BT106">
        <v>377.74299999999999</v>
      </c>
      <c r="BU106">
        <v>400.05799999999999</v>
      </c>
      <c r="BV106">
        <v>47.6614</v>
      </c>
      <c r="BW106">
        <v>24.944700000000001</v>
      </c>
      <c r="BX106">
        <v>376.93700000000001</v>
      </c>
      <c r="BY106">
        <v>47.533200000000001</v>
      </c>
      <c r="BZ106">
        <v>500.185</v>
      </c>
      <c r="CA106">
        <v>99.707300000000004</v>
      </c>
      <c r="CB106">
        <v>0.10018100000000001</v>
      </c>
      <c r="CC106">
        <v>45.680199999999999</v>
      </c>
      <c r="CD106">
        <v>42.000500000000002</v>
      </c>
      <c r="CE106">
        <v>999.9</v>
      </c>
      <c r="CF106">
        <v>0</v>
      </c>
      <c r="CG106">
        <v>0</v>
      </c>
      <c r="CH106">
        <v>9970.6200000000008</v>
      </c>
      <c r="CI106">
        <v>0</v>
      </c>
      <c r="CJ106">
        <v>239.57900000000001</v>
      </c>
      <c r="CK106">
        <v>400.14299999999997</v>
      </c>
      <c r="CL106">
        <v>0.90002199999999999</v>
      </c>
      <c r="CM106">
        <v>9.9978200000000003E-2</v>
      </c>
      <c r="CN106">
        <v>0</v>
      </c>
      <c r="CO106">
        <v>3.3159000000000001</v>
      </c>
      <c r="CP106">
        <v>0</v>
      </c>
      <c r="CQ106">
        <v>4166.82</v>
      </c>
      <c r="CR106">
        <v>3431.18</v>
      </c>
      <c r="CS106">
        <v>48.5</v>
      </c>
      <c r="CT106">
        <v>51.125</v>
      </c>
      <c r="CU106">
        <v>49.5</v>
      </c>
      <c r="CV106">
        <v>50.561999999999998</v>
      </c>
      <c r="CW106">
        <v>49.125</v>
      </c>
      <c r="CX106">
        <v>360.14</v>
      </c>
      <c r="CY106">
        <v>40.01</v>
      </c>
      <c r="CZ106">
        <v>0</v>
      </c>
      <c r="DA106">
        <v>1659039370.5</v>
      </c>
      <c r="DB106">
        <v>0</v>
      </c>
      <c r="DC106">
        <v>3.2324079999999999</v>
      </c>
      <c r="DD106">
        <v>-0.96276154155500815</v>
      </c>
      <c r="DE106">
        <v>16.56692310659237</v>
      </c>
      <c r="DF106">
        <v>4163.5708000000004</v>
      </c>
      <c r="DG106">
        <v>15</v>
      </c>
      <c r="DH106">
        <v>1659039090.0999999</v>
      </c>
      <c r="DI106" t="s">
        <v>640</v>
      </c>
      <c r="DJ106">
        <v>1659039071.0999999</v>
      </c>
      <c r="DK106">
        <v>1659039090.0999999</v>
      </c>
      <c r="DL106">
        <v>121</v>
      </c>
      <c r="DM106">
        <v>-1.4E-2</v>
      </c>
      <c r="DN106">
        <v>-4.0000000000000001E-3</v>
      </c>
      <c r="DO106">
        <v>0.78700000000000003</v>
      </c>
      <c r="DP106">
        <v>0.111</v>
      </c>
      <c r="DQ106">
        <v>400</v>
      </c>
      <c r="DR106">
        <v>25</v>
      </c>
      <c r="DS106">
        <v>0.14000000000000001</v>
      </c>
      <c r="DT106">
        <v>0.01</v>
      </c>
      <c r="DU106">
        <v>100</v>
      </c>
      <c r="DV106">
        <v>100</v>
      </c>
      <c r="DW106">
        <v>0.80600000000000005</v>
      </c>
      <c r="DX106">
        <v>0.12820000000000001</v>
      </c>
      <c r="DY106">
        <v>1.0924675788811651</v>
      </c>
      <c r="DZ106">
        <v>-6.7132856166521554E-4</v>
      </c>
      <c r="EA106">
        <v>-2.681329234238156E-7</v>
      </c>
      <c r="EB106">
        <v>8.1307759810197942E-11</v>
      </c>
      <c r="EC106">
        <v>0.128192372601723</v>
      </c>
      <c r="ED106">
        <v>0</v>
      </c>
      <c r="EE106">
        <v>0</v>
      </c>
      <c r="EF106">
        <v>0</v>
      </c>
      <c r="EG106">
        <v>2</v>
      </c>
      <c r="EH106">
        <v>2028</v>
      </c>
      <c r="EI106">
        <v>2</v>
      </c>
      <c r="EJ106">
        <v>26</v>
      </c>
      <c r="EK106">
        <v>1.7</v>
      </c>
      <c r="EL106">
        <v>1.4</v>
      </c>
      <c r="EM106">
        <v>1.09253</v>
      </c>
      <c r="EN106">
        <v>2.5390600000000001</v>
      </c>
      <c r="EO106">
        <v>1.39893</v>
      </c>
      <c r="EP106">
        <v>2.32544</v>
      </c>
      <c r="EQ106">
        <v>1.49902</v>
      </c>
      <c r="ER106">
        <v>2.4865699999999999</v>
      </c>
      <c r="ES106">
        <v>33.963900000000002</v>
      </c>
      <c r="ET106">
        <v>15.427899999999999</v>
      </c>
      <c r="EU106">
        <v>18</v>
      </c>
      <c r="EV106">
        <v>522.25</v>
      </c>
      <c r="EW106">
        <v>535.20899999999995</v>
      </c>
      <c r="EX106">
        <v>49.670099999999998</v>
      </c>
      <c r="EY106">
        <v>44.839700000000001</v>
      </c>
      <c r="EZ106">
        <v>30</v>
      </c>
      <c r="FA106">
        <v>44.521900000000002</v>
      </c>
      <c r="FB106">
        <v>44.4328</v>
      </c>
      <c r="FC106">
        <v>21.855499999999999</v>
      </c>
      <c r="FD106">
        <v>0</v>
      </c>
      <c r="FE106">
        <v>100</v>
      </c>
      <c r="FF106">
        <v>49.680900000000001</v>
      </c>
      <c r="FG106">
        <v>400</v>
      </c>
      <c r="FH106">
        <v>54.561199999999999</v>
      </c>
      <c r="FI106">
        <v>97.764200000000002</v>
      </c>
      <c r="FJ106">
        <v>99.508399999999995</v>
      </c>
      <c r="FK106" t="s">
        <v>882</v>
      </c>
      <c r="FL106">
        <v>3</v>
      </c>
      <c r="FM106" t="s">
        <v>881</v>
      </c>
      <c r="FN106">
        <v>13</v>
      </c>
    </row>
    <row r="107" spans="1:170" x14ac:dyDescent="0.2">
      <c r="A107">
        <v>121</v>
      </c>
      <c r="B107">
        <v>1659039324.5999999</v>
      </c>
      <c r="C107">
        <v>20390.099999904629</v>
      </c>
      <c r="D107" t="s">
        <v>641</v>
      </c>
      <c r="E107" t="s">
        <v>642</v>
      </c>
      <c r="F107" t="s">
        <v>280</v>
      </c>
      <c r="G107">
        <v>1659039324.5999999</v>
      </c>
      <c r="H107">
        <v>1.9754004602427742E-2</v>
      </c>
      <c r="I107">
        <v>19.754004602427742</v>
      </c>
      <c r="J107">
        <v>11.142576262867461</v>
      </c>
      <c r="K107">
        <v>377.72800000000001</v>
      </c>
      <c r="L107">
        <v>323.5109109739393</v>
      </c>
      <c r="M107">
        <v>32.289192137242736</v>
      </c>
      <c r="N107">
        <v>37.700527413120007</v>
      </c>
      <c r="O107">
        <v>0.58125853673959327</v>
      </c>
      <c r="P107">
        <v>2.9224603980359145</v>
      </c>
      <c r="Q107">
        <v>0.52596292553630519</v>
      </c>
      <c r="R107">
        <v>0.33326604074174149</v>
      </c>
      <c r="S107">
        <v>66.132638999999998</v>
      </c>
      <c r="T107">
        <v>40.976834965237025</v>
      </c>
      <c r="U107">
        <v>42.005699999999997</v>
      </c>
      <c r="V107">
        <v>8.2458909992049207</v>
      </c>
      <c r="W107">
        <v>47.521095451374286</v>
      </c>
      <c r="X107">
        <v>4.7411810708955002</v>
      </c>
      <c r="Y107">
        <v>9.9770028991585207</v>
      </c>
      <c r="Z107">
        <v>3.5047099283094205</v>
      </c>
      <c r="AA107">
        <v>-871.15160296706335</v>
      </c>
      <c r="AB107">
        <v>577.45734101621167</v>
      </c>
      <c r="AC107">
        <v>50.235395485297971</v>
      </c>
      <c r="AD107">
        <v>-177.32622746555376</v>
      </c>
      <c r="AE107">
        <v>0</v>
      </c>
      <c r="AF107">
        <v>0</v>
      </c>
      <c r="AG107">
        <v>1</v>
      </c>
      <c r="AH107">
        <v>0</v>
      </c>
      <c r="AI107">
        <v>49580.497004446515</v>
      </c>
      <c r="AJ107" t="s">
        <v>281</v>
      </c>
      <c r="AK107" t="s">
        <v>281</v>
      </c>
      <c r="AL107">
        <v>0</v>
      </c>
      <c r="AM107">
        <v>0</v>
      </c>
      <c r="AN107" t="e">
        <v>#DIV/0!</v>
      </c>
      <c r="AO107">
        <v>0</v>
      </c>
      <c r="AP107" t="s">
        <v>281</v>
      </c>
      <c r="AQ107" t="s">
        <v>281</v>
      </c>
      <c r="AR107">
        <v>0</v>
      </c>
      <c r="AS107">
        <v>0</v>
      </c>
      <c r="AT107" t="e">
        <v>#DIV/0!</v>
      </c>
      <c r="AU107">
        <v>0.5</v>
      </c>
      <c r="AV107">
        <v>337.07430000000005</v>
      </c>
      <c r="AW107">
        <v>11.142576262867461</v>
      </c>
      <c r="AX107" t="e">
        <v>#DIV/0!</v>
      </c>
      <c r="AY107">
        <v>3.3056736342306312E-2</v>
      </c>
      <c r="AZ107" t="e">
        <v>#DIV/0!</v>
      </c>
      <c r="BA107" t="e">
        <v>#DIV/0!</v>
      </c>
      <c r="BB107" t="s">
        <v>281</v>
      </c>
      <c r="BC107">
        <v>0</v>
      </c>
      <c r="BD107" t="e">
        <v>#DIV/0!</v>
      </c>
      <c r="BE107" t="e">
        <v>#DIV/0!</v>
      </c>
      <c r="BF107" t="e">
        <v>#DIV/0!</v>
      </c>
      <c r="BG107" t="e">
        <v>#DIV/0!</v>
      </c>
      <c r="BH107" t="e">
        <v>#DIV/0!</v>
      </c>
      <c r="BI107" t="e">
        <v>#DIV/0!</v>
      </c>
      <c r="BJ107" t="e">
        <v>#DIV/0!</v>
      </c>
      <c r="BK107" t="e">
        <v>#DIV/0!</v>
      </c>
      <c r="BL107">
        <v>399.85</v>
      </c>
      <c r="BM107">
        <v>337.07430000000005</v>
      </c>
      <c r="BN107">
        <v>0.8430018757033888</v>
      </c>
      <c r="BO107">
        <v>0.16539362010754033</v>
      </c>
      <c r="BP107">
        <v>6</v>
      </c>
      <c r="BQ107">
        <v>0.6</v>
      </c>
      <c r="BR107" t="s">
        <v>282</v>
      </c>
      <c r="BS107">
        <v>1659039324.5999999</v>
      </c>
      <c r="BT107">
        <v>377.72800000000001</v>
      </c>
      <c r="BU107">
        <v>400.04399999999998</v>
      </c>
      <c r="BV107">
        <v>47.502699999999997</v>
      </c>
      <c r="BW107">
        <v>24.9331</v>
      </c>
      <c r="BX107">
        <v>376.94</v>
      </c>
      <c r="BY107">
        <v>47.376100000000001</v>
      </c>
      <c r="BZ107">
        <v>500.20299999999997</v>
      </c>
      <c r="CA107">
        <v>99.708600000000004</v>
      </c>
      <c r="CB107">
        <v>0.100065</v>
      </c>
      <c r="CC107">
        <v>45.6708</v>
      </c>
      <c r="CD107">
        <v>42.005699999999997</v>
      </c>
      <c r="CE107">
        <v>999.9</v>
      </c>
      <c r="CF107">
        <v>0</v>
      </c>
      <c r="CG107">
        <v>0</v>
      </c>
      <c r="CH107">
        <v>9988.75</v>
      </c>
      <c r="CI107">
        <v>0</v>
      </c>
      <c r="CJ107">
        <v>239.26300000000001</v>
      </c>
      <c r="CK107">
        <v>399.85</v>
      </c>
      <c r="CL107">
        <v>0.89994399999999997</v>
      </c>
      <c r="CM107">
        <v>0.10005600000000001</v>
      </c>
      <c r="CN107">
        <v>0</v>
      </c>
      <c r="CO107">
        <v>3.2360000000000002</v>
      </c>
      <c r="CP107">
        <v>0</v>
      </c>
      <c r="CQ107">
        <v>4187.47</v>
      </c>
      <c r="CR107">
        <v>3428.59</v>
      </c>
      <c r="CS107">
        <v>48.436999999999998</v>
      </c>
      <c r="CT107">
        <v>51.061999999999998</v>
      </c>
      <c r="CU107">
        <v>49.5</v>
      </c>
      <c r="CV107">
        <v>50.561999999999998</v>
      </c>
      <c r="CW107">
        <v>49.125</v>
      </c>
      <c r="CX107">
        <v>359.84</v>
      </c>
      <c r="CY107">
        <v>40.01</v>
      </c>
      <c r="CZ107">
        <v>0</v>
      </c>
      <c r="DA107">
        <v>1659039521.0999999</v>
      </c>
      <c r="DB107">
        <v>0</v>
      </c>
      <c r="DC107">
        <v>3.204365384615385</v>
      </c>
      <c r="DD107">
        <v>-0.37883419510045918</v>
      </c>
      <c r="DE107">
        <v>7.6765811310975174</v>
      </c>
      <c r="DF107">
        <v>4188.2392307692317</v>
      </c>
      <c r="DG107">
        <v>15</v>
      </c>
      <c r="DH107">
        <v>1659039236.5999999</v>
      </c>
      <c r="DI107" t="s">
        <v>643</v>
      </c>
      <c r="DJ107">
        <v>1659039223.5999999</v>
      </c>
      <c r="DK107">
        <v>1659039236.5999999</v>
      </c>
      <c r="DL107">
        <v>122</v>
      </c>
      <c r="DM107">
        <v>-1.7999999999999999E-2</v>
      </c>
      <c r="DN107">
        <v>-2E-3</v>
      </c>
      <c r="DO107">
        <v>0.76900000000000002</v>
      </c>
      <c r="DP107">
        <v>0.11</v>
      </c>
      <c r="DQ107">
        <v>400</v>
      </c>
      <c r="DR107">
        <v>25</v>
      </c>
      <c r="DS107">
        <v>0.13</v>
      </c>
      <c r="DT107">
        <v>0</v>
      </c>
      <c r="DU107">
        <v>100</v>
      </c>
      <c r="DV107">
        <v>100</v>
      </c>
      <c r="DW107">
        <v>0.78800000000000003</v>
      </c>
      <c r="DX107">
        <v>0.12659999999999999</v>
      </c>
      <c r="DY107">
        <v>1.074865827515098</v>
      </c>
      <c r="DZ107">
        <v>-6.7132856166521554E-4</v>
      </c>
      <c r="EA107">
        <v>-2.681329234238156E-7</v>
      </c>
      <c r="EB107">
        <v>8.1307759810197942E-11</v>
      </c>
      <c r="EC107">
        <v>0.12653901837308901</v>
      </c>
      <c r="ED107">
        <v>0</v>
      </c>
      <c r="EE107">
        <v>0</v>
      </c>
      <c r="EF107">
        <v>0</v>
      </c>
      <c r="EG107">
        <v>2</v>
      </c>
      <c r="EH107">
        <v>2028</v>
      </c>
      <c r="EI107">
        <v>2</v>
      </c>
      <c r="EJ107">
        <v>26</v>
      </c>
      <c r="EK107">
        <v>1.7</v>
      </c>
      <c r="EL107">
        <v>1.5</v>
      </c>
      <c r="EM107">
        <v>1.09131</v>
      </c>
      <c r="EN107">
        <v>2.5415000000000001</v>
      </c>
      <c r="EO107">
        <v>1.39893</v>
      </c>
      <c r="EP107">
        <v>2.32544</v>
      </c>
      <c r="EQ107">
        <v>1.49902</v>
      </c>
      <c r="ER107">
        <v>2.4731399999999999</v>
      </c>
      <c r="ES107">
        <v>33.963900000000002</v>
      </c>
      <c r="ET107">
        <v>15.3666</v>
      </c>
      <c r="EU107">
        <v>18</v>
      </c>
      <c r="EV107">
        <v>522.25400000000002</v>
      </c>
      <c r="EW107">
        <v>535.51800000000003</v>
      </c>
      <c r="EX107">
        <v>49.672199999999997</v>
      </c>
      <c r="EY107">
        <v>44.83</v>
      </c>
      <c r="EZ107">
        <v>29.9999</v>
      </c>
      <c r="FA107">
        <v>44.517200000000003</v>
      </c>
      <c r="FB107">
        <v>44.4328</v>
      </c>
      <c r="FC107">
        <v>21.838999999999999</v>
      </c>
      <c r="FD107">
        <v>0</v>
      </c>
      <c r="FE107">
        <v>100</v>
      </c>
      <c r="FF107">
        <v>49.653799999999997</v>
      </c>
      <c r="FG107">
        <v>400</v>
      </c>
      <c r="FH107">
        <v>54.561199999999999</v>
      </c>
      <c r="FI107">
        <v>97.769599999999997</v>
      </c>
      <c r="FJ107">
        <v>99.512100000000004</v>
      </c>
      <c r="FK107" t="s">
        <v>882</v>
      </c>
      <c r="FL107">
        <v>3</v>
      </c>
      <c r="FM107" t="s">
        <v>881</v>
      </c>
      <c r="FN107">
        <v>14</v>
      </c>
    </row>
    <row r="108" spans="1:170" x14ac:dyDescent="0.2">
      <c r="A108">
        <v>122</v>
      </c>
      <c r="B108">
        <v>1659039475.0999999</v>
      </c>
      <c r="C108">
        <v>20540.599999904629</v>
      </c>
      <c r="D108" t="s">
        <v>644</v>
      </c>
      <c r="E108" t="s">
        <v>645</v>
      </c>
      <c r="F108" t="s">
        <v>280</v>
      </c>
      <c r="G108">
        <v>1659039475.0999999</v>
      </c>
      <c r="H108">
        <v>1.9519260003609172E-2</v>
      </c>
      <c r="I108">
        <v>19.519260003609173</v>
      </c>
      <c r="J108">
        <v>11.002379312742518</v>
      </c>
      <c r="K108">
        <v>377.95600000000002</v>
      </c>
      <c r="L108">
        <v>323.31748155477942</v>
      </c>
      <c r="M108">
        <v>32.270453821315279</v>
      </c>
      <c r="N108">
        <v>37.723947328293605</v>
      </c>
      <c r="O108">
        <v>0.56860370060441368</v>
      </c>
      <c r="P108">
        <v>2.9262182178664005</v>
      </c>
      <c r="Q108">
        <v>0.51563642979961233</v>
      </c>
      <c r="R108">
        <v>0.32662944623374168</v>
      </c>
      <c r="S108">
        <v>66.126883052172161</v>
      </c>
      <c r="T108">
        <v>40.994762422336507</v>
      </c>
      <c r="U108">
        <v>42.011000000000003</v>
      </c>
      <c r="V108">
        <v>8.248193068075258</v>
      </c>
      <c r="W108">
        <v>47.377204424019823</v>
      </c>
      <c r="X108">
        <v>4.7152638520693202</v>
      </c>
      <c r="Y108">
        <v>9.9526004317779524</v>
      </c>
      <c r="Z108">
        <v>3.5329292160059378</v>
      </c>
      <c r="AA108">
        <v>-860.79936615916449</v>
      </c>
      <c r="AB108">
        <v>569.83867076820343</v>
      </c>
      <c r="AC108">
        <v>49.498970528967774</v>
      </c>
      <c r="AD108">
        <v>-175.33484180982111</v>
      </c>
      <c r="AE108">
        <v>0</v>
      </c>
      <c r="AF108">
        <v>0</v>
      </c>
      <c r="AG108">
        <v>1</v>
      </c>
      <c r="AH108">
        <v>0</v>
      </c>
      <c r="AI108">
        <v>49690.044818422102</v>
      </c>
      <c r="AJ108" t="s">
        <v>281</v>
      </c>
      <c r="AK108" t="s">
        <v>281</v>
      </c>
      <c r="AL108">
        <v>0</v>
      </c>
      <c r="AM108">
        <v>0</v>
      </c>
      <c r="AN108" t="e">
        <v>#DIV/0!</v>
      </c>
      <c r="AO108">
        <v>0</v>
      </c>
      <c r="AP108" t="s">
        <v>281</v>
      </c>
      <c r="AQ108" t="s">
        <v>281</v>
      </c>
      <c r="AR108">
        <v>0</v>
      </c>
      <c r="AS108">
        <v>0</v>
      </c>
      <c r="AT108" t="e">
        <v>#DIV/0!</v>
      </c>
      <c r="AU108">
        <v>0.5</v>
      </c>
      <c r="AV108">
        <v>337.0523850011254</v>
      </c>
      <c r="AW108">
        <v>11.002379312742518</v>
      </c>
      <c r="AX108" t="e">
        <v>#DIV/0!</v>
      </c>
      <c r="AY108">
        <v>3.2642935645465859E-2</v>
      </c>
      <c r="AZ108" t="e">
        <v>#DIV/0!</v>
      </c>
      <c r="BA108" t="e">
        <v>#DIV/0!</v>
      </c>
      <c r="BB108" t="s">
        <v>281</v>
      </c>
      <c r="BC108">
        <v>0</v>
      </c>
      <c r="BD108" t="e">
        <v>#DIV/0!</v>
      </c>
      <c r="BE108" t="e">
        <v>#DIV/0!</v>
      </c>
      <c r="BF108" t="e">
        <v>#DIV/0!</v>
      </c>
      <c r="BG108" t="e">
        <v>#DIV/0!</v>
      </c>
      <c r="BH108" t="e">
        <v>#DIV/0!</v>
      </c>
      <c r="BI108" t="e">
        <v>#DIV/0!</v>
      </c>
      <c r="BJ108" t="e">
        <v>#DIV/0!</v>
      </c>
      <c r="BK108" t="e">
        <v>#DIV/0!</v>
      </c>
      <c r="BL108">
        <v>399.82499999999999</v>
      </c>
      <c r="BM108">
        <v>337.0523850011254</v>
      </c>
      <c r="BN108">
        <v>0.8429997749043342</v>
      </c>
      <c r="BO108">
        <v>0.16538956556536527</v>
      </c>
      <c r="BP108">
        <v>6</v>
      </c>
      <c r="BQ108">
        <v>0.6</v>
      </c>
      <c r="BR108" t="s">
        <v>282</v>
      </c>
      <c r="BS108">
        <v>1659039475.0999999</v>
      </c>
      <c r="BT108">
        <v>377.95600000000002</v>
      </c>
      <c r="BU108">
        <v>400.00400000000002</v>
      </c>
      <c r="BV108">
        <v>47.242199999999997</v>
      </c>
      <c r="BW108">
        <v>24.933499999999999</v>
      </c>
      <c r="BX108">
        <v>377.17500000000001</v>
      </c>
      <c r="BY108">
        <v>47.111699999999999</v>
      </c>
      <c r="BZ108">
        <v>500.17599999999999</v>
      </c>
      <c r="CA108">
        <v>99.710499999999996</v>
      </c>
      <c r="CB108">
        <v>9.9920599999999998E-2</v>
      </c>
      <c r="CC108">
        <v>45.623100000000001</v>
      </c>
      <c r="CD108">
        <v>42.011000000000003</v>
      </c>
      <c r="CE108">
        <v>999.9</v>
      </c>
      <c r="CF108">
        <v>0</v>
      </c>
      <c r="CG108">
        <v>0</v>
      </c>
      <c r="CH108">
        <v>10010</v>
      </c>
      <c r="CI108">
        <v>0</v>
      </c>
      <c r="CJ108">
        <v>239.00200000000001</v>
      </c>
      <c r="CK108">
        <v>399.82499999999999</v>
      </c>
      <c r="CL108">
        <v>0.90001299999999995</v>
      </c>
      <c r="CM108">
        <v>9.9986699999999998E-2</v>
      </c>
      <c r="CN108">
        <v>0</v>
      </c>
      <c r="CO108">
        <v>2.9973000000000001</v>
      </c>
      <c r="CP108">
        <v>0</v>
      </c>
      <c r="CQ108">
        <v>4197.8999999999996</v>
      </c>
      <c r="CR108">
        <v>3428.45</v>
      </c>
      <c r="CS108">
        <v>48.436999999999998</v>
      </c>
      <c r="CT108">
        <v>51</v>
      </c>
      <c r="CU108">
        <v>49.436999999999998</v>
      </c>
      <c r="CV108">
        <v>50.5</v>
      </c>
      <c r="CW108">
        <v>49.061999999999998</v>
      </c>
      <c r="CX108">
        <v>359.85</v>
      </c>
      <c r="CY108">
        <v>39.979999999999997</v>
      </c>
      <c r="CZ108">
        <v>0</v>
      </c>
      <c r="DA108">
        <v>1659039671.7</v>
      </c>
      <c r="DB108">
        <v>0</v>
      </c>
      <c r="DC108">
        <v>3.1337120000000001</v>
      </c>
      <c r="DD108">
        <v>-0.13334615625172849</v>
      </c>
      <c r="DE108">
        <v>6.9761536836669142</v>
      </c>
      <c r="DF108">
        <v>4199.5092000000004</v>
      </c>
      <c r="DG108">
        <v>15</v>
      </c>
      <c r="DH108">
        <v>1659039395.5999999</v>
      </c>
      <c r="DI108" t="s">
        <v>646</v>
      </c>
      <c r="DJ108">
        <v>1659039382.0999999</v>
      </c>
      <c r="DK108">
        <v>1659039395.5999999</v>
      </c>
      <c r="DL108">
        <v>123</v>
      </c>
      <c r="DM108">
        <v>-7.0000000000000001E-3</v>
      </c>
      <c r="DN108">
        <v>4.0000000000000001E-3</v>
      </c>
      <c r="DO108">
        <v>0.76200000000000001</v>
      </c>
      <c r="DP108">
        <v>0.113</v>
      </c>
      <c r="DQ108">
        <v>400</v>
      </c>
      <c r="DR108">
        <v>25</v>
      </c>
      <c r="DS108">
        <v>7.0000000000000007E-2</v>
      </c>
      <c r="DT108">
        <v>0.01</v>
      </c>
      <c r="DU108">
        <v>100</v>
      </c>
      <c r="DV108">
        <v>100</v>
      </c>
      <c r="DW108">
        <v>0.78100000000000003</v>
      </c>
      <c r="DX108">
        <v>0.1305</v>
      </c>
      <c r="DY108">
        <v>1.068189818163519</v>
      </c>
      <c r="DZ108">
        <v>-6.7132856166521554E-4</v>
      </c>
      <c r="EA108">
        <v>-2.681329234238156E-7</v>
      </c>
      <c r="EB108">
        <v>8.1307759810197942E-11</v>
      </c>
      <c r="EC108">
        <v>0.13044584063409001</v>
      </c>
      <c r="ED108">
        <v>0</v>
      </c>
      <c r="EE108">
        <v>0</v>
      </c>
      <c r="EF108">
        <v>0</v>
      </c>
      <c r="EG108">
        <v>2</v>
      </c>
      <c r="EH108">
        <v>2028</v>
      </c>
      <c r="EI108">
        <v>2</v>
      </c>
      <c r="EJ108">
        <v>26</v>
      </c>
      <c r="EK108">
        <v>1.6</v>
      </c>
      <c r="EL108">
        <v>1.3</v>
      </c>
      <c r="EM108">
        <v>1.09131</v>
      </c>
      <c r="EN108">
        <v>2.5561500000000001</v>
      </c>
      <c r="EO108">
        <v>1.39893</v>
      </c>
      <c r="EP108">
        <v>2.32544</v>
      </c>
      <c r="EQ108">
        <v>1.49902</v>
      </c>
      <c r="ER108">
        <v>2.48291</v>
      </c>
      <c r="ES108">
        <v>33.941299999999998</v>
      </c>
      <c r="ET108">
        <v>15.3141</v>
      </c>
      <c r="EU108">
        <v>18</v>
      </c>
      <c r="EV108">
        <v>522.12800000000004</v>
      </c>
      <c r="EW108">
        <v>535.44399999999996</v>
      </c>
      <c r="EX108">
        <v>49.578499999999998</v>
      </c>
      <c r="EY108">
        <v>44.801099999999998</v>
      </c>
      <c r="EZ108">
        <v>29.9999</v>
      </c>
      <c r="FA108">
        <v>44.4983</v>
      </c>
      <c r="FB108">
        <v>44.409300000000002</v>
      </c>
      <c r="FC108">
        <v>21.833400000000001</v>
      </c>
      <c r="FD108">
        <v>0</v>
      </c>
      <c r="FE108">
        <v>100</v>
      </c>
      <c r="FF108">
        <v>49.581699999999998</v>
      </c>
      <c r="FG108">
        <v>400</v>
      </c>
      <c r="FH108">
        <v>54.561199999999999</v>
      </c>
      <c r="FI108">
        <v>97.772800000000004</v>
      </c>
      <c r="FJ108">
        <v>99.517399999999995</v>
      </c>
      <c r="FK108" t="s">
        <v>882</v>
      </c>
      <c r="FL108">
        <v>3</v>
      </c>
      <c r="FM108" t="s">
        <v>881</v>
      </c>
      <c r="FN108">
        <v>15</v>
      </c>
    </row>
    <row r="109" spans="1:170" x14ac:dyDescent="0.2">
      <c r="A109">
        <v>123</v>
      </c>
      <c r="B109">
        <v>1659039625.5999999</v>
      </c>
      <c r="C109">
        <v>20691.099999904629</v>
      </c>
      <c r="D109" t="s">
        <v>647</v>
      </c>
      <c r="E109" t="s">
        <v>648</v>
      </c>
      <c r="F109" t="s">
        <v>280</v>
      </c>
      <c r="G109">
        <v>1659039625.5999999</v>
      </c>
      <c r="H109">
        <v>1.8975672506498269E-2</v>
      </c>
      <c r="I109">
        <v>18.97567250649827</v>
      </c>
      <c r="J109">
        <v>15.580135927393973</v>
      </c>
      <c r="K109">
        <v>568.38499999999999</v>
      </c>
      <c r="L109">
        <v>486.37606165359529</v>
      </c>
      <c r="M109">
        <v>48.542486620371669</v>
      </c>
      <c r="N109">
        <v>56.727342139158502</v>
      </c>
      <c r="O109">
        <v>0.54103451003590208</v>
      </c>
      <c r="P109">
        <v>2.9259025462753128</v>
      </c>
      <c r="Q109">
        <v>0.4928470822992414</v>
      </c>
      <c r="R109">
        <v>0.31200911367228124</v>
      </c>
      <c r="S109">
        <v>66.129306</v>
      </c>
      <c r="T109">
        <v>41.040631611891889</v>
      </c>
      <c r="U109">
        <v>42.016800000000003</v>
      </c>
      <c r="V109">
        <v>8.2507129508929964</v>
      </c>
      <c r="W109">
        <v>47.01085182913328</v>
      </c>
      <c r="X109">
        <v>4.6565055253872307</v>
      </c>
      <c r="Y109">
        <v>9.9051715597749048</v>
      </c>
      <c r="Z109">
        <v>3.5942074255057657</v>
      </c>
      <c r="AA109">
        <v>-836.82715753657374</v>
      </c>
      <c r="AB109">
        <v>554.19236199417514</v>
      </c>
      <c r="AC109">
        <v>48.125091222581808</v>
      </c>
      <c r="AD109">
        <v>-168.38039831981678</v>
      </c>
      <c r="AE109">
        <v>0</v>
      </c>
      <c r="AF109">
        <v>0</v>
      </c>
      <c r="AG109">
        <v>1</v>
      </c>
      <c r="AH109">
        <v>0</v>
      </c>
      <c r="AI109">
        <v>49695.84833004995</v>
      </c>
      <c r="AJ109" t="s">
        <v>281</v>
      </c>
      <c r="AK109" t="s">
        <v>281</v>
      </c>
      <c r="AL109">
        <v>0</v>
      </c>
      <c r="AM109">
        <v>0</v>
      </c>
      <c r="AN109" t="e">
        <v>#DIV/0!</v>
      </c>
      <c r="AO109">
        <v>0</v>
      </c>
      <c r="AP109" t="s">
        <v>281</v>
      </c>
      <c r="AQ109" t="s">
        <v>281</v>
      </c>
      <c r="AR109">
        <v>0</v>
      </c>
      <c r="AS109">
        <v>0</v>
      </c>
      <c r="AT109" t="e">
        <v>#DIV/0!</v>
      </c>
      <c r="AU109">
        <v>0.5</v>
      </c>
      <c r="AV109">
        <v>337.06499999999994</v>
      </c>
      <c r="AW109">
        <v>15.580135927393973</v>
      </c>
      <c r="AX109" t="e">
        <v>#DIV/0!</v>
      </c>
      <c r="AY109">
        <v>4.6222941947084317E-2</v>
      </c>
      <c r="AZ109" t="e">
        <v>#DIV/0!</v>
      </c>
      <c r="BA109" t="e">
        <v>#DIV/0!</v>
      </c>
      <c r="BB109" t="s">
        <v>281</v>
      </c>
      <c r="BC109">
        <v>0</v>
      </c>
      <c r="BD109" t="e">
        <v>#DIV/0!</v>
      </c>
      <c r="BE109" t="e">
        <v>#DIV/0!</v>
      </c>
      <c r="BF109" t="e">
        <v>#DIV/0!</v>
      </c>
      <c r="BG109" t="e">
        <v>#DIV/0!</v>
      </c>
      <c r="BH109" t="e">
        <v>#DIV/0!</v>
      </c>
      <c r="BI109" t="e">
        <v>#DIV/0!</v>
      </c>
      <c r="BJ109" t="e">
        <v>#DIV/0!</v>
      </c>
      <c r="BK109" t="e">
        <v>#DIV/0!</v>
      </c>
      <c r="BL109">
        <v>399.84</v>
      </c>
      <c r="BM109">
        <v>337.06499999999994</v>
      </c>
      <c r="BN109">
        <v>0.84299969987995182</v>
      </c>
      <c r="BO109">
        <v>0.16538942076830732</v>
      </c>
      <c r="BP109">
        <v>6</v>
      </c>
      <c r="BQ109">
        <v>0.6</v>
      </c>
      <c r="BR109" t="s">
        <v>282</v>
      </c>
      <c r="BS109">
        <v>1659039625.5999999</v>
      </c>
      <c r="BT109">
        <v>568.38499999999999</v>
      </c>
      <c r="BU109">
        <v>600.00800000000004</v>
      </c>
      <c r="BV109">
        <v>46.656300000000002</v>
      </c>
      <c r="BW109">
        <v>24.9587</v>
      </c>
      <c r="BX109">
        <v>567.65899999999999</v>
      </c>
      <c r="BY109">
        <v>46.5259</v>
      </c>
      <c r="BZ109">
        <v>500.24900000000002</v>
      </c>
      <c r="CA109">
        <v>99.704499999999996</v>
      </c>
      <c r="CB109">
        <v>9.9932099999999996E-2</v>
      </c>
      <c r="CC109">
        <v>45.530099999999997</v>
      </c>
      <c r="CD109">
        <v>42.016800000000003</v>
      </c>
      <c r="CE109">
        <v>999.9</v>
      </c>
      <c r="CF109">
        <v>0</v>
      </c>
      <c r="CG109">
        <v>0</v>
      </c>
      <c r="CH109">
        <v>10008.799999999999</v>
      </c>
      <c r="CI109">
        <v>0</v>
      </c>
      <c r="CJ109">
        <v>238.84100000000001</v>
      </c>
      <c r="CK109">
        <v>399.84</v>
      </c>
      <c r="CL109">
        <v>0.90001399999999998</v>
      </c>
      <c r="CM109">
        <v>9.9985900000000003E-2</v>
      </c>
      <c r="CN109">
        <v>0</v>
      </c>
      <c r="CO109">
        <v>2.9514</v>
      </c>
      <c r="CP109">
        <v>0</v>
      </c>
      <c r="CQ109">
        <v>4147.22</v>
      </c>
      <c r="CR109">
        <v>3428.57</v>
      </c>
      <c r="CS109">
        <v>48.375</v>
      </c>
      <c r="CT109">
        <v>51</v>
      </c>
      <c r="CU109">
        <v>49.375</v>
      </c>
      <c r="CV109">
        <v>50.436999999999998</v>
      </c>
      <c r="CW109">
        <v>49</v>
      </c>
      <c r="CX109">
        <v>359.86</v>
      </c>
      <c r="CY109">
        <v>39.979999999999997</v>
      </c>
      <c r="CZ109">
        <v>0</v>
      </c>
      <c r="DA109">
        <v>1659039822.3</v>
      </c>
      <c r="DB109">
        <v>0</v>
      </c>
      <c r="DC109">
        <v>3.1409461538461541</v>
      </c>
      <c r="DD109">
        <v>0.20682393378640909</v>
      </c>
      <c r="DE109">
        <v>-1.256068428903655</v>
      </c>
      <c r="DF109">
        <v>4148.8638461538467</v>
      </c>
      <c r="DG109">
        <v>15</v>
      </c>
      <c r="DH109">
        <v>1659039556.5999999</v>
      </c>
      <c r="DI109" t="s">
        <v>649</v>
      </c>
      <c r="DJ109">
        <v>1659039552.5999999</v>
      </c>
      <c r="DK109">
        <v>1659039395.5999999</v>
      </c>
      <c r="DL109">
        <v>124</v>
      </c>
      <c r="DM109">
        <v>0.11</v>
      </c>
      <c r="DN109">
        <v>4.0000000000000001E-3</v>
      </c>
      <c r="DO109">
        <v>0.69699999999999995</v>
      </c>
      <c r="DP109">
        <v>0.113</v>
      </c>
      <c r="DQ109">
        <v>600</v>
      </c>
      <c r="DR109">
        <v>25</v>
      </c>
      <c r="DS109">
        <v>0.06</v>
      </c>
      <c r="DT109">
        <v>0.01</v>
      </c>
      <c r="DU109">
        <v>100</v>
      </c>
      <c r="DV109">
        <v>100</v>
      </c>
      <c r="DW109">
        <v>0.72599999999999998</v>
      </c>
      <c r="DX109">
        <v>0.13039999999999999</v>
      </c>
      <c r="DY109">
        <v>1.178253657547438</v>
      </c>
      <c r="DZ109">
        <v>-6.7132856166521554E-4</v>
      </c>
      <c r="EA109">
        <v>-2.681329234238156E-7</v>
      </c>
      <c r="EB109">
        <v>8.1307759810197942E-11</v>
      </c>
      <c r="EC109">
        <v>0.13044584063409001</v>
      </c>
      <c r="ED109">
        <v>0</v>
      </c>
      <c r="EE109">
        <v>0</v>
      </c>
      <c r="EF109">
        <v>0</v>
      </c>
      <c r="EG109">
        <v>2</v>
      </c>
      <c r="EH109">
        <v>2028</v>
      </c>
      <c r="EI109">
        <v>2</v>
      </c>
      <c r="EJ109">
        <v>26</v>
      </c>
      <c r="EK109">
        <v>1.2</v>
      </c>
      <c r="EL109">
        <v>3.8</v>
      </c>
      <c r="EM109">
        <v>1.5112300000000001</v>
      </c>
      <c r="EN109">
        <v>2.5561500000000001</v>
      </c>
      <c r="EO109">
        <v>1.39893</v>
      </c>
      <c r="EP109">
        <v>2.32544</v>
      </c>
      <c r="EQ109">
        <v>1.49902</v>
      </c>
      <c r="ER109">
        <v>2.48291</v>
      </c>
      <c r="ES109">
        <v>33.941299999999998</v>
      </c>
      <c r="ET109">
        <v>15.2615</v>
      </c>
      <c r="EU109">
        <v>18</v>
      </c>
      <c r="EV109">
        <v>521.83199999999999</v>
      </c>
      <c r="EW109">
        <v>536.08199999999999</v>
      </c>
      <c r="EX109">
        <v>49.2258</v>
      </c>
      <c r="EY109">
        <v>44.777000000000001</v>
      </c>
      <c r="EZ109">
        <v>29.9999</v>
      </c>
      <c r="FA109">
        <v>44.474499999999999</v>
      </c>
      <c r="FB109">
        <v>44.387799999999999</v>
      </c>
      <c r="FC109">
        <v>30.230399999999999</v>
      </c>
      <c r="FD109">
        <v>0</v>
      </c>
      <c r="FE109">
        <v>100</v>
      </c>
      <c r="FF109">
        <v>49.2164</v>
      </c>
      <c r="FG109">
        <v>600</v>
      </c>
      <c r="FH109">
        <v>54.561199999999999</v>
      </c>
      <c r="FI109">
        <v>97.775099999999995</v>
      </c>
      <c r="FJ109">
        <v>99.523700000000005</v>
      </c>
      <c r="FK109" t="s">
        <v>882</v>
      </c>
      <c r="FL109">
        <v>3</v>
      </c>
      <c r="FM109" t="s">
        <v>881</v>
      </c>
      <c r="FN109">
        <v>16</v>
      </c>
    </row>
    <row r="110" spans="1:170" x14ac:dyDescent="0.2">
      <c r="A110">
        <v>124</v>
      </c>
      <c r="B110">
        <v>1659039776.5</v>
      </c>
      <c r="C110">
        <v>20842</v>
      </c>
      <c r="D110" t="s">
        <v>650</v>
      </c>
      <c r="E110" t="s">
        <v>651</v>
      </c>
      <c r="F110" t="s">
        <v>280</v>
      </c>
      <c r="G110">
        <v>1659039776.5</v>
      </c>
      <c r="H110">
        <v>1.8456361559477663E-2</v>
      </c>
      <c r="I110">
        <v>18.456361559477664</v>
      </c>
      <c r="J110">
        <v>15.366766133035002</v>
      </c>
      <c r="K110">
        <v>568.96299999999997</v>
      </c>
      <c r="L110">
        <v>485.04114150491012</v>
      </c>
      <c r="M110">
        <v>48.406920927498668</v>
      </c>
      <c r="N110">
        <v>56.782290397511794</v>
      </c>
      <c r="O110">
        <v>0.51667188789414875</v>
      </c>
      <c r="P110">
        <v>2.9274482842970193</v>
      </c>
      <c r="Q110">
        <v>0.47256283823166884</v>
      </c>
      <c r="R110">
        <v>0.29900799795686001</v>
      </c>
      <c r="S110">
        <v>66.134731180425646</v>
      </c>
      <c r="T110">
        <v>41.075549792310035</v>
      </c>
      <c r="U110">
        <v>42.005400000000002</v>
      </c>
      <c r="V110">
        <v>8.2457607100566381</v>
      </c>
      <c r="W110">
        <v>46.668508787128495</v>
      </c>
      <c r="X110">
        <v>4.59882630485916</v>
      </c>
      <c r="Y110">
        <v>9.854238809806473</v>
      </c>
      <c r="Z110">
        <v>3.6469344051974781</v>
      </c>
      <c r="AA110">
        <v>-813.92554477296494</v>
      </c>
      <c r="AB110">
        <v>540.45453251270465</v>
      </c>
      <c r="AC110">
        <v>46.882463620062737</v>
      </c>
      <c r="AD110">
        <v>-160.45381745977193</v>
      </c>
      <c r="AE110">
        <v>0</v>
      </c>
      <c r="AF110">
        <v>0</v>
      </c>
      <c r="AG110">
        <v>1</v>
      </c>
      <c r="AH110">
        <v>0</v>
      </c>
      <c r="AI110">
        <v>49753.443530651748</v>
      </c>
      <c r="AJ110" t="s">
        <v>281</v>
      </c>
      <c r="AK110" t="s">
        <v>281</v>
      </c>
      <c r="AL110">
        <v>0</v>
      </c>
      <c r="AM110">
        <v>0</v>
      </c>
      <c r="AN110" t="e">
        <v>#DIV/0!</v>
      </c>
      <c r="AO110">
        <v>0</v>
      </c>
      <c r="AP110" t="s">
        <v>281</v>
      </c>
      <c r="AQ110" t="s">
        <v>281</v>
      </c>
      <c r="AR110">
        <v>0</v>
      </c>
      <c r="AS110">
        <v>0</v>
      </c>
      <c r="AT110" t="e">
        <v>#DIV/0!</v>
      </c>
      <c r="AU110">
        <v>0.5</v>
      </c>
      <c r="AV110">
        <v>337.08522900540191</v>
      </c>
      <c r="AW110">
        <v>15.366766133035002</v>
      </c>
      <c r="AX110" t="e">
        <v>#DIV/0!</v>
      </c>
      <c r="AY110">
        <v>4.558718333157441E-2</v>
      </c>
      <c r="AZ110" t="e">
        <v>#DIV/0!</v>
      </c>
      <c r="BA110" t="e">
        <v>#DIV/0!</v>
      </c>
      <c r="BB110" t="s">
        <v>281</v>
      </c>
      <c r="BC110">
        <v>0</v>
      </c>
      <c r="BD110" t="e">
        <v>#DIV/0!</v>
      </c>
      <c r="BE110" t="e">
        <v>#DIV/0!</v>
      </c>
      <c r="BF110" t="e">
        <v>#DIV/0!</v>
      </c>
      <c r="BG110" t="e">
        <v>#DIV/0!</v>
      </c>
      <c r="BH110" t="e">
        <v>#DIV/0!</v>
      </c>
      <c r="BI110" t="e">
        <v>#DIV/0!</v>
      </c>
      <c r="BJ110" t="e">
        <v>#DIV/0!</v>
      </c>
      <c r="BK110" t="e">
        <v>#DIV/0!</v>
      </c>
      <c r="BL110">
        <v>399.863</v>
      </c>
      <c r="BM110">
        <v>337.08522900540191</v>
      </c>
      <c r="BN110">
        <v>0.84300180063022057</v>
      </c>
      <c r="BO110">
        <v>0.16539347521632572</v>
      </c>
      <c r="BP110">
        <v>6</v>
      </c>
      <c r="BQ110">
        <v>0.6</v>
      </c>
      <c r="BR110" t="s">
        <v>282</v>
      </c>
      <c r="BS110">
        <v>1659039776.5</v>
      </c>
      <c r="BT110">
        <v>568.96299999999997</v>
      </c>
      <c r="BU110">
        <v>599.98599999999999</v>
      </c>
      <c r="BV110">
        <v>46.080599999999997</v>
      </c>
      <c r="BW110">
        <v>24.966000000000001</v>
      </c>
      <c r="BX110">
        <v>568.13599999999997</v>
      </c>
      <c r="BY110">
        <v>45.947499999999998</v>
      </c>
      <c r="BZ110">
        <v>500.29500000000002</v>
      </c>
      <c r="CA110">
        <v>99.699799999999996</v>
      </c>
      <c r="CB110">
        <v>9.9818599999999993E-2</v>
      </c>
      <c r="CC110">
        <v>45.4298</v>
      </c>
      <c r="CD110">
        <v>42.005400000000002</v>
      </c>
      <c r="CE110">
        <v>999.9</v>
      </c>
      <c r="CF110">
        <v>0</v>
      </c>
      <c r="CG110">
        <v>0</v>
      </c>
      <c r="CH110">
        <v>10018.1</v>
      </c>
      <c r="CI110">
        <v>0</v>
      </c>
      <c r="CJ110">
        <v>238.87700000000001</v>
      </c>
      <c r="CK110">
        <v>399.863</v>
      </c>
      <c r="CL110">
        <v>0.89994399999999997</v>
      </c>
      <c r="CM110">
        <v>0.10005600000000001</v>
      </c>
      <c r="CN110">
        <v>0</v>
      </c>
      <c r="CO110">
        <v>3.1806000000000001</v>
      </c>
      <c r="CP110">
        <v>0</v>
      </c>
      <c r="CQ110">
        <v>4156.3599999999997</v>
      </c>
      <c r="CR110">
        <v>3428.71</v>
      </c>
      <c r="CS110">
        <v>48.311999999999998</v>
      </c>
      <c r="CT110">
        <v>50.936999999999998</v>
      </c>
      <c r="CU110">
        <v>49.311999999999998</v>
      </c>
      <c r="CV110">
        <v>50.375</v>
      </c>
      <c r="CW110">
        <v>48.936999999999998</v>
      </c>
      <c r="CX110">
        <v>359.85</v>
      </c>
      <c r="CY110">
        <v>40.01</v>
      </c>
      <c r="CZ110">
        <v>0</v>
      </c>
      <c r="DA110">
        <v>1659039972.9000001</v>
      </c>
      <c r="DB110">
        <v>0</v>
      </c>
      <c r="DC110">
        <v>3.1976199999999988</v>
      </c>
      <c r="DD110">
        <v>0.62583846919709807</v>
      </c>
      <c r="DE110">
        <v>5.590769111899724</v>
      </c>
      <c r="DF110">
        <v>4157.1204000000007</v>
      </c>
      <c r="DG110">
        <v>15</v>
      </c>
      <c r="DH110">
        <v>1659039693.5</v>
      </c>
      <c r="DI110" t="s">
        <v>652</v>
      </c>
      <c r="DJ110">
        <v>1659039676</v>
      </c>
      <c r="DK110">
        <v>1659039693.5</v>
      </c>
      <c r="DL110">
        <v>125</v>
      </c>
      <c r="DM110">
        <v>0.10199999999999999</v>
      </c>
      <c r="DN110">
        <v>3.0000000000000001E-3</v>
      </c>
      <c r="DO110">
        <v>0.79900000000000004</v>
      </c>
      <c r="DP110">
        <v>0.11600000000000001</v>
      </c>
      <c r="DQ110">
        <v>600</v>
      </c>
      <c r="DR110">
        <v>25</v>
      </c>
      <c r="DS110">
        <v>7.0000000000000007E-2</v>
      </c>
      <c r="DT110">
        <v>0.01</v>
      </c>
      <c r="DU110">
        <v>100</v>
      </c>
      <c r="DV110">
        <v>100</v>
      </c>
      <c r="DW110">
        <v>0.82699999999999996</v>
      </c>
      <c r="DX110">
        <v>0.1331</v>
      </c>
      <c r="DY110">
        <v>1.2801362005928949</v>
      </c>
      <c r="DZ110">
        <v>-6.7132856166521554E-4</v>
      </c>
      <c r="EA110">
        <v>-2.681329234238156E-7</v>
      </c>
      <c r="EB110">
        <v>8.1307759810197942E-11</v>
      </c>
      <c r="EC110">
        <v>0.1330382441385172</v>
      </c>
      <c r="ED110">
        <v>0</v>
      </c>
      <c r="EE110">
        <v>0</v>
      </c>
      <c r="EF110">
        <v>0</v>
      </c>
      <c r="EG110">
        <v>2</v>
      </c>
      <c r="EH110">
        <v>2028</v>
      </c>
      <c r="EI110">
        <v>2</v>
      </c>
      <c r="EJ110">
        <v>26</v>
      </c>
      <c r="EK110">
        <v>1.7</v>
      </c>
      <c r="EL110">
        <v>1.4</v>
      </c>
      <c r="EM110">
        <v>1.5112300000000001</v>
      </c>
      <c r="EN110">
        <v>2.5573700000000001</v>
      </c>
      <c r="EO110">
        <v>1.39893</v>
      </c>
      <c r="EP110">
        <v>2.32422</v>
      </c>
      <c r="EQ110">
        <v>1.49902</v>
      </c>
      <c r="ER110">
        <v>2.36694</v>
      </c>
      <c r="ES110">
        <v>33.941299999999998</v>
      </c>
      <c r="ET110">
        <v>15.2003</v>
      </c>
      <c r="EU110">
        <v>18</v>
      </c>
      <c r="EV110">
        <v>521.48800000000006</v>
      </c>
      <c r="EW110">
        <v>536.14599999999996</v>
      </c>
      <c r="EX110">
        <v>49.162999999999997</v>
      </c>
      <c r="EY110">
        <v>44.746000000000002</v>
      </c>
      <c r="EZ110">
        <v>29.9999</v>
      </c>
      <c r="FA110">
        <v>44.446100000000001</v>
      </c>
      <c r="FB110">
        <v>44.362200000000001</v>
      </c>
      <c r="FC110">
        <v>30.228100000000001</v>
      </c>
      <c r="FD110">
        <v>0</v>
      </c>
      <c r="FE110">
        <v>100</v>
      </c>
      <c r="FF110">
        <v>49.1511</v>
      </c>
      <c r="FG110">
        <v>600</v>
      </c>
      <c r="FH110">
        <v>54.561199999999999</v>
      </c>
      <c r="FI110">
        <v>97.778099999999995</v>
      </c>
      <c r="FJ110">
        <v>99.526499999999999</v>
      </c>
      <c r="FK110" t="s">
        <v>882</v>
      </c>
      <c r="FL110">
        <v>3</v>
      </c>
      <c r="FM110" t="s">
        <v>881</v>
      </c>
      <c r="FN110">
        <v>17</v>
      </c>
    </row>
    <row r="111" spans="1:170" x14ac:dyDescent="0.2">
      <c r="A111">
        <v>125</v>
      </c>
      <c r="B111">
        <v>1659039927</v>
      </c>
      <c r="C111">
        <v>20992.5</v>
      </c>
      <c r="D111" t="s">
        <v>653</v>
      </c>
      <c r="E111" t="s">
        <v>654</v>
      </c>
      <c r="F111" t="s">
        <v>280</v>
      </c>
      <c r="G111">
        <v>1659039927</v>
      </c>
      <c r="H111">
        <v>1.793625619021786E-2</v>
      </c>
      <c r="I111">
        <v>17.936256190217861</v>
      </c>
      <c r="J111">
        <v>17.545846079339952</v>
      </c>
      <c r="K111">
        <v>762.6</v>
      </c>
      <c r="L111">
        <v>656.794685382897</v>
      </c>
      <c r="M111">
        <v>65.54486490410838</v>
      </c>
      <c r="N111">
        <v>76.103712603479991</v>
      </c>
      <c r="O111">
        <v>0.4927556079762142</v>
      </c>
      <c r="P111">
        <v>2.9268229473166834</v>
      </c>
      <c r="Q111">
        <v>0.45246137300527656</v>
      </c>
      <c r="R111">
        <v>0.28614025245265673</v>
      </c>
      <c r="S111">
        <v>66.187564554791479</v>
      </c>
      <c r="T111">
        <v>41.137355951679616</v>
      </c>
      <c r="U111">
        <v>42.003500000000003</v>
      </c>
      <c r="V111">
        <v>8.2449355868408762</v>
      </c>
      <c r="W111">
        <v>46.264136655308256</v>
      </c>
      <c r="X111">
        <v>4.5423617574106192</v>
      </c>
      <c r="Y111">
        <v>9.8183216759313225</v>
      </c>
      <c r="Z111">
        <v>3.702573829430257</v>
      </c>
      <c r="AA111">
        <v>-790.98889798860762</v>
      </c>
      <c r="AB111">
        <v>529.43573542201841</v>
      </c>
      <c r="AC111">
        <v>45.920524115972128</v>
      </c>
      <c r="AD111">
        <v>-149.44507389582566</v>
      </c>
      <c r="AE111">
        <v>0</v>
      </c>
      <c r="AF111">
        <v>0</v>
      </c>
      <c r="AG111">
        <v>1</v>
      </c>
      <c r="AH111">
        <v>0</v>
      </c>
      <c r="AI111">
        <v>49747.430509897444</v>
      </c>
      <c r="AJ111" t="s">
        <v>281</v>
      </c>
      <c r="AK111" t="s">
        <v>281</v>
      </c>
      <c r="AL111">
        <v>0</v>
      </c>
      <c r="AM111">
        <v>0</v>
      </c>
      <c r="AN111" t="e">
        <v>#DIV/0!</v>
      </c>
      <c r="AO111">
        <v>0</v>
      </c>
      <c r="AP111" t="s">
        <v>281</v>
      </c>
      <c r="AQ111" t="s">
        <v>281</v>
      </c>
      <c r="AR111">
        <v>0</v>
      </c>
      <c r="AS111">
        <v>0</v>
      </c>
      <c r="AT111" t="e">
        <v>#DIV/0!</v>
      </c>
      <c r="AU111">
        <v>0.5</v>
      </c>
      <c r="AV111">
        <v>337.3632719973013</v>
      </c>
      <c r="AW111">
        <v>17.545846079339952</v>
      </c>
      <c r="AX111" t="e">
        <v>#DIV/0!</v>
      </c>
      <c r="AY111">
        <v>5.2008761876960657E-2</v>
      </c>
      <c r="AZ111" t="e">
        <v>#DIV/0!</v>
      </c>
      <c r="BA111" t="e">
        <v>#DIV/0!</v>
      </c>
      <c r="BB111" t="s">
        <v>281</v>
      </c>
      <c r="BC111">
        <v>0</v>
      </c>
      <c r="BD111" t="e">
        <v>#DIV/0!</v>
      </c>
      <c r="BE111" t="e">
        <v>#DIV/0!</v>
      </c>
      <c r="BF111" t="e">
        <v>#DIV/0!</v>
      </c>
      <c r="BG111" t="e">
        <v>#DIV/0!</v>
      </c>
      <c r="BH111" t="e">
        <v>#DIV/0!</v>
      </c>
      <c r="BI111" t="e">
        <v>#DIV/0!</v>
      </c>
      <c r="BJ111" t="e">
        <v>#DIV/0!</v>
      </c>
      <c r="BK111" t="e">
        <v>#DIV/0!</v>
      </c>
      <c r="BL111">
        <v>400.19400000000002</v>
      </c>
      <c r="BM111">
        <v>337.3632719973013</v>
      </c>
      <c r="BN111">
        <v>0.84299932532047284</v>
      </c>
      <c r="BO111">
        <v>0.16538869786851246</v>
      </c>
      <c r="BP111">
        <v>6</v>
      </c>
      <c r="BQ111">
        <v>0.6</v>
      </c>
      <c r="BR111" t="s">
        <v>282</v>
      </c>
      <c r="BS111">
        <v>1659039927</v>
      </c>
      <c r="BT111">
        <v>762.6</v>
      </c>
      <c r="BU111">
        <v>800.04600000000005</v>
      </c>
      <c r="BV111">
        <v>45.5169</v>
      </c>
      <c r="BW111">
        <v>24.985600000000002</v>
      </c>
      <c r="BX111">
        <v>761.447</v>
      </c>
      <c r="BY111">
        <v>45.382100000000001</v>
      </c>
      <c r="BZ111">
        <v>500.30500000000001</v>
      </c>
      <c r="CA111">
        <v>99.695099999999996</v>
      </c>
      <c r="CB111">
        <v>9.9959800000000001E-2</v>
      </c>
      <c r="CC111">
        <v>45.358800000000002</v>
      </c>
      <c r="CD111">
        <v>42.003500000000003</v>
      </c>
      <c r="CE111">
        <v>999.9</v>
      </c>
      <c r="CF111">
        <v>0</v>
      </c>
      <c r="CG111">
        <v>0</v>
      </c>
      <c r="CH111">
        <v>10015</v>
      </c>
      <c r="CI111">
        <v>0</v>
      </c>
      <c r="CJ111">
        <v>238.601</v>
      </c>
      <c r="CK111">
        <v>400.19400000000002</v>
      </c>
      <c r="CL111">
        <v>0.90002199999999999</v>
      </c>
      <c r="CM111">
        <v>9.9978200000000003E-2</v>
      </c>
      <c r="CN111">
        <v>0</v>
      </c>
      <c r="CO111">
        <v>3.1840000000000002</v>
      </c>
      <c r="CP111">
        <v>0</v>
      </c>
      <c r="CQ111">
        <v>4116.79</v>
      </c>
      <c r="CR111">
        <v>3431.62</v>
      </c>
      <c r="CS111">
        <v>48.311999999999998</v>
      </c>
      <c r="CT111">
        <v>50.875</v>
      </c>
      <c r="CU111">
        <v>49.25</v>
      </c>
      <c r="CV111">
        <v>50.375</v>
      </c>
      <c r="CW111">
        <v>48.936999999999998</v>
      </c>
      <c r="CX111">
        <v>360.18</v>
      </c>
      <c r="CY111">
        <v>40.01</v>
      </c>
      <c r="CZ111">
        <v>0</v>
      </c>
      <c r="DA111">
        <v>1659040123.5</v>
      </c>
      <c r="DB111">
        <v>0</v>
      </c>
      <c r="DC111">
        <v>3.2638230769230772</v>
      </c>
      <c r="DD111">
        <v>-1.17963761035495</v>
      </c>
      <c r="DE111">
        <v>4.623589754459319</v>
      </c>
      <c r="DF111">
        <v>4114.53923076923</v>
      </c>
      <c r="DG111">
        <v>15</v>
      </c>
      <c r="DH111">
        <v>1659039852</v>
      </c>
      <c r="DI111" t="s">
        <v>655</v>
      </c>
      <c r="DJ111">
        <v>1659039837</v>
      </c>
      <c r="DK111">
        <v>1659039852</v>
      </c>
      <c r="DL111">
        <v>126</v>
      </c>
      <c r="DM111">
        <v>0.503</v>
      </c>
      <c r="DN111">
        <v>2E-3</v>
      </c>
      <c r="DO111">
        <v>1.117</v>
      </c>
      <c r="DP111">
        <v>0.11799999999999999</v>
      </c>
      <c r="DQ111">
        <v>800</v>
      </c>
      <c r="DR111">
        <v>25</v>
      </c>
      <c r="DS111">
        <v>0.05</v>
      </c>
      <c r="DT111">
        <v>0</v>
      </c>
      <c r="DU111">
        <v>100</v>
      </c>
      <c r="DV111">
        <v>100</v>
      </c>
      <c r="DW111">
        <v>1.153</v>
      </c>
      <c r="DX111">
        <v>0.1348</v>
      </c>
      <c r="DY111">
        <v>1.7833889198505251</v>
      </c>
      <c r="DZ111">
        <v>-6.7132856166521554E-4</v>
      </c>
      <c r="EA111">
        <v>-2.681329234238156E-7</v>
      </c>
      <c r="EB111">
        <v>8.1307759810197942E-11</v>
      </c>
      <c r="EC111">
        <v>0.13473535278622609</v>
      </c>
      <c r="ED111">
        <v>0</v>
      </c>
      <c r="EE111">
        <v>0</v>
      </c>
      <c r="EF111">
        <v>0</v>
      </c>
      <c r="EG111">
        <v>2</v>
      </c>
      <c r="EH111">
        <v>2028</v>
      </c>
      <c r="EI111">
        <v>2</v>
      </c>
      <c r="EJ111">
        <v>26</v>
      </c>
      <c r="EK111">
        <v>1.5</v>
      </c>
      <c r="EL111">
        <v>1.2</v>
      </c>
      <c r="EM111">
        <v>1.9067400000000001</v>
      </c>
      <c r="EN111">
        <v>2.5488300000000002</v>
      </c>
      <c r="EO111">
        <v>1.39893</v>
      </c>
      <c r="EP111">
        <v>2.32544</v>
      </c>
      <c r="EQ111">
        <v>1.49902</v>
      </c>
      <c r="ER111">
        <v>2.4084500000000002</v>
      </c>
      <c r="ES111">
        <v>33.918700000000001</v>
      </c>
      <c r="ET111">
        <v>15.1652</v>
      </c>
      <c r="EU111">
        <v>18</v>
      </c>
      <c r="EV111">
        <v>521.31799999999998</v>
      </c>
      <c r="EW111">
        <v>536.63800000000003</v>
      </c>
      <c r="EX111">
        <v>49.050199999999997</v>
      </c>
      <c r="EY111">
        <v>44.714500000000001</v>
      </c>
      <c r="EZ111">
        <v>30.0001</v>
      </c>
      <c r="FA111">
        <v>44.417700000000004</v>
      </c>
      <c r="FB111">
        <v>44.334000000000003</v>
      </c>
      <c r="FC111">
        <v>38.131799999999998</v>
      </c>
      <c r="FD111">
        <v>0</v>
      </c>
      <c r="FE111">
        <v>100</v>
      </c>
      <c r="FF111">
        <v>49.038600000000002</v>
      </c>
      <c r="FG111">
        <v>800</v>
      </c>
      <c r="FH111">
        <v>54.561199999999999</v>
      </c>
      <c r="FI111">
        <v>97.783900000000003</v>
      </c>
      <c r="FJ111">
        <v>99.531599999999997</v>
      </c>
      <c r="FK111" t="s">
        <v>882</v>
      </c>
      <c r="FL111">
        <v>3</v>
      </c>
      <c r="FM111" t="s">
        <v>881</v>
      </c>
      <c r="FN111">
        <v>18</v>
      </c>
    </row>
    <row r="112" spans="1:170" x14ac:dyDescent="0.2">
      <c r="A112">
        <v>126</v>
      </c>
      <c r="B112">
        <v>1659040077.5</v>
      </c>
      <c r="C112">
        <v>21143</v>
      </c>
      <c r="D112" t="s">
        <v>656</v>
      </c>
      <c r="E112" t="s">
        <v>657</v>
      </c>
      <c r="F112" t="s">
        <v>280</v>
      </c>
      <c r="G112">
        <v>1659040077.5</v>
      </c>
      <c r="H112">
        <v>1.740660553892294E-2</v>
      </c>
      <c r="I112">
        <v>17.406605538922939</v>
      </c>
      <c r="J112">
        <v>17.491721193521169</v>
      </c>
      <c r="K112">
        <v>763.15899999999999</v>
      </c>
      <c r="L112">
        <v>653.90655216321636</v>
      </c>
      <c r="M112">
        <v>65.253925775718542</v>
      </c>
      <c r="N112">
        <v>76.156326276788292</v>
      </c>
      <c r="O112">
        <v>0.46847468294777889</v>
      </c>
      <c r="P112">
        <v>2.9267508387284549</v>
      </c>
      <c r="Q112">
        <v>0.43189881500239169</v>
      </c>
      <c r="R112">
        <v>0.27299042107256238</v>
      </c>
      <c r="S112">
        <v>66.139022999999995</v>
      </c>
      <c r="T112">
        <v>41.209123240518572</v>
      </c>
      <c r="U112">
        <v>42.009300000000003</v>
      </c>
      <c r="V112">
        <v>8.2474546080177138</v>
      </c>
      <c r="W112">
        <v>45.800731725301716</v>
      </c>
      <c r="X112">
        <v>4.4821483560469799</v>
      </c>
      <c r="Y112">
        <v>9.7861937729062625</v>
      </c>
      <c r="Z112">
        <v>3.7653062519707339</v>
      </c>
      <c r="AA112">
        <v>-767.63130426650162</v>
      </c>
      <c r="AB112">
        <v>518.45649574255413</v>
      </c>
      <c r="AC112">
        <v>44.956966180648728</v>
      </c>
      <c r="AD112">
        <v>-138.07881934329873</v>
      </c>
      <c r="AE112">
        <v>0</v>
      </c>
      <c r="AF112">
        <v>0</v>
      </c>
      <c r="AG112">
        <v>1</v>
      </c>
      <c r="AH112">
        <v>0</v>
      </c>
      <c r="AI112">
        <v>49755.34010891716</v>
      </c>
      <c r="AJ112" t="s">
        <v>281</v>
      </c>
      <c r="AK112" t="s">
        <v>281</v>
      </c>
      <c r="AL112">
        <v>0</v>
      </c>
      <c r="AM112">
        <v>0</v>
      </c>
      <c r="AN112" t="e">
        <v>#DIV/0!</v>
      </c>
      <c r="AO112">
        <v>0</v>
      </c>
      <c r="AP112" t="s">
        <v>281</v>
      </c>
      <c r="AQ112" t="s">
        <v>281</v>
      </c>
      <c r="AR112">
        <v>0</v>
      </c>
      <c r="AS112">
        <v>0</v>
      </c>
      <c r="AT112" t="e">
        <v>#DIV/0!</v>
      </c>
      <c r="AU112">
        <v>0.5</v>
      </c>
      <c r="AV112">
        <v>337.10789999999997</v>
      </c>
      <c r="AW112">
        <v>17.491721193521169</v>
      </c>
      <c r="AX112" t="e">
        <v>#DIV/0!</v>
      </c>
      <c r="AY112">
        <v>5.1887603920053996E-2</v>
      </c>
      <c r="AZ112" t="e">
        <v>#DIV/0!</v>
      </c>
      <c r="BA112" t="e">
        <v>#DIV/0!</v>
      </c>
      <c r="BB112" t="s">
        <v>281</v>
      </c>
      <c r="BC112">
        <v>0</v>
      </c>
      <c r="BD112" t="e">
        <v>#DIV/0!</v>
      </c>
      <c r="BE112" t="e">
        <v>#DIV/0!</v>
      </c>
      <c r="BF112" t="e">
        <v>#DIV/0!</v>
      </c>
      <c r="BG112" t="e">
        <v>#DIV/0!</v>
      </c>
      <c r="BH112" t="e">
        <v>#DIV/0!</v>
      </c>
      <c r="BI112" t="e">
        <v>#DIV/0!</v>
      </c>
      <c r="BJ112" t="e">
        <v>#DIV/0!</v>
      </c>
      <c r="BK112" t="e">
        <v>#DIV/0!</v>
      </c>
      <c r="BL112">
        <v>399.89</v>
      </c>
      <c r="BM112">
        <v>337.10789999999997</v>
      </c>
      <c r="BN112">
        <v>0.84300157543324417</v>
      </c>
      <c r="BO112">
        <v>0.16539304058616119</v>
      </c>
      <c r="BP112">
        <v>6</v>
      </c>
      <c r="BQ112">
        <v>0.6</v>
      </c>
      <c r="BR112" t="s">
        <v>282</v>
      </c>
      <c r="BS112">
        <v>1659040077.5</v>
      </c>
      <c r="BT112">
        <v>763.15899999999999</v>
      </c>
      <c r="BU112">
        <v>800.06500000000005</v>
      </c>
      <c r="BV112">
        <v>44.915399999999998</v>
      </c>
      <c r="BW112">
        <v>24.979099999999999</v>
      </c>
      <c r="BX112">
        <v>762.1</v>
      </c>
      <c r="BY112">
        <v>44.776699999999998</v>
      </c>
      <c r="BZ112">
        <v>500.33699999999999</v>
      </c>
      <c r="CA112">
        <v>99.691000000000003</v>
      </c>
      <c r="CB112">
        <v>9.9903699999999998E-2</v>
      </c>
      <c r="CC112">
        <v>45.295099999999998</v>
      </c>
      <c r="CD112">
        <v>42.009300000000003</v>
      </c>
      <c r="CE112">
        <v>999.9</v>
      </c>
      <c r="CF112">
        <v>0</v>
      </c>
      <c r="CG112">
        <v>0</v>
      </c>
      <c r="CH112">
        <v>10015</v>
      </c>
      <c r="CI112">
        <v>0</v>
      </c>
      <c r="CJ112">
        <v>238.53200000000001</v>
      </c>
      <c r="CK112">
        <v>399.89</v>
      </c>
      <c r="CL112">
        <v>0.89994499999999999</v>
      </c>
      <c r="CM112">
        <v>0.10005500000000001</v>
      </c>
      <c r="CN112">
        <v>0</v>
      </c>
      <c r="CO112">
        <v>3.5352000000000001</v>
      </c>
      <c r="CP112">
        <v>0</v>
      </c>
      <c r="CQ112">
        <v>4120.4799999999996</v>
      </c>
      <c r="CR112">
        <v>3428.94</v>
      </c>
      <c r="CS112">
        <v>48.25</v>
      </c>
      <c r="CT112">
        <v>50.811999999999998</v>
      </c>
      <c r="CU112">
        <v>49.25</v>
      </c>
      <c r="CV112">
        <v>50.25</v>
      </c>
      <c r="CW112">
        <v>48.875</v>
      </c>
      <c r="CX112">
        <v>359.88</v>
      </c>
      <c r="CY112">
        <v>40.01</v>
      </c>
      <c r="CZ112">
        <v>0</v>
      </c>
      <c r="DA112">
        <v>1659040274.0999999</v>
      </c>
      <c r="DB112">
        <v>0</v>
      </c>
      <c r="DC112">
        <v>3.206728</v>
      </c>
      <c r="DD112">
        <v>-0.39379232666429798</v>
      </c>
      <c r="DE112">
        <v>-3.5399999444959001</v>
      </c>
      <c r="DF112">
        <v>4121.2451999999994</v>
      </c>
      <c r="DG112">
        <v>15</v>
      </c>
      <c r="DH112">
        <v>1659039997.5</v>
      </c>
      <c r="DI112" t="s">
        <v>658</v>
      </c>
      <c r="DJ112">
        <v>1659039986</v>
      </c>
      <c r="DK112">
        <v>1659039997.5</v>
      </c>
      <c r="DL112">
        <v>127</v>
      </c>
      <c r="DM112">
        <v>-9.2999999999999999E-2</v>
      </c>
      <c r="DN112">
        <v>4.0000000000000001E-3</v>
      </c>
      <c r="DO112">
        <v>1.024</v>
      </c>
      <c r="DP112">
        <v>0.122</v>
      </c>
      <c r="DQ112">
        <v>800</v>
      </c>
      <c r="DR112">
        <v>25</v>
      </c>
      <c r="DS112">
        <v>0.1</v>
      </c>
      <c r="DT112">
        <v>0.01</v>
      </c>
      <c r="DU112">
        <v>100</v>
      </c>
      <c r="DV112">
        <v>100</v>
      </c>
      <c r="DW112">
        <v>1.0589999999999999</v>
      </c>
      <c r="DX112">
        <v>0.13869999999999999</v>
      </c>
      <c r="DY112">
        <v>1.6903326798361309</v>
      </c>
      <c r="DZ112">
        <v>-6.7132856166521554E-4</v>
      </c>
      <c r="EA112">
        <v>-2.681329234238156E-7</v>
      </c>
      <c r="EB112">
        <v>8.1307759810197942E-11</v>
      </c>
      <c r="EC112">
        <v>0.1386697183887575</v>
      </c>
      <c r="ED112">
        <v>0</v>
      </c>
      <c r="EE112">
        <v>0</v>
      </c>
      <c r="EF112">
        <v>0</v>
      </c>
      <c r="EG112">
        <v>2</v>
      </c>
      <c r="EH112">
        <v>2028</v>
      </c>
      <c r="EI112">
        <v>2</v>
      </c>
      <c r="EJ112">
        <v>26</v>
      </c>
      <c r="EK112">
        <v>1.5</v>
      </c>
      <c r="EL112">
        <v>1.3</v>
      </c>
      <c r="EM112">
        <v>1.9055200000000001</v>
      </c>
      <c r="EN112">
        <v>2.5500500000000001</v>
      </c>
      <c r="EO112">
        <v>1.39893</v>
      </c>
      <c r="EP112">
        <v>2.32422</v>
      </c>
      <c r="EQ112">
        <v>1.49902</v>
      </c>
      <c r="ER112">
        <v>2.36084</v>
      </c>
      <c r="ES112">
        <v>33.918700000000001</v>
      </c>
      <c r="ET112">
        <v>15.103899999999999</v>
      </c>
      <c r="EU112">
        <v>18</v>
      </c>
      <c r="EV112">
        <v>520.83900000000006</v>
      </c>
      <c r="EW112">
        <v>536.59199999999998</v>
      </c>
      <c r="EX112">
        <v>48.913699999999999</v>
      </c>
      <c r="EY112">
        <v>44.676200000000001</v>
      </c>
      <c r="EZ112">
        <v>30</v>
      </c>
      <c r="FA112">
        <v>44.384700000000002</v>
      </c>
      <c r="FB112">
        <v>44.301099999999998</v>
      </c>
      <c r="FC112">
        <v>38.129100000000001</v>
      </c>
      <c r="FD112">
        <v>0</v>
      </c>
      <c r="FE112">
        <v>100</v>
      </c>
      <c r="FF112">
        <v>48.916400000000003</v>
      </c>
      <c r="FG112">
        <v>800</v>
      </c>
      <c r="FH112">
        <v>54.561199999999999</v>
      </c>
      <c r="FI112">
        <v>97.791600000000003</v>
      </c>
      <c r="FJ112">
        <v>99.537899999999993</v>
      </c>
      <c r="FK112" t="s">
        <v>882</v>
      </c>
      <c r="FL112">
        <v>3</v>
      </c>
      <c r="FM112" t="s">
        <v>881</v>
      </c>
      <c r="FN112">
        <v>19</v>
      </c>
    </row>
    <row r="113" spans="1:170" x14ac:dyDescent="0.2">
      <c r="A113">
        <v>127</v>
      </c>
      <c r="B113">
        <v>1659040228</v>
      </c>
      <c r="C113">
        <v>21293.5</v>
      </c>
      <c r="D113" t="s">
        <v>659</v>
      </c>
      <c r="E113" t="s">
        <v>660</v>
      </c>
      <c r="F113" t="s">
        <v>280</v>
      </c>
      <c r="G113">
        <v>1659040228</v>
      </c>
      <c r="H113">
        <v>1.6839544863356988E-2</v>
      </c>
      <c r="I113">
        <v>16.839544863356988</v>
      </c>
      <c r="J113">
        <v>18.806391923654314</v>
      </c>
      <c r="K113">
        <v>958.03899999999999</v>
      </c>
      <c r="L113">
        <v>827.82569034552341</v>
      </c>
      <c r="M113">
        <v>82.60985073747554</v>
      </c>
      <c r="N113">
        <v>95.604013880804914</v>
      </c>
      <c r="O113">
        <v>0.44451553202755639</v>
      </c>
      <c r="P113">
        <v>2.9230349297211902</v>
      </c>
      <c r="Q113">
        <v>0.41140838369821764</v>
      </c>
      <c r="R113">
        <v>0.25990404744289641</v>
      </c>
      <c r="S113">
        <v>66.190094999999985</v>
      </c>
      <c r="T113">
        <v>41.30002659577876</v>
      </c>
      <c r="U113">
        <v>42.005800000000001</v>
      </c>
      <c r="V113">
        <v>8.24593442931711</v>
      </c>
      <c r="W113">
        <v>45.288475475645811</v>
      </c>
      <c r="X113">
        <v>4.4205576254118002</v>
      </c>
      <c r="Y113">
        <v>9.7608885681943196</v>
      </c>
      <c r="Z113">
        <v>3.8253768039053098</v>
      </c>
      <c r="AA113">
        <v>-742.62392847404317</v>
      </c>
      <c r="AB113">
        <v>510.42318892572581</v>
      </c>
      <c r="AC113">
        <v>44.305312477831791</v>
      </c>
      <c r="AD113">
        <v>-121.70533207048555</v>
      </c>
      <c r="AE113">
        <v>0</v>
      </c>
      <c r="AF113">
        <v>0</v>
      </c>
      <c r="AG113">
        <v>1</v>
      </c>
      <c r="AH113">
        <v>0</v>
      </c>
      <c r="AI113">
        <v>49662.137383026922</v>
      </c>
      <c r="AJ113" t="s">
        <v>281</v>
      </c>
      <c r="AK113" t="s">
        <v>281</v>
      </c>
      <c r="AL113">
        <v>0</v>
      </c>
      <c r="AM113">
        <v>0</v>
      </c>
      <c r="AN113" t="e">
        <v>#DIV/0!</v>
      </c>
      <c r="AO113">
        <v>0</v>
      </c>
      <c r="AP113" t="s">
        <v>281</v>
      </c>
      <c r="AQ113" t="s">
        <v>281</v>
      </c>
      <c r="AR113">
        <v>0</v>
      </c>
      <c r="AS113">
        <v>0</v>
      </c>
      <c r="AT113" t="e">
        <v>#DIV/0!</v>
      </c>
      <c r="AU113">
        <v>0.5</v>
      </c>
      <c r="AV113">
        <v>337.37670000000003</v>
      </c>
      <c r="AW113">
        <v>18.806391923654314</v>
      </c>
      <c r="AX113" t="e">
        <v>#DIV/0!</v>
      </c>
      <c r="AY113">
        <v>5.5743007515499182E-2</v>
      </c>
      <c r="AZ113" t="e">
        <v>#DIV/0!</v>
      </c>
      <c r="BA113" t="e">
        <v>#DIV/0!</v>
      </c>
      <c r="BB113" t="s">
        <v>281</v>
      </c>
      <c r="BC113">
        <v>0</v>
      </c>
      <c r="BD113" t="e">
        <v>#DIV/0!</v>
      </c>
      <c r="BE113" t="e">
        <v>#DIV/0!</v>
      </c>
      <c r="BF113" t="e">
        <v>#DIV/0!</v>
      </c>
      <c r="BG113" t="e">
        <v>#DIV/0!</v>
      </c>
      <c r="BH113" t="e">
        <v>#DIV/0!</v>
      </c>
      <c r="BI113" t="e">
        <v>#DIV/0!</v>
      </c>
      <c r="BJ113" t="e">
        <v>#DIV/0!</v>
      </c>
      <c r="BK113" t="e">
        <v>#DIV/0!</v>
      </c>
      <c r="BL113">
        <v>400.21</v>
      </c>
      <c r="BM113">
        <v>337.37670000000003</v>
      </c>
      <c r="BN113">
        <v>0.84299917543289782</v>
      </c>
      <c r="BO113">
        <v>0.16538840858549259</v>
      </c>
      <c r="BP113">
        <v>6</v>
      </c>
      <c r="BQ113">
        <v>0.6</v>
      </c>
      <c r="BR113" t="s">
        <v>282</v>
      </c>
      <c r="BS113">
        <v>1659040228</v>
      </c>
      <c r="BT113">
        <v>958.03899999999999</v>
      </c>
      <c r="BU113">
        <v>999.94600000000003</v>
      </c>
      <c r="BV113">
        <v>44.298000000000002</v>
      </c>
      <c r="BW113">
        <v>24.995000000000001</v>
      </c>
      <c r="BX113">
        <v>956.80200000000002</v>
      </c>
      <c r="BY113">
        <v>44.1569</v>
      </c>
      <c r="BZ113">
        <v>500.24099999999999</v>
      </c>
      <c r="CA113">
        <v>99.691400000000002</v>
      </c>
      <c r="CB113">
        <v>9.9959099999999995E-2</v>
      </c>
      <c r="CC113">
        <v>45.244799999999998</v>
      </c>
      <c r="CD113">
        <v>42.005800000000001</v>
      </c>
      <c r="CE113">
        <v>999.9</v>
      </c>
      <c r="CF113">
        <v>0</v>
      </c>
      <c r="CG113">
        <v>0</v>
      </c>
      <c r="CH113">
        <v>9993.75</v>
      </c>
      <c r="CI113">
        <v>0</v>
      </c>
      <c r="CJ113">
        <v>238.43600000000001</v>
      </c>
      <c r="CK113">
        <v>400.21</v>
      </c>
      <c r="CL113">
        <v>0.90002199999999999</v>
      </c>
      <c r="CM113">
        <v>9.9978200000000003E-2</v>
      </c>
      <c r="CN113">
        <v>0</v>
      </c>
      <c r="CO113">
        <v>3.1208999999999998</v>
      </c>
      <c r="CP113">
        <v>0</v>
      </c>
      <c r="CQ113">
        <v>4100.93</v>
      </c>
      <c r="CR113">
        <v>3431.75</v>
      </c>
      <c r="CS113">
        <v>48.186999999999998</v>
      </c>
      <c r="CT113">
        <v>50.811999999999998</v>
      </c>
      <c r="CU113">
        <v>49.186999999999998</v>
      </c>
      <c r="CV113">
        <v>50.25</v>
      </c>
      <c r="CW113">
        <v>48.811999999999998</v>
      </c>
      <c r="CX113">
        <v>360.2</v>
      </c>
      <c r="CY113">
        <v>40.01</v>
      </c>
      <c r="CZ113">
        <v>0</v>
      </c>
      <c r="DA113">
        <v>1659040424.7</v>
      </c>
      <c r="DB113">
        <v>0</v>
      </c>
      <c r="DC113">
        <v>3.2709423076923079</v>
      </c>
      <c r="DD113">
        <v>-5.4287184386593183E-2</v>
      </c>
      <c r="DE113">
        <v>4.123076913533529</v>
      </c>
      <c r="DF113">
        <v>4098.0784615384619</v>
      </c>
      <c r="DG113">
        <v>15</v>
      </c>
      <c r="DH113">
        <v>1659040155.5</v>
      </c>
      <c r="DI113" t="s">
        <v>661</v>
      </c>
      <c r="DJ113">
        <v>1659040142</v>
      </c>
      <c r="DK113">
        <v>1659040155.5</v>
      </c>
      <c r="DL113">
        <v>128</v>
      </c>
      <c r="DM113">
        <v>0.36199999999999999</v>
      </c>
      <c r="DN113">
        <v>3.0000000000000001E-3</v>
      </c>
      <c r="DO113">
        <v>1.196</v>
      </c>
      <c r="DP113">
        <v>0.125</v>
      </c>
      <c r="DQ113">
        <v>1000</v>
      </c>
      <c r="DR113">
        <v>25</v>
      </c>
      <c r="DS113">
        <v>0.08</v>
      </c>
      <c r="DT113">
        <v>0.01</v>
      </c>
      <c r="DU113">
        <v>100</v>
      </c>
      <c r="DV113">
        <v>100</v>
      </c>
      <c r="DW113">
        <v>1.2370000000000001</v>
      </c>
      <c r="DX113">
        <v>0.1411</v>
      </c>
      <c r="DY113">
        <v>2.053235043672057</v>
      </c>
      <c r="DZ113">
        <v>-6.7132856166521554E-4</v>
      </c>
      <c r="EA113">
        <v>-2.681329234238156E-7</v>
      </c>
      <c r="EB113">
        <v>8.1307759810197942E-11</v>
      </c>
      <c r="EC113">
        <v>0.1411700835322785</v>
      </c>
      <c r="ED113">
        <v>0</v>
      </c>
      <c r="EE113">
        <v>0</v>
      </c>
      <c r="EF113">
        <v>0</v>
      </c>
      <c r="EG113">
        <v>2</v>
      </c>
      <c r="EH113">
        <v>2028</v>
      </c>
      <c r="EI113">
        <v>2</v>
      </c>
      <c r="EJ113">
        <v>26</v>
      </c>
      <c r="EK113">
        <v>1.4</v>
      </c>
      <c r="EL113">
        <v>1.2</v>
      </c>
      <c r="EM113">
        <v>2.2839399999999999</v>
      </c>
      <c r="EN113">
        <v>2.5512700000000001</v>
      </c>
      <c r="EO113">
        <v>1.39893</v>
      </c>
      <c r="EP113">
        <v>2.32544</v>
      </c>
      <c r="EQ113">
        <v>1.49902</v>
      </c>
      <c r="ER113">
        <v>2.2802699999999998</v>
      </c>
      <c r="ES113">
        <v>33.918700000000001</v>
      </c>
      <c r="ET113">
        <v>15.051399999999999</v>
      </c>
      <c r="EU113">
        <v>18</v>
      </c>
      <c r="EV113">
        <v>520.80499999999995</v>
      </c>
      <c r="EW113">
        <v>537.15700000000004</v>
      </c>
      <c r="EX113">
        <v>48.8125</v>
      </c>
      <c r="EY113">
        <v>44.652200000000001</v>
      </c>
      <c r="EZ113">
        <v>30.0001</v>
      </c>
      <c r="FA113">
        <v>44.360999999999997</v>
      </c>
      <c r="FB113">
        <v>44.277700000000003</v>
      </c>
      <c r="FC113">
        <v>45.683599999999998</v>
      </c>
      <c r="FD113">
        <v>0</v>
      </c>
      <c r="FE113">
        <v>100</v>
      </c>
      <c r="FF113">
        <v>48.814700000000002</v>
      </c>
      <c r="FG113">
        <v>1000</v>
      </c>
      <c r="FH113">
        <v>54.561199999999999</v>
      </c>
      <c r="FI113">
        <v>97.792500000000004</v>
      </c>
      <c r="FJ113">
        <v>99.537899999999993</v>
      </c>
      <c r="FK113" t="s">
        <v>882</v>
      </c>
      <c r="FL113">
        <v>3</v>
      </c>
      <c r="FM113" t="s">
        <v>881</v>
      </c>
      <c r="FN113">
        <v>20</v>
      </c>
    </row>
    <row r="114" spans="1:170" x14ac:dyDescent="0.2">
      <c r="A114">
        <v>128</v>
      </c>
      <c r="B114">
        <v>1659040378.5</v>
      </c>
      <c r="C114">
        <v>21444</v>
      </c>
      <c r="D114" t="s">
        <v>662</v>
      </c>
      <c r="E114" t="s">
        <v>663</v>
      </c>
      <c r="F114" t="s">
        <v>280</v>
      </c>
      <c r="G114">
        <v>1659040378.5</v>
      </c>
      <c r="H114">
        <v>1.6255354918736909E-2</v>
      </c>
      <c r="I114">
        <v>16.255354918736909</v>
      </c>
      <c r="J114">
        <v>18.958448103680521</v>
      </c>
      <c r="K114">
        <v>958.64099999999996</v>
      </c>
      <c r="L114">
        <v>823.26069767919273</v>
      </c>
      <c r="M114">
        <v>82.149443301535698</v>
      </c>
      <c r="N114">
        <v>95.658428366654988</v>
      </c>
      <c r="O114">
        <v>0.42102586666372455</v>
      </c>
      <c r="P114">
        <v>2.9244630702515932</v>
      </c>
      <c r="Q114">
        <v>0.39121599201958362</v>
      </c>
      <c r="R114">
        <v>0.24701651417111903</v>
      </c>
      <c r="S114">
        <v>66.146755031179666</v>
      </c>
      <c r="T114">
        <v>41.346113537744593</v>
      </c>
      <c r="U114">
        <v>41.991399999999999</v>
      </c>
      <c r="V114">
        <v>8.2396825318660394</v>
      </c>
      <c r="W114">
        <v>44.861276377449279</v>
      </c>
      <c r="X114">
        <v>4.355176097657</v>
      </c>
      <c r="Y114">
        <v>9.708096713552818</v>
      </c>
      <c r="Z114">
        <v>3.8845064342090394</v>
      </c>
      <c r="AA114">
        <v>-716.86115191629767</v>
      </c>
      <c r="AB114">
        <v>496.34094614593977</v>
      </c>
      <c r="AC114">
        <v>43.037441969475829</v>
      </c>
      <c r="AD114">
        <v>-111.33600876970246</v>
      </c>
      <c r="AE114">
        <v>0</v>
      </c>
      <c r="AF114">
        <v>0</v>
      </c>
      <c r="AG114">
        <v>1</v>
      </c>
      <c r="AH114">
        <v>0</v>
      </c>
      <c r="AI114">
        <v>49717.301806777003</v>
      </c>
      <c r="AJ114" t="s">
        <v>281</v>
      </c>
      <c r="AK114" t="s">
        <v>281</v>
      </c>
      <c r="AL114">
        <v>0</v>
      </c>
      <c r="AM114">
        <v>0</v>
      </c>
      <c r="AN114" t="e">
        <v>#DIV/0!</v>
      </c>
      <c r="AO114">
        <v>0</v>
      </c>
      <c r="AP114" t="s">
        <v>281</v>
      </c>
      <c r="AQ114" t="s">
        <v>281</v>
      </c>
      <c r="AR114">
        <v>0</v>
      </c>
      <c r="AS114">
        <v>0</v>
      </c>
      <c r="AT114" t="e">
        <v>#DIV/0!</v>
      </c>
      <c r="AU114">
        <v>0.5</v>
      </c>
      <c r="AV114">
        <v>337.14598499024856</v>
      </c>
      <c r="AW114">
        <v>18.958448103680521</v>
      </c>
      <c r="AX114" t="e">
        <v>#DIV/0!</v>
      </c>
      <c r="AY114">
        <v>5.623216335863785E-2</v>
      </c>
      <c r="AZ114" t="e">
        <v>#DIV/0!</v>
      </c>
      <c r="BA114" t="e">
        <v>#DIV/0!</v>
      </c>
      <c r="BB114" t="s">
        <v>281</v>
      </c>
      <c r="BC114">
        <v>0</v>
      </c>
      <c r="BD114" t="e">
        <v>#DIV/0!</v>
      </c>
      <c r="BE114" t="e">
        <v>#DIV/0!</v>
      </c>
      <c r="BF114" t="e">
        <v>#DIV/0!</v>
      </c>
      <c r="BG114" t="e">
        <v>#DIV/0!</v>
      </c>
      <c r="BH114" t="e">
        <v>#DIV/0!</v>
      </c>
      <c r="BI114" t="e">
        <v>#DIV/0!</v>
      </c>
      <c r="BJ114" t="e">
        <v>#DIV/0!</v>
      </c>
      <c r="BK114" t="e">
        <v>#DIV/0!</v>
      </c>
      <c r="BL114">
        <v>399.935</v>
      </c>
      <c r="BM114">
        <v>337.14598499024856</v>
      </c>
      <c r="BN114">
        <v>0.84300195029254388</v>
      </c>
      <c r="BO114">
        <v>0.16539376406460968</v>
      </c>
      <c r="BP114">
        <v>6</v>
      </c>
      <c r="BQ114">
        <v>0.6</v>
      </c>
      <c r="BR114" t="s">
        <v>282</v>
      </c>
      <c r="BS114">
        <v>1659040378.5</v>
      </c>
      <c r="BT114">
        <v>958.64099999999996</v>
      </c>
      <c r="BU114">
        <v>1000.07</v>
      </c>
      <c r="BV114">
        <v>43.645400000000002</v>
      </c>
      <c r="BW114">
        <v>24.999700000000001</v>
      </c>
      <c r="BX114">
        <v>957.51</v>
      </c>
      <c r="BY114">
        <v>43.504199999999997</v>
      </c>
      <c r="BZ114">
        <v>500.25099999999998</v>
      </c>
      <c r="CA114">
        <v>99.685400000000001</v>
      </c>
      <c r="CB114">
        <v>0.10005500000000001</v>
      </c>
      <c r="CC114">
        <v>45.139499999999998</v>
      </c>
      <c r="CD114">
        <v>41.991399999999999</v>
      </c>
      <c r="CE114">
        <v>999.9</v>
      </c>
      <c r="CF114">
        <v>0</v>
      </c>
      <c r="CG114">
        <v>0</v>
      </c>
      <c r="CH114">
        <v>10002.5</v>
      </c>
      <c r="CI114">
        <v>0</v>
      </c>
      <c r="CJ114">
        <v>238.49100000000001</v>
      </c>
      <c r="CK114">
        <v>399.935</v>
      </c>
      <c r="CL114">
        <v>0.89994399999999997</v>
      </c>
      <c r="CM114">
        <v>0.10005600000000001</v>
      </c>
      <c r="CN114">
        <v>0</v>
      </c>
      <c r="CO114">
        <v>3.4447000000000001</v>
      </c>
      <c r="CP114">
        <v>0</v>
      </c>
      <c r="CQ114">
        <v>4106.29</v>
      </c>
      <c r="CR114">
        <v>3429.33</v>
      </c>
      <c r="CS114">
        <v>48.125</v>
      </c>
      <c r="CT114">
        <v>50.75</v>
      </c>
      <c r="CU114">
        <v>49.125</v>
      </c>
      <c r="CV114">
        <v>50.25</v>
      </c>
      <c r="CW114">
        <v>48.75</v>
      </c>
      <c r="CX114">
        <v>359.92</v>
      </c>
      <c r="CY114">
        <v>40.020000000000003</v>
      </c>
      <c r="CZ114">
        <v>0</v>
      </c>
      <c r="DA114">
        <v>1659040575.3</v>
      </c>
      <c r="DB114">
        <v>0</v>
      </c>
      <c r="DC114">
        <v>3.2606359999999999</v>
      </c>
      <c r="DD114">
        <v>1.1326538418899961</v>
      </c>
      <c r="DE114">
        <v>2.650769257885063</v>
      </c>
      <c r="DF114">
        <v>4106.0243999999993</v>
      </c>
      <c r="DG114">
        <v>15</v>
      </c>
      <c r="DH114">
        <v>1659040299</v>
      </c>
      <c r="DI114" t="s">
        <v>664</v>
      </c>
      <c r="DJ114">
        <v>1659040297.5</v>
      </c>
      <c r="DK114">
        <v>1659040155.5</v>
      </c>
      <c r="DL114">
        <v>129</v>
      </c>
      <c r="DM114">
        <v>-0.105</v>
      </c>
      <c r="DN114">
        <v>3.0000000000000001E-3</v>
      </c>
      <c r="DO114">
        <v>1.0900000000000001</v>
      </c>
      <c r="DP114">
        <v>0.125</v>
      </c>
      <c r="DQ114">
        <v>1000</v>
      </c>
      <c r="DR114">
        <v>25</v>
      </c>
      <c r="DS114">
        <v>0.04</v>
      </c>
      <c r="DT114">
        <v>0.01</v>
      </c>
      <c r="DU114">
        <v>100</v>
      </c>
      <c r="DV114">
        <v>100</v>
      </c>
      <c r="DW114">
        <v>1.131</v>
      </c>
      <c r="DX114">
        <v>0.14119999999999999</v>
      </c>
      <c r="DY114">
        <v>1.947719782467257</v>
      </c>
      <c r="DZ114">
        <v>-6.7132856166521554E-4</v>
      </c>
      <c r="EA114">
        <v>-2.681329234238156E-7</v>
      </c>
      <c r="EB114">
        <v>8.1307759810197942E-11</v>
      </c>
      <c r="EC114">
        <v>0.1411700835322785</v>
      </c>
      <c r="ED114">
        <v>0</v>
      </c>
      <c r="EE114">
        <v>0</v>
      </c>
      <c r="EF114">
        <v>0</v>
      </c>
      <c r="EG114">
        <v>2</v>
      </c>
      <c r="EH114">
        <v>2028</v>
      </c>
      <c r="EI114">
        <v>2</v>
      </c>
      <c r="EJ114">
        <v>26</v>
      </c>
      <c r="EK114">
        <v>1.4</v>
      </c>
      <c r="EL114">
        <v>3.7</v>
      </c>
      <c r="EM114">
        <v>2.2827099999999998</v>
      </c>
      <c r="EN114">
        <v>2.52563</v>
      </c>
      <c r="EO114">
        <v>1.39893</v>
      </c>
      <c r="EP114">
        <v>2.32544</v>
      </c>
      <c r="EQ114">
        <v>1.49902</v>
      </c>
      <c r="ER114">
        <v>2.4658199999999999</v>
      </c>
      <c r="ES114">
        <v>33.896099999999997</v>
      </c>
      <c r="ET114">
        <v>15.033899999999999</v>
      </c>
      <c r="EU114">
        <v>18</v>
      </c>
      <c r="EV114">
        <v>520.51</v>
      </c>
      <c r="EW114">
        <v>537.05899999999997</v>
      </c>
      <c r="EX114">
        <v>48.454099999999997</v>
      </c>
      <c r="EY114">
        <v>44.628300000000003</v>
      </c>
      <c r="EZ114">
        <v>30.0001</v>
      </c>
      <c r="FA114">
        <v>44.337499999999999</v>
      </c>
      <c r="FB114">
        <v>44.259</v>
      </c>
      <c r="FC114">
        <v>45.677999999999997</v>
      </c>
      <c r="FD114">
        <v>0</v>
      </c>
      <c r="FE114">
        <v>100</v>
      </c>
      <c r="FF114">
        <v>48.454300000000003</v>
      </c>
      <c r="FG114">
        <v>1000</v>
      </c>
      <c r="FH114">
        <v>54.561199999999999</v>
      </c>
      <c r="FI114">
        <v>97.796599999999998</v>
      </c>
      <c r="FJ114">
        <v>99.543000000000006</v>
      </c>
      <c r="FK114" t="s">
        <v>882</v>
      </c>
      <c r="FL114">
        <v>3</v>
      </c>
      <c r="FM114" t="s">
        <v>881</v>
      </c>
      <c r="FN114">
        <v>21</v>
      </c>
    </row>
    <row r="115" spans="1:170" x14ac:dyDescent="0.2">
      <c r="A115">
        <v>129</v>
      </c>
      <c r="B115">
        <v>1659040529</v>
      </c>
      <c r="C115">
        <v>21594.5</v>
      </c>
      <c r="D115" t="s">
        <v>665</v>
      </c>
      <c r="E115" t="s">
        <v>666</v>
      </c>
      <c r="F115" t="s">
        <v>280</v>
      </c>
      <c r="G115">
        <v>1659040529</v>
      </c>
      <c r="H115">
        <v>1.572468510434263E-2</v>
      </c>
      <c r="I115">
        <v>15.724685104342631</v>
      </c>
      <c r="J115">
        <v>19.545995787434457</v>
      </c>
      <c r="K115">
        <v>1154.8399999999999</v>
      </c>
      <c r="L115">
        <v>999.39740806743373</v>
      </c>
      <c r="M115">
        <v>99.716126636085704</v>
      </c>
      <c r="N115">
        <v>115.22560570483999</v>
      </c>
      <c r="O115">
        <v>0.39878141525834471</v>
      </c>
      <c r="P115">
        <v>2.9207912087022661</v>
      </c>
      <c r="Q115">
        <v>0.3719018452222323</v>
      </c>
      <c r="R115">
        <v>0.23470625248059049</v>
      </c>
      <c r="S115">
        <v>66.14785485104639</v>
      </c>
      <c r="T115">
        <v>41.382955886264114</v>
      </c>
      <c r="U115">
        <v>42.015799999999999</v>
      </c>
      <c r="V115">
        <v>8.2502784407914902</v>
      </c>
      <c r="W115">
        <v>44.477575221847424</v>
      </c>
      <c r="X115">
        <v>4.2968143611895</v>
      </c>
      <c r="Y115">
        <v>9.660630867932074</v>
      </c>
      <c r="Z115">
        <v>3.9534640796019902</v>
      </c>
      <c r="AA115">
        <v>-693.45861310150997</v>
      </c>
      <c r="AB115">
        <v>476.90060582607617</v>
      </c>
      <c r="AC115">
        <v>41.389821530913601</v>
      </c>
      <c r="AD115">
        <v>-109.02033089347384</v>
      </c>
      <c r="AE115">
        <v>0</v>
      </c>
      <c r="AF115">
        <v>0</v>
      </c>
      <c r="AG115">
        <v>1</v>
      </c>
      <c r="AH115">
        <v>0</v>
      </c>
      <c r="AI115">
        <v>49632.090460807754</v>
      </c>
      <c r="AJ115" t="s">
        <v>281</v>
      </c>
      <c r="AK115" t="s">
        <v>281</v>
      </c>
      <c r="AL115">
        <v>0</v>
      </c>
      <c r="AM115">
        <v>0</v>
      </c>
      <c r="AN115" t="e">
        <v>#DIV/0!</v>
      </c>
      <c r="AO115">
        <v>0</v>
      </c>
      <c r="AP115" t="s">
        <v>281</v>
      </c>
      <c r="AQ115" t="s">
        <v>281</v>
      </c>
      <c r="AR115">
        <v>0</v>
      </c>
      <c r="AS115">
        <v>0</v>
      </c>
      <c r="AT115" t="e">
        <v>#DIV/0!</v>
      </c>
      <c r="AU115">
        <v>0.5</v>
      </c>
      <c r="AV115">
        <v>337.15185598499818</v>
      </c>
      <c r="AW115">
        <v>19.545995787434457</v>
      </c>
      <c r="AX115" t="e">
        <v>#DIV/0!</v>
      </c>
      <c r="AY115">
        <v>5.7973863825635207E-2</v>
      </c>
      <c r="AZ115" t="e">
        <v>#DIV/0!</v>
      </c>
      <c r="BA115" t="e">
        <v>#DIV/0!</v>
      </c>
      <c r="BB115" t="s">
        <v>281</v>
      </c>
      <c r="BC115">
        <v>0</v>
      </c>
      <c r="BD115" t="e">
        <v>#DIV/0!</v>
      </c>
      <c r="BE115" t="e">
        <v>#DIV/0!</v>
      </c>
      <c r="BF115" t="e">
        <v>#DIV/0!</v>
      </c>
      <c r="BG115" t="e">
        <v>#DIV/0!</v>
      </c>
      <c r="BH115" t="e">
        <v>#DIV/0!</v>
      </c>
      <c r="BI115" t="e">
        <v>#DIV/0!</v>
      </c>
      <c r="BJ115" t="e">
        <v>#DIV/0!</v>
      </c>
      <c r="BK115" t="e">
        <v>#DIV/0!</v>
      </c>
      <c r="BL115">
        <v>399.94200000000001</v>
      </c>
      <c r="BM115">
        <v>337.15185598499818</v>
      </c>
      <c r="BN115">
        <v>0.8430018752344044</v>
      </c>
      <c r="BO115">
        <v>0.16539361920240031</v>
      </c>
      <c r="BP115">
        <v>6</v>
      </c>
      <c r="BQ115">
        <v>0.6</v>
      </c>
      <c r="BR115" t="s">
        <v>282</v>
      </c>
      <c r="BS115">
        <v>1659040529</v>
      </c>
      <c r="BT115">
        <v>1154.8399999999999</v>
      </c>
      <c r="BU115">
        <v>1200.06</v>
      </c>
      <c r="BV115">
        <v>43.064500000000002</v>
      </c>
      <c r="BW115">
        <v>25.0181</v>
      </c>
      <c r="BX115">
        <v>1153.5899999999999</v>
      </c>
      <c r="BY115">
        <v>42.919800000000002</v>
      </c>
      <c r="BZ115">
        <v>500.29399999999998</v>
      </c>
      <c r="CA115">
        <v>99.676000000000002</v>
      </c>
      <c r="CB115">
        <v>0.10025100000000001</v>
      </c>
      <c r="CC115">
        <v>45.044400000000003</v>
      </c>
      <c r="CD115">
        <v>42.015799999999999</v>
      </c>
      <c r="CE115">
        <v>999.9</v>
      </c>
      <c r="CF115">
        <v>0</v>
      </c>
      <c r="CG115">
        <v>0</v>
      </c>
      <c r="CH115">
        <v>9982.5</v>
      </c>
      <c r="CI115">
        <v>0</v>
      </c>
      <c r="CJ115">
        <v>238.38</v>
      </c>
      <c r="CK115">
        <v>399.94200000000001</v>
      </c>
      <c r="CL115">
        <v>0.89994499999999999</v>
      </c>
      <c r="CM115">
        <v>0.10005500000000001</v>
      </c>
      <c r="CN115">
        <v>0</v>
      </c>
      <c r="CO115">
        <v>3.6758999999999999</v>
      </c>
      <c r="CP115">
        <v>0</v>
      </c>
      <c r="CQ115">
        <v>4092.9</v>
      </c>
      <c r="CR115">
        <v>3429.38</v>
      </c>
      <c r="CS115">
        <v>48.125</v>
      </c>
      <c r="CT115">
        <v>50.75</v>
      </c>
      <c r="CU115">
        <v>49.125</v>
      </c>
      <c r="CV115">
        <v>50.186999999999998</v>
      </c>
      <c r="CW115">
        <v>48.75</v>
      </c>
      <c r="CX115">
        <v>359.93</v>
      </c>
      <c r="CY115">
        <v>40.020000000000003</v>
      </c>
      <c r="CZ115">
        <v>0</v>
      </c>
      <c r="DA115">
        <v>1659040725.3</v>
      </c>
      <c r="DB115">
        <v>0</v>
      </c>
      <c r="DC115">
        <v>3.2326679999999999</v>
      </c>
      <c r="DD115">
        <v>-0.3983153847490043</v>
      </c>
      <c r="DE115">
        <v>4.6746153413120908</v>
      </c>
      <c r="DF115">
        <v>4093.3655999999992</v>
      </c>
      <c r="DG115">
        <v>15</v>
      </c>
      <c r="DH115">
        <v>1659040455.5</v>
      </c>
      <c r="DI115" t="s">
        <v>667</v>
      </c>
      <c r="DJ115">
        <v>1659040444</v>
      </c>
      <c r="DK115">
        <v>1659040455.5</v>
      </c>
      <c r="DL115">
        <v>130</v>
      </c>
      <c r="DM115">
        <v>0.308</v>
      </c>
      <c r="DN115">
        <v>4.0000000000000001E-3</v>
      </c>
      <c r="DO115">
        <v>1.2050000000000001</v>
      </c>
      <c r="DP115">
        <v>0.129</v>
      </c>
      <c r="DQ115">
        <v>1200</v>
      </c>
      <c r="DR115">
        <v>25</v>
      </c>
      <c r="DS115">
        <v>0.09</v>
      </c>
      <c r="DT115">
        <v>0.01</v>
      </c>
      <c r="DU115">
        <v>100</v>
      </c>
      <c r="DV115">
        <v>100</v>
      </c>
      <c r="DW115">
        <v>1.25</v>
      </c>
      <c r="DX115">
        <v>0.1447</v>
      </c>
      <c r="DY115">
        <v>2.2547244247502611</v>
      </c>
      <c r="DZ115">
        <v>-6.7132856166521554E-4</v>
      </c>
      <c r="EA115">
        <v>-2.681329234238156E-7</v>
      </c>
      <c r="EB115">
        <v>8.1307759810197942E-11</v>
      </c>
      <c r="EC115">
        <v>0.14476133361698371</v>
      </c>
      <c r="ED115">
        <v>0</v>
      </c>
      <c r="EE115">
        <v>0</v>
      </c>
      <c r="EF115">
        <v>0</v>
      </c>
      <c r="EG115">
        <v>2</v>
      </c>
      <c r="EH115">
        <v>2028</v>
      </c>
      <c r="EI115">
        <v>2</v>
      </c>
      <c r="EJ115">
        <v>26</v>
      </c>
      <c r="EK115">
        <v>1.4</v>
      </c>
      <c r="EL115">
        <v>1.2</v>
      </c>
      <c r="EM115">
        <v>2.6464799999999999</v>
      </c>
      <c r="EN115">
        <v>2.5439500000000002</v>
      </c>
      <c r="EO115">
        <v>1.39893</v>
      </c>
      <c r="EP115">
        <v>2.32544</v>
      </c>
      <c r="EQ115">
        <v>1.49902</v>
      </c>
      <c r="ER115">
        <v>2.35229</v>
      </c>
      <c r="ES115">
        <v>33.896099999999997</v>
      </c>
      <c r="ET115">
        <v>14.9901</v>
      </c>
      <c r="EU115">
        <v>18</v>
      </c>
      <c r="EV115">
        <v>520.16099999999994</v>
      </c>
      <c r="EW115">
        <v>537.702</v>
      </c>
      <c r="EX115">
        <v>48.280700000000003</v>
      </c>
      <c r="EY115">
        <v>44.604300000000002</v>
      </c>
      <c r="EZ115">
        <v>30</v>
      </c>
      <c r="FA115">
        <v>44.3187</v>
      </c>
      <c r="FB115">
        <v>44.235599999999998</v>
      </c>
      <c r="FC115">
        <v>52.943800000000003</v>
      </c>
      <c r="FD115">
        <v>0</v>
      </c>
      <c r="FE115">
        <v>100</v>
      </c>
      <c r="FF115">
        <v>48.270200000000003</v>
      </c>
      <c r="FG115">
        <v>1200</v>
      </c>
      <c r="FH115">
        <v>54.561199999999999</v>
      </c>
      <c r="FI115">
        <v>97.796999999999997</v>
      </c>
      <c r="FJ115">
        <v>99.542599999999993</v>
      </c>
      <c r="FK115" t="s">
        <v>882</v>
      </c>
      <c r="FL115">
        <v>3</v>
      </c>
      <c r="FM115" t="s">
        <v>881</v>
      </c>
      <c r="FN115">
        <v>22</v>
      </c>
    </row>
    <row r="116" spans="1:170" x14ac:dyDescent="0.2">
      <c r="A116">
        <v>130</v>
      </c>
      <c r="B116">
        <v>1659040679.5</v>
      </c>
      <c r="C116">
        <v>21745</v>
      </c>
      <c r="D116" t="s">
        <v>668</v>
      </c>
      <c r="E116" t="s">
        <v>669</v>
      </c>
      <c r="F116" t="s">
        <v>280</v>
      </c>
      <c r="G116">
        <v>1659040679.5</v>
      </c>
      <c r="H116">
        <v>1.5283456840141247E-2</v>
      </c>
      <c r="I116">
        <v>15.283456840141247</v>
      </c>
      <c r="J116">
        <v>19.360059779238075</v>
      </c>
      <c r="K116">
        <v>1155.57</v>
      </c>
      <c r="L116">
        <v>996.78393386573794</v>
      </c>
      <c r="M116">
        <v>99.444120255381264</v>
      </c>
      <c r="N116">
        <v>115.28540753847</v>
      </c>
      <c r="O116">
        <v>0.38219259175899106</v>
      </c>
      <c r="P116">
        <v>2.9257472683831658</v>
      </c>
      <c r="Q116">
        <v>0.35746928396217575</v>
      </c>
      <c r="R116">
        <v>0.22550948504154861</v>
      </c>
      <c r="S116">
        <v>66.142652999999996</v>
      </c>
      <c r="T116">
        <v>41.390020572393759</v>
      </c>
      <c r="U116">
        <v>42.002899999999997</v>
      </c>
      <c r="V116">
        <v>8.2446750364672141</v>
      </c>
      <c r="W116">
        <v>44.208499303896751</v>
      </c>
      <c r="X116">
        <v>4.2462864841758998</v>
      </c>
      <c r="Y116">
        <v>9.6051360056042689</v>
      </c>
      <c r="Z116">
        <v>3.9983885522913143</v>
      </c>
      <c r="AA116">
        <v>-674.00044665022904</v>
      </c>
      <c r="AB116">
        <v>462.12581155055807</v>
      </c>
      <c r="AC116">
        <v>40.015893187975934</v>
      </c>
      <c r="AD116">
        <v>-105.71608891169501</v>
      </c>
      <c r="AE116">
        <v>0</v>
      </c>
      <c r="AF116">
        <v>0</v>
      </c>
      <c r="AG116">
        <v>1</v>
      </c>
      <c r="AH116">
        <v>0</v>
      </c>
      <c r="AI116">
        <v>49784.183585364357</v>
      </c>
      <c r="AJ116" t="s">
        <v>281</v>
      </c>
      <c r="AK116" t="s">
        <v>281</v>
      </c>
      <c r="AL116">
        <v>0</v>
      </c>
      <c r="AM116">
        <v>0</v>
      </c>
      <c r="AN116" t="e">
        <v>#DIV/0!</v>
      </c>
      <c r="AO116">
        <v>0</v>
      </c>
      <c r="AP116" t="s">
        <v>281</v>
      </c>
      <c r="AQ116" t="s">
        <v>281</v>
      </c>
      <c r="AR116">
        <v>0</v>
      </c>
      <c r="AS116">
        <v>0</v>
      </c>
      <c r="AT116" t="e">
        <v>#DIV/0!</v>
      </c>
      <c r="AU116">
        <v>0.5</v>
      </c>
      <c r="AV116">
        <v>337.13249999999999</v>
      </c>
      <c r="AW116">
        <v>19.360059779238075</v>
      </c>
      <c r="AX116" t="e">
        <v>#DIV/0!</v>
      </c>
      <c r="AY116">
        <v>5.742567026091544E-2</v>
      </c>
      <c r="AZ116" t="e">
        <v>#DIV/0!</v>
      </c>
      <c r="BA116" t="e">
        <v>#DIV/0!</v>
      </c>
      <c r="BB116" t="s">
        <v>281</v>
      </c>
      <c r="BC116">
        <v>0</v>
      </c>
      <c r="BD116" t="e">
        <v>#DIV/0!</v>
      </c>
      <c r="BE116" t="e">
        <v>#DIV/0!</v>
      </c>
      <c r="BF116" t="e">
        <v>#DIV/0!</v>
      </c>
      <c r="BG116" t="e">
        <v>#DIV/0!</v>
      </c>
      <c r="BH116" t="e">
        <v>#DIV/0!</v>
      </c>
      <c r="BI116" t="e">
        <v>#DIV/0!</v>
      </c>
      <c r="BJ116" t="e">
        <v>#DIV/0!</v>
      </c>
      <c r="BK116" t="e">
        <v>#DIV/0!</v>
      </c>
      <c r="BL116">
        <v>399.92</v>
      </c>
      <c r="BM116">
        <v>337.13249999999999</v>
      </c>
      <c r="BN116">
        <v>0.84299984996999389</v>
      </c>
      <c r="BO116">
        <v>0.16538971044208839</v>
      </c>
      <c r="BP116">
        <v>6</v>
      </c>
      <c r="BQ116">
        <v>0.6</v>
      </c>
      <c r="BR116" t="s">
        <v>282</v>
      </c>
      <c r="BS116">
        <v>1659040679.5</v>
      </c>
      <c r="BT116">
        <v>1155.57</v>
      </c>
      <c r="BU116">
        <v>1199.97</v>
      </c>
      <c r="BV116">
        <v>42.562899999999999</v>
      </c>
      <c r="BW116">
        <v>25.013400000000001</v>
      </c>
      <c r="BX116">
        <v>1154.31</v>
      </c>
      <c r="BY116">
        <v>42.419600000000003</v>
      </c>
      <c r="BZ116">
        <v>500.286</v>
      </c>
      <c r="CA116">
        <v>99.6648</v>
      </c>
      <c r="CB116">
        <v>0.100171</v>
      </c>
      <c r="CC116">
        <v>44.932699999999997</v>
      </c>
      <c r="CD116">
        <v>42.002899999999997</v>
      </c>
      <c r="CE116">
        <v>999.9</v>
      </c>
      <c r="CF116">
        <v>0</v>
      </c>
      <c r="CG116">
        <v>0</v>
      </c>
      <c r="CH116">
        <v>10011.9</v>
      </c>
      <c r="CI116">
        <v>0</v>
      </c>
      <c r="CJ116">
        <v>238.46299999999999</v>
      </c>
      <c r="CK116">
        <v>399.92</v>
      </c>
      <c r="CL116">
        <v>0.90001399999999998</v>
      </c>
      <c r="CM116">
        <v>9.9985900000000003E-2</v>
      </c>
      <c r="CN116">
        <v>0</v>
      </c>
      <c r="CO116">
        <v>3.3955000000000002</v>
      </c>
      <c r="CP116">
        <v>0</v>
      </c>
      <c r="CQ116">
        <v>4098.59</v>
      </c>
      <c r="CR116">
        <v>3429.26</v>
      </c>
      <c r="CS116">
        <v>48.125</v>
      </c>
      <c r="CT116">
        <v>50.75</v>
      </c>
      <c r="CU116">
        <v>49.125</v>
      </c>
      <c r="CV116">
        <v>50.186999999999998</v>
      </c>
      <c r="CW116">
        <v>48.686999999999998</v>
      </c>
      <c r="CX116">
        <v>359.93</v>
      </c>
      <c r="CY116">
        <v>39.99</v>
      </c>
      <c r="CZ116">
        <v>0</v>
      </c>
      <c r="DA116">
        <v>1659040875.9000001</v>
      </c>
      <c r="DB116">
        <v>0</v>
      </c>
      <c r="DC116">
        <v>3.2764153846153841</v>
      </c>
      <c r="DD116">
        <v>0.51585640418370848</v>
      </c>
      <c r="DE116">
        <v>0.84034183451557476</v>
      </c>
      <c r="DF116">
        <v>4099.7569230769232</v>
      </c>
      <c r="DG116">
        <v>15</v>
      </c>
      <c r="DH116">
        <v>1659040595</v>
      </c>
      <c r="DI116" t="s">
        <v>670</v>
      </c>
      <c r="DJ116">
        <v>1659040584.5</v>
      </c>
      <c r="DK116">
        <v>1659040595</v>
      </c>
      <c r="DL116">
        <v>131</v>
      </c>
      <c r="DM116">
        <v>7.0000000000000001E-3</v>
      </c>
      <c r="DN116">
        <v>-1E-3</v>
      </c>
      <c r="DO116">
        <v>1.2130000000000001</v>
      </c>
      <c r="DP116">
        <v>0.127</v>
      </c>
      <c r="DQ116">
        <v>1200</v>
      </c>
      <c r="DR116">
        <v>25</v>
      </c>
      <c r="DS116">
        <v>7.0000000000000007E-2</v>
      </c>
      <c r="DT116">
        <v>0.01</v>
      </c>
      <c r="DU116">
        <v>100</v>
      </c>
      <c r="DV116">
        <v>100</v>
      </c>
      <c r="DW116">
        <v>1.26</v>
      </c>
      <c r="DX116">
        <v>0.14330000000000001</v>
      </c>
      <c r="DY116">
        <v>2.2634425100403019</v>
      </c>
      <c r="DZ116">
        <v>-6.7132856166521554E-4</v>
      </c>
      <c r="EA116">
        <v>-2.681329234238156E-7</v>
      </c>
      <c r="EB116">
        <v>8.1307759810197942E-11</v>
      </c>
      <c r="EC116">
        <v>0.14328657257059871</v>
      </c>
      <c r="ED116">
        <v>0</v>
      </c>
      <c r="EE116">
        <v>0</v>
      </c>
      <c r="EF116">
        <v>0</v>
      </c>
      <c r="EG116">
        <v>2</v>
      </c>
      <c r="EH116">
        <v>2028</v>
      </c>
      <c r="EI116">
        <v>2</v>
      </c>
      <c r="EJ116">
        <v>26</v>
      </c>
      <c r="EK116">
        <v>1.6</v>
      </c>
      <c r="EL116">
        <v>1.4</v>
      </c>
      <c r="EM116">
        <v>2.6452599999999999</v>
      </c>
      <c r="EN116">
        <v>2.52319</v>
      </c>
      <c r="EO116">
        <v>1.39893</v>
      </c>
      <c r="EP116">
        <v>2.32544</v>
      </c>
      <c r="EQ116">
        <v>1.49902</v>
      </c>
      <c r="ER116">
        <v>2.49268</v>
      </c>
      <c r="ES116">
        <v>33.896099999999997</v>
      </c>
      <c r="ET116">
        <v>14.9551</v>
      </c>
      <c r="EU116">
        <v>18</v>
      </c>
      <c r="EV116">
        <v>519.94799999999998</v>
      </c>
      <c r="EW116">
        <v>537.58000000000004</v>
      </c>
      <c r="EX116">
        <v>48.037300000000002</v>
      </c>
      <c r="EY116">
        <v>44.586199999999998</v>
      </c>
      <c r="EZ116">
        <v>30</v>
      </c>
      <c r="FA116">
        <v>44.304600000000001</v>
      </c>
      <c r="FB116">
        <v>44.221499999999999</v>
      </c>
      <c r="FC116">
        <v>52.939900000000002</v>
      </c>
      <c r="FD116">
        <v>0</v>
      </c>
      <c r="FE116">
        <v>100</v>
      </c>
      <c r="FF116">
        <v>48.028199999999998</v>
      </c>
      <c r="FG116">
        <v>1200</v>
      </c>
      <c r="FH116">
        <v>54.561199999999999</v>
      </c>
      <c r="FI116">
        <v>97.804199999999994</v>
      </c>
      <c r="FJ116">
        <v>99.54</v>
      </c>
      <c r="FK116" t="s">
        <v>882</v>
      </c>
      <c r="FL116">
        <v>3</v>
      </c>
      <c r="FM116" t="s">
        <v>881</v>
      </c>
      <c r="FN116">
        <v>23</v>
      </c>
    </row>
    <row r="117" spans="1:170" x14ac:dyDescent="0.2">
      <c r="A117">
        <v>131</v>
      </c>
      <c r="B117">
        <v>1659042156.0999999</v>
      </c>
      <c r="C117">
        <v>23221.599999904629</v>
      </c>
      <c r="D117" t="s">
        <v>671</v>
      </c>
      <c r="E117" t="s">
        <v>672</v>
      </c>
      <c r="F117" t="s">
        <v>280</v>
      </c>
      <c r="G117">
        <v>1659042156.0999999</v>
      </c>
      <c r="H117">
        <v>1.1724391385806745E-2</v>
      </c>
      <c r="I117">
        <v>11.724391385806745</v>
      </c>
      <c r="J117">
        <v>9.4586695616891969</v>
      </c>
      <c r="K117">
        <v>383.30799999999999</v>
      </c>
      <c r="L117">
        <v>297.23994215876127</v>
      </c>
      <c r="M117">
        <v>29.65175718169305</v>
      </c>
      <c r="N117">
        <v>38.237646189991999</v>
      </c>
      <c r="O117">
        <v>0.26010240159056269</v>
      </c>
      <c r="P117">
        <v>2.9222076023625667</v>
      </c>
      <c r="Q117">
        <v>0.24838495133695898</v>
      </c>
      <c r="R117">
        <v>0.15625047333858821</v>
      </c>
      <c r="S117">
        <v>66.13222539217206</v>
      </c>
      <c r="T117">
        <v>41.11141172100406</v>
      </c>
      <c r="U117">
        <v>42.037799999999997</v>
      </c>
      <c r="V117">
        <v>8.2598422409499062</v>
      </c>
      <c r="W117">
        <v>42.478505784409698</v>
      </c>
      <c r="X117">
        <v>3.8365534630660005</v>
      </c>
      <c r="Y117">
        <v>9.0317523938755819</v>
      </c>
      <c r="Z117">
        <v>4.4232887778839061</v>
      </c>
      <c r="AA117">
        <v>-517.04566011407746</v>
      </c>
      <c r="AB117">
        <v>268.90853582775503</v>
      </c>
      <c r="AC117">
        <v>23.185725438710261</v>
      </c>
      <c r="AD117">
        <v>-158.81917345544014</v>
      </c>
      <c r="AE117">
        <v>0</v>
      </c>
      <c r="AF117">
        <v>0</v>
      </c>
      <c r="AG117">
        <v>1</v>
      </c>
      <c r="AH117">
        <v>0</v>
      </c>
      <c r="AI117">
        <v>49874.033940232744</v>
      </c>
      <c r="AJ117" t="s">
        <v>281</v>
      </c>
      <c r="AK117" t="s">
        <v>281</v>
      </c>
      <c r="AL117">
        <v>0</v>
      </c>
      <c r="AM117">
        <v>0</v>
      </c>
      <c r="AN117" t="e">
        <v>#DIV/0!</v>
      </c>
      <c r="AO117">
        <v>0</v>
      </c>
      <c r="AP117" t="s">
        <v>281</v>
      </c>
      <c r="AQ117" t="s">
        <v>281</v>
      </c>
      <c r="AR117">
        <v>0</v>
      </c>
      <c r="AS117">
        <v>0</v>
      </c>
      <c r="AT117" t="e">
        <v>#DIV/0!</v>
      </c>
      <c r="AU117">
        <v>0.5</v>
      </c>
      <c r="AV117">
        <v>337.07484300112537</v>
      </c>
      <c r="AW117">
        <v>9.4586695616891969</v>
      </c>
      <c r="AX117" t="e">
        <v>#DIV/0!</v>
      </c>
      <c r="AY117">
        <v>2.8061036764044766E-2</v>
      </c>
      <c r="AZ117" t="e">
        <v>#DIV/0!</v>
      </c>
      <c r="BA117" t="e">
        <v>#DIV/0!</v>
      </c>
      <c r="BB117" t="s">
        <v>281</v>
      </c>
      <c r="BC117">
        <v>0</v>
      </c>
      <c r="BD117" t="e">
        <v>#DIV/0!</v>
      </c>
      <c r="BE117" t="e">
        <v>#DIV/0!</v>
      </c>
      <c r="BF117" t="e">
        <v>#DIV/0!</v>
      </c>
      <c r="BG117" t="e">
        <v>#DIV/0!</v>
      </c>
      <c r="BH117" t="e">
        <v>#DIV/0!</v>
      </c>
      <c r="BI117" t="e">
        <v>#DIV/0!</v>
      </c>
      <c r="BJ117" t="e">
        <v>#DIV/0!</v>
      </c>
      <c r="BK117" t="e">
        <v>#DIV/0!</v>
      </c>
      <c r="BL117">
        <v>399.851</v>
      </c>
      <c r="BM117">
        <v>337.07484300112537</v>
      </c>
      <c r="BN117">
        <v>0.8430011254220332</v>
      </c>
      <c r="BO117">
        <v>0.1653921720645242</v>
      </c>
      <c r="BP117">
        <v>6</v>
      </c>
      <c r="BQ117">
        <v>0.6</v>
      </c>
      <c r="BR117" t="s">
        <v>282</v>
      </c>
      <c r="BS117">
        <v>1659042156.0999999</v>
      </c>
      <c r="BT117">
        <v>383.30799999999999</v>
      </c>
      <c r="BU117">
        <v>400.04300000000001</v>
      </c>
      <c r="BV117">
        <v>38.459000000000003</v>
      </c>
      <c r="BW117">
        <v>24.9375</v>
      </c>
      <c r="BX117">
        <v>382.536</v>
      </c>
      <c r="BY117">
        <v>38.320300000000003</v>
      </c>
      <c r="BZ117">
        <v>500.24700000000001</v>
      </c>
      <c r="CA117">
        <v>99.656800000000004</v>
      </c>
      <c r="CB117">
        <v>0.100174</v>
      </c>
      <c r="CC117">
        <v>43.744700000000002</v>
      </c>
      <c r="CD117">
        <v>42.037799999999997</v>
      </c>
      <c r="CE117">
        <v>999.9</v>
      </c>
      <c r="CF117">
        <v>0</v>
      </c>
      <c r="CG117">
        <v>0</v>
      </c>
      <c r="CH117">
        <v>9992.5</v>
      </c>
      <c r="CI117">
        <v>0</v>
      </c>
      <c r="CJ117">
        <v>240.67500000000001</v>
      </c>
      <c r="CK117">
        <v>399.851</v>
      </c>
      <c r="CL117">
        <v>0.89996699999999996</v>
      </c>
      <c r="CM117">
        <v>0.100033</v>
      </c>
      <c r="CN117">
        <v>0</v>
      </c>
      <c r="CO117">
        <v>3.4001000000000001</v>
      </c>
      <c r="CP117">
        <v>0</v>
      </c>
      <c r="CQ117">
        <v>4179.93</v>
      </c>
      <c r="CR117">
        <v>3428.63</v>
      </c>
      <c r="CS117">
        <v>48.061999999999998</v>
      </c>
      <c r="CT117">
        <v>50.75</v>
      </c>
      <c r="CU117">
        <v>49.125</v>
      </c>
      <c r="CV117">
        <v>50.125</v>
      </c>
      <c r="CW117">
        <v>48.625</v>
      </c>
      <c r="CX117">
        <v>359.85</v>
      </c>
      <c r="CY117">
        <v>40</v>
      </c>
      <c r="CZ117">
        <v>0</v>
      </c>
      <c r="DA117">
        <v>1659042352.5</v>
      </c>
      <c r="DB117">
        <v>0</v>
      </c>
      <c r="DC117">
        <v>3.2025760000000001</v>
      </c>
      <c r="DD117">
        <v>0.84293076199526973</v>
      </c>
      <c r="DE117">
        <v>-11.051538468419819</v>
      </c>
      <c r="DF117">
        <v>4182.2175999999999</v>
      </c>
      <c r="DG117">
        <v>15</v>
      </c>
      <c r="DH117">
        <v>1659042074.5999999</v>
      </c>
      <c r="DI117" t="s">
        <v>673</v>
      </c>
      <c r="DJ117">
        <v>1659042054.0999999</v>
      </c>
      <c r="DK117">
        <v>1659042074.5999999</v>
      </c>
      <c r="DL117">
        <v>132</v>
      </c>
      <c r="DM117">
        <v>-1.2</v>
      </c>
      <c r="DN117">
        <v>-5.0000000000000001E-3</v>
      </c>
      <c r="DO117">
        <v>0.75800000000000001</v>
      </c>
      <c r="DP117">
        <v>0.122</v>
      </c>
      <c r="DQ117">
        <v>400</v>
      </c>
      <c r="DR117">
        <v>25</v>
      </c>
      <c r="DS117">
        <v>0.19</v>
      </c>
      <c r="DT117">
        <v>0.01</v>
      </c>
      <c r="DU117">
        <v>100</v>
      </c>
      <c r="DV117">
        <v>100</v>
      </c>
      <c r="DW117">
        <v>0.77200000000000002</v>
      </c>
      <c r="DX117">
        <v>0.13869999999999999</v>
      </c>
      <c r="DY117">
        <v>1.063799458260309</v>
      </c>
      <c r="DZ117">
        <v>-6.7132856166521554E-4</v>
      </c>
      <c r="EA117">
        <v>-2.681329234238156E-7</v>
      </c>
      <c r="EB117">
        <v>8.1307759810197942E-11</v>
      </c>
      <c r="EC117">
        <v>0.13870872030947631</v>
      </c>
      <c r="ED117">
        <v>0</v>
      </c>
      <c r="EE117">
        <v>0</v>
      </c>
      <c r="EF117">
        <v>0</v>
      </c>
      <c r="EG117">
        <v>2</v>
      </c>
      <c r="EH117">
        <v>2028</v>
      </c>
      <c r="EI117">
        <v>2</v>
      </c>
      <c r="EJ117">
        <v>26</v>
      </c>
      <c r="EK117">
        <v>1.7</v>
      </c>
      <c r="EL117">
        <v>1.4</v>
      </c>
      <c r="EM117">
        <v>1.08887</v>
      </c>
      <c r="EN117">
        <v>2.5354000000000001</v>
      </c>
      <c r="EO117">
        <v>1.39893</v>
      </c>
      <c r="EP117">
        <v>2.32544</v>
      </c>
      <c r="EQ117">
        <v>1.49902</v>
      </c>
      <c r="ER117">
        <v>2.4731399999999999</v>
      </c>
      <c r="ES117">
        <v>33.828299999999999</v>
      </c>
      <c r="ET117">
        <v>14.5786</v>
      </c>
      <c r="EU117">
        <v>18</v>
      </c>
      <c r="EV117">
        <v>509.34</v>
      </c>
      <c r="EW117">
        <v>536.29600000000005</v>
      </c>
      <c r="EX117">
        <v>44.728900000000003</v>
      </c>
      <c r="EY117">
        <v>44.534700000000001</v>
      </c>
      <c r="EZ117">
        <v>30.0001</v>
      </c>
      <c r="FA117">
        <v>44.248199999999997</v>
      </c>
      <c r="FB117">
        <v>44.170200000000001</v>
      </c>
      <c r="FC117">
        <v>21.784400000000002</v>
      </c>
      <c r="FD117">
        <v>0</v>
      </c>
      <c r="FE117">
        <v>100</v>
      </c>
      <c r="FF117">
        <v>44.693199999999997</v>
      </c>
      <c r="FG117">
        <v>400</v>
      </c>
      <c r="FH117">
        <v>54.561199999999999</v>
      </c>
      <c r="FI117">
        <v>97.817499999999995</v>
      </c>
      <c r="FJ117">
        <v>99.553600000000003</v>
      </c>
      <c r="FK117" t="s">
        <v>884</v>
      </c>
      <c r="FL117">
        <v>3</v>
      </c>
      <c r="FM117" t="s">
        <v>881</v>
      </c>
      <c r="FN117">
        <v>1</v>
      </c>
    </row>
    <row r="118" spans="1:170" x14ac:dyDescent="0.2">
      <c r="A118">
        <v>132</v>
      </c>
      <c r="B118">
        <v>1659042306.5999999</v>
      </c>
      <c r="C118">
        <v>23372.099999904629</v>
      </c>
      <c r="D118" t="s">
        <v>674</v>
      </c>
      <c r="E118" t="s">
        <v>675</v>
      </c>
      <c r="F118" t="s">
        <v>280</v>
      </c>
      <c r="G118">
        <v>1659042306.5999999</v>
      </c>
      <c r="H118">
        <v>1.2273146330145434E-2</v>
      </c>
      <c r="I118">
        <v>12.273146330145433</v>
      </c>
      <c r="J118">
        <v>10.117800643960141</v>
      </c>
      <c r="K118">
        <v>382.22500000000002</v>
      </c>
      <c r="L118">
        <v>296.67472597355817</v>
      </c>
      <c r="M118">
        <v>29.593463497197529</v>
      </c>
      <c r="N118">
        <v>38.127149348827501</v>
      </c>
      <c r="O118">
        <v>0.2786970657079702</v>
      </c>
      <c r="P118">
        <v>2.9251665672274441</v>
      </c>
      <c r="Q118">
        <v>0.26530250248170845</v>
      </c>
      <c r="R118">
        <v>0.1669651984952126</v>
      </c>
      <c r="S118">
        <v>66.126420130426951</v>
      </c>
      <c r="T118">
        <v>40.898479014987686</v>
      </c>
      <c r="U118">
        <v>41.975499999999997</v>
      </c>
      <c r="V118">
        <v>8.2327841630201917</v>
      </c>
      <c r="W118">
        <v>43.334702120803826</v>
      </c>
      <c r="X118">
        <v>3.8988395493056101</v>
      </c>
      <c r="Y118">
        <v>8.9970378437974361</v>
      </c>
      <c r="Z118">
        <v>4.3339446137145821</v>
      </c>
      <c r="AA118">
        <v>-541.24575315941365</v>
      </c>
      <c r="AB118">
        <v>267.33571836915479</v>
      </c>
      <c r="AC118">
        <v>23.011895820972626</v>
      </c>
      <c r="AD118">
        <v>-184.77171883885927</v>
      </c>
      <c r="AE118">
        <v>0</v>
      </c>
      <c r="AF118">
        <v>0</v>
      </c>
      <c r="AG118">
        <v>1</v>
      </c>
      <c r="AH118">
        <v>0</v>
      </c>
      <c r="AI118">
        <v>49966.418925157275</v>
      </c>
      <c r="AJ118" t="s">
        <v>281</v>
      </c>
      <c r="AK118" t="s">
        <v>281</v>
      </c>
      <c r="AL118">
        <v>0</v>
      </c>
      <c r="AM118">
        <v>0</v>
      </c>
      <c r="AN118" t="e">
        <v>#DIV/0!</v>
      </c>
      <c r="AO118">
        <v>0</v>
      </c>
      <c r="AP118" t="s">
        <v>281</v>
      </c>
      <c r="AQ118" t="s">
        <v>281</v>
      </c>
      <c r="AR118">
        <v>0</v>
      </c>
      <c r="AS118">
        <v>0</v>
      </c>
      <c r="AT118" t="e">
        <v>#DIV/0!</v>
      </c>
      <c r="AU118">
        <v>0.5</v>
      </c>
      <c r="AV118">
        <v>337.04684400540253</v>
      </c>
      <c r="AW118">
        <v>10.117800643960141</v>
      </c>
      <c r="AX118" t="e">
        <v>#DIV/0!</v>
      </c>
      <c r="AY118">
        <v>3.001897458442887E-2</v>
      </c>
      <c r="AZ118" t="e">
        <v>#DIV/0!</v>
      </c>
      <c r="BA118" t="e">
        <v>#DIV/0!</v>
      </c>
      <c r="BB118" t="s">
        <v>281</v>
      </c>
      <c r="BC118">
        <v>0</v>
      </c>
      <c r="BD118" t="e">
        <v>#DIV/0!</v>
      </c>
      <c r="BE118" t="e">
        <v>#DIV/0!</v>
      </c>
      <c r="BF118" t="e">
        <v>#DIV/0!</v>
      </c>
      <c r="BG118" t="e">
        <v>#DIV/0!</v>
      </c>
      <c r="BH118" t="e">
        <v>#DIV/0!</v>
      </c>
      <c r="BI118" t="e">
        <v>#DIV/0!</v>
      </c>
      <c r="BJ118" t="e">
        <v>#DIV/0!</v>
      </c>
      <c r="BK118" t="e">
        <v>#DIV/0!</v>
      </c>
      <c r="BL118">
        <v>399.81799999999998</v>
      </c>
      <c r="BM118">
        <v>337.04684400540253</v>
      </c>
      <c r="BN118">
        <v>0.84300067532077738</v>
      </c>
      <c r="BO118">
        <v>0.16539130336910032</v>
      </c>
      <c r="BP118">
        <v>6</v>
      </c>
      <c r="BQ118">
        <v>0.6</v>
      </c>
      <c r="BR118" t="s">
        <v>282</v>
      </c>
      <c r="BS118">
        <v>1659042306.5999999</v>
      </c>
      <c r="BT118">
        <v>382.22500000000002</v>
      </c>
      <c r="BU118">
        <v>399.99</v>
      </c>
      <c r="BV118">
        <v>39.085900000000002</v>
      </c>
      <c r="BW118">
        <v>24.938300000000002</v>
      </c>
      <c r="BX118">
        <v>381.43599999999998</v>
      </c>
      <c r="BY118">
        <v>38.947400000000002</v>
      </c>
      <c r="BZ118">
        <v>500.16</v>
      </c>
      <c r="CA118">
        <v>99.650700000000001</v>
      </c>
      <c r="CB118">
        <v>9.9837899999999993E-2</v>
      </c>
      <c r="CC118">
        <v>43.670699999999997</v>
      </c>
      <c r="CD118">
        <v>41.975499999999997</v>
      </c>
      <c r="CE118">
        <v>999.9</v>
      </c>
      <c r="CF118">
        <v>0</v>
      </c>
      <c r="CG118">
        <v>0</v>
      </c>
      <c r="CH118">
        <v>10010</v>
      </c>
      <c r="CI118">
        <v>0</v>
      </c>
      <c r="CJ118">
        <v>240.46199999999999</v>
      </c>
      <c r="CK118">
        <v>399.81799999999998</v>
      </c>
      <c r="CL118">
        <v>0.89996699999999996</v>
      </c>
      <c r="CM118">
        <v>0.100033</v>
      </c>
      <c r="CN118">
        <v>0</v>
      </c>
      <c r="CO118">
        <v>2.6301999999999999</v>
      </c>
      <c r="CP118">
        <v>0</v>
      </c>
      <c r="CQ118">
        <v>4169.8599999999997</v>
      </c>
      <c r="CR118">
        <v>3428.34</v>
      </c>
      <c r="CS118">
        <v>48.186999999999998</v>
      </c>
      <c r="CT118">
        <v>50.875</v>
      </c>
      <c r="CU118">
        <v>49.25</v>
      </c>
      <c r="CV118">
        <v>50.311999999999998</v>
      </c>
      <c r="CW118">
        <v>48.686999999999998</v>
      </c>
      <c r="CX118">
        <v>359.82</v>
      </c>
      <c r="CY118">
        <v>39.99</v>
      </c>
      <c r="CZ118">
        <v>0</v>
      </c>
      <c r="DA118">
        <v>1659042503.0999999</v>
      </c>
      <c r="DB118">
        <v>0</v>
      </c>
      <c r="DC118">
        <v>3.1784192307692312</v>
      </c>
      <c r="DD118">
        <v>-0.2273743654015366</v>
      </c>
      <c r="DE118">
        <v>-8.5825642035358047</v>
      </c>
      <c r="DF118">
        <v>4172.3653846153838</v>
      </c>
      <c r="DG118">
        <v>15</v>
      </c>
      <c r="DH118">
        <v>1659042219.5999999</v>
      </c>
      <c r="DI118" t="s">
        <v>676</v>
      </c>
      <c r="DJ118">
        <v>1659042210.0999999</v>
      </c>
      <c r="DK118">
        <v>1659042219.5999999</v>
      </c>
      <c r="DL118">
        <v>133</v>
      </c>
      <c r="DM118">
        <v>1.6E-2</v>
      </c>
      <c r="DN118">
        <v>0</v>
      </c>
      <c r="DO118">
        <v>0.77400000000000002</v>
      </c>
      <c r="DP118">
        <v>0.121</v>
      </c>
      <c r="DQ118">
        <v>400</v>
      </c>
      <c r="DR118">
        <v>25</v>
      </c>
      <c r="DS118">
        <v>0.06</v>
      </c>
      <c r="DT118">
        <v>0.01</v>
      </c>
      <c r="DU118">
        <v>100</v>
      </c>
      <c r="DV118">
        <v>100</v>
      </c>
      <c r="DW118">
        <v>0.78900000000000003</v>
      </c>
      <c r="DX118">
        <v>0.13850000000000001</v>
      </c>
      <c r="DY118">
        <v>1.079999257624698</v>
      </c>
      <c r="DZ118">
        <v>-6.7132856166521554E-4</v>
      </c>
      <c r="EA118">
        <v>-2.681329234238156E-7</v>
      </c>
      <c r="EB118">
        <v>8.1307759810197942E-11</v>
      </c>
      <c r="EC118">
        <v>0.13850000000000001</v>
      </c>
      <c r="ED118">
        <v>0</v>
      </c>
      <c r="EE118">
        <v>0</v>
      </c>
      <c r="EF118">
        <v>0</v>
      </c>
      <c r="EG118">
        <v>2</v>
      </c>
      <c r="EH118">
        <v>2028</v>
      </c>
      <c r="EI118">
        <v>2</v>
      </c>
      <c r="EJ118">
        <v>26</v>
      </c>
      <c r="EK118">
        <v>1.6</v>
      </c>
      <c r="EL118">
        <v>1.4</v>
      </c>
      <c r="EM118">
        <v>1.08887</v>
      </c>
      <c r="EN118">
        <v>2.5402800000000001</v>
      </c>
      <c r="EO118">
        <v>1.39893</v>
      </c>
      <c r="EP118">
        <v>2.32544</v>
      </c>
      <c r="EQ118">
        <v>1.49902</v>
      </c>
      <c r="ER118">
        <v>2.4401899999999999</v>
      </c>
      <c r="ES118">
        <v>33.850900000000003</v>
      </c>
      <c r="ET118">
        <v>14.5261</v>
      </c>
      <c r="EU118">
        <v>18</v>
      </c>
      <c r="EV118">
        <v>509.46199999999999</v>
      </c>
      <c r="EW118">
        <v>535.77099999999996</v>
      </c>
      <c r="EX118">
        <v>44.883000000000003</v>
      </c>
      <c r="EY118">
        <v>44.599600000000002</v>
      </c>
      <c r="EZ118">
        <v>30.000299999999999</v>
      </c>
      <c r="FA118">
        <v>44.309199999999997</v>
      </c>
      <c r="FB118">
        <v>44.230899999999998</v>
      </c>
      <c r="FC118">
        <v>21.7849</v>
      </c>
      <c r="FD118">
        <v>0</v>
      </c>
      <c r="FE118">
        <v>100</v>
      </c>
      <c r="FF118">
        <v>44.883800000000001</v>
      </c>
      <c r="FG118">
        <v>400</v>
      </c>
      <c r="FH118">
        <v>54.561199999999999</v>
      </c>
      <c r="FI118">
        <v>97.798599999999993</v>
      </c>
      <c r="FJ118">
        <v>99.535200000000003</v>
      </c>
      <c r="FK118" t="s">
        <v>884</v>
      </c>
      <c r="FL118">
        <v>3</v>
      </c>
      <c r="FM118" t="s">
        <v>881</v>
      </c>
      <c r="FN118">
        <v>2</v>
      </c>
    </row>
    <row r="119" spans="1:170" x14ac:dyDescent="0.2">
      <c r="A119">
        <v>133</v>
      </c>
      <c r="B119">
        <v>1659042457.0999999</v>
      </c>
      <c r="C119">
        <v>23522.599999904629</v>
      </c>
      <c r="D119" t="s">
        <v>677</v>
      </c>
      <c r="E119" t="s">
        <v>678</v>
      </c>
      <c r="F119" t="s">
        <v>280</v>
      </c>
      <c r="G119">
        <v>1659042457.0999999</v>
      </c>
      <c r="H119">
        <v>1.3280573918131483E-2</v>
      </c>
      <c r="I119">
        <v>13.280573918131482</v>
      </c>
      <c r="J119">
        <v>7.3437054959909451</v>
      </c>
      <c r="K119">
        <v>286.61</v>
      </c>
      <c r="L119">
        <v>228.62959233057734</v>
      </c>
      <c r="M119">
        <v>22.806248805828098</v>
      </c>
      <c r="N119">
        <v>28.589907822550007</v>
      </c>
      <c r="O119">
        <v>0.31143997132354717</v>
      </c>
      <c r="P119">
        <v>2.9210219924637686</v>
      </c>
      <c r="Q119">
        <v>0.2947892737768924</v>
      </c>
      <c r="R119">
        <v>0.18566692913087646</v>
      </c>
      <c r="S119">
        <v>66.171050225788548</v>
      </c>
      <c r="T119">
        <v>40.745709683502696</v>
      </c>
      <c r="U119">
        <v>41.964599999999997</v>
      </c>
      <c r="V119">
        <v>8.2280579820633619</v>
      </c>
      <c r="W119">
        <v>44.313744962586398</v>
      </c>
      <c r="X119">
        <v>4.0097891863080006</v>
      </c>
      <c r="Y119">
        <v>9.0486353380726925</v>
      </c>
      <c r="Z119">
        <v>4.2182687957553613</v>
      </c>
      <c r="AA119">
        <v>-585.67330978959842</v>
      </c>
      <c r="AB119">
        <v>285.98029798639578</v>
      </c>
      <c r="AC119">
        <v>24.66334338013905</v>
      </c>
      <c r="AD119">
        <v>-208.85861819727501</v>
      </c>
      <c r="AE119">
        <v>0</v>
      </c>
      <c r="AF119">
        <v>0</v>
      </c>
      <c r="AG119">
        <v>1</v>
      </c>
      <c r="AH119">
        <v>0</v>
      </c>
      <c r="AI119">
        <v>49835.906687707648</v>
      </c>
      <c r="AJ119" t="s">
        <v>281</v>
      </c>
      <c r="AK119" t="s">
        <v>281</v>
      </c>
      <c r="AL119">
        <v>0</v>
      </c>
      <c r="AM119">
        <v>0</v>
      </c>
      <c r="AN119" t="e">
        <v>#DIV/0!</v>
      </c>
      <c r="AO119">
        <v>0</v>
      </c>
      <c r="AP119" t="s">
        <v>281</v>
      </c>
      <c r="AQ119" t="s">
        <v>281</v>
      </c>
      <c r="AR119">
        <v>0</v>
      </c>
      <c r="AS119">
        <v>0</v>
      </c>
      <c r="AT119" t="e">
        <v>#DIV/0!</v>
      </c>
      <c r="AU119">
        <v>0.5</v>
      </c>
      <c r="AV119">
        <v>337.28201400299923</v>
      </c>
      <c r="AW119">
        <v>7.3437054959909451</v>
      </c>
      <c r="AX119" t="e">
        <v>#DIV/0!</v>
      </c>
      <c r="AY119">
        <v>2.1773190360294879E-2</v>
      </c>
      <c r="AZ119" t="e">
        <v>#DIV/0!</v>
      </c>
      <c r="BA119" t="e">
        <v>#DIV/0!</v>
      </c>
      <c r="BB119" t="s">
        <v>281</v>
      </c>
      <c r="BC119">
        <v>0</v>
      </c>
      <c r="BD119" t="e">
        <v>#DIV/0!</v>
      </c>
      <c r="BE119" t="e">
        <v>#DIV/0!</v>
      </c>
      <c r="BF119" t="e">
        <v>#DIV/0!</v>
      </c>
      <c r="BG119" t="e">
        <v>#DIV/0!</v>
      </c>
      <c r="BH119" t="e">
        <v>#DIV/0!</v>
      </c>
      <c r="BI119" t="e">
        <v>#DIV/0!</v>
      </c>
      <c r="BJ119" t="e">
        <v>#DIV/0!</v>
      </c>
      <c r="BK119" t="e">
        <v>#DIV/0!</v>
      </c>
      <c r="BL119">
        <v>400.09800000000001</v>
      </c>
      <c r="BM119">
        <v>337.28201400299923</v>
      </c>
      <c r="BN119">
        <v>0.8429985003749062</v>
      </c>
      <c r="BO119">
        <v>0.1653871057235691</v>
      </c>
      <c r="BP119">
        <v>6</v>
      </c>
      <c r="BQ119">
        <v>0.6</v>
      </c>
      <c r="BR119" t="s">
        <v>282</v>
      </c>
      <c r="BS119">
        <v>1659042457.0999999</v>
      </c>
      <c r="BT119">
        <v>286.61</v>
      </c>
      <c r="BU119">
        <v>299.983</v>
      </c>
      <c r="BV119">
        <v>40.197600000000001</v>
      </c>
      <c r="BW119">
        <v>24.909600000000001</v>
      </c>
      <c r="BX119">
        <v>285.98099999999999</v>
      </c>
      <c r="BY119">
        <v>40.064300000000003</v>
      </c>
      <c r="BZ119">
        <v>500.26400000000001</v>
      </c>
      <c r="CA119">
        <v>99.651700000000005</v>
      </c>
      <c r="CB119">
        <v>0.100255</v>
      </c>
      <c r="CC119">
        <v>43.7806</v>
      </c>
      <c r="CD119">
        <v>41.964599999999997</v>
      </c>
      <c r="CE119">
        <v>999.9</v>
      </c>
      <c r="CF119">
        <v>0</v>
      </c>
      <c r="CG119">
        <v>0</v>
      </c>
      <c r="CH119">
        <v>9986.25</v>
      </c>
      <c r="CI119">
        <v>0</v>
      </c>
      <c r="CJ119">
        <v>240.97300000000001</v>
      </c>
      <c r="CK119">
        <v>400.09800000000001</v>
      </c>
      <c r="CL119">
        <v>0.90004499999999998</v>
      </c>
      <c r="CM119">
        <v>9.9955500000000003E-2</v>
      </c>
      <c r="CN119">
        <v>0</v>
      </c>
      <c r="CO119">
        <v>2.8896000000000002</v>
      </c>
      <c r="CP119">
        <v>0</v>
      </c>
      <c r="CQ119">
        <v>4123.43</v>
      </c>
      <c r="CR119">
        <v>3430.82</v>
      </c>
      <c r="CS119">
        <v>48.311999999999998</v>
      </c>
      <c r="CT119">
        <v>51.061999999999998</v>
      </c>
      <c r="CU119">
        <v>49.375</v>
      </c>
      <c r="CV119">
        <v>50.436999999999998</v>
      </c>
      <c r="CW119">
        <v>48.811999999999998</v>
      </c>
      <c r="CX119">
        <v>360.11</v>
      </c>
      <c r="CY119">
        <v>39.99</v>
      </c>
      <c r="CZ119">
        <v>0</v>
      </c>
      <c r="DA119">
        <v>1659042653.7</v>
      </c>
      <c r="DB119">
        <v>0</v>
      </c>
      <c r="DC119">
        <v>3.2369880000000002</v>
      </c>
      <c r="DD119">
        <v>-0.42870768697139983</v>
      </c>
      <c r="DE119">
        <v>-20.238461505740041</v>
      </c>
      <c r="DF119">
        <v>4124.0131999999994</v>
      </c>
      <c r="DG119">
        <v>15</v>
      </c>
      <c r="DH119">
        <v>1659042379.0999999</v>
      </c>
      <c r="DI119" t="s">
        <v>679</v>
      </c>
      <c r="DJ119">
        <v>1659042366.0999999</v>
      </c>
      <c r="DK119">
        <v>1659042379.0999999</v>
      </c>
      <c r="DL119">
        <v>134</v>
      </c>
      <c r="DM119">
        <v>-0.24</v>
      </c>
      <c r="DN119">
        <v>-5.0000000000000001E-3</v>
      </c>
      <c r="DO119">
        <v>0.61799999999999999</v>
      </c>
      <c r="DP119">
        <v>0.11600000000000001</v>
      </c>
      <c r="DQ119">
        <v>300</v>
      </c>
      <c r="DR119">
        <v>25</v>
      </c>
      <c r="DS119">
        <v>0.19</v>
      </c>
      <c r="DT119">
        <v>0.01</v>
      </c>
      <c r="DU119">
        <v>100</v>
      </c>
      <c r="DV119">
        <v>100</v>
      </c>
      <c r="DW119">
        <v>0.629</v>
      </c>
      <c r="DX119">
        <v>0.1333</v>
      </c>
      <c r="DY119">
        <v>0.84035780641122126</v>
      </c>
      <c r="DZ119">
        <v>-6.7132856166521554E-4</v>
      </c>
      <c r="EA119">
        <v>-2.681329234238156E-7</v>
      </c>
      <c r="EB119">
        <v>8.1307759810197942E-11</v>
      </c>
      <c r="EC119">
        <v>0.13336568515628269</v>
      </c>
      <c r="ED119">
        <v>0</v>
      </c>
      <c r="EE119">
        <v>0</v>
      </c>
      <c r="EF119">
        <v>0</v>
      </c>
      <c r="EG119">
        <v>2</v>
      </c>
      <c r="EH119">
        <v>2028</v>
      </c>
      <c r="EI119">
        <v>2</v>
      </c>
      <c r="EJ119">
        <v>26</v>
      </c>
      <c r="EK119">
        <v>1.5</v>
      </c>
      <c r="EL119">
        <v>1.3</v>
      </c>
      <c r="EM119">
        <v>0.866699</v>
      </c>
      <c r="EN119">
        <v>2.5439500000000002</v>
      </c>
      <c r="EO119">
        <v>1.39893</v>
      </c>
      <c r="EP119">
        <v>2.32544</v>
      </c>
      <c r="EQ119">
        <v>1.49902</v>
      </c>
      <c r="ER119">
        <v>2.4670399999999999</v>
      </c>
      <c r="ES119">
        <v>33.8735</v>
      </c>
      <c r="ET119">
        <v>14.4648</v>
      </c>
      <c r="EU119">
        <v>18</v>
      </c>
      <c r="EV119">
        <v>510.166</v>
      </c>
      <c r="EW119">
        <v>535.06299999999999</v>
      </c>
      <c r="EX119">
        <v>45.2639</v>
      </c>
      <c r="EY119">
        <v>44.695300000000003</v>
      </c>
      <c r="EZ119">
        <v>30.000399999999999</v>
      </c>
      <c r="FA119">
        <v>44.4026</v>
      </c>
      <c r="FB119">
        <v>44.322299999999998</v>
      </c>
      <c r="FC119">
        <v>17.346</v>
      </c>
      <c r="FD119">
        <v>0</v>
      </c>
      <c r="FE119">
        <v>100</v>
      </c>
      <c r="FF119">
        <v>45.285699999999999</v>
      </c>
      <c r="FG119">
        <v>300</v>
      </c>
      <c r="FH119">
        <v>54.561199999999999</v>
      </c>
      <c r="FI119">
        <v>97.777100000000004</v>
      </c>
      <c r="FJ119">
        <v>99.511700000000005</v>
      </c>
      <c r="FK119" t="s">
        <v>884</v>
      </c>
      <c r="FL119">
        <v>3</v>
      </c>
      <c r="FM119" t="s">
        <v>881</v>
      </c>
      <c r="FN119">
        <v>3</v>
      </c>
    </row>
    <row r="120" spans="1:170" x14ac:dyDescent="0.2">
      <c r="A120">
        <v>134</v>
      </c>
      <c r="B120">
        <v>1659042607.5999999</v>
      </c>
      <c r="C120">
        <v>23673.099999904629</v>
      </c>
      <c r="D120" t="s">
        <v>680</v>
      </c>
      <c r="E120" t="s">
        <v>681</v>
      </c>
      <c r="F120" t="s">
        <v>280</v>
      </c>
      <c r="G120">
        <v>1659042607.5999999</v>
      </c>
      <c r="H120">
        <v>1.4316475396363602E-2</v>
      </c>
      <c r="I120">
        <v>14.316475396363602</v>
      </c>
      <c r="J120">
        <v>7.6770445931128979</v>
      </c>
      <c r="K120">
        <v>285.81599999999997</v>
      </c>
      <c r="L120">
        <v>230.41378248664572</v>
      </c>
      <c r="M120">
        <v>22.986023825891003</v>
      </c>
      <c r="N120">
        <v>28.512935792812797</v>
      </c>
      <c r="O120">
        <v>0.34605380479051401</v>
      </c>
      <c r="P120">
        <v>2.9256610803757681</v>
      </c>
      <c r="Q120">
        <v>0.32565378519940436</v>
      </c>
      <c r="R120">
        <v>0.20526868045113517</v>
      </c>
      <c r="S120">
        <v>66.167527450419911</v>
      </c>
      <c r="T120">
        <v>40.643225701906786</v>
      </c>
      <c r="U120">
        <v>41.991</v>
      </c>
      <c r="V120">
        <v>8.2395089266477939</v>
      </c>
      <c r="W120">
        <v>45.218328859541998</v>
      </c>
      <c r="X120">
        <v>4.1256447156926397</v>
      </c>
      <c r="Y120">
        <v>9.1238327902559</v>
      </c>
      <c r="Z120">
        <v>4.1138642109551542</v>
      </c>
      <c r="AA120">
        <v>-631.35656497963487</v>
      </c>
      <c r="AB120">
        <v>307.38079443397748</v>
      </c>
      <c r="AC120">
        <v>26.490285255797492</v>
      </c>
      <c r="AD120">
        <v>-231.31795783943994</v>
      </c>
      <c r="AE120">
        <v>0</v>
      </c>
      <c r="AF120">
        <v>0</v>
      </c>
      <c r="AG120">
        <v>1</v>
      </c>
      <c r="AH120">
        <v>0</v>
      </c>
      <c r="AI120">
        <v>49937.69076383295</v>
      </c>
      <c r="AJ120" t="s">
        <v>281</v>
      </c>
      <c r="AK120" t="s">
        <v>281</v>
      </c>
      <c r="AL120">
        <v>0</v>
      </c>
      <c r="AM120">
        <v>0</v>
      </c>
      <c r="AN120" t="e">
        <v>#DIV/0!</v>
      </c>
      <c r="AO120">
        <v>0</v>
      </c>
      <c r="AP120" t="s">
        <v>281</v>
      </c>
      <c r="AQ120" t="s">
        <v>281</v>
      </c>
      <c r="AR120">
        <v>0</v>
      </c>
      <c r="AS120">
        <v>0</v>
      </c>
      <c r="AT120" t="e">
        <v>#DIV/0!</v>
      </c>
      <c r="AU120">
        <v>0.5</v>
      </c>
      <c r="AV120">
        <v>337.26352800539888</v>
      </c>
      <c r="AW120">
        <v>7.6770445931128979</v>
      </c>
      <c r="AX120" t="e">
        <v>#DIV/0!</v>
      </c>
      <c r="AY120">
        <v>2.276274769025723E-2</v>
      </c>
      <c r="AZ120" t="e">
        <v>#DIV/0!</v>
      </c>
      <c r="BA120" t="e">
        <v>#DIV/0!</v>
      </c>
      <c r="BB120" t="s">
        <v>281</v>
      </c>
      <c r="BC120">
        <v>0</v>
      </c>
      <c r="BD120" t="e">
        <v>#DIV/0!</v>
      </c>
      <c r="BE120" t="e">
        <v>#DIV/0!</v>
      </c>
      <c r="BF120" t="e">
        <v>#DIV/0!</v>
      </c>
      <c r="BG120" t="e">
        <v>#DIV/0!</v>
      </c>
      <c r="BH120" t="e">
        <v>#DIV/0!</v>
      </c>
      <c r="BI120" t="e">
        <v>#DIV/0!</v>
      </c>
      <c r="BJ120" t="e">
        <v>#DIV/0!</v>
      </c>
      <c r="BK120" t="e">
        <v>#DIV/0!</v>
      </c>
      <c r="BL120">
        <v>400.07600000000002</v>
      </c>
      <c r="BM120">
        <v>337.26352800539888</v>
      </c>
      <c r="BN120">
        <v>0.84299865026994591</v>
      </c>
      <c r="BO120">
        <v>0.16538739502099578</v>
      </c>
      <c r="BP120">
        <v>6</v>
      </c>
      <c r="BQ120">
        <v>0.6</v>
      </c>
      <c r="BR120" t="s">
        <v>282</v>
      </c>
      <c r="BS120">
        <v>1659042607.5999999</v>
      </c>
      <c r="BT120">
        <v>285.81599999999997</v>
      </c>
      <c r="BU120">
        <v>299.93099999999998</v>
      </c>
      <c r="BV120">
        <v>41.355800000000002</v>
      </c>
      <c r="BW120">
        <v>24.895499999999998</v>
      </c>
      <c r="BX120">
        <v>285.15800000000002</v>
      </c>
      <c r="BY120">
        <v>41.221400000000003</v>
      </c>
      <c r="BZ120">
        <v>500.27300000000002</v>
      </c>
      <c r="CA120">
        <v>99.659899999999993</v>
      </c>
      <c r="CB120">
        <v>9.98608E-2</v>
      </c>
      <c r="CC120">
        <v>43.939799999999998</v>
      </c>
      <c r="CD120">
        <v>41.991</v>
      </c>
      <c r="CE120">
        <v>999.9</v>
      </c>
      <c r="CF120">
        <v>0</v>
      </c>
      <c r="CG120">
        <v>0</v>
      </c>
      <c r="CH120">
        <v>10011.9</v>
      </c>
      <c r="CI120">
        <v>0</v>
      </c>
      <c r="CJ120">
        <v>240.489</v>
      </c>
      <c r="CK120">
        <v>400.07600000000002</v>
      </c>
      <c r="CL120">
        <v>0.90004499999999998</v>
      </c>
      <c r="CM120">
        <v>9.9955500000000003E-2</v>
      </c>
      <c r="CN120">
        <v>0</v>
      </c>
      <c r="CO120">
        <v>3.1135999999999999</v>
      </c>
      <c r="CP120">
        <v>0</v>
      </c>
      <c r="CQ120">
        <v>4100.8900000000003</v>
      </c>
      <c r="CR120">
        <v>3430.62</v>
      </c>
      <c r="CS120">
        <v>48.375</v>
      </c>
      <c r="CT120">
        <v>51.186999999999998</v>
      </c>
      <c r="CU120">
        <v>49.436999999999998</v>
      </c>
      <c r="CV120">
        <v>50.5</v>
      </c>
      <c r="CW120">
        <v>48.936999999999998</v>
      </c>
      <c r="CX120">
        <v>360.09</v>
      </c>
      <c r="CY120">
        <v>39.99</v>
      </c>
      <c r="CZ120">
        <v>0</v>
      </c>
      <c r="DA120">
        <v>1659042804.3</v>
      </c>
      <c r="DB120">
        <v>0</v>
      </c>
      <c r="DC120">
        <v>3.211184615384616</v>
      </c>
      <c r="DD120">
        <v>-0.32940171009436658</v>
      </c>
      <c r="DE120">
        <v>-1.9829148439353891E-2</v>
      </c>
      <c r="DF120">
        <v>4100.1792307692313</v>
      </c>
      <c r="DG120">
        <v>15</v>
      </c>
      <c r="DH120">
        <v>1659042520.5999999</v>
      </c>
      <c r="DI120" t="s">
        <v>682</v>
      </c>
      <c r="DJ120">
        <v>1659042505.0999999</v>
      </c>
      <c r="DK120">
        <v>1659042520.5999999</v>
      </c>
      <c r="DL120">
        <v>135</v>
      </c>
      <c r="DM120">
        <v>2.8000000000000001E-2</v>
      </c>
      <c r="DN120">
        <v>1E-3</v>
      </c>
      <c r="DO120">
        <v>0.64600000000000002</v>
      </c>
      <c r="DP120">
        <v>0.11700000000000001</v>
      </c>
      <c r="DQ120">
        <v>300</v>
      </c>
      <c r="DR120">
        <v>25</v>
      </c>
      <c r="DS120">
        <v>0.11</v>
      </c>
      <c r="DT120">
        <v>0.01</v>
      </c>
      <c r="DU120">
        <v>100</v>
      </c>
      <c r="DV120">
        <v>100</v>
      </c>
      <c r="DW120">
        <v>0.65800000000000003</v>
      </c>
      <c r="DX120">
        <v>0.13439999999999999</v>
      </c>
      <c r="DY120">
        <v>0.8685358458098501</v>
      </c>
      <c r="DZ120">
        <v>-6.7132856166521554E-4</v>
      </c>
      <c r="EA120">
        <v>-2.681329234238156E-7</v>
      </c>
      <c r="EB120">
        <v>8.1307759810197942E-11</v>
      </c>
      <c r="EC120">
        <v>0.13434851722911079</v>
      </c>
      <c r="ED120">
        <v>0</v>
      </c>
      <c r="EE120">
        <v>0</v>
      </c>
      <c r="EF120">
        <v>0</v>
      </c>
      <c r="EG120">
        <v>2</v>
      </c>
      <c r="EH120">
        <v>2028</v>
      </c>
      <c r="EI120">
        <v>2</v>
      </c>
      <c r="EJ120">
        <v>26</v>
      </c>
      <c r="EK120">
        <v>1.7</v>
      </c>
      <c r="EL120">
        <v>1.4</v>
      </c>
      <c r="EM120">
        <v>0.866699</v>
      </c>
      <c r="EN120">
        <v>2.5439500000000002</v>
      </c>
      <c r="EO120">
        <v>1.39893</v>
      </c>
      <c r="EP120">
        <v>2.32544</v>
      </c>
      <c r="EQ120">
        <v>1.49902</v>
      </c>
      <c r="ER120">
        <v>2.2729499999999998</v>
      </c>
      <c r="ES120">
        <v>33.963900000000002</v>
      </c>
      <c r="ET120">
        <v>14.3947</v>
      </c>
      <c r="EU120">
        <v>18</v>
      </c>
      <c r="EV120">
        <v>510.79300000000001</v>
      </c>
      <c r="EW120">
        <v>534.79300000000001</v>
      </c>
      <c r="EX120">
        <v>45.681199999999997</v>
      </c>
      <c r="EY120">
        <v>44.801099999999998</v>
      </c>
      <c r="EZ120">
        <v>30.000399999999999</v>
      </c>
      <c r="FA120">
        <v>44.505000000000003</v>
      </c>
      <c r="FB120">
        <v>44.423400000000001</v>
      </c>
      <c r="FC120">
        <v>17.348500000000001</v>
      </c>
      <c r="FD120">
        <v>0</v>
      </c>
      <c r="FE120">
        <v>100</v>
      </c>
      <c r="FF120">
        <v>45.685600000000001</v>
      </c>
      <c r="FG120">
        <v>300</v>
      </c>
      <c r="FH120">
        <v>54.561199999999999</v>
      </c>
      <c r="FI120">
        <v>97.755600000000001</v>
      </c>
      <c r="FJ120">
        <v>99.493899999999996</v>
      </c>
      <c r="FK120" t="s">
        <v>884</v>
      </c>
      <c r="FL120">
        <v>3</v>
      </c>
      <c r="FM120" t="s">
        <v>881</v>
      </c>
      <c r="FN120">
        <v>4</v>
      </c>
    </row>
    <row r="121" spans="1:170" x14ac:dyDescent="0.2">
      <c r="A121">
        <v>135</v>
      </c>
      <c r="B121">
        <v>1659042758.0999999</v>
      </c>
      <c r="C121">
        <v>23823.599999904629</v>
      </c>
      <c r="D121" t="s">
        <v>683</v>
      </c>
      <c r="E121" t="s">
        <v>684</v>
      </c>
      <c r="F121" t="s">
        <v>280</v>
      </c>
      <c r="G121">
        <v>1659042758.0999999</v>
      </c>
      <c r="H121">
        <v>1.5112497438859424E-2</v>
      </c>
      <c r="I121">
        <v>15.112497438859423</v>
      </c>
      <c r="J121">
        <v>3.989689643601273</v>
      </c>
      <c r="K121">
        <v>191.751</v>
      </c>
      <c r="L121">
        <v>161.81188926131361</v>
      </c>
      <c r="M121">
        <v>16.142878019606073</v>
      </c>
      <c r="N121">
        <v>19.129700649737998</v>
      </c>
      <c r="O121">
        <v>0.37680175258073423</v>
      </c>
      <c r="P121">
        <v>2.9236346894172267</v>
      </c>
      <c r="Q121">
        <v>0.35273178669766897</v>
      </c>
      <c r="R121">
        <v>0.2224948773849994</v>
      </c>
      <c r="S121">
        <v>66.168329999999983</v>
      </c>
      <c r="T121">
        <v>40.517458832324998</v>
      </c>
      <c r="U121">
        <v>41.9467</v>
      </c>
      <c r="V121">
        <v>8.220301735412626</v>
      </c>
      <c r="W121">
        <v>45.974953208573446</v>
      </c>
      <c r="X121">
        <v>4.2123630560167991</v>
      </c>
      <c r="Y121">
        <v>9.1622998220502243</v>
      </c>
      <c r="Z121">
        <v>4.0079386793958269</v>
      </c>
      <c r="AA121">
        <v>-666.46113705370055</v>
      </c>
      <c r="AB121">
        <v>326.91755416087466</v>
      </c>
      <c r="AC121">
        <v>28.198451967287724</v>
      </c>
      <c r="AD121">
        <v>-245.1768009255382</v>
      </c>
      <c r="AE121">
        <v>0</v>
      </c>
      <c r="AF121">
        <v>0</v>
      </c>
      <c r="AG121">
        <v>1</v>
      </c>
      <c r="AH121">
        <v>0</v>
      </c>
      <c r="AI121">
        <v>49869.675201103048</v>
      </c>
      <c r="AJ121" t="s">
        <v>281</v>
      </c>
      <c r="AK121" t="s">
        <v>281</v>
      </c>
      <c r="AL121">
        <v>0</v>
      </c>
      <c r="AM121">
        <v>0</v>
      </c>
      <c r="AN121" t="e">
        <v>#DIV/0!</v>
      </c>
      <c r="AO121">
        <v>0</v>
      </c>
      <c r="AP121" t="s">
        <v>281</v>
      </c>
      <c r="AQ121" t="s">
        <v>281</v>
      </c>
      <c r="AR121">
        <v>0</v>
      </c>
      <c r="AS121">
        <v>0</v>
      </c>
      <c r="AT121" t="e">
        <v>#DIV/0!</v>
      </c>
      <c r="AU121">
        <v>0.5</v>
      </c>
      <c r="AV121">
        <v>337.25939999999997</v>
      </c>
      <c r="AW121">
        <v>3.989689643601273</v>
      </c>
      <c r="AX121" t="e">
        <v>#DIV/0!</v>
      </c>
      <c r="AY121">
        <v>1.1829735935014038E-2</v>
      </c>
      <c r="AZ121" t="e">
        <v>#DIV/0!</v>
      </c>
      <c r="BA121" t="e">
        <v>#DIV/0!</v>
      </c>
      <c r="BB121" t="s">
        <v>281</v>
      </c>
      <c r="BC121">
        <v>0</v>
      </c>
      <c r="BD121" t="e">
        <v>#DIV/0!</v>
      </c>
      <c r="BE121" t="e">
        <v>#DIV/0!</v>
      </c>
      <c r="BF121" t="e">
        <v>#DIV/0!</v>
      </c>
      <c r="BG121" t="e">
        <v>#DIV/0!</v>
      </c>
      <c r="BH121" t="e">
        <v>#DIV/0!</v>
      </c>
      <c r="BI121" t="e">
        <v>#DIV/0!</v>
      </c>
      <c r="BJ121" t="e">
        <v>#DIV/0!</v>
      </c>
      <c r="BK121" t="e">
        <v>#DIV/0!</v>
      </c>
      <c r="BL121">
        <v>400.07</v>
      </c>
      <c r="BM121">
        <v>337.25939999999997</v>
      </c>
      <c r="BN121">
        <v>0.84300097482940473</v>
      </c>
      <c r="BO121">
        <v>0.16539188142075134</v>
      </c>
      <c r="BP121">
        <v>6</v>
      </c>
      <c r="BQ121">
        <v>0.6</v>
      </c>
      <c r="BR121" t="s">
        <v>282</v>
      </c>
      <c r="BS121">
        <v>1659042758.0999999</v>
      </c>
      <c r="BT121">
        <v>191.751</v>
      </c>
      <c r="BU121">
        <v>200.012</v>
      </c>
      <c r="BV121">
        <v>42.223599999999998</v>
      </c>
      <c r="BW121">
        <v>24.8628</v>
      </c>
      <c r="BX121">
        <v>191.26400000000001</v>
      </c>
      <c r="BY121">
        <v>42.090200000000003</v>
      </c>
      <c r="BZ121">
        <v>500.24400000000003</v>
      </c>
      <c r="CA121">
        <v>99.663200000000003</v>
      </c>
      <c r="CB121">
        <v>0.100038</v>
      </c>
      <c r="CC121">
        <v>44.020800000000001</v>
      </c>
      <c r="CD121">
        <v>41.9467</v>
      </c>
      <c r="CE121">
        <v>999.9</v>
      </c>
      <c r="CF121">
        <v>0</v>
      </c>
      <c r="CG121">
        <v>0</v>
      </c>
      <c r="CH121">
        <v>10000</v>
      </c>
      <c r="CI121">
        <v>0</v>
      </c>
      <c r="CJ121">
        <v>240.35300000000001</v>
      </c>
      <c r="CK121">
        <v>400.07</v>
      </c>
      <c r="CL121">
        <v>0.89996699999999996</v>
      </c>
      <c r="CM121">
        <v>0.100033</v>
      </c>
      <c r="CN121">
        <v>0</v>
      </c>
      <c r="CO121">
        <v>2.9741</v>
      </c>
      <c r="CP121">
        <v>0</v>
      </c>
      <c r="CQ121">
        <v>4010.91</v>
      </c>
      <c r="CR121">
        <v>3430.51</v>
      </c>
      <c r="CS121">
        <v>48.5</v>
      </c>
      <c r="CT121">
        <v>51.186999999999998</v>
      </c>
      <c r="CU121">
        <v>49.5</v>
      </c>
      <c r="CV121">
        <v>50.625</v>
      </c>
      <c r="CW121">
        <v>49</v>
      </c>
      <c r="CX121">
        <v>360.05</v>
      </c>
      <c r="CY121">
        <v>40.020000000000003</v>
      </c>
      <c r="CZ121">
        <v>0</v>
      </c>
      <c r="DA121">
        <v>1659042954.9000001</v>
      </c>
      <c r="DB121">
        <v>0</v>
      </c>
      <c r="DC121">
        <v>3.2280319999999989</v>
      </c>
      <c r="DD121">
        <v>-0.53358461304754057</v>
      </c>
      <c r="DE121">
        <v>-42.965384375167723</v>
      </c>
      <c r="DF121">
        <v>4015.6904</v>
      </c>
      <c r="DG121">
        <v>15</v>
      </c>
      <c r="DH121">
        <v>1659042692.5999999</v>
      </c>
      <c r="DI121" t="s">
        <v>685</v>
      </c>
      <c r="DJ121">
        <v>1659042676.5999999</v>
      </c>
      <c r="DK121">
        <v>1659042692.5999999</v>
      </c>
      <c r="DL121">
        <v>136</v>
      </c>
      <c r="DM121">
        <v>-0.24299999999999999</v>
      </c>
      <c r="DN121">
        <v>-1E-3</v>
      </c>
      <c r="DO121">
        <v>0.48099999999999998</v>
      </c>
      <c r="DP121">
        <v>0.115</v>
      </c>
      <c r="DQ121">
        <v>200</v>
      </c>
      <c r="DR121">
        <v>25</v>
      </c>
      <c r="DS121">
        <v>0.15</v>
      </c>
      <c r="DT121">
        <v>0.01</v>
      </c>
      <c r="DU121">
        <v>100</v>
      </c>
      <c r="DV121">
        <v>100</v>
      </c>
      <c r="DW121">
        <v>0.48699999999999999</v>
      </c>
      <c r="DX121">
        <v>0.13339999999999999</v>
      </c>
      <c r="DY121">
        <v>0.62512051470296182</v>
      </c>
      <c r="DZ121">
        <v>-6.7132856166521554E-4</v>
      </c>
      <c r="EA121">
        <v>-2.681329234238156E-7</v>
      </c>
      <c r="EB121">
        <v>8.1307759810197942E-11</v>
      </c>
      <c r="EC121">
        <v>0.13347853603166879</v>
      </c>
      <c r="ED121">
        <v>0</v>
      </c>
      <c r="EE121">
        <v>0</v>
      </c>
      <c r="EF121">
        <v>0</v>
      </c>
      <c r="EG121">
        <v>2</v>
      </c>
      <c r="EH121">
        <v>2028</v>
      </c>
      <c r="EI121">
        <v>2</v>
      </c>
      <c r="EJ121">
        <v>26</v>
      </c>
      <c r="EK121">
        <v>1.4</v>
      </c>
      <c r="EL121">
        <v>1.1000000000000001</v>
      </c>
      <c r="EM121">
        <v>0.63476600000000005</v>
      </c>
      <c r="EN121">
        <v>2.5500500000000001</v>
      </c>
      <c r="EO121">
        <v>1.39893</v>
      </c>
      <c r="EP121">
        <v>2.32544</v>
      </c>
      <c r="EQ121">
        <v>1.49902</v>
      </c>
      <c r="ER121">
        <v>2.4218799999999998</v>
      </c>
      <c r="ES121">
        <v>33.986499999999999</v>
      </c>
      <c r="ET121">
        <v>14.3422</v>
      </c>
      <c r="EU121">
        <v>18</v>
      </c>
      <c r="EV121">
        <v>511.524</v>
      </c>
      <c r="EW121">
        <v>534.39</v>
      </c>
      <c r="EX121">
        <v>46.088299999999997</v>
      </c>
      <c r="EY121">
        <v>44.9056</v>
      </c>
      <c r="EZ121">
        <v>30.000299999999999</v>
      </c>
      <c r="FA121">
        <v>44.607599999999998</v>
      </c>
      <c r="FB121">
        <v>44.522599999999997</v>
      </c>
      <c r="FC121">
        <v>12.708399999999999</v>
      </c>
      <c r="FD121">
        <v>0</v>
      </c>
      <c r="FE121">
        <v>100</v>
      </c>
      <c r="FF121">
        <v>46.119</v>
      </c>
      <c r="FG121">
        <v>200</v>
      </c>
      <c r="FH121">
        <v>54.561199999999999</v>
      </c>
      <c r="FI121">
        <v>97.739599999999996</v>
      </c>
      <c r="FJ121">
        <v>99.474599999999995</v>
      </c>
      <c r="FK121" t="s">
        <v>884</v>
      </c>
      <c r="FL121">
        <v>3</v>
      </c>
      <c r="FM121" t="s">
        <v>881</v>
      </c>
      <c r="FN121">
        <v>5</v>
      </c>
    </row>
    <row r="122" spans="1:170" x14ac:dyDescent="0.2">
      <c r="A122">
        <v>136</v>
      </c>
      <c r="B122">
        <v>1659042908.5999999</v>
      </c>
      <c r="C122">
        <v>23974.099999904629</v>
      </c>
      <c r="D122" t="s">
        <v>686</v>
      </c>
      <c r="E122" t="s">
        <v>687</v>
      </c>
      <c r="F122" t="s">
        <v>280</v>
      </c>
      <c r="G122">
        <v>1659042908.5999999</v>
      </c>
      <c r="H122">
        <v>1.5802619023560879E-2</v>
      </c>
      <c r="I122">
        <v>15.802619023560879</v>
      </c>
      <c r="J122">
        <v>4.0748597807968396</v>
      </c>
      <c r="K122">
        <v>191.46799999999999</v>
      </c>
      <c r="L122">
        <v>162.6287448288976</v>
      </c>
      <c r="M122">
        <v>16.224300977475654</v>
      </c>
      <c r="N122">
        <v>19.101386183749998</v>
      </c>
      <c r="O122">
        <v>0.40525653235375653</v>
      </c>
      <c r="P122">
        <v>2.9245054320397985</v>
      </c>
      <c r="Q122">
        <v>0.3775614191565973</v>
      </c>
      <c r="R122">
        <v>0.23831016848488162</v>
      </c>
      <c r="S122">
        <v>66.165327775368695</v>
      </c>
      <c r="T122">
        <v>40.445624499578166</v>
      </c>
      <c r="U122">
        <v>41.907400000000003</v>
      </c>
      <c r="V122">
        <v>8.2032948615571541</v>
      </c>
      <c r="W122">
        <v>46.560463060812445</v>
      </c>
      <c r="X122">
        <v>4.2892123369062505</v>
      </c>
      <c r="Y122">
        <v>9.2121341905558936</v>
      </c>
      <c r="Z122">
        <v>3.9140825246509037</v>
      </c>
      <c r="AA122">
        <v>-696.89549893903472</v>
      </c>
      <c r="AB122">
        <v>349.68728134433832</v>
      </c>
      <c r="AC122">
        <v>30.162866920804415</v>
      </c>
      <c r="AD122">
        <v>-250.88002289852329</v>
      </c>
      <c r="AE122">
        <v>0</v>
      </c>
      <c r="AF122">
        <v>0</v>
      </c>
      <c r="AG122">
        <v>1</v>
      </c>
      <c r="AH122">
        <v>0</v>
      </c>
      <c r="AI122">
        <v>49876.997929254125</v>
      </c>
      <c r="AJ122" t="s">
        <v>281</v>
      </c>
      <c r="AK122" t="s">
        <v>281</v>
      </c>
      <c r="AL122">
        <v>0</v>
      </c>
      <c r="AM122">
        <v>0</v>
      </c>
      <c r="AN122" t="e">
        <v>#DIV/0!</v>
      </c>
      <c r="AO122">
        <v>0</v>
      </c>
      <c r="AP122" t="s">
        <v>281</v>
      </c>
      <c r="AQ122" t="s">
        <v>281</v>
      </c>
      <c r="AR122">
        <v>0</v>
      </c>
      <c r="AS122">
        <v>0</v>
      </c>
      <c r="AT122" t="e">
        <v>#DIV/0!</v>
      </c>
      <c r="AU122">
        <v>0.5</v>
      </c>
      <c r="AV122">
        <v>337.25178599760034</v>
      </c>
      <c r="AW122">
        <v>4.0748597807968396</v>
      </c>
      <c r="AX122" t="e">
        <v>#DIV/0!</v>
      </c>
      <c r="AY122">
        <v>1.208254470393178E-2</v>
      </c>
      <c r="AZ122" t="e">
        <v>#DIV/0!</v>
      </c>
      <c r="BA122" t="e">
        <v>#DIV/0!</v>
      </c>
      <c r="BB122" t="s">
        <v>281</v>
      </c>
      <c r="BC122">
        <v>0</v>
      </c>
      <c r="BD122" t="e">
        <v>#DIV/0!</v>
      </c>
      <c r="BE122" t="e">
        <v>#DIV/0!</v>
      </c>
      <c r="BF122" t="e">
        <v>#DIV/0!</v>
      </c>
      <c r="BG122" t="e">
        <v>#DIV/0!</v>
      </c>
      <c r="BH122" t="e">
        <v>#DIV/0!</v>
      </c>
      <c r="BI122" t="e">
        <v>#DIV/0!</v>
      </c>
      <c r="BJ122" t="e">
        <v>#DIV/0!</v>
      </c>
      <c r="BK122" t="e">
        <v>#DIV/0!</v>
      </c>
      <c r="BL122">
        <v>400.06200000000001</v>
      </c>
      <c r="BM122">
        <v>337.25178599760034</v>
      </c>
      <c r="BN122">
        <v>0.84299880017997297</v>
      </c>
      <c r="BO122">
        <v>0.16538768434734788</v>
      </c>
      <c r="BP122">
        <v>6</v>
      </c>
      <c r="BQ122">
        <v>0.6</v>
      </c>
      <c r="BR122" t="s">
        <v>282</v>
      </c>
      <c r="BS122">
        <v>1659042908.5999999</v>
      </c>
      <c r="BT122">
        <v>191.46799999999999</v>
      </c>
      <c r="BU122">
        <v>199.98400000000001</v>
      </c>
      <c r="BV122">
        <v>42.994100000000003</v>
      </c>
      <c r="BW122">
        <v>24.856200000000001</v>
      </c>
      <c r="BX122">
        <v>190.98400000000001</v>
      </c>
      <c r="BY122">
        <v>42.862299999999998</v>
      </c>
      <c r="BZ122">
        <v>500.274</v>
      </c>
      <c r="CA122">
        <v>99.662899999999993</v>
      </c>
      <c r="CB122">
        <v>9.9912500000000001E-2</v>
      </c>
      <c r="CC122">
        <v>44.125300000000003</v>
      </c>
      <c r="CD122">
        <v>41.907400000000003</v>
      </c>
      <c r="CE122">
        <v>999.9</v>
      </c>
      <c r="CF122">
        <v>0</v>
      </c>
      <c r="CG122">
        <v>0</v>
      </c>
      <c r="CH122">
        <v>10005</v>
      </c>
      <c r="CI122">
        <v>0</v>
      </c>
      <c r="CJ122">
        <v>239.92500000000001</v>
      </c>
      <c r="CK122">
        <v>400.06200000000001</v>
      </c>
      <c r="CL122">
        <v>0.90004499999999998</v>
      </c>
      <c r="CM122">
        <v>9.9955500000000003E-2</v>
      </c>
      <c r="CN122">
        <v>0</v>
      </c>
      <c r="CO122">
        <v>3.5676999999999999</v>
      </c>
      <c r="CP122">
        <v>0</v>
      </c>
      <c r="CQ122">
        <v>3939.76</v>
      </c>
      <c r="CR122">
        <v>3430.5</v>
      </c>
      <c r="CS122">
        <v>48.5</v>
      </c>
      <c r="CT122">
        <v>51.186999999999998</v>
      </c>
      <c r="CU122">
        <v>49.5</v>
      </c>
      <c r="CV122">
        <v>50.561999999999998</v>
      </c>
      <c r="CW122">
        <v>49</v>
      </c>
      <c r="CX122">
        <v>360.07</v>
      </c>
      <c r="CY122">
        <v>39.99</v>
      </c>
      <c r="CZ122">
        <v>0</v>
      </c>
      <c r="DA122">
        <v>1659043104.9000001</v>
      </c>
      <c r="DB122">
        <v>0</v>
      </c>
      <c r="DC122">
        <v>3.219516</v>
      </c>
      <c r="DD122">
        <v>0.26777692543244969</v>
      </c>
      <c r="DE122">
        <v>-15.465384556736771</v>
      </c>
      <c r="DF122">
        <v>3941.4524000000001</v>
      </c>
      <c r="DG122">
        <v>15</v>
      </c>
      <c r="DH122">
        <v>1659042827.5999999</v>
      </c>
      <c r="DI122" t="s">
        <v>688</v>
      </c>
      <c r="DJ122">
        <v>1659042814.5999999</v>
      </c>
      <c r="DK122">
        <v>1659042827.5999999</v>
      </c>
      <c r="DL122">
        <v>137</v>
      </c>
      <c r="DM122">
        <v>-4.0000000000000001E-3</v>
      </c>
      <c r="DN122">
        <v>-2E-3</v>
      </c>
      <c r="DO122">
        <v>0.47699999999999998</v>
      </c>
      <c r="DP122">
        <v>0.114</v>
      </c>
      <c r="DQ122">
        <v>200</v>
      </c>
      <c r="DR122">
        <v>25</v>
      </c>
      <c r="DS122">
        <v>0.19</v>
      </c>
      <c r="DT122">
        <v>0.01</v>
      </c>
      <c r="DU122">
        <v>100</v>
      </c>
      <c r="DV122">
        <v>100</v>
      </c>
      <c r="DW122">
        <v>0.48399999999999999</v>
      </c>
      <c r="DX122">
        <v>0.1318</v>
      </c>
      <c r="DY122">
        <v>0.62072096620070483</v>
      </c>
      <c r="DZ122">
        <v>-6.7132856166521554E-4</v>
      </c>
      <c r="EA122">
        <v>-2.681329234238156E-7</v>
      </c>
      <c r="EB122">
        <v>8.1307759810197942E-11</v>
      </c>
      <c r="EC122">
        <v>0.1318102304879126</v>
      </c>
      <c r="ED122">
        <v>0</v>
      </c>
      <c r="EE122">
        <v>0</v>
      </c>
      <c r="EF122">
        <v>0</v>
      </c>
      <c r="EG122">
        <v>2</v>
      </c>
      <c r="EH122">
        <v>2028</v>
      </c>
      <c r="EI122">
        <v>2</v>
      </c>
      <c r="EJ122">
        <v>26</v>
      </c>
      <c r="EK122">
        <v>1.6</v>
      </c>
      <c r="EL122">
        <v>1.4</v>
      </c>
      <c r="EM122">
        <v>0.63476600000000005</v>
      </c>
      <c r="EN122">
        <v>2.5561500000000001</v>
      </c>
      <c r="EO122">
        <v>1.39893</v>
      </c>
      <c r="EP122">
        <v>2.32422</v>
      </c>
      <c r="EQ122">
        <v>1.49902</v>
      </c>
      <c r="ER122">
        <v>2.2570800000000002</v>
      </c>
      <c r="ES122">
        <v>34.031799999999997</v>
      </c>
      <c r="ET122">
        <v>14.280900000000001</v>
      </c>
      <c r="EU122">
        <v>18</v>
      </c>
      <c r="EV122">
        <v>512.048</v>
      </c>
      <c r="EW122">
        <v>534.327</v>
      </c>
      <c r="EX122">
        <v>46.010599999999997</v>
      </c>
      <c r="EY122">
        <v>44.959400000000002</v>
      </c>
      <c r="EZ122">
        <v>30.000399999999999</v>
      </c>
      <c r="FA122">
        <v>44.6648</v>
      </c>
      <c r="FB122">
        <v>44.583500000000001</v>
      </c>
      <c r="FC122">
        <v>12.711</v>
      </c>
      <c r="FD122">
        <v>0</v>
      </c>
      <c r="FE122">
        <v>100</v>
      </c>
      <c r="FF122">
        <v>46.0627</v>
      </c>
      <c r="FG122">
        <v>200</v>
      </c>
      <c r="FH122">
        <v>54.561199999999999</v>
      </c>
      <c r="FI122">
        <v>97.732399999999998</v>
      </c>
      <c r="FJ122">
        <v>99.468100000000007</v>
      </c>
      <c r="FK122" t="s">
        <v>884</v>
      </c>
      <c r="FL122">
        <v>3</v>
      </c>
      <c r="FM122" t="s">
        <v>881</v>
      </c>
      <c r="FN122">
        <v>6</v>
      </c>
    </row>
    <row r="123" spans="1:170" x14ac:dyDescent="0.2">
      <c r="A123">
        <v>137</v>
      </c>
      <c r="B123">
        <v>1659043059.0999999</v>
      </c>
      <c r="C123">
        <v>24124.599999904629</v>
      </c>
      <c r="D123" t="s">
        <v>689</v>
      </c>
      <c r="E123" t="s">
        <v>690</v>
      </c>
      <c r="F123" t="s">
        <v>280</v>
      </c>
      <c r="G123">
        <v>1659043059.0999999</v>
      </c>
      <c r="H123">
        <v>1.6453259938370709E-2</v>
      </c>
      <c r="I123">
        <v>16.45325993837071</v>
      </c>
      <c r="J123">
        <v>-0.38767059615184563</v>
      </c>
      <c r="K123">
        <v>98.494699999999995</v>
      </c>
      <c r="L123">
        <v>93.741898323153592</v>
      </c>
      <c r="M123">
        <v>9.3515763804409673</v>
      </c>
      <c r="N123">
        <v>9.8257100250242999</v>
      </c>
      <c r="O123">
        <v>0.42863935556012883</v>
      </c>
      <c r="P123">
        <v>2.9188393207350414</v>
      </c>
      <c r="Q123">
        <v>0.39772796814545969</v>
      </c>
      <c r="R123">
        <v>0.25117580028707609</v>
      </c>
      <c r="S123">
        <v>66.163070224341965</v>
      </c>
      <c r="T123">
        <v>40.425697664837976</v>
      </c>
      <c r="U123">
        <v>41.960099999999997</v>
      </c>
      <c r="V123">
        <v>8.2261074916493815</v>
      </c>
      <c r="W123">
        <v>46.948306606869458</v>
      </c>
      <c r="X123">
        <v>4.3595978675765998</v>
      </c>
      <c r="Y123">
        <v>9.2859533871637137</v>
      </c>
      <c r="Z123">
        <v>3.8665096240727816</v>
      </c>
      <c r="AA123">
        <v>-725.58876328214831</v>
      </c>
      <c r="AB123">
        <v>364.93465544705214</v>
      </c>
      <c r="AC123">
        <v>31.570135626394784</v>
      </c>
      <c r="AD123">
        <v>-262.92090198435938</v>
      </c>
      <c r="AE123">
        <v>0</v>
      </c>
      <c r="AF123">
        <v>0</v>
      </c>
      <c r="AG123">
        <v>1</v>
      </c>
      <c r="AH123">
        <v>0</v>
      </c>
      <c r="AI123">
        <v>49698.249736014885</v>
      </c>
      <c r="AJ123" t="s">
        <v>281</v>
      </c>
      <c r="AK123" t="s">
        <v>281</v>
      </c>
      <c r="AL123">
        <v>0</v>
      </c>
      <c r="AM123">
        <v>0</v>
      </c>
      <c r="AN123" t="e">
        <v>#DIV/0!</v>
      </c>
      <c r="AO123">
        <v>0</v>
      </c>
      <c r="AP123" t="s">
        <v>281</v>
      </c>
      <c r="AQ123" t="s">
        <v>281</v>
      </c>
      <c r="AR123">
        <v>0</v>
      </c>
      <c r="AS123">
        <v>0</v>
      </c>
      <c r="AT123" t="e">
        <v>#DIV/0!</v>
      </c>
      <c r="AU123">
        <v>0.5</v>
      </c>
      <c r="AV123">
        <v>337.24001400224972</v>
      </c>
      <c r="AW123">
        <v>-0.38767059615184563</v>
      </c>
      <c r="AX123" t="e">
        <v>#DIV/0!</v>
      </c>
      <c r="AY123">
        <v>-1.1495391414295798E-3</v>
      </c>
      <c r="AZ123" t="e">
        <v>#DIV/0!</v>
      </c>
      <c r="BA123" t="e">
        <v>#DIV/0!</v>
      </c>
      <c r="BB123" t="s">
        <v>281</v>
      </c>
      <c r="BC123">
        <v>0</v>
      </c>
      <c r="BD123" t="e">
        <v>#DIV/0!</v>
      </c>
      <c r="BE123" t="e">
        <v>#DIV/0!</v>
      </c>
      <c r="BF123" t="e">
        <v>#DIV/0!</v>
      </c>
      <c r="BG123" t="e">
        <v>#DIV/0!</v>
      </c>
      <c r="BH123" t="e">
        <v>#DIV/0!</v>
      </c>
      <c r="BI123" t="e">
        <v>#DIV/0!</v>
      </c>
      <c r="BJ123" t="e">
        <v>#DIV/0!</v>
      </c>
      <c r="BK123" t="e">
        <v>#DIV/0!</v>
      </c>
      <c r="BL123">
        <v>400.048</v>
      </c>
      <c r="BM123">
        <v>337.24001400224972</v>
      </c>
      <c r="BN123">
        <v>0.84299887514060745</v>
      </c>
      <c r="BO123">
        <v>0.16538782902137233</v>
      </c>
      <c r="BP123">
        <v>6</v>
      </c>
      <c r="BQ123">
        <v>0.6</v>
      </c>
      <c r="BR123" t="s">
        <v>282</v>
      </c>
      <c r="BS123">
        <v>1659043059.0999999</v>
      </c>
      <c r="BT123">
        <v>98.494699999999995</v>
      </c>
      <c r="BU123">
        <v>99.973399999999998</v>
      </c>
      <c r="BV123">
        <v>43.7014</v>
      </c>
      <c r="BW123">
        <v>24.830100000000002</v>
      </c>
      <c r="BX123">
        <v>98.111999999999995</v>
      </c>
      <c r="BY123">
        <v>43.573999999999998</v>
      </c>
      <c r="BZ123">
        <v>500.25900000000001</v>
      </c>
      <c r="CA123">
        <v>99.658600000000007</v>
      </c>
      <c r="CB123">
        <v>0.10016899999999999</v>
      </c>
      <c r="CC123">
        <v>44.279200000000003</v>
      </c>
      <c r="CD123">
        <v>41.960099999999997</v>
      </c>
      <c r="CE123">
        <v>999.9</v>
      </c>
      <c r="CF123">
        <v>0</v>
      </c>
      <c r="CG123">
        <v>0</v>
      </c>
      <c r="CH123">
        <v>9973.1200000000008</v>
      </c>
      <c r="CI123">
        <v>0</v>
      </c>
      <c r="CJ123">
        <v>239.53899999999999</v>
      </c>
      <c r="CK123">
        <v>400.048</v>
      </c>
      <c r="CL123">
        <v>0.90004499999999998</v>
      </c>
      <c r="CM123">
        <v>9.9955500000000003E-2</v>
      </c>
      <c r="CN123">
        <v>0</v>
      </c>
      <c r="CO123">
        <v>3.1461000000000001</v>
      </c>
      <c r="CP123">
        <v>0</v>
      </c>
      <c r="CQ123">
        <v>3785.6</v>
      </c>
      <c r="CR123">
        <v>3430.38</v>
      </c>
      <c r="CS123">
        <v>48.5</v>
      </c>
      <c r="CT123">
        <v>51.186999999999998</v>
      </c>
      <c r="CU123">
        <v>49.5</v>
      </c>
      <c r="CV123">
        <v>50.561999999999998</v>
      </c>
      <c r="CW123">
        <v>49</v>
      </c>
      <c r="CX123">
        <v>360.06</v>
      </c>
      <c r="CY123">
        <v>39.99</v>
      </c>
      <c r="CZ123">
        <v>0</v>
      </c>
      <c r="DA123">
        <v>1659043255.5</v>
      </c>
      <c r="DB123">
        <v>0</v>
      </c>
      <c r="DC123">
        <v>3.107911538461539</v>
      </c>
      <c r="DD123">
        <v>-0.13411623177672949</v>
      </c>
      <c r="DE123">
        <v>-55.514187961642989</v>
      </c>
      <c r="DF123">
        <v>3792.6203846153849</v>
      </c>
      <c r="DG123">
        <v>15</v>
      </c>
      <c r="DH123">
        <v>1659042987.0999999</v>
      </c>
      <c r="DI123" t="s">
        <v>691</v>
      </c>
      <c r="DJ123">
        <v>1659042977.0999999</v>
      </c>
      <c r="DK123">
        <v>1659042987.0999999</v>
      </c>
      <c r="DL123">
        <v>138</v>
      </c>
      <c r="DM123">
        <v>-0.17</v>
      </c>
      <c r="DN123">
        <v>-4.0000000000000001E-3</v>
      </c>
      <c r="DO123">
        <v>0.38200000000000001</v>
      </c>
      <c r="DP123">
        <v>0.109</v>
      </c>
      <c r="DQ123">
        <v>100</v>
      </c>
      <c r="DR123">
        <v>25</v>
      </c>
      <c r="DS123">
        <v>0.19</v>
      </c>
      <c r="DT123">
        <v>0.01</v>
      </c>
      <c r="DU123">
        <v>100</v>
      </c>
      <c r="DV123">
        <v>100</v>
      </c>
      <c r="DW123">
        <v>0.38300000000000001</v>
      </c>
      <c r="DX123">
        <v>0.12740000000000001</v>
      </c>
      <c r="DY123">
        <v>0.45110733684359788</v>
      </c>
      <c r="DZ123">
        <v>-6.7132856166521554E-4</v>
      </c>
      <c r="EA123">
        <v>-2.681329234238156E-7</v>
      </c>
      <c r="EB123">
        <v>8.1307759810197942E-11</v>
      </c>
      <c r="EC123">
        <v>0.12737865314365321</v>
      </c>
      <c r="ED123">
        <v>0</v>
      </c>
      <c r="EE123">
        <v>0</v>
      </c>
      <c r="EF123">
        <v>0</v>
      </c>
      <c r="EG123">
        <v>2</v>
      </c>
      <c r="EH123">
        <v>2028</v>
      </c>
      <c r="EI123">
        <v>2</v>
      </c>
      <c r="EJ123">
        <v>26</v>
      </c>
      <c r="EK123">
        <v>1.4</v>
      </c>
      <c r="EL123">
        <v>1.2</v>
      </c>
      <c r="EM123">
        <v>0.394287</v>
      </c>
      <c r="EN123">
        <v>2.5524900000000001</v>
      </c>
      <c r="EO123">
        <v>1.39893</v>
      </c>
      <c r="EP123">
        <v>2.32544</v>
      </c>
      <c r="EQ123">
        <v>1.49902</v>
      </c>
      <c r="ER123">
        <v>2.4658199999999999</v>
      </c>
      <c r="ES123">
        <v>34.0092</v>
      </c>
      <c r="ET123">
        <v>14.245900000000001</v>
      </c>
      <c r="EU123">
        <v>18</v>
      </c>
      <c r="EV123">
        <v>512.60900000000004</v>
      </c>
      <c r="EW123">
        <v>534.21</v>
      </c>
      <c r="EX123">
        <v>46.204000000000001</v>
      </c>
      <c r="EY123">
        <v>44.98</v>
      </c>
      <c r="EZ123">
        <v>29.9998</v>
      </c>
      <c r="FA123">
        <v>44.693399999999997</v>
      </c>
      <c r="FB123">
        <v>44.6128</v>
      </c>
      <c r="FC123">
        <v>7.915</v>
      </c>
      <c r="FD123">
        <v>0</v>
      </c>
      <c r="FE123">
        <v>100</v>
      </c>
      <c r="FF123">
        <v>46.302799999999998</v>
      </c>
      <c r="FG123">
        <v>100</v>
      </c>
      <c r="FH123">
        <v>54.561199999999999</v>
      </c>
      <c r="FI123">
        <v>97.731800000000007</v>
      </c>
      <c r="FJ123">
        <v>99.4636</v>
      </c>
      <c r="FK123" t="s">
        <v>884</v>
      </c>
      <c r="FL123">
        <v>3</v>
      </c>
      <c r="FM123" t="s">
        <v>881</v>
      </c>
      <c r="FN123">
        <v>7</v>
      </c>
    </row>
    <row r="124" spans="1:170" x14ac:dyDescent="0.2">
      <c r="A124">
        <v>138</v>
      </c>
      <c r="B124">
        <v>1659043210</v>
      </c>
      <c r="C124">
        <v>24275.5</v>
      </c>
      <c r="D124" t="s">
        <v>692</v>
      </c>
      <c r="E124" t="s">
        <v>693</v>
      </c>
      <c r="F124" t="s">
        <v>280</v>
      </c>
      <c r="G124">
        <v>1659043210</v>
      </c>
      <c r="H124">
        <v>1.6957517998761999E-2</v>
      </c>
      <c r="I124">
        <v>16.957517998761997</v>
      </c>
      <c r="J124">
        <v>-0.36082156263254478</v>
      </c>
      <c r="K124">
        <v>98.430800000000005</v>
      </c>
      <c r="L124">
        <v>93.586419407121156</v>
      </c>
      <c r="M124">
        <v>9.3359351145645757</v>
      </c>
      <c r="N124">
        <v>9.8191977842114007</v>
      </c>
      <c r="O124">
        <v>0.44755329490729162</v>
      </c>
      <c r="P124">
        <v>2.9274759000437962</v>
      </c>
      <c r="Q124">
        <v>0.41405685435219663</v>
      </c>
      <c r="R124">
        <v>0.26159095887604822</v>
      </c>
      <c r="S124">
        <v>66.110840467838287</v>
      </c>
      <c r="T124">
        <v>40.443262817031446</v>
      </c>
      <c r="U124">
        <v>41.997500000000002</v>
      </c>
      <c r="V124">
        <v>8.2423304038833844</v>
      </c>
      <c r="W124">
        <v>47.220545687994495</v>
      </c>
      <c r="X124">
        <v>4.4160193743458001</v>
      </c>
      <c r="Y124">
        <v>9.3519024611114201</v>
      </c>
      <c r="Z124">
        <v>3.8263110295375844</v>
      </c>
      <c r="AA124">
        <v>-747.82654374540414</v>
      </c>
      <c r="AB124">
        <v>381.6708110128198</v>
      </c>
      <c r="AC124">
        <v>32.947781321586625</v>
      </c>
      <c r="AD124">
        <v>-267.09711094315941</v>
      </c>
      <c r="AE124">
        <v>0</v>
      </c>
      <c r="AF124">
        <v>0</v>
      </c>
      <c r="AG124">
        <v>1</v>
      </c>
      <c r="AH124">
        <v>0</v>
      </c>
      <c r="AI124">
        <v>49912.262825881568</v>
      </c>
      <c r="AJ124" t="s">
        <v>281</v>
      </c>
      <c r="AK124" t="s">
        <v>281</v>
      </c>
      <c r="AL124">
        <v>0</v>
      </c>
      <c r="AM124">
        <v>0</v>
      </c>
      <c r="AN124" t="e">
        <v>#DIV/0!</v>
      </c>
      <c r="AO124">
        <v>0</v>
      </c>
      <c r="AP124" t="s">
        <v>281</v>
      </c>
      <c r="AQ124" t="s">
        <v>281</v>
      </c>
      <c r="AR124">
        <v>0</v>
      </c>
      <c r="AS124">
        <v>0</v>
      </c>
      <c r="AT124" t="e">
        <v>#DIV/0!</v>
      </c>
      <c r="AU124">
        <v>0.5</v>
      </c>
      <c r="AV124">
        <v>336.96531298851727</v>
      </c>
      <c r="AW124">
        <v>-0.36082156263254478</v>
      </c>
      <c r="AX124" t="e">
        <v>#DIV/0!</v>
      </c>
      <c r="AY124">
        <v>-1.0707973453779216E-3</v>
      </c>
      <c r="AZ124" t="e">
        <v>#DIV/0!</v>
      </c>
      <c r="BA124" t="e">
        <v>#DIV/0!</v>
      </c>
      <c r="BB124" t="s">
        <v>281</v>
      </c>
      <c r="BC124">
        <v>0</v>
      </c>
      <c r="BD124" t="e">
        <v>#DIV/0!</v>
      </c>
      <c r="BE124" t="e">
        <v>#DIV/0!</v>
      </c>
      <c r="BF124" t="e">
        <v>#DIV/0!</v>
      </c>
      <c r="BG124" t="e">
        <v>#DIV/0!</v>
      </c>
      <c r="BH124" t="e">
        <v>#DIV/0!</v>
      </c>
      <c r="BI124" t="e">
        <v>#DIV/0!</v>
      </c>
      <c r="BJ124" t="e">
        <v>#DIV/0!</v>
      </c>
      <c r="BK124" t="e">
        <v>#DIV/0!</v>
      </c>
      <c r="BL124">
        <v>399.721</v>
      </c>
      <c r="BM124">
        <v>336.96531298851727</v>
      </c>
      <c r="BN124">
        <v>0.84300127586120632</v>
      </c>
      <c r="BO124">
        <v>0.16539246241212818</v>
      </c>
      <c r="BP124">
        <v>6</v>
      </c>
      <c r="BQ124">
        <v>0.6</v>
      </c>
      <c r="BR124" t="s">
        <v>282</v>
      </c>
      <c r="BS124">
        <v>1659043210</v>
      </c>
      <c r="BT124">
        <v>98.430800000000005</v>
      </c>
      <c r="BU124">
        <v>100</v>
      </c>
      <c r="BV124">
        <v>44.267600000000002</v>
      </c>
      <c r="BW124">
        <v>24.8291</v>
      </c>
      <c r="BX124">
        <v>98.017700000000005</v>
      </c>
      <c r="BY124">
        <v>44.138199999999998</v>
      </c>
      <c r="BZ124">
        <v>500.25</v>
      </c>
      <c r="CA124">
        <v>99.657600000000002</v>
      </c>
      <c r="CB124">
        <v>9.9770499999999998E-2</v>
      </c>
      <c r="CC124">
        <v>44.415799999999997</v>
      </c>
      <c r="CD124">
        <v>41.997500000000002</v>
      </c>
      <c r="CE124">
        <v>999.9</v>
      </c>
      <c r="CF124">
        <v>0</v>
      </c>
      <c r="CG124">
        <v>0</v>
      </c>
      <c r="CH124">
        <v>10022.5</v>
      </c>
      <c r="CI124">
        <v>0</v>
      </c>
      <c r="CJ124">
        <v>239.09800000000001</v>
      </c>
      <c r="CK124">
        <v>399.721</v>
      </c>
      <c r="CL124">
        <v>0.89996699999999996</v>
      </c>
      <c r="CM124">
        <v>0.100033</v>
      </c>
      <c r="CN124">
        <v>0</v>
      </c>
      <c r="CO124">
        <v>3.2515000000000001</v>
      </c>
      <c r="CP124">
        <v>0</v>
      </c>
      <c r="CQ124">
        <v>3672.59</v>
      </c>
      <c r="CR124">
        <v>3427.51</v>
      </c>
      <c r="CS124">
        <v>48.436999999999998</v>
      </c>
      <c r="CT124">
        <v>51.125</v>
      </c>
      <c r="CU124">
        <v>49.5</v>
      </c>
      <c r="CV124">
        <v>50.5</v>
      </c>
      <c r="CW124">
        <v>49</v>
      </c>
      <c r="CX124">
        <v>359.74</v>
      </c>
      <c r="CY124">
        <v>39.99</v>
      </c>
      <c r="CZ124">
        <v>0</v>
      </c>
      <c r="DA124">
        <v>1659043406.7</v>
      </c>
      <c r="DB124">
        <v>0</v>
      </c>
      <c r="DC124">
        <v>3.1489538461538471</v>
      </c>
      <c r="DD124">
        <v>-0.37380511704797997</v>
      </c>
      <c r="DE124">
        <v>-35.79452999760332</v>
      </c>
      <c r="DF124">
        <v>3679.6788461538458</v>
      </c>
      <c r="DG124">
        <v>15</v>
      </c>
      <c r="DH124">
        <v>1659043126.5999999</v>
      </c>
      <c r="DI124" t="s">
        <v>694</v>
      </c>
      <c r="DJ124">
        <v>1659043119.5999999</v>
      </c>
      <c r="DK124">
        <v>1659043126.5999999</v>
      </c>
      <c r="DL124">
        <v>139</v>
      </c>
      <c r="DM124">
        <v>0.03</v>
      </c>
      <c r="DN124">
        <v>2E-3</v>
      </c>
      <c r="DO124">
        <v>0.41199999999999998</v>
      </c>
      <c r="DP124">
        <v>0.111</v>
      </c>
      <c r="DQ124">
        <v>100</v>
      </c>
      <c r="DR124">
        <v>25</v>
      </c>
      <c r="DS124">
        <v>0.31</v>
      </c>
      <c r="DT124">
        <v>0.01</v>
      </c>
      <c r="DU124">
        <v>100</v>
      </c>
      <c r="DV124">
        <v>100</v>
      </c>
      <c r="DW124">
        <v>0.41299999999999998</v>
      </c>
      <c r="DX124">
        <v>0.12939999999999999</v>
      </c>
      <c r="DY124">
        <v>0.48138283971201201</v>
      </c>
      <c r="DZ124">
        <v>-6.7132856166521554E-4</v>
      </c>
      <c r="EA124">
        <v>-2.681329234238156E-7</v>
      </c>
      <c r="EB124">
        <v>8.1307759810197942E-11</v>
      </c>
      <c r="EC124">
        <v>0.1294461595067655</v>
      </c>
      <c r="ED124">
        <v>0</v>
      </c>
      <c r="EE124">
        <v>0</v>
      </c>
      <c r="EF124">
        <v>0</v>
      </c>
      <c r="EG124">
        <v>2</v>
      </c>
      <c r="EH124">
        <v>2028</v>
      </c>
      <c r="EI124">
        <v>2</v>
      </c>
      <c r="EJ124">
        <v>26</v>
      </c>
      <c r="EK124">
        <v>1.5</v>
      </c>
      <c r="EL124">
        <v>1.4</v>
      </c>
      <c r="EM124">
        <v>0.39550800000000003</v>
      </c>
      <c r="EN124">
        <v>2.5476100000000002</v>
      </c>
      <c r="EO124">
        <v>1.39893</v>
      </c>
      <c r="EP124">
        <v>2.32544</v>
      </c>
      <c r="EQ124">
        <v>1.49902</v>
      </c>
      <c r="ER124">
        <v>2.4865699999999999</v>
      </c>
      <c r="ES124">
        <v>33.986499999999999</v>
      </c>
      <c r="ET124">
        <v>14.193300000000001</v>
      </c>
      <c r="EU124">
        <v>18</v>
      </c>
      <c r="EV124">
        <v>513.24300000000005</v>
      </c>
      <c r="EW124">
        <v>534.29200000000003</v>
      </c>
      <c r="EX124">
        <v>47.110700000000001</v>
      </c>
      <c r="EY124">
        <v>44.9709</v>
      </c>
      <c r="EZ124">
        <v>29.9999</v>
      </c>
      <c r="FA124">
        <v>44.693399999999997</v>
      </c>
      <c r="FB124">
        <v>44.607999999999997</v>
      </c>
      <c r="FC124">
        <v>7.9189299999999996</v>
      </c>
      <c r="FD124">
        <v>0</v>
      </c>
      <c r="FE124">
        <v>100</v>
      </c>
      <c r="FF124">
        <v>47.1098</v>
      </c>
      <c r="FG124">
        <v>100</v>
      </c>
      <c r="FH124">
        <v>54.561199999999999</v>
      </c>
      <c r="FI124">
        <v>97.732799999999997</v>
      </c>
      <c r="FJ124">
        <v>99.467600000000004</v>
      </c>
      <c r="FK124" t="s">
        <v>884</v>
      </c>
      <c r="FL124">
        <v>3</v>
      </c>
      <c r="FM124" t="s">
        <v>881</v>
      </c>
      <c r="FN124">
        <v>8</v>
      </c>
    </row>
    <row r="125" spans="1:170" x14ac:dyDescent="0.2">
      <c r="A125">
        <v>139</v>
      </c>
      <c r="B125">
        <v>1659043360.5</v>
      </c>
      <c r="C125">
        <v>24426</v>
      </c>
      <c r="D125" t="s">
        <v>695</v>
      </c>
      <c r="E125" t="s">
        <v>696</v>
      </c>
      <c r="F125" t="s">
        <v>280</v>
      </c>
      <c r="G125">
        <v>1659043360.5</v>
      </c>
      <c r="H125">
        <v>1.7323834941258043E-2</v>
      </c>
      <c r="I125">
        <v>17.323834941258042</v>
      </c>
      <c r="J125">
        <v>-2.442754618029729</v>
      </c>
      <c r="K125">
        <v>51.824399999999997</v>
      </c>
      <c r="L125">
        <v>57.359683723024595</v>
      </c>
      <c r="M125">
        <v>5.7223324152980988</v>
      </c>
      <c r="N125">
        <v>5.1701199304963197</v>
      </c>
      <c r="O125">
        <v>0.46379669299233406</v>
      </c>
      <c r="P125">
        <v>2.9271264261515819</v>
      </c>
      <c r="Q125">
        <v>0.4279226329125026</v>
      </c>
      <c r="R125">
        <v>0.27044884609756592</v>
      </c>
      <c r="S125">
        <v>66.161639612026292</v>
      </c>
      <c r="T125">
        <v>40.403041769974166</v>
      </c>
      <c r="U125">
        <v>41.987699999999997</v>
      </c>
      <c r="V125">
        <v>8.2380768044317367</v>
      </c>
      <c r="W125">
        <v>47.518487888468698</v>
      </c>
      <c r="X125">
        <v>4.4563009161577591</v>
      </c>
      <c r="Y125">
        <v>9.3780360322432923</v>
      </c>
      <c r="Z125">
        <v>3.7817758882739776</v>
      </c>
      <c r="AA125">
        <v>-763.98112090947973</v>
      </c>
      <c r="AB125">
        <v>391.67756939875096</v>
      </c>
      <c r="AC125">
        <v>33.822753837177117</v>
      </c>
      <c r="AD125">
        <v>-272.3191580615254</v>
      </c>
      <c r="AE125">
        <v>0</v>
      </c>
      <c r="AF125">
        <v>0</v>
      </c>
      <c r="AG125">
        <v>1</v>
      </c>
      <c r="AH125">
        <v>0</v>
      </c>
      <c r="AI125">
        <v>49894.359027430364</v>
      </c>
      <c r="AJ125" t="s">
        <v>281</v>
      </c>
      <c r="AK125" t="s">
        <v>281</v>
      </c>
      <c r="AL125">
        <v>0</v>
      </c>
      <c r="AM125">
        <v>0</v>
      </c>
      <c r="AN125" t="e">
        <v>#DIV/0!</v>
      </c>
      <c r="AO125">
        <v>0</v>
      </c>
      <c r="AP125" t="s">
        <v>281</v>
      </c>
      <c r="AQ125" t="s">
        <v>281</v>
      </c>
      <c r="AR125">
        <v>0</v>
      </c>
      <c r="AS125">
        <v>0</v>
      </c>
      <c r="AT125" t="e">
        <v>#DIV/0!</v>
      </c>
      <c r="AU125">
        <v>0.5</v>
      </c>
      <c r="AV125">
        <v>337.23245700104985</v>
      </c>
      <c r="AW125">
        <v>-2.442754618029729</v>
      </c>
      <c r="AX125" t="e">
        <v>#DIV/0!</v>
      </c>
      <c r="AY125">
        <v>-7.2435335547257965E-3</v>
      </c>
      <c r="AZ125" t="e">
        <v>#DIV/0!</v>
      </c>
      <c r="BA125" t="e">
        <v>#DIV/0!</v>
      </c>
      <c r="BB125" t="s">
        <v>281</v>
      </c>
      <c r="BC125">
        <v>0</v>
      </c>
      <c r="BD125" t="e">
        <v>#DIV/0!</v>
      </c>
      <c r="BE125" t="e">
        <v>#DIV/0!</v>
      </c>
      <c r="BF125" t="e">
        <v>#DIV/0!</v>
      </c>
      <c r="BG125" t="e">
        <v>#DIV/0!</v>
      </c>
      <c r="BH125" t="e">
        <v>#DIV/0!</v>
      </c>
      <c r="BI125" t="e">
        <v>#DIV/0!</v>
      </c>
      <c r="BJ125" t="e">
        <v>#DIV/0!</v>
      </c>
      <c r="BK125" t="e">
        <v>#DIV/0!</v>
      </c>
      <c r="BL125">
        <v>400.03899999999999</v>
      </c>
      <c r="BM125">
        <v>337.23245700104985</v>
      </c>
      <c r="BN125">
        <v>0.84299895010498949</v>
      </c>
      <c r="BO125">
        <v>0.16538797370262973</v>
      </c>
      <c r="BP125">
        <v>6</v>
      </c>
      <c r="BQ125">
        <v>0.6</v>
      </c>
      <c r="BR125" t="s">
        <v>282</v>
      </c>
      <c r="BS125">
        <v>1659043360.5</v>
      </c>
      <c r="BT125">
        <v>51.824399999999997</v>
      </c>
      <c r="BU125">
        <v>49.971299999999999</v>
      </c>
      <c r="BV125">
        <v>44.669199999999996</v>
      </c>
      <c r="BW125">
        <v>24.818300000000001</v>
      </c>
      <c r="BX125">
        <v>51.408099999999997</v>
      </c>
      <c r="BY125">
        <v>44.546999999999997</v>
      </c>
      <c r="BZ125">
        <v>500.22899999999998</v>
      </c>
      <c r="CA125">
        <v>99.662599999999998</v>
      </c>
      <c r="CB125">
        <v>9.9672800000000006E-2</v>
      </c>
      <c r="CC125">
        <v>44.469700000000003</v>
      </c>
      <c r="CD125">
        <v>41.987699999999997</v>
      </c>
      <c r="CE125">
        <v>999.9</v>
      </c>
      <c r="CF125">
        <v>0</v>
      </c>
      <c r="CG125">
        <v>0</v>
      </c>
      <c r="CH125">
        <v>10020</v>
      </c>
      <c r="CI125">
        <v>0</v>
      </c>
      <c r="CJ125">
        <v>238.767</v>
      </c>
      <c r="CK125">
        <v>400.03899999999999</v>
      </c>
      <c r="CL125">
        <v>0.90004499999999998</v>
      </c>
      <c r="CM125">
        <v>9.9955500000000003E-2</v>
      </c>
      <c r="CN125">
        <v>0</v>
      </c>
      <c r="CO125">
        <v>3.149</v>
      </c>
      <c r="CP125">
        <v>0</v>
      </c>
      <c r="CQ125">
        <v>3669.96</v>
      </c>
      <c r="CR125">
        <v>3430.31</v>
      </c>
      <c r="CS125">
        <v>48.436999999999998</v>
      </c>
      <c r="CT125">
        <v>51.125</v>
      </c>
      <c r="CU125">
        <v>49.436999999999998</v>
      </c>
      <c r="CV125">
        <v>50.5</v>
      </c>
      <c r="CW125">
        <v>48.936999999999998</v>
      </c>
      <c r="CX125">
        <v>360.05</v>
      </c>
      <c r="CY125">
        <v>39.99</v>
      </c>
      <c r="CZ125">
        <v>0</v>
      </c>
      <c r="DA125">
        <v>1659043557.3</v>
      </c>
      <c r="DB125">
        <v>0</v>
      </c>
      <c r="DC125">
        <v>3.1360760000000001</v>
      </c>
      <c r="DD125">
        <v>-0.84048462153423598</v>
      </c>
      <c r="DE125">
        <v>17.69692310491688</v>
      </c>
      <c r="DF125">
        <v>3667.6619999999998</v>
      </c>
      <c r="DG125">
        <v>15</v>
      </c>
      <c r="DH125">
        <v>1659043281</v>
      </c>
      <c r="DI125" t="s">
        <v>697</v>
      </c>
      <c r="DJ125">
        <v>1659043279</v>
      </c>
      <c r="DK125">
        <v>1659043281</v>
      </c>
      <c r="DL125">
        <v>140</v>
      </c>
      <c r="DM125">
        <v>-0.03</v>
      </c>
      <c r="DN125">
        <v>-7.0000000000000001E-3</v>
      </c>
      <c r="DO125">
        <v>0.41799999999999998</v>
      </c>
      <c r="DP125">
        <v>0.10299999999999999</v>
      </c>
      <c r="DQ125">
        <v>50</v>
      </c>
      <c r="DR125">
        <v>25</v>
      </c>
      <c r="DS125">
        <v>0.25</v>
      </c>
      <c r="DT125">
        <v>0.01</v>
      </c>
      <c r="DU125">
        <v>100</v>
      </c>
      <c r="DV125">
        <v>100</v>
      </c>
      <c r="DW125">
        <v>0.41599999999999998</v>
      </c>
      <c r="DX125">
        <v>0.1222</v>
      </c>
      <c r="DY125">
        <v>0.45155493054430329</v>
      </c>
      <c r="DZ125">
        <v>-6.7132856166521554E-4</v>
      </c>
      <c r="EA125">
        <v>-2.681329234238156E-7</v>
      </c>
      <c r="EB125">
        <v>8.1307759810197942E-11</v>
      </c>
      <c r="EC125">
        <v>0.1221852409327772</v>
      </c>
      <c r="ED125">
        <v>0</v>
      </c>
      <c r="EE125">
        <v>0</v>
      </c>
      <c r="EF125">
        <v>0</v>
      </c>
      <c r="EG125">
        <v>2</v>
      </c>
      <c r="EH125">
        <v>2028</v>
      </c>
      <c r="EI125">
        <v>2</v>
      </c>
      <c r="EJ125">
        <v>26</v>
      </c>
      <c r="EK125">
        <v>1.4</v>
      </c>
      <c r="EL125">
        <v>1.3</v>
      </c>
      <c r="EM125">
        <v>0.27587899999999999</v>
      </c>
      <c r="EN125">
        <v>2.5695800000000002</v>
      </c>
      <c r="EO125">
        <v>1.39893</v>
      </c>
      <c r="EP125">
        <v>2.32544</v>
      </c>
      <c r="EQ125">
        <v>1.49902</v>
      </c>
      <c r="ER125">
        <v>2.49756</v>
      </c>
      <c r="ES125">
        <v>33.986499999999999</v>
      </c>
      <c r="ET125">
        <v>14.132</v>
      </c>
      <c r="EU125">
        <v>18</v>
      </c>
      <c r="EV125">
        <v>513.59199999999998</v>
      </c>
      <c r="EW125">
        <v>534.50900000000001</v>
      </c>
      <c r="EX125">
        <v>47.207000000000001</v>
      </c>
      <c r="EY125">
        <v>44.960599999999999</v>
      </c>
      <c r="EZ125">
        <v>30</v>
      </c>
      <c r="FA125">
        <v>44.683900000000001</v>
      </c>
      <c r="FB125">
        <v>44.603200000000001</v>
      </c>
      <c r="FC125">
        <v>5.5250000000000004</v>
      </c>
      <c r="FD125">
        <v>0</v>
      </c>
      <c r="FE125">
        <v>100</v>
      </c>
      <c r="FF125">
        <v>47.211399999999998</v>
      </c>
      <c r="FG125">
        <v>50</v>
      </c>
      <c r="FH125">
        <v>54.561199999999999</v>
      </c>
      <c r="FI125">
        <v>97.734300000000005</v>
      </c>
      <c r="FJ125">
        <v>99.468999999999994</v>
      </c>
      <c r="FK125" t="s">
        <v>884</v>
      </c>
      <c r="FL125">
        <v>3</v>
      </c>
      <c r="FM125" t="s">
        <v>881</v>
      </c>
      <c r="FN125">
        <v>9</v>
      </c>
    </row>
    <row r="126" spans="1:170" x14ac:dyDescent="0.2">
      <c r="A126">
        <v>140</v>
      </c>
      <c r="B126">
        <v>1659043511</v>
      </c>
      <c r="C126">
        <v>24576.5</v>
      </c>
      <c r="D126" t="s">
        <v>698</v>
      </c>
      <c r="E126" t="s">
        <v>699</v>
      </c>
      <c r="F126" t="s">
        <v>280</v>
      </c>
      <c r="G126">
        <v>1659043511</v>
      </c>
      <c r="H126">
        <v>1.763974701918776E-2</v>
      </c>
      <c r="I126">
        <v>17.639747019187759</v>
      </c>
      <c r="J126">
        <v>-2.2842225102121754</v>
      </c>
      <c r="K126">
        <v>51.651299999999999</v>
      </c>
      <c r="L126">
        <v>56.446540322747509</v>
      </c>
      <c r="M126">
        <v>5.6314491713517709</v>
      </c>
      <c r="N126">
        <v>5.1530469169785897</v>
      </c>
      <c r="O126">
        <v>0.47683565104426895</v>
      </c>
      <c r="P126">
        <v>2.9266472136771968</v>
      </c>
      <c r="Q126">
        <v>0.43899645793103498</v>
      </c>
      <c r="R126">
        <v>0.27752795320647317</v>
      </c>
      <c r="S126">
        <v>66.115355607827382</v>
      </c>
      <c r="T126">
        <v>40.389071959382228</v>
      </c>
      <c r="U126">
        <v>42.002200000000002</v>
      </c>
      <c r="V126">
        <v>8.2443710700413568</v>
      </c>
      <c r="W126">
        <v>47.725275095437588</v>
      </c>
      <c r="X126">
        <v>4.4914482615731393</v>
      </c>
      <c r="Y126">
        <v>9.411047401175713</v>
      </c>
      <c r="Z126">
        <v>3.7529228084682176</v>
      </c>
      <c r="AA126">
        <v>-777.91284354618017</v>
      </c>
      <c r="AB126">
        <v>400.03897318167719</v>
      </c>
      <c r="AC126">
        <v>34.563976279937997</v>
      </c>
      <c r="AD126">
        <v>-277.19453847673753</v>
      </c>
      <c r="AE126">
        <v>0</v>
      </c>
      <c r="AF126">
        <v>0</v>
      </c>
      <c r="AG126">
        <v>1</v>
      </c>
      <c r="AH126">
        <v>0</v>
      </c>
      <c r="AI126">
        <v>49870.695795454703</v>
      </c>
      <c r="AJ126" t="s">
        <v>281</v>
      </c>
      <c r="AK126" t="s">
        <v>281</v>
      </c>
      <c r="AL126">
        <v>0</v>
      </c>
      <c r="AM126">
        <v>0</v>
      </c>
      <c r="AN126" t="e">
        <v>#DIV/0!</v>
      </c>
      <c r="AO126">
        <v>0</v>
      </c>
      <c r="AP126" t="s">
        <v>281</v>
      </c>
      <c r="AQ126" t="s">
        <v>281</v>
      </c>
      <c r="AR126">
        <v>0</v>
      </c>
      <c r="AS126">
        <v>0</v>
      </c>
      <c r="AT126" t="e">
        <v>#DIV/0!</v>
      </c>
      <c r="AU126">
        <v>0.5</v>
      </c>
      <c r="AV126">
        <v>336.98885699887427</v>
      </c>
      <c r="AW126">
        <v>-2.2842225102121754</v>
      </c>
      <c r="AX126" t="e">
        <v>#DIV/0!</v>
      </c>
      <c r="AY126">
        <v>-6.7783324664049821E-3</v>
      </c>
      <c r="AZ126" t="e">
        <v>#DIV/0!</v>
      </c>
      <c r="BA126" t="e">
        <v>#DIV/0!</v>
      </c>
      <c r="BB126" t="s">
        <v>281</v>
      </c>
      <c r="BC126">
        <v>0</v>
      </c>
      <c r="BD126" t="e">
        <v>#DIV/0!</v>
      </c>
      <c r="BE126" t="e">
        <v>#DIV/0!</v>
      </c>
      <c r="BF126" t="e">
        <v>#DIV/0!</v>
      </c>
      <c r="BG126" t="e">
        <v>#DIV/0!</v>
      </c>
      <c r="BH126" t="e">
        <v>#DIV/0!</v>
      </c>
      <c r="BI126" t="e">
        <v>#DIV/0!</v>
      </c>
      <c r="BJ126" t="e">
        <v>#DIV/0!</v>
      </c>
      <c r="BK126" t="e">
        <v>#DIV/0!</v>
      </c>
      <c r="BL126">
        <v>399.74900000000002</v>
      </c>
      <c r="BM126">
        <v>336.98885699887427</v>
      </c>
      <c r="BN126">
        <v>0.84300112570356456</v>
      </c>
      <c r="BO126">
        <v>0.16539217260787989</v>
      </c>
      <c r="BP126">
        <v>6</v>
      </c>
      <c r="BQ126">
        <v>0.6</v>
      </c>
      <c r="BR126" t="s">
        <v>282</v>
      </c>
      <c r="BS126">
        <v>1659043511</v>
      </c>
      <c r="BT126">
        <v>51.651299999999999</v>
      </c>
      <c r="BU126">
        <v>50.004300000000001</v>
      </c>
      <c r="BV126">
        <v>45.019799999999996</v>
      </c>
      <c r="BW126">
        <v>24.814</v>
      </c>
      <c r="BX126">
        <v>51.198799999999999</v>
      </c>
      <c r="BY126">
        <v>44.892099999999999</v>
      </c>
      <c r="BZ126">
        <v>500.221</v>
      </c>
      <c r="CA126">
        <v>99.666200000000003</v>
      </c>
      <c r="CB126">
        <v>9.9864300000000003E-2</v>
      </c>
      <c r="CC126">
        <v>44.537599999999998</v>
      </c>
      <c r="CD126">
        <v>42.002200000000002</v>
      </c>
      <c r="CE126">
        <v>999.9</v>
      </c>
      <c r="CF126">
        <v>0</v>
      </c>
      <c r="CG126">
        <v>0</v>
      </c>
      <c r="CH126">
        <v>10016.9</v>
      </c>
      <c r="CI126">
        <v>0</v>
      </c>
      <c r="CJ126">
        <v>238.578</v>
      </c>
      <c r="CK126">
        <v>399.74900000000002</v>
      </c>
      <c r="CL126">
        <v>0.89996699999999996</v>
      </c>
      <c r="CM126">
        <v>0.100033</v>
      </c>
      <c r="CN126">
        <v>0</v>
      </c>
      <c r="CO126">
        <v>3.1869000000000001</v>
      </c>
      <c r="CP126">
        <v>0</v>
      </c>
      <c r="CQ126">
        <v>3702.86</v>
      </c>
      <c r="CR126">
        <v>3427.75</v>
      </c>
      <c r="CS126">
        <v>48.375</v>
      </c>
      <c r="CT126">
        <v>51.061999999999998</v>
      </c>
      <c r="CU126">
        <v>49.436999999999998</v>
      </c>
      <c r="CV126">
        <v>50.436999999999998</v>
      </c>
      <c r="CW126">
        <v>48.936999999999998</v>
      </c>
      <c r="CX126">
        <v>359.76</v>
      </c>
      <c r="CY126">
        <v>39.99</v>
      </c>
      <c r="CZ126">
        <v>0</v>
      </c>
      <c r="DA126">
        <v>1659043707.9000001</v>
      </c>
      <c r="DB126">
        <v>0</v>
      </c>
      <c r="DC126">
        <v>3.1670615384615379</v>
      </c>
      <c r="DD126">
        <v>-0.81309401555032923</v>
      </c>
      <c r="DE126">
        <v>9.3018803285792124</v>
      </c>
      <c r="DF126">
        <v>3704.6546153846161</v>
      </c>
      <c r="DG126">
        <v>15</v>
      </c>
      <c r="DH126">
        <v>1659043431.5</v>
      </c>
      <c r="DI126" t="s">
        <v>700</v>
      </c>
      <c r="DJ126">
        <v>1659043419</v>
      </c>
      <c r="DK126">
        <v>1659043431.5</v>
      </c>
      <c r="DL126">
        <v>141</v>
      </c>
      <c r="DM126">
        <v>3.5999999999999997E-2</v>
      </c>
      <c r="DN126">
        <v>6.0000000000000001E-3</v>
      </c>
      <c r="DO126">
        <v>0.45400000000000001</v>
      </c>
      <c r="DP126">
        <v>0.109</v>
      </c>
      <c r="DQ126">
        <v>50</v>
      </c>
      <c r="DR126">
        <v>25</v>
      </c>
      <c r="DS126">
        <v>0.46</v>
      </c>
      <c r="DT126">
        <v>0.01</v>
      </c>
      <c r="DU126">
        <v>100</v>
      </c>
      <c r="DV126">
        <v>100</v>
      </c>
      <c r="DW126">
        <v>0.45300000000000001</v>
      </c>
      <c r="DX126">
        <v>0.12770000000000001</v>
      </c>
      <c r="DY126">
        <v>0.48755765125407718</v>
      </c>
      <c r="DZ126">
        <v>-6.7132856166521554E-4</v>
      </c>
      <c r="EA126">
        <v>-2.681329234238156E-7</v>
      </c>
      <c r="EB126">
        <v>8.1307759810197942E-11</v>
      </c>
      <c r="EC126">
        <v>0.1276894492093292</v>
      </c>
      <c r="ED126">
        <v>0</v>
      </c>
      <c r="EE126">
        <v>0</v>
      </c>
      <c r="EF126">
        <v>0</v>
      </c>
      <c r="EG126">
        <v>2</v>
      </c>
      <c r="EH126">
        <v>2028</v>
      </c>
      <c r="EI126">
        <v>2</v>
      </c>
      <c r="EJ126">
        <v>26</v>
      </c>
      <c r="EK126">
        <v>1.5</v>
      </c>
      <c r="EL126">
        <v>1.3</v>
      </c>
      <c r="EM126">
        <v>0.27587899999999999</v>
      </c>
      <c r="EN126">
        <v>2.5793499999999998</v>
      </c>
      <c r="EO126">
        <v>1.39893</v>
      </c>
      <c r="EP126">
        <v>2.32544</v>
      </c>
      <c r="EQ126">
        <v>1.49902</v>
      </c>
      <c r="ER126">
        <v>2.49268</v>
      </c>
      <c r="ES126">
        <v>33.963900000000002</v>
      </c>
      <c r="ET126">
        <v>14.079499999999999</v>
      </c>
      <c r="EU126">
        <v>18</v>
      </c>
      <c r="EV126">
        <v>513.78399999999999</v>
      </c>
      <c r="EW126">
        <v>534.55600000000004</v>
      </c>
      <c r="EX126">
        <v>47.315600000000003</v>
      </c>
      <c r="EY126">
        <v>44.9557</v>
      </c>
      <c r="EZ126">
        <v>29.9999</v>
      </c>
      <c r="FA126">
        <v>44.679099999999998</v>
      </c>
      <c r="FB126">
        <v>44.593699999999998</v>
      </c>
      <c r="FC126">
        <v>5.5247900000000003</v>
      </c>
      <c r="FD126">
        <v>0</v>
      </c>
      <c r="FE126">
        <v>100</v>
      </c>
      <c r="FF126">
        <v>47.320300000000003</v>
      </c>
      <c r="FG126">
        <v>50</v>
      </c>
      <c r="FH126">
        <v>54.561199999999999</v>
      </c>
      <c r="FI126">
        <v>97.738900000000001</v>
      </c>
      <c r="FJ126">
        <v>99.4709</v>
      </c>
      <c r="FK126" t="s">
        <v>884</v>
      </c>
      <c r="FL126">
        <v>3</v>
      </c>
      <c r="FM126" t="s">
        <v>881</v>
      </c>
      <c r="FN126">
        <v>10</v>
      </c>
    </row>
    <row r="127" spans="1:170" x14ac:dyDescent="0.2">
      <c r="A127">
        <v>141</v>
      </c>
      <c r="B127">
        <v>1659043661.5</v>
      </c>
      <c r="C127">
        <v>24727</v>
      </c>
      <c r="D127" t="s">
        <v>701</v>
      </c>
      <c r="E127" t="s">
        <v>702</v>
      </c>
      <c r="F127" t="s">
        <v>280</v>
      </c>
      <c r="G127">
        <v>1659043661.5</v>
      </c>
      <c r="H127">
        <v>1.787913043074469E-2</v>
      </c>
      <c r="I127">
        <v>17.879130430744691</v>
      </c>
      <c r="J127">
        <v>-3.8622291274627583</v>
      </c>
      <c r="K127">
        <v>0.69874700000000001</v>
      </c>
      <c r="L127">
        <v>13.848670020402682</v>
      </c>
      <c r="M127">
        <v>1.3815610198356578</v>
      </c>
      <c r="N127">
        <v>6.9707893718665995E-2</v>
      </c>
      <c r="O127">
        <v>0.48853406240450203</v>
      </c>
      <c r="P127">
        <v>2.9205276294783253</v>
      </c>
      <c r="Q127">
        <v>0.44882009331016648</v>
      </c>
      <c r="R127">
        <v>0.28381774847677871</v>
      </c>
      <c r="S127">
        <v>66.167254550158717</v>
      </c>
      <c r="T127">
        <v>40.359162679069136</v>
      </c>
      <c r="U127">
        <v>41.986199999999997</v>
      </c>
      <c r="V127">
        <v>8.2374259110371284</v>
      </c>
      <c r="W127">
        <v>47.903545726170137</v>
      </c>
      <c r="X127">
        <v>4.5174001665238004</v>
      </c>
      <c r="Y127">
        <v>9.4301999946862054</v>
      </c>
      <c r="Z127">
        <v>3.720025744513328</v>
      </c>
      <c r="AA127">
        <v>-788.46965199584088</v>
      </c>
      <c r="AB127">
        <v>407.90956364142107</v>
      </c>
      <c r="AC127">
        <v>35.321784482586104</v>
      </c>
      <c r="AD127">
        <v>-279.07104932167499</v>
      </c>
      <c r="AE127">
        <v>0</v>
      </c>
      <c r="AF127">
        <v>0</v>
      </c>
      <c r="AG127">
        <v>1</v>
      </c>
      <c r="AH127">
        <v>0</v>
      </c>
      <c r="AI127">
        <v>49697.673078679545</v>
      </c>
      <c r="AJ127" t="s">
        <v>281</v>
      </c>
      <c r="AK127" t="s">
        <v>281</v>
      </c>
      <c r="AL127">
        <v>0</v>
      </c>
      <c r="AM127">
        <v>0</v>
      </c>
      <c r="AN127" t="e">
        <v>#DIV/0!</v>
      </c>
      <c r="AO127">
        <v>0</v>
      </c>
      <c r="AP127" t="s">
        <v>281</v>
      </c>
      <c r="AQ127" t="s">
        <v>281</v>
      </c>
      <c r="AR127">
        <v>0</v>
      </c>
      <c r="AS127">
        <v>0</v>
      </c>
      <c r="AT127" t="e">
        <v>#DIV/0!</v>
      </c>
      <c r="AU127">
        <v>0.5</v>
      </c>
      <c r="AV127">
        <v>337.26187199490084</v>
      </c>
      <c r="AW127">
        <v>-3.8622291274627583</v>
      </c>
      <c r="AX127" t="e">
        <v>#DIV/0!</v>
      </c>
      <c r="AY127">
        <v>-1.145172178704254E-2</v>
      </c>
      <c r="AZ127" t="e">
        <v>#DIV/0!</v>
      </c>
      <c r="BA127" t="e">
        <v>#DIV/0!</v>
      </c>
      <c r="BB127" t="s">
        <v>281</v>
      </c>
      <c r="BC127">
        <v>0</v>
      </c>
      <c r="BD127" t="e">
        <v>#DIV/0!</v>
      </c>
      <c r="BE127" t="e">
        <v>#DIV/0!</v>
      </c>
      <c r="BF127" t="e">
        <v>#DIV/0!</v>
      </c>
      <c r="BG127" t="e">
        <v>#DIV/0!</v>
      </c>
      <c r="BH127" t="e">
        <v>#DIV/0!</v>
      </c>
      <c r="BI127" t="e">
        <v>#DIV/0!</v>
      </c>
      <c r="BJ127" t="e">
        <v>#DIV/0!</v>
      </c>
      <c r="BK127" t="e">
        <v>#DIV/0!</v>
      </c>
      <c r="BL127">
        <v>400.07400000000001</v>
      </c>
      <c r="BM127">
        <v>337.26187199490084</v>
      </c>
      <c r="BN127">
        <v>0.84299872522308583</v>
      </c>
      <c r="BO127">
        <v>0.16538753968055589</v>
      </c>
      <c r="BP127">
        <v>6</v>
      </c>
      <c r="BQ127">
        <v>0.6</v>
      </c>
      <c r="BR127" t="s">
        <v>282</v>
      </c>
      <c r="BS127">
        <v>1659043661.5</v>
      </c>
      <c r="BT127">
        <v>0.69874700000000001</v>
      </c>
      <c r="BU127">
        <v>-3.9190800000000001</v>
      </c>
      <c r="BV127">
        <v>45.2821</v>
      </c>
      <c r="BW127">
        <v>24.806899999999999</v>
      </c>
      <c r="BX127">
        <v>0.26538299999999998</v>
      </c>
      <c r="BY127">
        <v>45.155799999999999</v>
      </c>
      <c r="BZ127">
        <v>500.20100000000002</v>
      </c>
      <c r="CA127">
        <v>99.661000000000001</v>
      </c>
      <c r="CB127">
        <v>0.10027800000000001</v>
      </c>
      <c r="CC127">
        <v>44.576900000000002</v>
      </c>
      <c r="CD127">
        <v>41.986199999999997</v>
      </c>
      <c r="CE127">
        <v>999.9</v>
      </c>
      <c r="CF127">
        <v>0</v>
      </c>
      <c r="CG127">
        <v>0</v>
      </c>
      <c r="CH127">
        <v>9982.5</v>
      </c>
      <c r="CI127">
        <v>0</v>
      </c>
      <c r="CJ127">
        <v>238.50200000000001</v>
      </c>
      <c r="CK127">
        <v>400.07400000000001</v>
      </c>
      <c r="CL127">
        <v>0.90004499999999998</v>
      </c>
      <c r="CM127">
        <v>9.9955500000000003E-2</v>
      </c>
      <c r="CN127">
        <v>0</v>
      </c>
      <c r="CO127">
        <v>3.0750000000000002</v>
      </c>
      <c r="CP127">
        <v>0</v>
      </c>
      <c r="CQ127">
        <v>3938.98</v>
      </c>
      <c r="CR127">
        <v>3430.61</v>
      </c>
      <c r="CS127">
        <v>48.311999999999998</v>
      </c>
      <c r="CT127">
        <v>51</v>
      </c>
      <c r="CU127">
        <v>49.375</v>
      </c>
      <c r="CV127">
        <v>50.436999999999998</v>
      </c>
      <c r="CW127">
        <v>48.936999999999998</v>
      </c>
      <c r="CX127">
        <v>360.08</v>
      </c>
      <c r="CY127">
        <v>39.99</v>
      </c>
      <c r="CZ127">
        <v>0</v>
      </c>
      <c r="DA127">
        <v>1659043857.9000001</v>
      </c>
      <c r="DB127">
        <v>0</v>
      </c>
      <c r="DC127">
        <v>3.206257692307692</v>
      </c>
      <c r="DD127">
        <v>0.1086393373651644</v>
      </c>
      <c r="DE127">
        <v>55.777777817297043</v>
      </c>
      <c r="DF127">
        <v>3931.648461538462</v>
      </c>
      <c r="DG127">
        <v>15</v>
      </c>
      <c r="DH127">
        <v>1659043579.5</v>
      </c>
      <c r="DI127" t="s">
        <v>703</v>
      </c>
      <c r="DJ127">
        <v>1659043567</v>
      </c>
      <c r="DK127">
        <v>1659043579.5</v>
      </c>
      <c r="DL127">
        <v>142</v>
      </c>
      <c r="DM127">
        <v>-5.3999999999999999E-2</v>
      </c>
      <c r="DN127">
        <v>-1E-3</v>
      </c>
      <c r="DO127">
        <v>0.436</v>
      </c>
      <c r="DP127">
        <v>0.107</v>
      </c>
      <c r="DQ127">
        <v>-4</v>
      </c>
      <c r="DR127">
        <v>25</v>
      </c>
      <c r="DS127">
        <v>0.36</v>
      </c>
      <c r="DT127">
        <v>0</v>
      </c>
      <c r="DU127">
        <v>100</v>
      </c>
      <c r="DV127">
        <v>100</v>
      </c>
      <c r="DW127">
        <v>0.433</v>
      </c>
      <c r="DX127">
        <v>0.1263</v>
      </c>
      <c r="DY127">
        <v>0.43354201720876079</v>
      </c>
      <c r="DZ127">
        <v>-6.7132856166521554E-4</v>
      </c>
      <c r="EA127">
        <v>-2.681329234238156E-7</v>
      </c>
      <c r="EB127">
        <v>8.1307759810197942E-11</v>
      </c>
      <c r="EC127">
        <v>0.12633112126016671</v>
      </c>
      <c r="ED127">
        <v>0</v>
      </c>
      <c r="EE127">
        <v>0</v>
      </c>
      <c r="EF127">
        <v>0</v>
      </c>
      <c r="EG127">
        <v>2</v>
      </c>
      <c r="EH127">
        <v>2028</v>
      </c>
      <c r="EI127">
        <v>2</v>
      </c>
      <c r="EJ127">
        <v>26</v>
      </c>
      <c r="EK127">
        <v>1.6</v>
      </c>
      <c r="EL127">
        <v>1.4</v>
      </c>
      <c r="EM127">
        <v>3.1738299999999997E-2</v>
      </c>
      <c r="EN127">
        <v>4.99878</v>
      </c>
      <c r="EO127">
        <v>1.39893</v>
      </c>
      <c r="EP127">
        <v>2.32422</v>
      </c>
      <c r="EQ127">
        <v>1.49902</v>
      </c>
      <c r="ER127">
        <v>2.2631800000000002</v>
      </c>
      <c r="ES127">
        <v>34.031799999999997</v>
      </c>
      <c r="ET127">
        <v>13.974399999999999</v>
      </c>
      <c r="EU127">
        <v>18</v>
      </c>
      <c r="EV127">
        <v>514.096</v>
      </c>
      <c r="EW127">
        <v>534.31799999999998</v>
      </c>
      <c r="EX127">
        <v>47.360300000000002</v>
      </c>
      <c r="EY127">
        <v>44.941200000000002</v>
      </c>
      <c r="EZ127">
        <v>30</v>
      </c>
      <c r="FA127">
        <v>44.661200000000001</v>
      </c>
      <c r="FB127">
        <v>44.579500000000003</v>
      </c>
      <c r="FC127">
        <v>0</v>
      </c>
      <c r="FD127">
        <v>0</v>
      </c>
      <c r="FE127">
        <v>100</v>
      </c>
      <c r="FF127">
        <v>47.363100000000003</v>
      </c>
      <c r="FG127">
        <v>0</v>
      </c>
      <c r="FH127">
        <v>54.561199999999999</v>
      </c>
      <c r="FI127">
        <v>97.740499999999997</v>
      </c>
      <c r="FJ127">
        <v>99.471500000000006</v>
      </c>
      <c r="FK127" t="s">
        <v>884</v>
      </c>
      <c r="FL127">
        <v>3</v>
      </c>
      <c r="FM127" t="s">
        <v>881</v>
      </c>
      <c r="FN127">
        <v>11</v>
      </c>
    </row>
    <row r="128" spans="1:170" x14ac:dyDescent="0.2">
      <c r="A128">
        <v>142</v>
      </c>
      <c r="B128">
        <v>1659043812</v>
      </c>
      <c r="C128">
        <v>24877.5</v>
      </c>
      <c r="D128" t="s">
        <v>704</v>
      </c>
      <c r="E128" t="s">
        <v>705</v>
      </c>
      <c r="F128" t="s">
        <v>280</v>
      </c>
      <c r="G128">
        <v>1659043812</v>
      </c>
      <c r="H128">
        <v>1.8099808631886417E-2</v>
      </c>
      <c r="I128">
        <v>18.099808631886418</v>
      </c>
      <c r="J128">
        <v>10.529128128103764</v>
      </c>
      <c r="K128">
        <v>379.233</v>
      </c>
      <c r="L128">
        <v>320.92901442735683</v>
      </c>
      <c r="M128">
        <v>32.016609555567982</v>
      </c>
      <c r="N128">
        <v>37.833147972774</v>
      </c>
      <c r="O128">
        <v>0.49860120010597997</v>
      </c>
      <c r="P128">
        <v>2.9235014272886088</v>
      </c>
      <c r="Q128">
        <v>0.45734426914609994</v>
      </c>
      <c r="R128">
        <v>0.28926885870119445</v>
      </c>
      <c r="S128">
        <v>66.16466622463129</v>
      </c>
      <c r="T128">
        <v>40.35607922205795</v>
      </c>
      <c r="U128">
        <v>41.997999999999998</v>
      </c>
      <c r="V128">
        <v>8.2425474752382364</v>
      </c>
      <c r="W128">
        <v>48.098707128066522</v>
      </c>
      <c r="X128">
        <v>4.5474539418462001</v>
      </c>
      <c r="Y128">
        <v>9.4544203230624326</v>
      </c>
      <c r="Z128">
        <v>3.6950935333920363</v>
      </c>
      <c r="AA128">
        <v>-798.20156066619097</v>
      </c>
      <c r="AB128">
        <v>414.282639819775</v>
      </c>
      <c r="AC128">
        <v>35.847606530150706</v>
      </c>
      <c r="AD128">
        <v>-281.906648091634</v>
      </c>
      <c r="AE128">
        <v>0</v>
      </c>
      <c r="AF128">
        <v>0</v>
      </c>
      <c r="AG128">
        <v>1</v>
      </c>
      <c r="AH128">
        <v>0</v>
      </c>
      <c r="AI128">
        <v>49770.916813370786</v>
      </c>
      <c r="AJ128" t="s">
        <v>281</v>
      </c>
      <c r="AK128" t="s">
        <v>281</v>
      </c>
      <c r="AL128">
        <v>0</v>
      </c>
      <c r="AM128">
        <v>0</v>
      </c>
      <c r="AN128" t="e">
        <v>#DIV/0!</v>
      </c>
      <c r="AO128">
        <v>0</v>
      </c>
      <c r="AP128" t="s">
        <v>281</v>
      </c>
      <c r="AQ128" t="s">
        <v>281</v>
      </c>
      <c r="AR128">
        <v>0</v>
      </c>
      <c r="AS128">
        <v>0</v>
      </c>
      <c r="AT128" t="e">
        <v>#DIV/0!</v>
      </c>
      <c r="AU128">
        <v>0.5</v>
      </c>
      <c r="AV128">
        <v>337.24841400239961</v>
      </c>
      <c r="AW128">
        <v>10.529128128103764</v>
      </c>
      <c r="AX128" t="e">
        <v>#DIV/0!</v>
      </c>
      <c r="AY128">
        <v>3.1220689826665416E-2</v>
      </c>
      <c r="AZ128" t="e">
        <v>#DIV/0!</v>
      </c>
      <c r="BA128" t="e">
        <v>#DIV/0!</v>
      </c>
      <c r="BB128" t="s">
        <v>281</v>
      </c>
      <c r="BC128">
        <v>0</v>
      </c>
      <c r="BD128" t="e">
        <v>#DIV/0!</v>
      </c>
      <c r="BE128" t="e">
        <v>#DIV/0!</v>
      </c>
      <c r="BF128" t="e">
        <v>#DIV/0!</v>
      </c>
      <c r="BG128" t="e">
        <v>#DIV/0!</v>
      </c>
      <c r="BH128" t="e">
        <v>#DIV/0!</v>
      </c>
      <c r="BI128" t="e">
        <v>#DIV/0!</v>
      </c>
      <c r="BJ128" t="e">
        <v>#DIV/0!</v>
      </c>
      <c r="BK128" t="e">
        <v>#DIV/0!</v>
      </c>
      <c r="BL128">
        <v>400.05799999999999</v>
      </c>
      <c r="BM128">
        <v>337.24841400239961</v>
      </c>
      <c r="BN128">
        <v>0.84299880017997297</v>
      </c>
      <c r="BO128">
        <v>0.16538768434734788</v>
      </c>
      <c r="BP128">
        <v>6</v>
      </c>
      <c r="BQ128">
        <v>0.6</v>
      </c>
      <c r="BR128" t="s">
        <v>282</v>
      </c>
      <c r="BS128">
        <v>1659043812</v>
      </c>
      <c r="BT128">
        <v>379.233</v>
      </c>
      <c r="BU128">
        <v>400.09199999999998</v>
      </c>
      <c r="BV128">
        <v>45.582900000000002</v>
      </c>
      <c r="BW128">
        <v>24.8659</v>
      </c>
      <c r="BX128">
        <v>378.41199999999998</v>
      </c>
      <c r="BY128">
        <v>45.448599999999999</v>
      </c>
      <c r="BZ128">
        <v>500.30700000000002</v>
      </c>
      <c r="CA128">
        <v>99.661799999999999</v>
      </c>
      <c r="CB128">
        <v>0.100478</v>
      </c>
      <c r="CC128">
        <v>44.6265</v>
      </c>
      <c r="CD128">
        <v>41.997999999999998</v>
      </c>
      <c r="CE128">
        <v>999.9</v>
      </c>
      <c r="CF128">
        <v>0</v>
      </c>
      <c r="CG128">
        <v>0</v>
      </c>
      <c r="CH128">
        <v>9999.3799999999992</v>
      </c>
      <c r="CI128">
        <v>0</v>
      </c>
      <c r="CJ128">
        <v>238.298</v>
      </c>
      <c r="CK128">
        <v>400.05799999999999</v>
      </c>
      <c r="CL128">
        <v>0.90004399999999996</v>
      </c>
      <c r="CM128">
        <v>9.9956199999999995E-2</v>
      </c>
      <c r="CN128">
        <v>0</v>
      </c>
      <c r="CO128">
        <v>2.9411</v>
      </c>
      <c r="CP128">
        <v>0</v>
      </c>
      <c r="CQ128">
        <v>3790.73</v>
      </c>
      <c r="CR128">
        <v>3430.47</v>
      </c>
      <c r="CS128">
        <v>48.311999999999998</v>
      </c>
      <c r="CT128">
        <v>51</v>
      </c>
      <c r="CU128">
        <v>49.311999999999998</v>
      </c>
      <c r="CV128">
        <v>50.375</v>
      </c>
      <c r="CW128">
        <v>48.875</v>
      </c>
      <c r="CX128">
        <v>360.07</v>
      </c>
      <c r="CY128">
        <v>39.99</v>
      </c>
      <c r="CZ128">
        <v>0</v>
      </c>
      <c r="DA128">
        <v>1659044008.5</v>
      </c>
      <c r="DB128">
        <v>0</v>
      </c>
      <c r="DC128">
        <v>3.1445880000000002</v>
      </c>
      <c r="DD128">
        <v>0.46898462095508991</v>
      </c>
      <c r="DE128">
        <v>94.603076811542351</v>
      </c>
      <c r="DF128">
        <v>3778.8764000000001</v>
      </c>
      <c r="DG128">
        <v>15</v>
      </c>
      <c r="DH128">
        <v>1659043773.5</v>
      </c>
      <c r="DI128" t="s">
        <v>706</v>
      </c>
      <c r="DJ128">
        <v>1659043754.5</v>
      </c>
      <c r="DK128">
        <v>1659043773.5</v>
      </c>
      <c r="DL128">
        <v>143</v>
      </c>
      <c r="DM128">
        <v>0.67600000000000005</v>
      </c>
      <c r="DN128">
        <v>8.0000000000000002E-3</v>
      </c>
      <c r="DO128">
        <v>0.80300000000000005</v>
      </c>
      <c r="DP128">
        <v>0.11600000000000001</v>
      </c>
      <c r="DQ128">
        <v>401</v>
      </c>
      <c r="DR128">
        <v>25</v>
      </c>
      <c r="DS128">
        <v>0.18</v>
      </c>
      <c r="DT128">
        <v>0.01</v>
      </c>
      <c r="DU128">
        <v>100</v>
      </c>
      <c r="DV128">
        <v>100</v>
      </c>
      <c r="DW128">
        <v>0.82099999999999995</v>
      </c>
      <c r="DX128">
        <v>0.1343</v>
      </c>
      <c r="DY128">
        <v>1.1091193591088</v>
      </c>
      <c r="DZ128">
        <v>-6.7132856166521554E-4</v>
      </c>
      <c r="EA128">
        <v>-2.681329234238156E-7</v>
      </c>
      <c r="EB128">
        <v>8.1307759810197942E-11</v>
      </c>
      <c r="EC128">
        <v>0.1343134317760078</v>
      </c>
      <c r="ED128">
        <v>0</v>
      </c>
      <c r="EE128">
        <v>0</v>
      </c>
      <c r="EF128">
        <v>0</v>
      </c>
      <c r="EG128">
        <v>2</v>
      </c>
      <c r="EH128">
        <v>2028</v>
      </c>
      <c r="EI128">
        <v>2</v>
      </c>
      <c r="EJ128">
        <v>26</v>
      </c>
      <c r="EK128">
        <v>1</v>
      </c>
      <c r="EL128">
        <v>0.6</v>
      </c>
      <c r="EM128">
        <v>1.09497</v>
      </c>
      <c r="EN128">
        <v>2.5744600000000002</v>
      </c>
      <c r="EO128">
        <v>1.39893</v>
      </c>
      <c r="EP128">
        <v>2.32422</v>
      </c>
      <c r="EQ128">
        <v>1.49902</v>
      </c>
      <c r="ER128">
        <v>2.4853499999999999</v>
      </c>
      <c r="ES128">
        <v>34.077100000000002</v>
      </c>
      <c r="ET128">
        <v>13.956899999999999</v>
      </c>
      <c r="EU128">
        <v>18</v>
      </c>
      <c r="EV128">
        <v>514.28700000000003</v>
      </c>
      <c r="EW128">
        <v>535.16700000000003</v>
      </c>
      <c r="EX128">
        <v>47.449100000000001</v>
      </c>
      <c r="EY128">
        <v>44.921900000000001</v>
      </c>
      <c r="EZ128">
        <v>30</v>
      </c>
      <c r="FA128">
        <v>44.645699999999998</v>
      </c>
      <c r="FB128">
        <v>44.560499999999998</v>
      </c>
      <c r="FC128">
        <v>21.902799999999999</v>
      </c>
      <c r="FD128">
        <v>0</v>
      </c>
      <c r="FE128">
        <v>100</v>
      </c>
      <c r="FF128">
        <v>47.448599999999999</v>
      </c>
      <c r="FG128">
        <v>400</v>
      </c>
      <c r="FH128">
        <v>54.561199999999999</v>
      </c>
      <c r="FI128">
        <v>97.744799999999998</v>
      </c>
      <c r="FJ128">
        <v>99.477900000000005</v>
      </c>
      <c r="FK128" t="s">
        <v>884</v>
      </c>
      <c r="FL128">
        <v>3</v>
      </c>
      <c r="FM128" t="s">
        <v>881</v>
      </c>
      <c r="FN128">
        <v>12</v>
      </c>
    </row>
    <row r="129" spans="1:170" x14ac:dyDescent="0.2">
      <c r="A129">
        <v>143</v>
      </c>
      <c r="B129">
        <v>1659043962.5</v>
      </c>
      <c r="C129">
        <v>25028</v>
      </c>
      <c r="D129" t="s">
        <v>707</v>
      </c>
      <c r="E129" t="s">
        <v>708</v>
      </c>
      <c r="F129" t="s">
        <v>280</v>
      </c>
      <c r="G129">
        <v>1659043962.5</v>
      </c>
      <c r="H129">
        <v>1.8280746432118473E-2</v>
      </c>
      <c r="I129">
        <v>18.280746432118473</v>
      </c>
      <c r="J129">
        <v>11.754571178642596</v>
      </c>
      <c r="K129">
        <v>377.64499999999998</v>
      </c>
      <c r="L129">
        <v>316.08951500987729</v>
      </c>
      <c r="M129">
        <v>31.533029960377505</v>
      </c>
      <c r="N129">
        <v>37.673793447450002</v>
      </c>
      <c r="O129">
        <v>0.50733826894896017</v>
      </c>
      <c r="P129">
        <v>2.9237834188118912</v>
      </c>
      <c r="Q129">
        <v>0.46469113321358918</v>
      </c>
      <c r="R129">
        <v>0.29397158614863317</v>
      </c>
      <c r="S129">
        <v>66.119043783765662</v>
      </c>
      <c r="T129">
        <v>40.341451550790218</v>
      </c>
      <c r="U129">
        <v>41.992400000000004</v>
      </c>
      <c r="V129">
        <v>8.2401165587673759</v>
      </c>
      <c r="W129">
        <v>48.231969957092318</v>
      </c>
      <c r="X129">
        <v>4.5675328287929995</v>
      </c>
      <c r="Y129">
        <v>9.4699280018135816</v>
      </c>
      <c r="Z129">
        <v>3.6725837299743764</v>
      </c>
      <c r="AA129">
        <v>-806.18091765642464</v>
      </c>
      <c r="AB129">
        <v>420.20208772317915</v>
      </c>
      <c r="AC129">
        <v>36.360823580419257</v>
      </c>
      <c r="AD129">
        <v>-283.49896256906061</v>
      </c>
      <c r="AE129">
        <v>0</v>
      </c>
      <c r="AF129">
        <v>0</v>
      </c>
      <c r="AG129">
        <v>1</v>
      </c>
      <c r="AH129">
        <v>0</v>
      </c>
      <c r="AI129">
        <v>49773.588865243226</v>
      </c>
      <c r="AJ129" t="s">
        <v>281</v>
      </c>
      <c r="AK129" t="s">
        <v>281</v>
      </c>
      <c r="AL129">
        <v>0</v>
      </c>
      <c r="AM129">
        <v>0</v>
      </c>
      <c r="AN129" t="e">
        <v>#DIV/0!</v>
      </c>
      <c r="AO129">
        <v>0</v>
      </c>
      <c r="AP129" t="s">
        <v>281</v>
      </c>
      <c r="AQ129" t="s">
        <v>281</v>
      </c>
      <c r="AR129">
        <v>0</v>
      </c>
      <c r="AS129">
        <v>0</v>
      </c>
      <c r="AT129" t="e">
        <v>#DIV/0!</v>
      </c>
      <c r="AU129">
        <v>0.5</v>
      </c>
      <c r="AV129">
        <v>337.00818600195112</v>
      </c>
      <c r="AW129">
        <v>11.754571178642596</v>
      </c>
      <c r="AX129" t="e">
        <v>#DIV/0!</v>
      </c>
      <c r="AY129">
        <v>3.4879185927473411E-2</v>
      </c>
      <c r="AZ129" t="e">
        <v>#DIV/0!</v>
      </c>
      <c r="BA129" t="e">
        <v>#DIV/0!</v>
      </c>
      <c r="BB129" t="s">
        <v>281</v>
      </c>
      <c r="BC129">
        <v>0</v>
      </c>
      <c r="BD129" t="e">
        <v>#DIV/0!</v>
      </c>
      <c r="BE129" t="e">
        <v>#DIV/0!</v>
      </c>
      <c r="BF129" t="e">
        <v>#DIV/0!</v>
      </c>
      <c r="BG129" t="e">
        <v>#DIV/0!</v>
      </c>
      <c r="BH129" t="e">
        <v>#DIV/0!</v>
      </c>
      <c r="BI129" t="e">
        <v>#DIV/0!</v>
      </c>
      <c r="BJ129" t="e">
        <v>#DIV/0!</v>
      </c>
      <c r="BK129" t="e">
        <v>#DIV/0!</v>
      </c>
      <c r="BL129">
        <v>399.77199999999999</v>
      </c>
      <c r="BM129">
        <v>337.00818600195112</v>
      </c>
      <c r="BN129">
        <v>0.84300097556094755</v>
      </c>
      <c r="BO129">
        <v>0.16539188283262876</v>
      </c>
      <c r="BP129">
        <v>6</v>
      </c>
      <c r="BQ129">
        <v>0.6</v>
      </c>
      <c r="BR129" t="s">
        <v>282</v>
      </c>
      <c r="BS129">
        <v>1659043962.5</v>
      </c>
      <c r="BT129">
        <v>377.64499999999998</v>
      </c>
      <c r="BU129">
        <v>400.02199999999999</v>
      </c>
      <c r="BV129">
        <v>45.785299999999999</v>
      </c>
      <c r="BW129">
        <v>24.864799999999999</v>
      </c>
      <c r="BX129">
        <v>376.78800000000001</v>
      </c>
      <c r="BY129">
        <v>45.650700000000001</v>
      </c>
      <c r="BZ129">
        <v>500.28699999999998</v>
      </c>
      <c r="CA129">
        <v>99.659700000000001</v>
      </c>
      <c r="CB129">
        <v>0.10011</v>
      </c>
      <c r="CC129">
        <v>44.658200000000001</v>
      </c>
      <c r="CD129">
        <v>41.992400000000004</v>
      </c>
      <c r="CE129">
        <v>999.9</v>
      </c>
      <c r="CF129">
        <v>0</v>
      </c>
      <c r="CG129">
        <v>0</v>
      </c>
      <c r="CH129">
        <v>10001.200000000001</v>
      </c>
      <c r="CI129">
        <v>0</v>
      </c>
      <c r="CJ129">
        <v>238.27</v>
      </c>
      <c r="CK129">
        <v>399.77199999999999</v>
      </c>
      <c r="CL129">
        <v>0.89996699999999996</v>
      </c>
      <c r="CM129">
        <v>0.100033</v>
      </c>
      <c r="CN129">
        <v>0</v>
      </c>
      <c r="CO129">
        <v>3.1009000000000002</v>
      </c>
      <c r="CP129">
        <v>0</v>
      </c>
      <c r="CQ129">
        <v>3912.92</v>
      </c>
      <c r="CR129">
        <v>3427.95</v>
      </c>
      <c r="CS129">
        <v>48.25</v>
      </c>
      <c r="CT129">
        <v>50.936999999999998</v>
      </c>
      <c r="CU129">
        <v>49.311999999999998</v>
      </c>
      <c r="CV129">
        <v>50.375</v>
      </c>
      <c r="CW129">
        <v>48.875</v>
      </c>
      <c r="CX129">
        <v>359.78</v>
      </c>
      <c r="CY129">
        <v>39.99</v>
      </c>
      <c r="CZ129">
        <v>0</v>
      </c>
      <c r="DA129">
        <v>1659044159.0999999</v>
      </c>
      <c r="DB129">
        <v>0</v>
      </c>
      <c r="DC129">
        <v>3.2435346153846152</v>
      </c>
      <c r="DD129">
        <v>-0.2294734982261383</v>
      </c>
      <c r="DE129">
        <v>32.556239400975251</v>
      </c>
      <c r="DF129">
        <v>3910.832692307692</v>
      </c>
      <c r="DG129">
        <v>15</v>
      </c>
      <c r="DH129">
        <v>1659043881.5</v>
      </c>
      <c r="DI129" t="s">
        <v>709</v>
      </c>
      <c r="DJ129">
        <v>1659043859.5</v>
      </c>
      <c r="DK129">
        <v>1659043881.5</v>
      </c>
      <c r="DL129">
        <v>144</v>
      </c>
      <c r="DM129">
        <v>3.4000000000000002E-2</v>
      </c>
      <c r="DN129">
        <v>0</v>
      </c>
      <c r="DO129">
        <v>0.83799999999999997</v>
      </c>
      <c r="DP129">
        <v>0.11600000000000001</v>
      </c>
      <c r="DQ129">
        <v>400</v>
      </c>
      <c r="DR129">
        <v>25</v>
      </c>
      <c r="DS129">
        <v>0.08</v>
      </c>
      <c r="DT129">
        <v>0</v>
      </c>
      <c r="DU129">
        <v>100</v>
      </c>
      <c r="DV129">
        <v>100</v>
      </c>
      <c r="DW129">
        <v>0.85699999999999998</v>
      </c>
      <c r="DX129">
        <v>0.1346</v>
      </c>
      <c r="DY129">
        <v>1.143555607123502</v>
      </c>
      <c r="DZ129">
        <v>-6.7132856166521554E-4</v>
      </c>
      <c r="EA129">
        <v>-2.681329234238156E-7</v>
      </c>
      <c r="EB129">
        <v>8.1307759810197942E-11</v>
      </c>
      <c r="EC129">
        <v>0.13461954855229771</v>
      </c>
      <c r="ED129">
        <v>0</v>
      </c>
      <c r="EE129">
        <v>0</v>
      </c>
      <c r="EF129">
        <v>0</v>
      </c>
      <c r="EG129">
        <v>2</v>
      </c>
      <c r="EH129">
        <v>2028</v>
      </c>
      <c r="EI129">
        <v>2</v>
      </c>
      <c r="EJ129">
        <v>26</v>
      </c>
      <c r="EK129">
        <v>1.7</v>
      </c>
      <c r="EL129">
        <v>1.4</v>
      </c>
      <c r="EM129">
        <v>1.09131</v>
      </c>
      <c r="EN129">
        <v>2.5610400000000002</v>
      </c>
      <c r="EO129">
        <v>1.39893</v>
      </c>
      <c r="EP129">
        <v>2.32422</v>
      </c>
      <c r="EQ129">
        <v>1.49902</v>
      </c>
      <c r="ER129">
        <v>2.4316399999999998</v>
      </c>
      <c r="ES129">
        <v>34.077100000000002</v>
      </c>
      <c r="ET129">
        <v>13.886900000000001</v>
      </c>
      <c r="EU129">
        <v>18</v>
      </c>
      <c r="EV129">
        <v>514.54700000000003</v>
      </c>
      <c r="EW129">
        <v>535.09199999999998</v>
      </c>
      <c r="EX129">
        <v>47.6449</v>
      </c>
      <c r="EY129">
        <v>44.902500000000003</v>
      </c>
      <c r="EZ129">
        <v>30.0001</v>
      </c>
      <c r="FA129">
        <v>44.617100000000001</v>
      </c>
      <c r="FB129">
        <v>44.536799999999999</v>
      </c>
      <c r="FC129">
        <v>21.835100000000001</v>
      </c>
      <c r="FD129">
        <v>0</v>
      </c>
      <c r="FE129">
        <v>100</v>
      </c>
      <c r="FF129">
        <v>47.647399999999998</v>
      </c>
      <c r="FG129">
        <v>400</v>
      </c>
      <c r="FH129">
        <v>54.561199999999999</v>
      </c>
      <c r="FI129">
        <v>97.745800000000003</v>
      </c>
      <c r="FJ129">
        <v>99.480800000000002</v>
      </c>
      <c r="FK129" t="s">
        <v>884</v>
      </c>
      <c r="FL129">
        <v>3</v>
      </c>
      <c r="FM129" t="s">
        <v>881</v>
      </c>
      <c r="FN129">
        <v>13</v>
      </c>
    </row>
    <row r="130" spans="1:170" x14ac:dyDescent="0.2">
      <c r="A130">
        <v>144</v>
      </c>
      <c r="B130">
        <v>1659044113</v>
      </c>
      <c r="C130">
        <v>25178.5</v>
      </c>
      <c r="D130" t="s">
        <v>710</v>
      </c>
      <c r="E130" t="s">
        <v>711</v>
      </c>
      <c r="F130" t="s">
        <v>280</v>
      </c>
      <c r="G130">
        <v>1659044113</v>
      </c>
      <c r="H130">
        <v>1.8450911306847929E-2</v>
      </c>
      <c r="I130">
        <v>18.450911306847928</v>
      </c>
      <c r="J130">
        <v>12.179081874223744</v>
      </c>
      <c r="K130">
        <v>377.029</v>
      </c>
      <c r="L130">
        <v>314.86475091326002</v>
      </c>
      <c r="M130">
        <v>31.409491761754335</v>
      </c>
      <c r="N130">
        <v>37.610717729101495</v>
      </c>
      <c r="O130">
        <v>0.51592841361405228</v>
      </c>
      <c r="P130">
        <v>2.9259198481928674</v>
      </c>
      <c r="Q130">
        <v>0.47191963977861839</v>
      </c>
      <c r="R130">
        <v>0.29859794436276088</v>
      </c>
      <c r="S130">
        <v>66.116786215944558</v>
      </c>
      <c r="T130">
        <v>40.336612855601501</v>
      </c>
      <c r="U130">
        <v>41.982500000000002</v>
      </c>
      <c r="V130">
        <v>8.2358205643698792</v>
      </c>
      <c r="W130">
        <v>48.340142995450201</v>
      </c>
      <c r="X130">
        <v>4.5862792245131994</v>
      </c>
      <c r="Y130">
        <v>9.4875168758703552</v>
      </c>
      <c r="Z130">
        <v>3.6495413398566798</v>
      </c>
      <c r="AA130">
        <v>-813.6851886319937</v>
      </c>
      <c r="AB130">
        <v>427.73372472451604</v>
      </c>
      <c r="AC130">
        <v>36.990106620219983</v>
      </c>
      <c r="AD130">
        <v>-282.84457107131311</v>
      </c>
      <c r="AE130">
        <v>0</v>
      </c>
      <c r="AF130">
        <v>0</v>
      </c>
      <c r="AG130">
        <v>1</v>
      </c>
      <c r="AH130">
        <v>0</v>
      </c>
      <c r="AI130">
        <v>49826.088950209429</v>
      </c>
      <c r="AJ130" t="s">
        <v>281</v>
      </c>
      <c r="AK130" t="s">
        <v>281</v>
      </c>
      <c r="AL130">
        <v>0</v>
      </c>
      <c r="AM130">
        <v>0</v>
      </c>
      <c r="AN130" t="e">
        <v>#DIV/0!</v>
      </c>
      <c r="AO130">
        <v>0</v>
      </c>
      <c r="AP130" t="s">
        <v>281</v>
      </c>
      <c r="AQ130" t="s">
        <v>281</v>
      </c>
      <c r="AR130">
        <v>0</v>
      </c>
      <c r="AS130">
        <v>0</v>
      </c>
      <c r="AT130" t="e">
        <v>#DIV/0!</v>
      </c>
      <c r="AU130">
        <v>0.5</v>
      </c>
      <c r="AV130">
        <v>336.99641399789869</v>
      </c>
      <c r="AW130">
        <v>12.179081874223744</v>
      </c>
      <c r="AX130" t="e">
        <v>#DIV/0!</v>
      </c>
      <c r="AY130">
        <v>3.6140093390725769E-2</v>
      </c>
      <c r="AZ130" t="e">
        <v>#DIV/0!</v>
      </c>
      <c r="BA130" t="e">
        <v>#DIV/0!</v>
      </c>
      <c r="BB130" t="s">
        <v>281</v>
      </c>
      <c r="BC130">
        <v>0</v>
      </c>
      <c r="BD130" t="e">
        <v>#DIV/0!</v>
      </c>
      <c r="BE130" t="e">
        <v>#DIV/0!</v>
      </c>
      <c r="BF130" t="e">
        <v>#DIV/0!</v>
      </c>
      <c r="BG130" t="e">
        <v>#DIV/0!</v>
      </c>
      <c r="BH130" t="e">
        <v>#DIV/0!</v>
      </c>
      <c r="BI130" t="e">
        <v>#DIV/0!</v>
      </c>
      <c r="BJ130" t="e">
        <v>#DIV/0!</v>
      </c>
      <c r="BK130" t="e">
        <v>#DIV/0!</v>
      </c>
      <c r="BL130">
        <v>399.75799999999998</v>
      </c>
      <c r="BM130">
        <v>336.99641399789869</v>
      </c>
      <c r="BN130">
        <v>0.84300105063037811</v>
      </c>
      <c r="BO130">
        <v>0.16539202771662997</v>
      </c>
      <c r="BP130">
        <v>6</v>
      </c>
      <c r="BQ130">
        <v>0.6</v>
      </c>
      <c r="BR130" t="s">
        <v>282</v>
      </c>
      <c r="BS130">
        <v>1659044113</v>
      </c>
      <c r="BT130">
        <v>377.029</v>
      </c>
      <c r="BU130">
        <v>399.97699999999998</v>
      </c>
      <c r="BV130">
        <v>45.975200000000001</v>
      </c>
      <c r="BW130">
        <v>24.865600000000001</v>
      </c>
      <c r="BX130">
        <v>376.22399999999999</v>
      </c>
      <c r="BY130">
        <v>45.8401</v>
      </c>
      <c r="BZ130">
        <v>500.32100000000003</v>
      </c>
      <c r="CA130">
        <v>99.655699999999996</v>
      </c>
      <c r="CB130">
        <v>9.9803500000000003E-2</v>
      </c>
      <c r="CC130">
        <v>44.694099999999999</v>
      </c>
      <c r="CD130">
        <v>41.982500000000002</v>
      </c>
      <c r="CE130">
        <v>999.9</v>
      </c>
      <c r="CF130">
        <v>0</v>
      </c>
      <c r="CG130">
        <v>0</v>
      </c>
      <c r="CH130">
        <v>10013.799999999999</v>
      </c>
      <c r="CI130">
        <v>0</v>
      </c>
      <c r="CJ130">
        <v>238.38</v>
      </c>
      <c r="CK130">
        <v>399.75799999999998</v>
      </c>
      <c r="CL130">
        <v>0.89996699999999996</v>
      </c>
      <c r="CM130">
        <v>0.100033</v>
      </c>
      <c r="CN130">
        <v>0</v>
      </c>
      <c r="CO130">
        <v>2.8513000000000002</v>
      </c>
      <c r="CP130">
        <v>0</v>
      </c>
      <c r="CQ130">
        <v>3987.33</v>
      </c>
      <c r="CR130">
        <v>3427.83</v>
      </c>
      <c r="CS130">
        <v>48.25</v>
      </c>
      <c r="CT130">
        <v>50.936999999999998</v>
      </c>
      <c r="CU130">
        <v>49.311999999999998</v>
      </c>
      <c r="CV130">
        <v>50.375</v>
      </c>
      <c r="CW130">
        <v>48.875</v>
      </c>
      <c r="CX130">
        <v>359.77</v>
      </c>
      <c r="CY130">
        <v>39.99</v>
      </c>
      <c r="CZ130">
        <v>0</v>
      </c>
      <c r="DA130">
        <v>1659044309.7</v>
      </c>
      <c r="DB130">
        <v>0</v>
      </c>
      <c r="DC130">
        <v>3.209163999999999</v>
      </c>
      <c r="DD130">
        <v>0.47009230264639401</v>
      </c>
      <c r="DE130">
        <v>23.840769366426638</v>
      </c>
      <c r="DF130">
        <v>3986.6747999999998</v>
      </c>
      <c r="DG130">
        <v>15</v>
      </c>
      <c r="DH130">
        <v>1659044033.5</v>
      </c>
      <c r="DI130" t="s">
        <v>712</v>
      </c>
      <c r="DJ130">
        <v>1659044013</v>
      </c>
      <c r="DK130">
        <v>1659044033.5</v>
      </c>
      <c r="DL130">
        <v>145</v>
      </c>
      <c r="DM130">
        <v>-5.1999999999999998E-2</v>
      </c>
      <c r="DN130">
        <v>1E-3</v>
      </c>
      <c r="DO130">
        <v>0.78600000000000003</v>
      </c>
      <c r="DP130">
        <v>0.11700000000000001</v>
      </c>
      <c r="DQ130">
        <v>400</v>
      </c>
      <c r="DR130">
        <v>25</v>
      </c>
      <c r="DS130">
        <v>7.0000000000000007E-2</v>
      </c>
      <c r="DT130">
        <v>0.01</v>
      </c>
      <c r="DU130">
        <v>100</v>
      </c>
      <c r="DV130">
        <v>100</v>
      </c>
      <c r="DW130">
        <v>0.80500000000000005</v>
      </c>
      <c r="DX130">
        <v>0.1351</v>
      </c>
      <c r="DY130">
        <v>1.091585721769369</v>
      </c>
      <c r="DZ130">
        <v>-6.7132856166521554E-4</v>
      </c>
      <c r="EA130">
        <v>-2.681329234238156E-7</v>
      </c>
      <c r="EB130">
        <v>8.1307759810197942E-11</v>
      </c>
      <c r="EC130">
        <v>0.1351780805017628</v>
      </c>
      <c r="ED130">
        <v>0</v>
      </c>
      <c r="EE130">
        <v>0</v>
      </c>
      <c r="EF130">
        <v>0</v>
      </c>
      <c r="EG130">
        <v>2</v>
      </c>
      <c r="EH130">
        <v>2028</v>
      </c>
      <c r="EI130">
        <v>2</v>
      </c>
      <c r="EJ130">
        <v>26</v>
      </c>
      <c r="EK130">
        <v>1.7</v>
      </c>
      <c r="EL130">
        <v>1.3</v>
      </c>
      <c r="EM130">
        <v>1.09009</v>
      </c>
      <c r="EN130">
        <v>2.5561500000000001</v>
      </c>
      <c r="EO130">
        <v>1.39893</v>
      </c>
      <c r="EP130">
        <v>2.32422</v>
      </c>
      <c r="EQ130">
        <v>1.49902</v>
      </c>
      <c r="ER130">
        <v>2.4853499999999999</v>
      </c>
      <c r="ES130">
        <v>34.054499999999997</v>
      </c>
      <c r="ET130">
        <v>13.851800000000001</v>
      </c>
      <c r="EU130">
        <v>18</v>
      </c>
      <c r="EV130">
        <v>514.66</v>
      </c>
      <c r="EW130">
        <v>535.279</v>
      </c>
      <c r="EX130">
        <v>47.6494</v>
      </c>
      <c r="EY130">
        <v>44.887999999999998</v>
      </c>
      <c r="EZ130">
        <v>30.0001</v>
      </c>
      <c r="FA130">
        <v>44.602800000000002</v>
      </c>
      <c r="FB130">
        <v>44.522599999999997</v>
      </c>
      <c r="FC130">
        <v>21.818100000000001</v>
      </c>
      <c r="FD130">
        <v>0</v>
      </c>
      <c r="FE130">
        <v>100</v>
      </c>
      <c r="FF130">
        <v>47.668900000000001</v>
      </c>
      <c r="FG130">
        <v>400</v>
      </c>
      <c r="FH130">
        <v>54.561199999999999</v>
      </c>
      <c r="FI130">
        <v>97.750900000000001</v>
      </c>
      <c r="FJ130">
        <v>99.482799999999997</v>
      </c>
      <c r="FK130" t="s">
        <v>884</v>
      </c>
      <c r="FL130">
        <v>3</v>
      </c>
      <c r="FM130" t="s">
        <v>881</v>
      </c>
      <c r="FN130">
        <v>14</v>
      </c>
    </row>
    <row r="131" spans="1:170" x14ac:dyDescent="0.2">
      <c r="A131">
        <v>145</v>
      </c>
      <c r="B131">
        <v>1659044263.5</v>
      </c>
      <c r="C131">
        <v>25329</v>
      </c>
      <c r="D131" t="s">
        <v>713</v>
      </c>
      <c r="E131" t="s">
        <v>714</v>
      </c>
      <c r="F131" t="s">
        <v>280</v>
      </c>
      <c r="G131">
        <v>1659044263.5</v>
      </c>
      <c r="H131">
        <v>1.8578351112589042E-2</v>
      </c>
      <c r="I131">
        <v>18.578351112589043</v>
      </c>
      <c r="J131">
        <v>12.280465987954123</v>
      </c>
      <c r="K131">
        <v>376.86500000000001</v>
      </c>
      <c r="L131">
        <v>314.9013140639812</v>
      </c>
      <c r="M131">
        <v>31.412731497513022</v>
      </c>
      <c r="N131">
        <v>37.593869974785001</v>
      </c>
      <c r="O131">
        <v>0.52217389532446956</v>
      </c>
      <c r="P131">
        <v>2.9194184806408909</v>
      </c>
      <c r="Q131">
        <v>0.47705053537814157</v>
      </c>
      <c r="R131">
        <v>0.3018930271924215</v>
      </c>
      <c r="S131">
        <v>66.174714000000009</v>
      </c>
      <c r="T131">
        <v>40.331626257326157</v>
      </c>
      <c r="U131">
        <v>41.981200000000001</v>
      </c>
      <c r="V131">
        <v>8.2352565879587978</v>
      </c>
      <c r="W131">
        <v>48.39752743596889</v>
      </c>
      <c r="X131">
        <v>4.6003449056111991</v>
      </c>
      <c r="Y131">
        <v>9.5053304359351163</v>
      </c>
      <c r="Z131">
        <v>3.6349116823475986</v>
      </c>
      <c r="AA131">
        <v>-819.30528406517681</v>
      </c>
      <c r="AB131">
        <v>432.70123175155487</v>
      </c>
      <c r="AC131">
        <v>37.509268024940759</v>
      </c>
      <c r="AD131">
        <v>-282.92007028868119</v>
      </c>
      <c r="AE131">
        <v>0</v>
      </c>
      <c r="AF131">
        <v>0</v>
      </c>
      <c r="AG131">
        <v>1</v>
      </c>
      <c r="AH131">
        <v>0</v>
      </c>
      <c r="AI131">
        <v>49643.339829536038</v>
      </c>
      <c r="AJ131" t="s">
        <v>281</v>
      </c>
      <c r="AK131" t="s">
        <v>281</v>
      </c>
      <c r="AL131">
        <v>0</v>
      </c>
      <c r="AM131">
        <v>0</v>
      </c>
      <c r="AN131" t="e">
        <v>#DIV/0!</v>
      </c>
      <c r="AO131">
        <v>0</v>
      </c>
      <c r="AP131" t="s">
        <v>281</v>
      </c>
      <c r="AQ131" t="s">
        <v>281</v>
      </c>
      <c r="AR131">
        <v>0</v>
      </c>
      <c r="AS131">
        <v>0</v>
      </c>
      <c r="AT131" t="e">
        <v>#DIV/0!</v>
      </c>
      <c r="AU131">
        <v>0.5</v>
      </c>
      <c r="AV131">
        <v>337.29300000000001</v>
      </c>
      <c r="AW131">
        <v>12.280465987954123</v>
      </c>
      <c r="AX131" t="e">
        <v>#DIV/0!</v>
      </c>
      <c r="AY131">
        <v>3.6408896680198297E-2</v>
      </c>
      <c r="AZ131" t="e">
        <v>#DIV/0!</v>
      </c>
      <c r="BA131" t="e">
        <v>#DIV/0!</v>
      </c>
      <c r="BB131" t="s">
        <v>281</v>
      </c>
      <c r="BC131">
        <v>0</v>
      </c>
      <c r="BD131" t="e">
        <v>#DIV/0!</v>
      </c>
      <c r="BE131" t="e">
        <v>#DIV/0!</v>
      </c>
      <c r="BF131" t="e">
        <v>#DIV/0!</v>
      </c>
      <c r="BG131" t="e">
        <v>#DIV/0!</v>
      </c>
      <c r="BH131" t="e">
        <v>#DIV/0!</v>
      </c>
      <c r="BI131" t="e">
        <v>#DIV/0!</v>
      </c>
      <c r="BJ131" t="e">
        <v>#DIV/0!</v>
      </c>
      <c r="BK131" t="e">
        <v>#DIV/0!</v>
      </c>
      <c r="BL131">
        <v>400.11</v>
      </c>
      <c r="BM131">
        <v>337.29300000000001</v>
      </c>
      <c r="BN131">
        <v>0.84300067481442609</v>
      </c>
      <c r="BO131">
        <v>0.16539130239184227</v>
      </c>
      <c r="BP131">
        <v>6</v>
      </c>
      <c r="BQ131">
        <v>0.6</v>
      </c>
      <c r="BR131" t="s">
        <v>282</v>
      </c>
      <c r="BS131">
        <v>1659044263.5</v>
      </c>
      <c r="BT131">
        <v>376.86500000000001</v>
      </c>
      <c r="BU131">
        <v>399.99099999999999</v>
      </c>
      <c r="BV131">
        <v>46.116799999999998</v>
      </c>
      <c r="BW131">
        <v>24.862300000000001</v>
      </c>
      <c r="BX131">
        <v>376.04300000000001</v>
      </c>
      <c r="BY131">
        <v>45.980499999999999</v>
      </c>
      <c r="BZ131">
        <v>500.26799999999997</v>
      </c>
      <c r="CA131">
        <v>99.653999999999996</v>
      </c>
      <c r="CB131">
        <v>0.10020900000000001</v>
      </c>
      <c r="CC131">
        <v>44.730400000000003</v>
      </c>
      <c r="CD131">
        <v>41.981200000000001</v>
      </c>
      <c r="CE131">
        <v>999.9</v>
      </c>
      <c r="CF131">
        <v>0</v>
      </c>
      <c r="CG131">
        <v>0</v>
      </c>
      <c r="CH131">
        <v>9976.8799999999992</v>
      </c>
      <c r="CI131">
        <v>0</v>
      </c>
      <c r="CJ131">
        <v>238.37200000000001</v>
      </c>
      <c r="CK131">
        <v>400.11</v>
      </c>
      <c r="CL131">
        <v>0.89997499999999997</v>
      </c>
      <c r="CM131">
        <v>0.100025</v>
      </c>
      <c r="CN131">
        <v>0</v>
      </c>
      <c r="CO131">
        <v>2.8772000000000002</v>
      </c>
      <c r="CP131">
        <v>0</v>
      </c>
      <c r="CQ131">
        <v>4036.98</v>
      </c>
      <c r="CR131">
        <v>3430.86</v>
      </c>
      <c r="CS131">
        <v>48.25</v>
      </c>
      <c r="CT131">
        <v>50.936999999999998</v>
      </c>
      <c r="CU131">
        <v>49.25</v>
      </c>
      <c r="CV131">
        <v>50.311999999999998</v>
      </c>
      <c r="CW131">
        <v>48.875</v>
      </c>
      <c r="CX131">
        <v>360.09</v>
      </c>
      <c r="CY131">
        <v>40.020000000000003</v>
      </c>
      <c r="CZ131">
        <v>0</v>
      </c>
      <c r="DA131">
        <v>1659044460.3</v>
      </c>
      <c r="DB131">
        <v>0</v>
      </c>
      <c r="DC131">
        <v>3.209169230769231</v>
      </c>
      <c r="DD131">
        <v>-1.325353840991355</v>
      </c>
      <c r="DE131">
        <v>20.63965813380079</v>
      </c>
      <c r="DF131">
        <v>4033.4957692307689</v>
      </c>
      <c r="DG131">
        <v>15</v>
      </c>
      <c r="DH131">
        <v>1659044184</v>
      </c>
      <c r="DI131" t="s">
        <v>715</v>
      </c>
      <c r="DJ131">
        <v>1659044165.5</v>
      </c>
      <c r="DK131">
        <v>1659044184</v>
      </c>
      <c r="DL131">
        <v>146</v>
      </c>
      <c r="DM131">
        <v>1.6E-2</v>
      </c>
      <c r="DN131">
        <v>1E-3</v>
      </c>
      <c r="DO131">
        <v>0.80200000000000005</v>
      </c>
      <c r="DP131">
        <v>0.11799999999999999</v>
      </c>
      <c r="DQ131">
        <v>400</v>
      </c>
      <c r="DR131">
        <v>25</v>
      </c>
      <c r="DS131">
        <v>7.0000000000000007E-2</v>
      </c>
      <c r="DT131">
        <v>0.01</v>
      </c>
      <c r="DU131">
        <v>100</v>
      </c>
      <c r="DV131">
        <v>100</v>
      </c>
      <c r="DW131">
        <v>0.82199999999999995</v>
      </c>
      <c r="DX131">
        <v>0.1363</v>
      </c>
      <c r="DY131">
        <v>1.1074985049855099</v>
      </c>
      <c r="DZ131">
        <v>-6.7132856166521554E-4</v>
      </c>
      <c r="EA131">
        <v>-2.681329234238156E-7</v>
      </c>
      <c r="EB131">
        <v>8.1307759810197942E-11</v>
      </c>
      <c r="EC131">
        <v>0.13628078273430319</v>
      </c>
      <c r="ED131">
        <v>0</v>
      </c>
      <c r="EE131">
        <v>0</v>
      </c>
      <c r="EF131">
        <v>0</v>
      </c>
      <c r="EG131">
        <v>2</v>
      </c>
      <c r="EH131">
        <v>2028</v>
      </c>
      <c r="EI131">
        <v>2</v>
      </c>
      <c r="EJ131">
        <v>26</v>
      </c>
      <c r="EK131">
        <v>1.6</v>
      </c>
      <c r="EL131">
        <v>1.3</v>
      </c>
      <c r="EM131">
        <v>1.09009</v>
      </c>
      <c r="EN131">
        <v>2.5524900000000001</v>
      </c>
      <c r="EO131">
        <v>1.39893</v>
      </c>
      <c r="EP131">
        <v>2.32422</v>
      </c>
      <c r="EQ131">
        <v>1.49902</v>
      </c>
      <c r="ER131">
        <v>2.3828100000000001</v>
      </c>
      <c r="ES131">
        <v>34.054499999999997</v>
      </c>
      <c r="ET131">
        <v>13.7818</v>
      </c>
      <c r="EU131">
        <v>18</v>
      </c>
      <c r="EV131">
        <v>514.98599999999999</v>
      </c>
      <c r="EW131">
        <v>534.99300000000005</v>
      </c>
      <c r="EX131">
        <v>47.729399999999998</v>
      </c>
      <c r="EY131">
        <v>44.887999999999998</v>
      </c>
      <c r="EZ131">
        <v>30.0002</v>
      </c>
      <c r="FA131">
        <v>44.602800000000002</v>
      </c>
      <c r="FB131">
        <v>44.517899999999997</v>
      </c>
      <c r="FC131">
        <v>21.814</v>
      </c>
      <c r="FD131">
        <v>0</v>
      </c>
      <c r="FE131">
        <v>100</v>
      </c>
      <c r="FF131">
        <v>47.7361</v>
      </c>
      <c r="FG131">
        <v>400</v>
      </c>
      <c r="FH131">
        <v>54.561199999999999</v>
      </c>
      <c r="FI131">
        <v>97.749600000000001</v>
      </c>
      <c r="FJ131">
        <v>99.485299999999995</v>
      </c>
      <c r="FK131" t="s">
        <v>884</v>
      </c>
      <c r="FL131">
        <v>3</v>
      </c>
      <c r="FM131" t="s">
        <v>881</v>
      </c>
      <c r="FN131">
        <v>15</v>
      </c>
    </row>
    <row r="132" spans="1:170" x14ac:dyDescent="0.2">
      <c r="A132">
        <v>146</v>
      </c>
      <c r="B132">
        <v>1659044414</v>
      </c>
      <c r="C132">
        <v>25479.5</v>
      </c>
      <c r="D132" t="s">
        <v>716</v>
      </c>
      <c r="E132" t="s">
        <v>717</v>
      </c>
      <c r="F132" t="s">
        <v>280</v>
      </c>
      <c r="G132">
        <v>1659044414</v>
      </c>
      <c r="H132">
        <v>1.8396342102711783E-2</v>
      </c>
      <c r="I132">
        <v>18.396342102711785</v>
      </c>
      <c r="J132">
        <v>16.923853406920696</v>
      </c>
      <c r="K132">
        <v>567.17200000000003</v>
      </c>
      <c r="L132">
        <v>477.4652154895785</v>
      </c>
      <c r="M132">
        <v>47.628408352543502</v>
      </c>
      <c r="N132">
        <v>56.576895542913995</v>
      </c>
      <c r="O132">
        <v>0.51059859586849188</v>
      </c>
      <c r="P132">
        <v>2.930239957411068</v>
      </c>
      <c r="Q132">
        <v>0.46751267602002905</v>
      </c>
      <c r="R132">
        <v>0.2957703293726196</v>
      </c>
      <c r="S132">
        <v>66.169454225499251</v>
      </c>
      <c r="T132">
        <v>40.396666038342595</v>
      </c>
      <c r="U132">
        <v>42.023400000000002</v>
      </c>
      <c r="V132">
        <v>8.2535812145042176</v>
      </c>
      <c r="W132">
        <v>48.184387336749161</v>
      </c>
      <c r="X132">
        <v>4.5808898986012503</v>
      </c>
      <c r="Y132">
        <v>9.5070004036504727</v>
      </c>
      <c r="Z132">
        <v>3.6726913159029673</v>
      </c>
      <c r="AA132">
        <v>-811.27868672958959</v>
      </c>
      <c r="AB132">
        <v>428.17570178112589</v>
      </c>
      <c r="AC132">
        <v>36.987868764619776</v>
      </c>
      <c r="AD132">
        <v>-279.94566195834466</v>
      </c>
      <c r="AE132">
        <v>0</v>
      </c>
      <c r="AF132">
        <v>0</v>
      </c>
      <c r="AG132">
        <v>1</v>
      </c>
      <c r="AH132">
        <v>0</v>
      </c>
      <c r="AI132">
        <v>49937.569529920889</v>
      </c>
      <c r="AJ132" t="s">
        <v>281</v>
      </c>
      <c r="AK132" t="s">
        <v>281</v>
      </c>
      <c r="AL132">
        <v>0</v>
      </c>
      <c r="AM132">
        <v>0</v>
      </c>
      <c r="AN132" t="e">
        <v>#DIV/0!</v>
      </c>
      <c r="AO132">
        <v>0</v>
      </c>
      <c r="AP132" t="s">
        <v>281</v>
      </c>
      <c r="AQ132" t="s">
        <v>281</v>
      </c>
      <c r="AR132">
        <v>0</v>
      </c>
      <c r="AS132">
        <v>0</v>
      </c>
      <c r="AT132" t="e">
        <v>#DIV/0!</v>
      </c>
      <c r="AU132">
        <v>0.5</v>
      </c>
      <c r="AV132">
        <v>337.27361400284934</v>
      </c>
      <c r="AW132">
        <v>16.923853406920696</v>
      </c>
      <c r="AX132" t="e">
        <v>#DIV/0!</v>
      </c>
      <c r="AY132">
        <v>5.0178409173679744E-2</v>
      </c>
      <c r="AZ132" t="e">
        <v>#DIV/0!</v>
      </c>
      <c r="BA132" t="e">
        <v>#DIV/0!</v>
      </c>
      <c r="BB132" t="s">
        <v>281</v>
      </c>
      <c r="BC132">
        <v>0</v>
      </c>
      <c r="BD132" t="e">
        <v>#DIV/0!</v>
      </c>
      <c r="BE132" t="e">
        <v>#DIV/0!</v>
      </c>
      <c r="BF132" t="e">
        <v>#DIV/0!</v>
      </c>
      <c r="BG132" t="e">
        <v>#DIV/0!</v>
      </c>
      <c r="BH132" t="e">
        <v>#DIV/0!</v>
      </c>
      <c r="BI132" t="e">
        <v>#DIV/0!</v>
      </c>
      <c r="BJ132" t="e">
        <v>#DIV/0!</v>
      </c>
      <c r="BK132" t="e">
        <v>#DIV/0!</v>
      </c>
      <c r="BL132">
        <v>400.08800000000002</v>
      </c>
      <c r="BM132">
        <v>337.27361400284934</v>
      </c>
      <c r="BN132">
        <v>0.84299857532055278</v>
      </c>
      <c r="BO132">
        <v>0.16538725036866703</v>
      </c>
      <c r="BP132">
        <v>6</v>
      </c>
      <c r="BQ132">
        <v>0.6</v>
      </c>
      <c r="BR132" t="s">
        <v>282</v>
      </c>
      <c r="BS132">
        <v>1659044414</v>
      </c>
      <c r="BT132">
        <v>567.17200000000003</v>
      </c>
      <c r="BU132">
        <v>599.97799999999995</v>
      </c>
      <c r="BV132">
        <v>45.922499999999999</v>
      </c>
      <c r="BW132">
        <v>24.875599999999999</v>
      </c>
      <c r="BX132">
        <v>566.28300000000002</v>
      </c>
      <c r="BY132">
        <v>45.785800000000002</v>
      </c>
      <c r="BZ132">
        <v>500.35500000000002</v>
      </c>
      <c r="CA132">
        <v>99.652699999999996</v>
      </c>
      <c r="CB132">
        <v>9.9924499999999999E-2</v>
      </c>
      <c r="CC132">
        <v>44.733800000000002</v>
      </c>
      <c r="CD132">
        <v>42.023400000000002</v>
      </c>
      <c r="CE132">
        <v>999.9</v>
      </c>
      <c r="CF132">
        <v>0</v>
      </c>
      <c r="CG132">
        <v>0</v>
      </c>
      <c r="CH132">
        <v>10038.799999999999</v>
      </c>
      <c r="CI132">
        <v>0</v>
      </c>
      <c r="CJ132">
        <v>238.048</v>
      </c>
      <c r="CK132">
        <v>400.08800000000002</v>
      </c>
      <c r="CL132">
        <v>0.90004499999999998</v>
      </c>
      <c r="CM132">
        <v>9.9955500000000003E-2</v>
      </c>
      <c r="CN132">
        <v>0</v>
      </c>
      <c r="CO132">
        <v>3.3733</v>
      </c>
      <c r="CP132">
        <v>0</v>
      </c>
      <c r="CQ132">
        <v>4028.33</v>
      </c>
      <c r="CR132">
        <v>3430.73</v>
      </c>
      <c r="CS132">
        <v>48.25</v>
      </c>
      <c r="CT132">
        <v>50.936999999999998</v>
      </c>
      <c r="CU132">
        <v>49.311999999999998</v>
      </c>
      <c r="CV132">
        <v>50.311999999999998</v>
      </c>
      <c r="CW132">
        <v>48.811999999999998</v>
      </c>
      <c r="CX132">
        <v>360.1</v>
      </c>
      <c r="CY132">
        <v>39.99</v>
      </c>
      <c r="CZ132">
        <v>0</v>
      </c>
      <c r="DA132">
        <v>1659044610.9000001</v>
      </c>
      <c r="DB132">
        <v>0</v>
      </c>
      <c r="DC132">
        <v>3.292856</v>
      </c>
      <c r="DD132">
        <v>0.22390000910300489</v>
      </c>
      <c r="DE132">
        <v>3.6300001835676641</v>
      </c>
      <c r="DF132">
        <v>4026.4407999999999</v>
      </c>
      <c r="DG132">
        <v>15</v>
      </c>
      <c r="DH132">
        <v>1659044344.5</v>
      </c>
      <c r="DI132" t="s">
        <v>718</v>
      </c>
      <c r="DJ132">
        <v>1659044330.5</v>
      </c>
      <c r="DK132">
        <v>1659044344.5</v>
      </c>
      <c r="DL132">
        <v>147</v>
      </c>
      <c r="DM132">
        <v>0.23300000000000001</v>
      </c>
      <c r="DN132">
        <v>0</v>
      </c>
      <c r="DO132">
        <v>0.85899999999999999</v>
      </c>
      <c r="DP132">
        <v>0.11899999999999999</v>
      </c>
      <c r="DQ132">
        <v>600</v>
      </c>
      <c r="DR132">
        <v>25</v>
      </c>
      <c r="DS132">
        <v>0.05</v>
      </c>
      <c r="DT132">
        <v>0.01</v>
      </c>
      <c r="DU132">
        <v>100</v>
      </c>
      <c r="DV132">
        <v>100</v>
      </c>
      <c r="DW132">
        <v>0.88900000000000001</v>
      </c>
      <c r="DX132">
        <v>0.13669999999999999</v>
      </c>
      <c r="DY132">
        <v>1.34037458814744</v>
      </c>
      <c r="DZ132">
        <v>-6.7132856166521554E-4</v>
      </c>
      <c r="EA132">
        <v>-2.681329234238156E-7</v>
      </c>
      <c r="EB132">
        <v>8.1307759810197942E-11</v>
      </c>
      <c r="EC132">
        <v>0.1367154739214663</v>
      </c>
      <c r="ED132">
        <v>0</v>
      </c>
      <c r="EE132">
        <v>0</v>
      </c>
      <c r="EF132">
        <v>0</v>
      </c>
      <c r="EG132">
        <v>2</v>
      </c>
      <c r="EH132">
        <v>2028</v>
      </c>
      <c r="EI132">
        <v>2</v>
      </c>
      <c r="EJ132">
        <v>26</v>
      </c>
      <c r="EK132">
        <v>1.4</v>
      </c>
      <c r="EL132">
        <v>1.2</v>
      </c>
      <c r="EM132">
        <v>1.5100100000000001</v>
      </c>
      <c r="EN132">
        <v>2.5561500000000001</v>
      </c>
      <c r="EO132">
        <v>1.39893</v>
      </c>
      <c r="EP132">
        <v>2.32422</v>
      </c>
      <c r="EQ132">
        <v>1.49902</v>
      </c>
      <c r="ER132">
        <v>2.3962400000000001</v>
      </c>
      <c r="ES132">
        <v>34.054499999999997</v>
      </c>
      <c r="ET132">
        <v>16.163399999999999</v>
      </c>
      <c r="EU132">
        <v>18</v>
      </c>
      <c r="EV132">
        <v>514.94399999999996</v>
      </c>
      <c r="EW132">
        <v>535.41300000000001</v>
      </c>
      <c r="EX132">
        <v>47.512700000000002</v>
      </c>
      <c r="EY132">
        <v>44.878300000000003</v>
      </c>
      <c r="EZ132">
        <v>30</v>
      </c>
      <c r="FA132">
        <v>44.588500000000003</v>
      </c>
      <c r="FB132">
        <v>44.503700000000002</v>
      </c>
      <c r="FC132">
        <v>30.208600000000001</v>
      </c>
      <c r="FD132">
        <v>0</v>
      </c>
      <c r="FE132">
        <v>100</v>
      </c>
      <c r="FF132">
        <v>47.497900000000001</v>
      </c>
      <c r="FG132">
        <v>600</v>
      </c>
      <c r="FH132">
        <v>54.561199999999999</v>
      </c>
      <c r="FI132">
        <v>97.761700000000005</v>
      </c>
      <c r="FJ132">
        <v>99.492699999999999</v>
      </c>
      <c r="FK132" t="s">
        <v>884</v>
      </c>
      <c r="FL132">
        <v>3</v>
      </c>
      <c r="FM132" t="s">
        <v>881</v>
      </c>
      <c r="FN132">
        <v>16</v>
      </c>
    </row>
    <row r="133" spans="1:170" x14ac:dyDescent="0.2">
      <c r="A133">
        <v>147</v>
      </c>
      <c r="B133">
        <v>1659044564.5</v>
      </c>
      <c r="C133">
        <v>25630</v>
      </c>
      <c r="D133" t="s">
        <v>719</v>
      </c>
      <c r="E133" t="s">
        <v>720</v>
      </c>
      <c r="F133" t="s">
        <v>280</v>
      </c>
      <c r="G133">
        <v>1659044564.5</v>
      </c>
      <c r="H133">
        <v>1.7674147266562811E-2</v>
      </c>
      <c r="I133">
        <v>17.674147266562812</v>
      </c>
      <c r="J133">
        <v>16.870351222007738</v>
      </c>
      <c r="K133">
        <v>567.84100000000001</v>
      </c>
      <c r="L133">
        <v>473.86242088854084</v>
      </c>
      <c r="M133">
        <v>47.266869700503342</v>
      </c>
      <c r="N133">
        <v>56.641053129462399</v>
      </c>
      <c r="O133">
        <v>0.47677320389313665</v>
      </c>
      <c r="P133">
        <v>2.9224929073232211</v>
      </c>
      <c r="Q133">
        <v>0.4388942008202254</v>
      </c>
      <c r="R133">
        <v>0.27746707071953775</v>
      </c>
      <c r="S133">
        <v>66.168519774790028</v>
      </c>
      <c r="T133">
        <v>40.509029480375581</v>
      </c>
      <c r="U133">
        <v>42.037700000000001</v>
      </c>
      <c r="V133">
        <v>8.2597987474247052</v>
      </c>
      <c r="W133">
        <v>47.485956224251375</v>
      </c>
      <c r="X133">
        <v>4.4998855477199999</v>
      </c>
      <c r="Y133">
        <v>9.4762449901385377</v>
      </c>
      <c r="Z133">
        <v>3.7599131997047053</v>
      </c>
      <c r="AA133">
        <v>-779.42989445542003</v>
      </c>
      <c r="AB133">
        <v>414.91175622748</v>
      </c>
      <c r="AC133">
        <v>35.928794291393338</v>
      </c>
      <c r="AD133">
        <v>-262.42082416175668</v>
      </c>
      <c r="AE133">
        <v>0</v>
      </c>
      <c r="AF133">
        <v>0</v>
      </c>
      <c r="AG133">
        <v>1</v>
      </c>
      <c r="AH133">
        <v>0</v>
      </c>
      <c r="AI133">
        <v>49736.182544236755</v>
      </c>
      <c r="AJ133" t="s">
        <v>281</v>
      </c>
      <c r="AK133" t="s">
        <v>281</v>
      </c>
      <c r="AL133">
        <v>0</v>
      </c>
      <c r="AM133">
        <v>0</v>
      </c>
      <c r="AN133" t="e">
        <v>#DIV/0!</v>
      </c>
      <c r="AO133">
        <v>0</v>
      </c>
      <c r="AP133" t="s">
        <v>281</v>
      </c>
      <c r="AQ133" t="s">
        <v>281</v>
      </c>
      <c r="AR133">
        <v>0</v>
      </c>
      <c r="AS133">
        <v>0</v>
      </c>
      <c r="AT133" t="e">
        <v>#DIV/0!</v>
      </c>
      <c r="AU133">
        <v>0.5</v>
      </c>
      <c r="AV133">
        <v>337.26858599730048</v>
      </c>
      <c r="AW133">
        <v>16.870351222007738</v>
      </c>
      <c r="AX133" t="e">
        <v>#DIV/0!</v>
      </c>
      <c r="AY133">
        <v>5.0020523471292905E-2</v>
      </c>
      <c r="AZ133" t="e">
        <v>#DIV/0!</v>
      </c>
      <c r="BA133" t="e">
        <v>#DIV/0!</v>
      </c>
      <c r="BB133" t="s">
        <v>281</v>
      </c>
      <c r="BC133">
        <v>0</v>
      </c>
      <c r="BD133" t="e">
        <v>#DIV/0!</v>
      </c>
      <c r="BE133" t="e">
        <v>#DIV/0!</v>
      </c>
      <c r="BF133" t="e">
        <v>#DIV/0!</v>
      </c>
      <c r="BG133" t="e">
        <v>#DIV/0!</v>
      </c>
      <c r="BH133" t="e">
        <v>#DIV/0!</v>
      </c>
      <c r="BI133" t="e">
        <v>#DIV/0!</v>
      </c>
      <c r="BJ133" t="e">
        <v>#DIV/0!</v>
      </c>
      <c r="BK133" t="e">
        <v>#DIV/0!</v>
      </c>
      <c r="BL133">
        <v>400.08199999999999</v>
      </c>
      <c r="BM133">
        <v>337.26858599730048</v>
      </c>
      <c r="BN133">
        <v>0.84299865026994591</v>
      </c>
      <c r="BO133">
        <v>0.16538739502099578</v>
      </c>
      <c r="BP133">
        <v>6</v>
      </c>
      <c r="BQ133">
        <v>0.6</v>
      </c>
      <c r="BR133" t="s">
        <v>282</v>
      </c>
      <c r="BS133">
        <v>1659044564.5</v>
      </c>
      <c r="BT133">
        <v>567.84100000000001</v>
      </c>
      <c r="BU133">
        <v>600.10900000000004</v>
      </c>
      <c r="BV133">
        <v>45.112499999999997</v>
      </c>
      <c r="BW133">
        <v>24.872699999999998</v>
      </c>
      <c r="BX133">
        <v>566.98599999999999</v>
      </c>
      <c r="BY133">
        <v>44.977899999999998</v>
      </c>
      <c r="BZ133">
        <v>500.30599999999998</v>
      </c>
      <c r="CA133">
        <v>99.648099999999999</v>
      </c>
      <c r="CB133">
        <v>9.9986400000000003E-2</v>
      </c>
      <c r="CC133">
        <v>44.671100000000003</v>
      </c>
      <c r="CD133">
        <v>42.037700000000001</v>
      </c>
      <c r="CE133">
        <v>999.9</v>
      </c>
      <c r="CF133">
        <v>0</v>
      </c>
      <c r="CG133">
        <v>0</v>
      </c>
      <c r="CH133">
        <v>9995</v>
      </c>
      <c r="CI133">
        <v>0</v>
      </c>
      <c r="CJ133">
        <v>238.32</v>
      </c>
      <c r="CK133">
        <v>400.08199999999999</v>
      </c>
      <c r="CL133">
        <v>0.90004499999999998</v>
      </c>
      <c r="CM133">
        <v>9.9955500000000003E-2</v>
      </c>
      <c r="CN133">
        <v>0</v>
      </c>
      <c r="CO133">
        <v>3.3393999999999999</v>
      </c>
      <c r="CP133">
        <v>0</v>
      </c>
      <c r="CQ133">
        <v>4041.48</v>
      </c>
      <c r="CR133">
        <v>3430.68</v>
      </c>
      <c r="CS133">
        <v>48.25</v>
      </c>
      <c r="CT133">
        <v>50.936999999999998</v>
      </c>
      <c r="CU133">
        <v>49.25</v>
      </c>
      <c r="CV133">
        <v>50.311999999999998</v>
      </c>
      <c r="CW133">
        <v>48.811999999999998</v>
      </c>
      <c r="CX133">
        <v>360.09</v>
      </c>
      <c r="CY133">
        <v>39.99</v>
      </c>
      <c r="CZ133">
        <v>0</v>
      </c>
      <c r="DA133">
        <v>1659044760.9000001</v>
      </c>
      <c r="DB133">
        <v>0</v>
      </c>
      <c r="DC133">
        <v>3.3182800000000001</v>
      </c>
      <c r="DD133">
        <v>-0.72915384073699274</v>
      </c>
      <c r="DE133">
        <v>2.5676923324924159</v>
      </c>
      <c r="DF133">
        <v>4040.654</v>
      </c>
      <c r="DG133">
        <v>15</v>
      </c>
      <c r="DH133">
        <v>1659044479.5</v>
      </c>
      <c r="DI133" t="s">
        <v>721</v>
      </c>
      <c r="DJ133">
        <v>1659044472.5</v>
      </c>
      <c r="DK133">
        <v>1659044479.5</v>
      </c>
      <c r="DL133">
        <v>148</v>
      </c>
      <c r="DM133">
        <v>-3.4000000000000002E-2</v>
      </c>
      <c r="DN133">
        <v>-2E-3</v>
      </c>
      <c r="DO133">
        <v>0.82599999999999996</v>
      </c>
      <c r="DP133">
        <v>0.11700000000000001</v>
      </c>
      <c r="DQ133">
        <v>600</v>
      </c>
      <c r="DR133">
        <v>25</v>
      </c>
      <c r="DS133">
        <v>7.0000000000000007E-2</v>
      </c>
      <c r="DT133">
        <v>0.01</v>
      </c>
      <c r="DU133">
        <v>100</v>
      </c>
      <c r="DV133">
        <v>100</v>
      </c>
      <c r="DW133">
        <v>0.85499999999999998</v>
      </c>
      <c r="DX133">
        <v>0.1346</v>
      </c>
      <c r="DY133">
        <v>1.306883987118026</v>
      </c>
      <c r="DZ133">
        <v>-6.7132856166521554E-4</v>
      </c>
      <c r="EA133">
        <v>-2.681329234238156E-7</v>
      </c>
      <c r="EB133">
        <v>8.1307759810197942E-11</v>
      </c>
      <c r="EC133">
        <v>0.13456964282776501</v>
      </c>
      <c r="ED133">
        <v>0</v>
      </c>
      <c r="EE133">
        <v>0</v>
      </c>
      <c r="EF133">
        <v>0</v>
      </c>
      <c r="EG133">
        <v>2</v>
      </c>
      <c r="EH133">
        <v>2028</v>
      </c>
      <c r="EI133">
        <v>2</v>
      </c>
      <c r="EJ133">
        <v>26</v>
      </c>
      <c r="EK133">
        <v>1.5</v>
      </c>
      <c r="EL133">
        <v>1.4</v>
      </c>
      <c r="EM133">
        <v>1.5100100000000001</v>
      </c>
      <c r="EN133">
        <v>2.5439500000000002</v>
      </c>
      <c r="EO133">
        <v>1.39893</v>
      </c>
      <c r="EP133">
        <v>2.32422</v>
      </c>
      <c r="EQ133">
        <v>1.49902</v>
      </c>
      <c r="ER133">
        <v>2.4255399999999998</v>
      </c>
      <c r="ES133">
        <v>34.054499999999997</v>
      </c>
      <c r="ET133">
        <v>16.049600000000002</v>
      </c>
      <c r="EU133">
        <v>18</v>
      </c>
      <c r="EV133">
        <v>514.55600000000004</v>
      </c>
      <c r="EW133">
        <v>535.36400000000003</v>
      </c>
      <c r="EX133">
        <v>47.365200000000002</v>
      </c>
      <c r="EY133">
        <v>44.868699999999997</v>
      </c>
      <c r="EZ133">
        <v>30</v>
      </c>
      <c r="FA133">
        <v>44.578899999999997</v>
      </c>
      <c r="FB133">
        <v>44.494300000000003</v>
      </c>
      <c r="FC133">
        <v>30.200600000000001</v>
      </c>
      <c r="FD133">
        <v>0</v>
      </c>
      <c r="FE133">
        <v>100</v>
      </c>
      <c r="FF133">
        <v>47.351399999999998</v>
      </c>
      <c r="FG133">
        <v>600</v>
      </c>
      <c r="FH133">
        <v>54.561199999999999</v>
      </c>
      <c r="FI133">
        <v>97.752899999999997</v>
      </c>
      <c r="FJ133">
        <v>99.493700000000004</v>
      </c>
      <c r="FK133" t="s">
        <v>884</v>
      </c>
      <c r="FL133">
        <v>3</v>
      </c>
      <c r="FM133" t="s">
        <v>881</v>
      </c>
      <c r="FN133">
        <v>17</v>
      </c>
    </row>
    <row r="134" spans="1:170" x14ac:dyDescent="0.2">
      <c r="A134">
        <v>148</v>
      </c>
      <c r="B134">
        <v>1659044715</v>
      </c>
      <c r="C134">
        <v>25780.5</v>
      </c>
      <c r="D134" t="s">
        <v>722</v>
      </c>
      <c r="E134" t="s">
        <v>723</v>
      </c>
      <c r="F134" t="s">
        <v>280</v>
      </c>
      <c r="G134">
        <v>1659044715</v>
      </c>
      <c r="H134">
        <v>1.6459653050621675E-2</v>
      </c>
      <c r="I134">
        <v>16.459653050621675</v>
      </c>
      <c r="J134">
        <v>18.970624678794955</v>
      </c>
      <c r="K134">
        <v>762.125</v>
      </c>
      <c r="L134">
        <v>639.73131186086755</v>
      </c>
      <c r="M134">
        <v>63.814010880860735</v>
      </c>
      <c r="N134">
        <v>76.022936724962506</v>
      </c>
      <c r="O134">
        <v>0.42509030156639804</v>
      </c>
      <c r="P134">
        <v>2.9252821836517251</v>
      </c>
      <c r="Q134">
        <v>0.39473167635718548</v>
      </c>
      <c r="R134">
        <v>0.24925843319748681</v>
      </c>
      <c r="S134">
        <v>66.119812824786109</v>
      </c>
      <c r="T134">
        <v>40.715534425100763</v>
      </c>
      <c r="U134">
        <v>42.042400000000001</v>
      </c>
      <c r="V134">
        <v>8.261843157468963</v>
      </c>
      <c r="W134">
        <v>46.329372583424323</v>
      </c>
      <c r="X134">
        <v>4.3656542364345396</v>
      </c>
      <c r="Y134">
        <v>9.4230808512966551</v>
      </c>
      <c r="Z134">
        <v>3.8961889210344234</v>
      </c>
      <c r="AA134">
        <v>-725.87069953241587</v>
      </c>
      <c r="AB134">
        <v>397.40791819297158</v>
      </c>
      <c r="AC134">
        <v>34.36323992644153</v>
      </c>
      <c r="AD134">
        <v>-227.97972858821663</v>
      </c>
      <c r="AE134">
        <v>0</v>
      </c>
      <c r="AF134">
        <v>0</v>
      </c>
      <c r="AG134">
        <v>1</v>
      </c>
      <c r="AH134">
        <v>0</v>
      </c>
      <c r="AI134">
        <v>49829.295095449073</v>
      </c>
      <c r="AJ134" t="s">
        <v>281</v>
      </c>
      <c r="AK134" t="s">
        <v>281</v>
      </c>
      <c r="AL134">
        <v>0</v>
      </c>
      <c r="AM134">
        <v>0</v>
      </c>
      <c r="AN134" t="e">
        <v>#DIV/0!</v>
      </c>
      <c r="AO134">
        <v>0</v>
      </c>
      <c r="AP134" t="s">
        <v>281</v>
      </c>
      <c r="AQ134" t="s">
        <v>281</v>
      </c>
      <c r="AR134">
        <v>0</v>
      </c>
      <c r="AS134">
        <v>0</v>
      </c>
      <c r="AT134" t="e">
        <v>#DIV/0!</v>
      </c>
      <c r="AU134">
        <v>0.5</v>
      </c>
      <c r="AV134">
        <v>337.01237099729849</v>
      </c>
      <c r="AW134">
        <v>18.970624678794955</v>
      </c>
      <c r="AX134" t="e">
        <v>#DIV/0!</v>
      </c>
      <c r="AY134">
        <v>5.6290588451267935E-2</v>
      </c>
      <c r="AZ134" t="e">
        <v>#DIV/0!</v>
      </c>
      <c r="BA134" t="e">
        <v>#DIV/0!</v>
      </c>
      <c r="BB134" t="s">
        <v>281</v>
      </c>
      <c r="BC134">
        <v>0</v>
      </c>
      <c r="BD134" t="e">
        <v>#DIV/0!</v>
      </c>
      <c r="BE134" t="e">
        <v>#DIV/0!</v>
      </c>
      <c r="BF134" t="e">
        <v>#DIV/0!</v>
      </c>
      <c r="BG134" t="e">
        <v>#DIV/0!</v>
      </c>
      <c r="BH134" t="e">
        <v>#DIV/0!</v>
      </c>
      <c r="BI134" t="e">
        <v>#DIV/0!</v>
      </c>
      <c r="BJ134" t="e">
        <v>#DIV/0!</v>
      </c>
      <c r="BK134" t="e">
        <v>#DIV/0!</v>
      </c>
      <c r="BL134">
        <v>399.77699999999999</v>
      </c>
      <c r="BM134">
        <v>337.01237099729849</v>
      </c>
      <c r="BN134">
        <v>0.84300090049527232</v>
      </c>
      <c r="BO134">
        <v>0.1653917379558757</v>
      </c>
      <c r="BP134">
        <v>6</v>
      </c>
      <c r="BQ134">
        <v>0.6</v>
      </c>
      <c r="BR134" t="s">
        <v>282</v>
      </c>
      <c r="BS134">
        <v>1659044715</v>
      </c>
      <c r="BT134">
        <v>762.125</v>
      </c>
      <c r="BU134">
        <v>799.91700000000003</v>
      </c>
      <c r="BV134">
        <v>43.7654</v>
      </c>
      <c r="BW134">
        <v>24.891200000000001</v>
      </c>
      <c r="BX134">
        <v>761.04899999999998</v>
      </c>
      <c r="BY134">
        <v>43.625999999999998</v>
      </c>
      <c r="BZ134">
        <v>500.34300000000002</v>
      </c>
      <c r="CA134">
        <v>99.651300000000006</v>
      </c>
      <c r="CB134">
        <v>9.9970100000000006E-2</v>
      </c>
      <c r="CC134">
        <v>44.5623</v>
      </c>
      <c r="CD134">
        <v>42.042400000000001</v>
      </c>
      <c r="CE134">
        <v>999.9</v>
      </c>
      <c r="CF134">
        <v>0</v>
      </c>
      <c r="CG134">
        <v>0</v>
      </c>
      <c r="CH134">
        <v>10010.6</v>
      </c>
      <c r="CI134">
        <v>0</v>
      </c>
      <c r="CJ134">
        <v>238.215</v>
      </c>
      <c r="CK134">
        <v>399.77699999999999</v>
      </c>
      <c r="CL134">
        <v>0.89996699999999996</v>
      </c>
      <c r="CM134">
        <v>0.100033</v>
      </c>
      <c r="CN134">
        <v>0</v>
      </c>
      <c r="CO134">
        <v>3.3990999999999998</v>
      </c>
      <c r="CP134">
        <v>0</v>
      </c>
      <c r="CQ134">
        <v>4012.53</v>
      </c>
      <c r="CR134">
        <v>3427.99</v>
      </c>
      <c r="CS134">
        <v>48.186999999999998</v>
      </c>
      <c r="CT134">
        <v>50.875</v>
      </c>
      <c r="CU134">
        <v>49.25</v>
      </c>
      <c r="CV134">
        <v>50.311999999999998</v>
      </c>
      <c r="CW134">
        <v>48.811999999999998</v>
      </c>
      <c r="CX134">
        <v>359.79</v>
      </c>
      <c r="CY134">
        <v>39.99</v>
      </c>
      <c r="CZ134">
        <v>0</v>
      </c>
      <c r="DA134">
        <v>1659044911.5</v>
      </c>
      <c r="DB134">
        <v>0</v>
      </c>
      <c r="DC134">
        <v>3.26485</v>
      </c>
      <c r="DD134">
        <v>-0.23365812629670851</v>
      </c>
      <c r="DE134">
        <v>-0.33401715521159808</v>
      </c>
      <c r="DF134">
        <v>4014.7434615384618</v>
      </c>
      <c r="DG134">
        <v>15</v>
      </c>
      <c r="DH134">
        <v>1659044642</v>
      </c>
      <c r="DI134" t="s">
        <v>724</v>
      </c>
      <c r="DJ134">
        <v>1659044635</v>
      </c>
      <c r="DK134">
        <v>1659044642</v>
      </c>
      <c r="DL134">
        <v>149</v>
      </c>
      <c r="DM134">
        <v>0.39900000000000002</v>
      </c>
      <c r="DN134">
        <v>5.0000000000000001E-3</v>
      </c>
      <c r="DO134">
        <v>1.04</v>
      </c>
      <c r="DP134">
        <v>0.121</v>
      </c>
      <c r="DQ134">
        <v>800</v>
      </c>
      <c r="DR134">
        <v>25</v>
      </c>
      <c r="DS134">
        <v>0.05</v>
      </c>
      <c r="DT134">
        <v>0.01</v>
      </c>
      <c r="DU134">
        <v>100</v>
      </c>
      <c r="DV134">
        <v>100</v>
      </c>
      <c r="DW134">
        <v>1.0760000000000001</v>
      </c>
      <c r="DX134">
        <v>0.1394</v>
      </c>
      <c r="DY134">
        <v>1.7061947358241509</v>
      </c>
      <c r="DZ134">
        <v>-6.7132856166521554E-4</v>
      </c>
      <c r="EA134">
        <v>-2.681329234238156E-7</v>
      </c>
      <c r="EB134">
        <v>8.1307759810197942E-11</v>
      </c>
      <c r="EC134">
        <v>0.1393688474149842</v>
      </c>
      <c r="ED134">
        <v>0</v>
      </c>
      <c r="EE134">
        <v>0</v>
      </c>
      <c r="EF134">
        <v>0</v>
      </c>
      <c r="EG134">
        <v>2</v>
      </c>
      <c r="EH134">
        <v>2028</v>
      </c>
      <c r="EI134">
        <v>2</v>
      </c>
      <c r="EJ134">
        <v>26</v>
      </c>
      <c r="EK134">
        <v>1.3</v>
      </c>
      <c r="EL134">
        <v>1.2</v>
      </c>
      <c r="EM134">
        <v>1.9043000000000001</v>
      </c>
      <c r="EN134">
        <v>2.5573700000000001</v>
      </c>
      <c r="EO134">
        <v>1.39893</v>
      </c>
      <c r="EP134">
        <v>2.32422</v>
      </c>
      <c r="EQ134">
        <v>1.49902</v>
      </c>
      <c r="ER134">
        <v>2.2424300000000001</v>
      </c>
      <c r="ES134">
        <v>34.054499999999997</v>
      </c>
      <c r="ET134">
        <v>15.988300000000001</v>
      </c>
      <c r="EU134">
        <v>18</v>
      </c>
      <c r="EV134">
        <v>513.93899999999996</v>
      </c>
      <c r="EW134">
        <v>535.80799999999999</v>
      </c>
      <c r="EX134">
        <v>47.092300000000002</v>
      </c>
      <c r="EY134">
        <v>44.868699999999997</v>
      </c>
      <c r="EZ134">
        <v>29.9998</v>
      </c>
      <c r="FA134">
        <v>44.578899999999997</v>
      </c>
      <c r="FB134">
        <v>44.494300000000003</v>
      </c>
      <c r="FC134">
        <v>38.113500000000002</v>
      </c>
      <c r="FD134">
        <v>0</v>
      </c>
      <c r="FE134">
        <v>100</v>
      </c>
      <c r="FF134">
        <v>47.059800000000003</v>
      </c>
      <c r="FG134">
        <v>800</v>
      </c>
      <c r="FH134">
        <v>54.561199999999999</v>
      </c>
      <c r="FI134">
        <v>97.757499999999993</v>
      </c>
      <c r="FJ134">
        <v>99.489000000000004</v>
      </c>
      <c r="FK134" t="s">
        <v>884</v>
      </c>
      <c r="FL134">
        <v>3</v>
      </c>
      <c r="FM134" t="s">
        <v>881</v>
      </c>
      <c r="FN134">
        <v>18</v>
      </c>
    </row>
    <row r="135" spans="1:170" x14ac:dyDescent="0.2">
      <c r="A135">
        <v>149</v>
      </c>
      <c r="B135">
        <v>1659044865.5</v>
      </c>
      <c r="C135">
        <v>25931</v>
      </c>
      <c r="D135" t="s">
        <v>725</v>
      </c>
      <c r="E135" t="s">
        <v>726</v>
      </c>
      <c r="F135" t="s">
        <v>280</v>
      </c>
      <c r="G135">
        <v>1659044865.5</v>
      </c>
      <c r="H135">
        <v>1.5005549521202047E-2</v>
      </c>
      <c r="I135">
        <v>15.005549521202047</v>
      </c>
      <c r="J135">
        <v>18.575813205367155</v>
      </c>
      <c r="K135">
        <v>763.928</v>
      </c>
      <c r="L135">
        <v>630.72450385064758</v>
      </c>
      <c r="M135">
        <v>62.916392176322958</v>
      </c>
      <c r="N135">
        <v>76.203783663136818</v>
      </c>
      <c r="O135">
        <v>0.36874297250430133</v>
      </c>
      <c r="P135">
        <v>2.9276206365040109</v>
      </c>
      <c r="Q135">
        <v>0.34568794805335368</v>
      </c>
      <c r="R135">
        <v>0.21800911875846418</v>
      </c>
      <c r="S135">
        <v>66.125427782606735</v>
      </c>
      <c r="T135">
        <v>40.97189737625645</v>
      </c>
      <c r="U135">
        <v>42.043500000000002</v>
      </c>
      <c r="V135">
        <v>8.262321699677047</v>
      </c>
      <c r="W135">
        <v>44.878772279082064</v>
      </c>
      <c r="X135">
        <v>4.2028252861357505</v>
      </c>
      <c r="Y135">
        <v>9.364840152043735</v>
      </c>
      <c r="Z135">
        <v>4.0594964135412965</v>
      </c>
      <c r="AA135">
        <v>-661.74473388501031</v>
      </c>
      <c r="AB135">
        <v>378.64348712873516</v>
      </c>
      <c r="AC135">
        <v>32.696096826609136</v>
      </c>
      <c r="AD135">
        <v>-184.27972214705926</v>
      </c>
      <c r="AE135">
        <v>0</v>
      </c>
      <c r="AF135">
        <v>0</v>
      </c>
      <c r="AG135">
        <v>1</v>
      </c>
      <c r="AH135">
        <v>0</v>
      </c>
      <c r="AI135">
        <v>49911.915962795494</v>
      </c>
      <c r="AJ135" t="s">
        <v>281</v>
      </c>
      <c r="AK135" t="s">
        <v>281</v>
      </c>
      <c r="AL135">
        <v>0</v>
      </c>
      <c r="AM135">
        <v>0</v>
      </c>
      <c r="AN135" t="e">
        <v>#DIV/0!</v>
      </c>
      <c r="AO135">
        <v>0</v>
      </c>
      <c r="AP135" t="s">
        <v>281</v>
      </c>
      <c r="AQ135" t="s">
        <v>281</v>
      </c>
      <c r="AR135">
        <v>0</v>
      </c>
      <c r="AS135">
        <v>0</v>
      </c>
      <c r="AT135" t="e">
        <v>#DIV/0!</v>
      </c>
      <c r="AU135">
        <v>0.5</v>
      </c>
      <c r="AV135">
        <v>337.04178600135066</v>
      </c>
      <c r="AW135">
        <v>18.575813205367155</v>
      </c>
      <c r="AX135" t="e">
        <v>#DIV/0!</v>
      </c>
      <c r="AY135">
        <v>5.5114273591265368E-2</v>
      </c>
      <c r="AZ135" t="e">
        <v>#DIV/0!</v>
      </c>
      <c r="BA135" t="e">
        <v>#DIV/0!</v>
      </c>
      <c r="BB135" t="s">
        <v>281</v>
      </c>
      <c r="BC135">
        <v>0</v>
      </c>
      <c r="BD135" t="e">
        <v>#DIV/0!</v>
      </c>
      <c r="BE135" t="e">
        <v>#DIV/0!</v>
      </c>
      <c r="BF135" t="e">
        <v>#DIV/0!</v>
      </c>
      <c r="BG135" t="e">
        <v>#DIV/0!</v>
      </c>
      <c r="BH135" t="e">
        <v>#DIV/0!</v>
      </c>
      <c r="BI135" t="e">
        <v>#DIV/0!</v>
      </c>
      <c r="BJ135" t="e">
        <v>#DIV/0!</v>
      </c>
      <c r="BK135" t="e">
        <v>#DIV/0!</v>
      </c>
      <c r="BL135">
        <v>399.81200000000001</v>
      </c>
      <c r="BM135">
        <v>337.04178600135066</v>
      </c>
      <c r="BN135">
        <v>0.84300067532077738</v>
      </c>
      <c r="BO135">
        <v>0.16539130336910032</v>
      </c>
      <c r="BP135">
        <v>6</v>
      </c>
      <c r="BQ135">
        <v>0.6</v>
      </c>
      <c r="BR135" t="s">
        <v>282</v>
      </c>
      <c r="BS135">
        <v>1659044865.5</v>
      </c>
      <c r="BT135">
        <v>763.928</v>
      </c>
      <c r="BU135">
        <v>799.952</v>
      </c>
      <c r="BV135">
        <v>42.1325</v>
      </c>
      <c r="BW135">
        <v>24.895399999999999</v>
      </c>
      <c r="BX135">
        <v>762.80799999999999</v>
      </c>
      <c r="BY135">
        <v>41.994799999999998</v>
      </c>
      <c r="BZ135">
        <v>500.31599999999997</v>
      </c>
      <c r="CA135">
        <v>99.652900000000002</v>
      </c>
      <c r="CB135">
        <v>9.9673100000000001E-2</v>
      </c>
      <c r="CC135">
        <v>44.442500000000003</v>
      </c>
      <c r="CD135">
        <v>42.043500000000002</v>
      </c>
      <c r="CE135">
        <v>999.9</v>
      </c>
      <c r="CF135">
        <v>0</v>
      </c>
      <c r="CG135">
        <v>0</v>
      </c>
      <c r="CH135">
        <v>10023.799999999999</v>
      </c>
      <c r="CI135">
        <v>0</v>
      </c>
      <c r="CJ135">
        <v>238.61500000000001</v>
      </c>
      <c r="CK135">
        <v>399.81200000000001</v>
      </c>
      <c r="CL135">
        <v>0.89996699999999996</v>
      </c>
      <c r="CM135">
        <v>0.100033</v>
      </c>
      <c r="CN135">
        <v>0</v>
      </c>
      <c r="CO135">
        <v>3.5003000000000002</v>
      </c>
      <c r="CP135">
        <v>0</v>
      </c>
      <c r="CQ135">
        <v>4026.13</v>
      </c>
      <c r="CR135">
        <v>3428.29</v>
      </c>
      <c r="CS135">
        <v>48.186999999999998</v>
      </c>
      <c r="CT135">
        <v>50.875</v>
      </c>
      <c r="CU135">
        <v>49.25</v>
      </c>
      <c r="CV135">
        <v>50.311999999999998</v>
      </c>
      <c r="CW135">
        <v>48.75</v>
      </c>
      <c r="CX135">
        <v>359.82</v>
      </c>
      <c r="CY135">
        <v>39.99</v>
      </c>
      <c r="CZ135">
        <v>0</v>
      </c>
      <c r="DA135">
        <v>1659045062.0999999</v>
      </c>
      <c r="DB135">
        <v>0</v>
      </c>
      <c r="DC135">
        <v>3.271296</v>
      </c>
      <c r="DD135">
        <v>0.82209229462786659</v>
      </c>
      <c r="DE135">
        <v>-2.330769232025117</v>
      </c>
      <c r="DF135">
        <v>4028.1532000000002</v>
      </c>
      <c r="DG135">
        <v>15</v>
      </c>
      <c r="DH135">
        <v>1659044778.5</v>
      </c>
      <c r="DI135" t="s">
        <v>727</v>
      </c>
      <c r="DJ135">
        <v>1659044770</v>
      </c>
      <c r="DK135">
        <v>1659044778.5</v>
      </c>
      <c r="DL135">
        <v>150</v>
      </c>
      <c r="DM135">
        <v>4.5999999999999999E-2</v>
      </c>
      <c r="DN135">
        <v>-2E-3</v>
      </c>
      <c r="DO135">
        <v>1.085</v>
      </c>
      <c r="DP135">
        <v>0.12</v>
      </c>
      <c r="DQ135">
        <v>800</v>
      </c>
      <c r="DR135">
        <v>25</v>
      </c>
      <c r="DS135">
        <v>0.08</v>
      </c>
      <c r="DT135">
        <v>0.01</v>
      </c>
      <c r="DU135">
        <v>100</v>
      </c>
      <c r="DV135">
        <v>100</v>
      </c>
      <c r="DW135">
        <v>1.1200000000000001</v>
      </c>
      <c r="DX135">
        <v>0.13769999999999999</v>
      </c>
      <c r="DY135">
        <v>1.7516313678636071</v>
      </c>
      <c r="DZ135">
        <v>-6.7132856166521554E-4</v>
      </c>
      <c r="EA135">
        <v>-2.681329234238156E-7</v>
      </c>
      <c r="EB135">
        <v>8.1307759810197942E-11</v>
      </c>
      <c r="EC135">
        <v>0.13775679470224381</v>
      </c>
      <c r="ED135">
        <v>0</v>
      </c>
      <c r="EE135">
        <v>0</v>
      </c>
      <c r="EF135">
        <v>0</v>
      </c>
      <c r="EG135">
        <v>2</v>
      </c>
      <c r="EH135">
        <v>2028</v>
      </c>
      <c r="EI135">
        <v>2</v>
      </c>
      <c r="EJ135">
        <v>26</v>
      </c>
      <c r="EK135">
        <v>1.6</v>
      </c>
      <c r="EL135">
        <v>1.4</v>
      </c>
      <c r="EM135">
        <v>1.9043000000000001</v>
      </c>
      <c r="EN135">
        <v>2.5476100000000002</v>
      </c>
      <c r="EO135">
        <v>1.39893</v>
      </c>
      <c r="EP135">
        <v>2.32422</v>
      </c>
      <c r="EQ135">
        <v>1.49902</v>
      </c>
      <c r="ER135">
        <v>2.4841299999999999</v>
      </c>
      <c r="ES135">
        <v>34.031799999999997</v>
      </c>
      <c r="ET135">
        <v>15.970800000000001</v>
      </c>
      <c r="EU135">
        <v>18</v>
      </c>
      <c r="EV135">
        <v>513.06899999999996</v>
      </c>
      <c r="EW135">
        <v>535.84699999999998</v>
      </c>
      <c r="EX135">
        <v>46.775700000000001</v>
      </c>
      <c r="EY135">
        <v>44.868699999999997</v>
      </c>
      <c r="EZ135">
        <v>29.999600000000001</v>
      </c>
      <c r="FA135">
        <v>44.574199999999998</v>
      </c>
      <c r="FB135">
        <v>44.494300000000003</v>
      </c>
      <c r="FC135">
        <v>38.107100000000003</v>
      </c>
      <c r="FD135">
        <v>0</v>
      </c>
      <c r="FE135">
        <v>100</v>
      </c>
      <c r="FF135">
        <v>46.708100000000002</v>
      </c>
      <c r="FG135">
        <v>800</v>
      </c>
      <c r="FH135">
        <v>54.561199999999999</v>
      </c>
      <c r="FI135">
        <v>97.758200000000002</v>
      </c>
      <c r="FJ135">
        <v>99.487499999999997</v>
      </c>
      <c r="FK135" t="s">
        <v>884</v>
      </c>
      <c r="FL135">
        <v>3</v>
      </c>
      <c r="FM135" t="s">
        <v>881</v>
      </c>
      <c r="FN135">
        <v>19</v>
      </c>
    </row>
    <row r="136" spans="1:170" x14ac:dyDescent="0.2">
      <c r="A136">
        <v>150</v>
      </c>
      <c r="B136">
        <v>1659045016.0999999</v>
      </c>
      <c r="C136">
        <v>26081.599999904629</v>
      </c>
      <c r="D136" t="s">
        <v>728</v>
      </c>
      <c r="E136" t="s">
        <v>729</v>
      </c>
      <c r="F136" t="s">
        <v>280</v>
      </c>
      <c r="G136">
        <v>1659045016.0999999</v>
      </c>
      <c r="H136">
        <v>1.3533845877022659E-2</v>
      </c>
      <c r="I136">
        <v>13.533845877022658</v>
      </c>
      <c r="J136">
        <v>20.014938364582058</v>
      </c>
      <c r="K136">
        <v>960.41</v>
      </c>
      <c r="L136">
        <v>792.10290378117963</v>
      </c>
      <c r="M136">
        <v>79.012686050917466</v>
      </c>
      <c r="N136">
        <v>95.801408438119992</v>
      </c>
      <c r="O136">
        <v>0.31795836208830258</v>
      </c>
      <c r="P136">
        <v>2.9242873636319375</v>
      </c>
      <c r="Q136">
        <v>0.30064194474869038</v>
      </c>
      <c r="R136">
        <v>0.18938035798428696</v>
      </c>
      <c r="S136">
        <v>66.173142386961075</v>
      </c>
      <c r="T136">
        <v>41.166487496646148</v>
      </c>
      <c r="U136">
        <v>42.020899999999997</v>
      </c>
      <c r="V136">
        <v>8.2524946494605516</v>
      </c>
      <c r="W136">
        <v>43.531007057670344</v>
      </c>
      <c r="X136">
        <v>4.0387294647756002</v>
      </c>
      <c r="Y136">
        <v>9.2778222645413368</v>
      </c>
      <c r="Z136">
        <v>4.2137651846849513</v>
      </c>
      <c r="AA136">
        <v>-596.8426031766993</v>
      </c>
      <c r="AB136">
        <v>353.36607983228839</v>
      </c>
      <c r="AC136">
        <v>30.518727196302347</v>
      </c>
      <c r="AD136">
        <v>-146.78465376114747</v>
      </c>
      <c r="AE136">
        <v>0</v>
      </c>
      <c r="AF136">
        <v>0</v>
      </c>
      <c r="AG136">
        <v>1</v>
      </c>
      <c r="AH136">
        <v>0</v>
      </c>
      <c r="AI136">
        <v>49849.25708913464</v>
      </c>
      <c r="AJ136" t="s">
        <v>281</v>
      </c>
      <c r="AK136" t="s">
        <v>281</v>
      </c>
      <c r="AL136">
        <v>0</v>
      </c>
      <c r="AM136">
        <v>0</v>
      </c>
      <c r="AN136" t="e">
        <v>#DIV/0!</v>
      </c>
      <c r="AO136">
        <v>0</v>
      </c>
      <c r="AP136" t="s">
        <v>281</v>
      </c>
      <c r="AQ136" t="s">
        <v>281</v>
      </c>
      <c r="AR136">
        <v>0</v>
      </c>
      <c r="AS136">
        <v>0</v>
      </c>
      <c r="AT136" t="e">
        <v>#DIV/0!</v>
      </c>
      <c r="AU136">
        <v>0.5</v>
      </c>
      <c r="AV136">
        <v>337.29294299842542</v>
      </c>
      <c r="AW136">
        <v>20.014938364582058</v>
      </c>
      <c r="AX136" t="e">
        <v>#DIV/0!</v>
      </c>
      <c r="AY136">
        <v>5.9339926257145244E-2</v>
      </c>
      <c r="AZ136" t="e">
        <v>#DIV/0!</v>
      </c>
      <c r="BA136" t="e">
        <v>#DIV/0!</v>
      </c>
      <c r="BB136" t="s">
        <v>281</v>
      </c>
      <c r="BC136">
        <v>0</v>
      </c>
      <c r="BD136" t="e">
        <v>#DIV/0!</v>
      </c>
      <c r="BE136" t="e">
        <v>#DIV/0!</v>
      </c>
      <c r="BF136" t="e">
        <v>#DIV/0!</v>
      </c>
      <c r="BG136" t="e">
        <v>#DIV/0!</v>
      </c>
      <c r="BH136" t="e">
        <v>#DIV/0!</v>
      </c>
      <c r="BI136" t="e">
        <v>#DIV/0!</v>
      </c>
      <c r="BJ136" t="e">
        <v>#DIV/0!</v>
      </c>
      <c r="BK136" t="e">
        <v>#DIV/0!</v>
      </c>
      <c r="BL136">
        <v>400.11099999999999</v>
      </c>
      <c r="BM136">
        <v>337.29294299842542</v>
      </c>
      <c r="BN136">
        <v>0.84299842543300585</v>
      </c>
      <c r="BO136">
        <v>0.16538696108570142</v>
      </c>
      <c r="BP136">
        <v>6</v>
      </c>
      <c r="BQ136">
        <v>0.6</v>
      </c>
      <c r="BR136" t="s">
        <v>282</v>
      </c>
      <c r="BS136">
        <v>1659045016.0999999</v>
      </c>
      <c r="BT136">
        <v>960.41</v>
      </c>
      <c r="BU136">
        <v>1000</v>
      </c>
      <c r="BV136">
        <v>40.488300000000002</v>
      </c>
      <c r="BW136">
        <v>24.915299999999998</v>
      </c>
      <c r="BX136">
        <v>959.17700000000002</v>
      </c>
      <c r="BY136">
        <v>40.347000000000001</v>
      </c>
      <c r="BZ136">
        <v>500.32299999999998</v>
      </c>
      <c r="CA136">
        <v>99.650499999999994</v>
      </c>
      <c r="CB136">
        <v>0.100032</v>
      </c>
      <c r="CC136">
        <v>44.262300000000003</v>
      </c>
      <c r="CD136">
        <v>42.020899999999997</v>
      </c>
      <c r="CE136">
        <v>999.9</v>
      </c>
      <c r="CF136">
        <v>0</v>
      </c>
      <c r="CG136">
        <v>0</v>
      </c>
      <c r="CH136">
        <v>10005</v>
      </c>
      <c r="CI136">
        <v>0</v>
      </c>
      <c r="CJ136">
        <v>238.65600000000001</v>
      </c>
      <c r="CK136">
        <v>400.11099999999999</v>
      </c>
      <c r="CL136">
        <v>0.90004499999999998</v>
      </c>
      <c r="CM136">
        <v>9.9955500000000003E-2</v>
      </c>
      <c r="CN136">
        <v>0</v>
      </c>
      <c r="CO136">
        <v>3.4369000000000001</v>
      </c>
      <c r="CP136">
        <v>0</v>
      </c>
      <c r="CQ136">
        <v>4013.84</v>
      </c>
      <c r="CR136">
        <v>3430.92</v>
      </c>
      <c r="CS136">
        <v>48.186999999999998</v>
      </c>
      <c r="CT136">
        <v>50.875</v>
      </c>
      <c r="CU136">
        <v>49.25</v>
      </c>
      <c r="CV136">
        <v>50.25</v>
      </c>
      <c r="CW136">
        <v>48.75</v>
      </c>
      <c r="CX136">
        <v>360.12</v>
      </c>
      <c r="CY136">
        <v>39.99</v>
      </c>
      <c r="CZ136">
        <v>0</v>
      </c>
      <c r="DA136">
        <v>1659045212.7</v>
      </c>
      <c r="DB136">
        <v>0</v>
      </c>
      <c r="DC136">
        <v>3.1788192307692311</v>
      </c>
      <c r="DD136">
        <v>0.18700513633626101</v>
      </c>
      <c r="DE136">
        <v>2.2553846987327351</v>
      </c>
      <c r="DF136">
        <v>4012.4857692307701</v>
      </c>
      <c r="DG136">
        <v>15</v>
      </c>
      <c r="DH136">
        <v>1659044944.5</v>
      </c>
      <c r="DI136" t="s">
        <v>730</v>
      </c>
      <c r="DJ136">
        <v>1659044935</v>
      </c>
      <c r="DK136">
        <v>1659044944.5</v>
      </c>
      <c r="DL136">
        <v>151</v>
      </c>
      <c r="DM136">
        <v>0.3</v>
      </c>
      <c r="DN136">
        <v>4.0000000000000001E-3</v>
      </c>
      <c r="DO136">
        <v>1.1950000000000001</v>
      </c>
      <c r="DP136">
        <v>0.124</v>
      </c>
      <c r="DQ136">
        <v>1000</v>
      </c>
      <c r="DR136">
        <v>25</v>
      </c>
      <c r="DS136">
        <v>0.06</v>
      </c>
      <c r="DT136">
        <v>0.01</v>
      </c>
      <c r="DU136">
        <v>100</v>
      </c>
      <c r="DV136">
        <v>100</v>
      </c>
      <c r="DW136">
        <v>1.2330000000000001</v>
      </c>
      <c r="DX136">
        <v>0.14130000000000001</v>
      </c>
      <c r="DY136">
        <v>2.051875262857533</v>
      </c>
      <c r="DZ136">
        <v>-6.7132856166521554E-4</v>
      </c>
      <c r="EA136">
        <v>-2.681329234238156E-7</v>
      </c>
      <c r="EB136">
        <v>8.1307759810197942E-11</v>
      </c>
      <c r="EC136">
        <v>0.1413216657841084</v>
      </c>
      <c r="ED136">
        <v>0</v>
      </c>
      <c r="EE136">
        <v>0</v>
      </c>
      <c r="EF136">
        <v>0</v>
      </c>
      <c r="EG136">
        <v>2</v>
      </c>
      <c r="EH136">
        <v>2028</v>
      </c>
      <c r="EI136">
        <v>2</v>
      </c>
      <c r="EJ136">
        <v>26</v>
      </c>
      <c r="EK136">
        <v>1.4</v>
      </c>
      <c r="EL136">
        <v>1.2</v>
      </c>
      <c r="EM136">
        <v>2.2814899999999998</v>
      </c>
      <c r="EN136">
        <v>2.5476100000000002</v>
      </c>
      <c r="EO136">
        <v>1.39893</v>
      </c>
      <c r="EP136">
        <v>2.32422</v>
      </c>
      <c r="EQ136">
        <v>1.49902</v>
      </c>
      <c r="ER136">
        <v>2.2753899999999998</v>
      </c>
      <c r="ES136">
        <v>34.031799999999997</v>
      </c>
      <c r="ET136">
        <v>15.927</v>
      </c>
      <c r="EU136">
        <v>18</v>
      </c>
      <c r="EV136">
        <v>512.21500000000003</v>
      </c>
      <c r="EW136">
        <v>536.29200000000003</v>
      </c>
      <c r="EX136">
        <v>45.989199999999997</v>
      </c>
      <c r="EY136">
        <v>44.868699999999997</v>
      </c>
      <c r="EZ136">
        <v>30</v>
      </c>
      <c r="FA136">
        <v>44.574199999999998</v>
      </c>
      <c r="FB136">
        <v>44.494300000000003</v>
      </c>
      <c r="FC136">
        <v>45.656300000000002</v>
      </c>
      <c r="FD136">
        <v>0</v>
      </c>
      <c r="FE136">
        <v>100</v>
      </c>
      <c r="FF136">
        <v>45.985599999999998</v>
      </c>
      <c r="FG136">
        <v>1000</v>
      </c>
      <c r="FH136">
        <v>54.561199999999999</v>
      </c>
      <c r="FI136">
        <v>97.758200000000002</v>
      </c>
      <c r="FJ136">
        <v>99.4846</v>
      </c>
      <c r="FK136" t="s">
        <v>884</v>
      </c>
      <c r="FL136">
        <v>3</v>
      </c>
      <c r="FM136" t="s">
        <v>881</v>
      </c>
      <c r="FN136">
        <v>20</v>
      </c>
    </row>
    <row r="137" spans="1:170" x14ac:dyDescent="0.2">
      <c r="A137">
        <v>151</v>
      </c>
      <c r="B137">
        <v>1659045166.5999999</v>
      </c>
      <c r="C137">
        <v>26232.099999904629</v>
      </c>
      <c r="D137" t="s">
        <v>731</v>
      </c>
      <c r="E137" t="s">
        <v>732</v>
      </c>
      <c r="F137" t="s">
        <v>280</v>
      </c>
      <c r="G137">
        <v>1659045166.5999999</v>
      </c>
      <c r="H137">
        <v>1.2354673270430107E-2</v>
      </c>
      <c r="I137">
        <v>12.354673270430107</v>
      </c>
      <c r="J137">
        <v>19.734873805836184</v>
      </c>
      <c r="K137">
        <v>962.05200000000002</v>
      </c>
      <c r="L137">
        <v>780.04847961369717</v>
      </c>
      <c r="M137">
        <v>77.807513793152168</v>
      </c>
      <c r="N137">
        <v>95.961823163606397</v>
      </c>
      <c r="O137">
        <v>0.27973587922613663</v>
      </c>
      <c r="P137">
        <v>2.9242293261997863</v>
      </c>
      <c r="Q137">
        <v>0.26623970310845629</v>
      </c>
      <c r="R137">
        <v>0.16755947827850187</v>
      </c>
      <c r="S137">
        <v>66.174300095688679</v>
      </c>
      <c r="T137">
        <v>41.303357045624985</v>
      </c>
      <c r="U137">
        <v>42.021099999999997</v>
      </c>
      <c r="V137">
        <v>8.2525815701062246</v>
      </c>
      <c r="W137">
        <v>42.46460729721138</v>
      </c>
      <c r="X137">
        <v>3.9059936814888001</v>
      </c>
      <c r="Y137">
        <v>9.1982333762104602</v>
      </c>
      <c r="Z137">
        <v>4.3465878886174245</v>
      </c>
      <c r="AA137">
        <v>-544.84109122596772</v>
      </c>
      <c r="AB137">
        <v>327.14169683086635</v>
      </c>
      <c r="AC137">
        <v>28.232114324511766</v>
      </c>
      <c r="AD137">
        <v>-123.2929799749009</v>
      </c>
      <c r="AE137">
        <v>0</v>
      </c>
      <c r="AF137">
        <v>0</v>
      </c>
      <c r="AG137">
        <v>1</v>
      </c>
      <c r="AH137">
        <v>0</v>
      </c>
      <c r="AI137">
        <v>49873.717257941476</v>
      </c>
      <c r="AJ137" t="s">
        <v>281</v>
      </c>
      <c r="AK137" t="s">
        <v>281</v>
      </c>
      <c r="AL137">
        <v>0</v>
      </c>
      <c r="AM137">
        <v>0</v>
      </c>
      <c r="AN137" t="e">
        <v>#DIV/0!</v>
      </c>
      <c r="AO137">
        <v>0</v>
      </c>
      <c r="AP137" t="s">
        <v>281</v>
      </c>
      <c r="AQ137" t="s">
        <v>281</v>
      </c>
      <c r="AR137">
        <v>0</v>
      </c>
      <c r="AS137">
        <v>0</v>
      </c>
      <c r="AT137" t="e">
        <v>#DIV/0!</v>
      </c>
      <c r="AU137">
        <v>0.5</v>
      </c>
      <c r="AV137">
        <v>337.29884398740342</v>
      </c>
      <c r="AW137">
        <v>19.734873805836184</v>
      </c>
      <c r="AX137" t="e">
        <v>#DIV/0!</v>
      </c>
      <c r="AY137">
        <v>5.8508572316877526E-2</v>
      </c>
      <c r="AZ137" t="e">
        <v>#DIV/0!</v>
      </c>
      <c r="BA137" t="e">
        <v>#DIV/0!</v>
      </c>
      <c r="BB137" t="s">
        <v>281</v>
      </c>
      <c r="BC137">
        <v>0</v>
      </c>
      <c r="BD137" t="e">
        <v>#DIV/0!</v>
      </c>
      <c r="BE137" t="e">
        <v>#DIV/0!</v>
      </c>
      <c r="BF137" t="e">
        <v>#DIV/0!</v>
      </c>
      <c r="BG137" t="e">
        <v>#DIV/0!</v>
      </c>
      <c r="BH137" t="e">
        <v>#DIV/0!</v>
      </c>
      <c r="BI137" t="e">
        <v>#DIV/0!</v>
      </c>
      <c r="BJ137" t="e">
        <v>#DIV/0!</v>
      </c>
      <c r="BK137" t="e">
        <v>#DIV/0!</v>
      </c>
      <c r="BL137">
        <v>400.11799999999999</v>
      </c>
      <c r="BM137">
        <v>337.29884398740342</v>
      </c>
      <c r="BN137">
        <v>0.84299842543300585</v>
      </c>
      <c r="BO137">
        <v>0.16538696108570142</v>
      </c>
      <c r="BP137">
        <v>6</v>
      </c>
      <c r="BQ137">
        <v>0.6</v>
      </c>
      <c r="BR137" t="s">
        <v>282</v>
      </c>
      <c r="BS137">
        <v>1659045166.5999999</v>
      </c>
      <c r="BT137">
        <v>962.05200000000002</v>
      </c>
      <c r="BU137">
        <v>999.98099999999999</v>
      </c>
      <c r="BV137">
        <v>39.158999999999999</v>
      </c>
      <c r="BW137">
        <v>24.919899999999998</v>
      </c>
      <c r="BX137">
        <v>960.86199999999997</v>
      </c>
      <c r="BY137">
        <v>39.013500000000001</v>
      </c>
      <c r="BZ137">
        <v>500.209</v>
      </c>
      <c r="CA137">
        <v>99.647199999999998</v>
      </c>
      <c r="CB137">
        <v>9.9823200000000001E-2</v>
      </c>
      <c r="CC137">
        <v>44.096200000000003</v>
      </c>
      <c r="CD137">
        <v>42.021099999999997</v>
      </c>
      <c r="CE137">
        <v>999.9</v>
      </c>
      <c r="CF137">
        <v>0</v>
      </c>
      <c r="CG137">
        <v>0</v>
      </c>
      <c r="CH137">
        <v>10005</v>
      </c>
      <c r="CI137">
        <v>0</v>
      </c>
      <c r="CJ137">
        <v>238.822</v>
      </c>
      <c r="CK137">
        <v>400.11799999999999</v>
      </c>
      <c r="CL137">
        <v>0.90004499999999998</v>
      </c>
      <c r="CM137">
        <v>9.9955500000000003E-2</v>
      </c>
      <c r="CN137">
        <v>0</v>
      </c>
      <c r="CO137">
        <v>3.6204999999999998</v>
      </c>
      <c r="CP137">
        <v>0</v>
      </c>
      <c r="CQ137">
        <v>4022.83</v>
      </c>
      <c r="CR137">
        <v>3430.99</v>
      </c>
      <c r="CS137">
        <v>48.186999999999998</v>
      </c>
      <c r="CT137">
        <v>50.875</v>
      </c>
      <c r="CU137">
        <v>49.25</v>
      </c>
      <c r="CV137">
        <v>50.25</v>
      </c>
      <c r="CW137">
        <v>48.75</v>
      </c>
      <c r="CX137">
        <v>360.12</v>
      </c>
      <c r="CY137">
        <v>39.99</v>
      </c>
      <c r="CZ137">
        <v>0</v>
      </c>
      <c r="DA137">
        <v>1659045363.3</v>
      </c>
      <c r="DB137">
        <v>0</v>
      </c>
      <c r="DC137">
        <v>3.2595879999999999</v>
      </c>
      <c r="DD137">
        <v>0.40929999408508189</v>
      </c>
      <c r="DE137">
        <v>7.3207692436022942</v>
      </c>
      <c r="DF137">
        <v>4021.3984</v>
      </c>
      <c r="DG137">
        <v>15</v>
      </c>
      <c r="DH137">
        <v>1659045084.5999999</v>
      </c>
      <c r="DI137" t="s">
        <v>733</v>
      </c>
      <c r="DJ137">
        <v>1659045071.5999999</v>
      </c>
      <c r="DK137">
        <v>1659045084.5999999</v>
      </c>
      <c r="DL137">
        <v>152</v>
      </c>
      <c r="DM137">
        <v>-0.04</v>
      </c>
      <c r="DN137">
        <v>4.0000000000000001E-3</v>
      </c>
      <c r="DO137">
        <v>1.153</v>
      </c>
      <c r="DP137">
        <v>0.128</v>
      </c>
      <c r="DQ137">
        <v>1000</v>
      </c>
      <c r="DR137">
        <v>25</v>
      </c>
      <c r="DS137">
        <v>0.04</v>
      </c>
      <c r="DT137">
        <v>0.01</v>
      </c>
      <c r="DU137">
        <v>100</v>
      </c>
      <c r="DV137">
        <v>100</v>
      </c>
      <c r="DW137">
        <v>1.19</v>
      </c>
      <c r="DX137">
        <v>0.14549999999999999</v>
      </c>
      <c r="DY137">
        <v>2.0105606157360318</v>
      </c>
      <c r="DZ137">
        <v>-6.7132856166521554E-4</v>
      </c>
      <c r="EA137">
        <v>-2.681329234238156E-7</v>
      </c>
      <c r="EB137">
        <v>8.1307759810197942E-11</v>
      </c>
      <c r="EC137">
        <v>0.145521958007852</v>
      </c>
      <c r="ED137">
        <v>0</v>
      </c>
      <c r="EE137">
        <v>0</v>
      </c>
      <c r="EF137">
        <v>0</v>
      </c>
      <c r="EG137">
        <v>2</v>
      </c>
      <c r="EH137">
        <v>2028</v>
      </c>
      <c r="EI137">
        <v>2</v>
      </c>
      <c r="EJ137">
        <v>26</v>
      </c>
      <c r="EK137">
        <v>1.6</v>
      </c>
      <c r="EL137">
        <v>1.4</v>
      </c>
      <c r="EM137">
        <v>2.2814899999999998</v>
      </c>
      <c r="EN137">
        <v>2.5451700000000002</v>
      </c>
      <c r="EO137">
        <v>1.39893</v>
      </c>
      <c r="EP137">
        <v>2.32422</v>
      </c>
      <c r="EQ137">
        <v>1.49902</v>
      </c>
      <c r="ER137">
        <v>2.4182100000000002</v>
      </c>
      <c r="ES137">
        <v>34.0092</v>
      </c>
      <c r="ET137">
        <v>15.918200000000001</v>
      </c>
      <c r="EU137">
        <v>18</v>
      </c>
      <c r="EV137">
        <v>511.54399999999998</v>
      </c>
      <c r="EW137">
        <v>536.30700000000002</v>
      </c>
      <c r="EX137">
        <v>45.567900000000002</v>
      </c>
      <c r="EY137">
        <v>44.863799999999998</v>
      </c>
      <c r="EZ137">
        <v>30</v>
      </c>
      <c r="FA137">
        <v>44.578899999999997</v>
      </c>
      <c r="FB137">
        <v>44.499000000000002</v>
      </c>
      <c r="FC137">
        <v>45.647500000000001</v>
      </c>
      <c r="FD137">
        <v>0</v>
      </c>
      <c r="FE137">
        <v>100</v>
      </c>
      <c r="FF137">
        <v>45.573300000000003</v>
      </c>
      <c r="FG137">
        <v>1000</v>
      </c>
      <c r="FH137">
        <v>54.561199999999999</v>
      </c>
      <c r="FI137">
        <v>97.754599999999996</v>
      </c>
      <c r="FJ137">
        <v>99.484499999999997</v>
      </c>
      <c r="FK137" t="s">
        <v>884</v>
      </c>
      <c r="FL137">
        <v>3</v>
      </c>
      <c r="FM137" t="s">
        <v>881</v>
      </c>
      <c r="FN137">
        <v>21</v>
      </c>
    </row>
    <row r="138" spans="1:170" x14ac:dyDescent="0.2">
      <c r="A138">
        <v>152</v>
      </c>
      <c r="B138">
        <v>1659045317.0999999</v>
      </c>
      <c r="C138">
        <v>26382.599999904629</v>
      </c>
      <c r="D138" t="s">
        <v>734</v>
      </c>
      <c r="E138" t="s">
        <v>735</v>
      </c>
      <c r="F138" t="s">
        <v>280</v>
      </c>
      <c r="G138">
        <v>1659045317.0999999</v>
      </c>
      <c r="H138">
        <v>1.1503966525375624E-2</v>
      </c>
      <c r="I138">
        <v>11.503966525375624</v>
      </c>
      <c r="J138">
        <v>20.948475131441114</v>
      </c>
      <c r="K138">
        <v>1159.1300000000001</v>
      </c>
      <c r="L138">
        <v>941.91042475890004</v>
      </c>
      <c r="M138">
        <v>93.953338193456148</v>
      </c>
      <c r="N138">
        <v>115.62047731668001</v>
      </c>
      <c r="O138">
        <v>0.25289021508517862</v>
      </c>
      <c r="P138">
        <v>2.9188619724972549</v>
      </c>
      <c r="Q138">
        <v>0.24178691608575986</v>
      </c>
      <c r="R138">
        <v>0.15207480473258245</v>
      </c>
      <c r="S138">
        <v>66.174572999999995</v>
      </c>
      <c r="T138">
        <v>41.381031023901819</v>
      </c>
      <c r="U138">
        <v>42.059199999999997</v>
      </c>
      <c r="V138">
        <v>8.2691544181532191</v>
      </c>
      <c r="W138">
        <v>41.722829081408754</v>
      </c>
      <c r="X138">
        <v>3.8106389885808003</v>
      </c>
      <c r="Y138">
        <v>9.1332229201082153</v>
      </c>
      <c r="Z138">
        <v>4.4585154295724188</v>
      </c>
      <c r="AA138">
        <v>-507.32492376906504</v>
      </c>
      <c r="AB138">
        <v>299.05014933108208</v>
      </c>
      <c r="AC138">
        <v>25.843159228135086</v>
      </c>
      <c r="AD138">
        <v>-116.25704220984784</v>
      </c>
      <c r="AE138">
        <v>0</v>
      </c>
      <c r="AF138">
        <v>0</v>
      </c>
      <c r="AG138">
        <v>1</v>
      </c>
      <c r="AH138">
        <v>0</v>
      </c>
      <c r="AI138">
        <v>49748.752744375888</v>
      </c>
      <c r="AJ138" t="s">
        <v>281</v>
      </c>
      <c r="AK138" t="s">
        <v>281</v>
      </c>
      <c r="AL138">
        <v>0</v>
      </c>
      <c r="AM138">
        <v>0</v>
      </c>
      <c r="AN138" t="e">
        <v>#DIV/0!</v>
      </c>
      <c r="AO138">
        <v>0</v>
      </c>
      <c r="AP138" t="s">
        <v>281</v>
      </c>
      <c r="AQ138" t="s">
        <v>281</v>
      </c>
      <c r="AR138">
        <v>0</v>
      </c>
      <c r="AS138">
        <v>0</v>
      </c>
      <c r="AT138" t="e">
        <v>#DIV/0!</v>
      </c>
      <c r="AU138">
        <v>0.5</v>
      </c>
      <c r="AV138">
        <v>337.3005</v>
      </c>
      <c r="AW138">
        <v>20.948475131441114</v>
      </c>
      <c r="AX138" t="e">
        <v>#DIV/0!</v>
      </c>
      <c r="AY138">
        <v>6.2106267649888199E-2</v>
      </c>
      <c r="AZ138" t="e">
        <v>#DIV/0!</v>
      </c>
      <c r="BA138" t="e">
        <v>#DIV/0!</v>
      </c>
      <c r="BB138" t="s">
        <v>281</v>
      </c>
      <c r="BC138">
        <v>0</v>
      </c>
      <c r="BD138" t="e">
        <v>#DIV/0!</v>
      </c>
      <c r="BE138" t="e">
        <v>#DIV/0!</v>
      </c>
      <c r="BF138" t="e">
        <v>#DIV/0!</v>
      </c>
      <c r="BG138" t="e">
        <v>#DIV/0!</v>
      </c>
      <c r="BH138" t="e">
        <v>#DIV/0!</v>
      </c>
      <c r="BI138" t="e">
        <v>#DIV/0!</v>
      </c>
      <c r="BJ138" t="e">
        <v>#DIV/0!</v>
      </c>
      <c r="BK138" t="e">
        <v>#DIV/0!</v>
      </c>
      <c r="BL138">
        <v>400.12</v>
      </c>
      <c r="BM138">
        <v>337.3005</v>
      </c>
      <c r="BN138">
        <v>0.8429983504948515</v>
      </c>
      <c r="BO138">
        <v>0.16538681645506345</v>
      </c>
      <c r="BP138">
        <v>6</v>
      </c>
      <c r="BQ138">
        <v>0.6</v>
      </c>
      <c r="BR138" t="s">
        <v>282</v>
      </c>
      <c r="BS138">
        <v>1659045317.0999999</v>
      </c>
      <c r="BT138">
        <v>1159.1300000000001</v>
      </c>
      <c r="BU138">
        <v>1200.24</v>
      </c>
      <c r="BV138">
        <v>38.202800000000003</v>
      </c>
      <c r="BW138">
        <v>24.934999999999999</v>
      </c>
      <c r="BX138">
        <v>1157.8499999999999</v>
      </c>
      <c r="BY138">
        <v>38.056100000000001</v>
      </c>
      <c r="BZ138">
        <v>500.36099999999999</v>
      </c>
      <c r="CA138">
        <v>99.647300000000001</v>
      </c>
      <c r="CB138">
        <v>0.10033599999999999</v>
      </c>
      <c r="CC138">
        <v>43.959600000000002</v>
      </c>
      <c r="CD138">
        <v>42.059199999999997</v>
      </c>
      <c r="CE138">
        <v>999.9</v>
      </c>
      <c r="CF138">
        <v>0</v>
      </c>
      <c r="CG138">
        <v>0</v>
      </c>
      <c r="CH138">
        <v>9974.3799999999992</v>
      </c>
      <c r="CI138">
        <v>0</v>
      </c>
      <c r="CJ138">
        <v>238.822</v>
      </c>
      <c r="CK138">
        <v>400.12</v>
      </c>
      <c r="CL138">
        <v>0.90004499999999998</v>
      </c>
      <c r="CM138">
        <v>9.9955500000000003E-2</v>
      </c>
      <c r="CN138">
        <v>0</v>
      </c>
      <c r="CO138">
        <v>3.3780999999999999</v>
      </c>
      <c r="CP138">
        <v>0</v>
      </c>
      <c r="CQ138">
        <v>4006.17</v>
      </c>
      <c r="CR138">
        <v>3431</v>
      </c>
      <c r="CS138">
        <v>48.186999999999998</v>
      </c>
      <c r="CT138">
        <v>50.875</v>
      </c>
      <c r="CU138">
        <v>49.186999999999998</v>
      </c>
      <c r="CV138">
        <v>50.25</v>
      </c>
      <c r="CW138">
        <v>48.686999999999998</v>
      </c>
      <c r="CX138">
        <v>360.13</v>
      </c>
      <c r="CY138">
        <v>39.99</v>
      </c>
      <c r="CZ138">
        <v>0</v>
      </c>
      <c r="DA138">
        <v>1659045513.9000001</v>
      </c>
      <c r="DB138">
        <v>0</v>
      </c>
      <c r="DC138">
        <v>3.3214923076923082</v>
      </c>
      <c r="DD138">
        <v>-0.73399656779343314</v>
      </c>
      <c r="DE138">
        <v>-0.90940163560834908</v>
      </c>
      <c r="DF138">
        <v>4005.664615384615</v>
      </c>
      <c r="DG138">
        <v>15</v>
      </c>
      <c r="DH138">
        <v>1659045238.5999999</v>
      </c>
      <c r="DI138" t="s">
        <v>736</v>
      </c>
      <c r="DJ138">
        <v>1659045231.5999999</v>
      </c>
      <c r="DK138">
        <v>1659045238.5999999</v>
      </c>
      <c r="DL138">
        <v>153</v>
      </c>
      <c r="DM138">
        <v>0.27700000000000002</v>
      </c>
      <c r="DN138">
        <v>1E-3</v>
      </c>
      <c r="DO138">
        <v>1.2390000000000001</v>
      </c>
      <c r="DP138">
        <v>0.129</v>
      </c>
      <c r="DQ138">
        <v>1200</v>
      </c>
      <c r="DR138">
        <v>25</v>
      </c>
      <c r="DS138">
        <v>0.06</v>
      </c>
      <c r="DT138">
        <v>0.01</v>
      </c>
      <c r="DU138">
        <v>100</v>
      </c>
      <c r="DV138">
        <v>100</v>
      </c>
      <c r="DW138">
        <v>1.28</v>
      </c>
      <c r="DX138">
        <v>0.1467</v>
      </c>
      <c r="DY138">
        <v>2.2892745343737171</v>
      </c>
      <c r="DZ138">
        <v>-6.7132856166521554E-4</v>
      </c>
      <c r="EA138">
        <v>-2.681329234238156E-7</v>
      </c>
      <c r="EB138">
        <v>8.1307759810197942E-11</v>
      </c>
      <c r="EC138">
        <v>0.1466966174131652</v>
      </c>
      <c r="ED138">
        <v>0</v>
      </c>
      <c r="EE138">
        <v>0</v>
      </c>
      <c r="EF138">
        <v>0</v>
      </c>
      <c r="EG138">
        <v>2</v>
      </c>
      <c r="EH138">
        <v>2028</v>
      </c>
      <c r="EI138">
        <v>2</v>
      </c>
      <c r="EJ138">
        <v>26</v>
      </c>
      <c r="EK138">
        <v>1.4</v>
      </c>
      <c r="EL138">
        <v>1.3</v>
      </c>
      <c r="EM138">
        <v>2.6440399999999999</v>
      </c>
      <c r="EN138">
        <v>2.5439500000000002</v>
      </c>
      <c r="EO138">
        <v>1.39893</v>
      </c>
      <c r="EP138">
        <v>2.32422</v>
      </c>
      <c r="EQ138">
        <v>1.49902</v>
      </c>
      <c r="ER138">
        <v>2.2473100000000001</v>
      </c>
      <c r="ES138">
        <v>34.0092</v>
      </c>
      <c r="ET138">
        <v>15.891999999999999</v>
      </c>
      <c r="EU138">
        <v>18</v>
      </c>
      <c r="EV138">
        <v>511.20299999999997</v>
      </c>
      <c r="EW138">
        <v>536.69399999999996</v>
      </c>
      <c r="EX138">
        <v>45.820500000000003</v>
      </c>
      <c r="EY138">
        <v>44.863799999999998</v>
      </c>
      <c r="EZ138">
        <v>29.998999999999999</v>
      </c>
      <c r="FA138">
        <v>44.578899999999997</v>
      </c>
      <c r="FB138">
        <v>44.499000000000002</v>
      </c>
      <c r="FC138">
        <v>52.913600000000002</v>
      </c>
      <c r="FD138">
        <v>0</v>
      </c>
      <c r="FE138">
        <v>100</v>
      </c>
      <c r="FF138">
        <v>45.661099999999998</v>
      </c>
      <c r="FG138">
        <v>1200</v>
      </c>
      <c r="FH138">
        <v>54.561199999999999</v>
      </c>
      <c r="FI138">
        <v>97.751599999999996</v>
      </c>
      <c r="FJ138">
        <v>99.481300000000005</v>
      </c>
      <c r="FK138" t="s">
        <v>884</v>
      </c>
      <c r="FL138">
        <v>3</v>
      </c>
      <c r="FM138" t="s">
        <v>881</v>
      </c>
      <c r="FN138">
        <v>22</v>
      </c>
    </row>
    <row r="139" spans="1:170" x14ac:dyDescent="0.2">
      <c r="A139">
        <v>153</v>
      </c>
      <c r="B139">
        <v>1659045467.5999999</v>
      </c>
      <c r="C139">
        <v>26533.099999904629</v>
      </c>
      <c r="D139" t="s">
        <v>737</v>
      </c>
      <c r="E139" t="s">
        <v>738</v>
      </c>
      <c r="F139" t="s">
        <v>280</v>
      </c>
      <c r="G139">
        <v>1659045467.5999999</v>
      </c>
      <c r="H139">
        <v>1.0966125802254102E-2</v>
      </c>
      <c r="I139">
        <v>10.966125802254101</v>
      </c>
      <c r="J139">
        <v>20.688643520707448</v>
      </c>
      <c r="K139">
        <v>1159.9100000000001</v>
      </c>
      <c r="L139">
        <v>935.16896174980604</v>
      </c>
      <c r="M139">
        <v>93.276487894689467</v>
      </c>
      <c r="N139">
        <v>115.69281648472301</v>
      </c>
      <c r="O139">
        <v>0.23752613557467883</v>
      </c>
      <c r="P139">
        <v>2.9219650001307027</v>
      </c>
      <c r="Q139">
        <v>0.22771350619920394</v>
      </c>
      <c r="R139">
        <v>0.14316963871542407</v>
      </c>
      <c r="S139">
        <v>66.128867999999997</v>
      </c>
      <c r="T139">
        <v>41.362692833653952</v>
      </c>
      <c r="U139">
        <v>42.0488</v>
      </c>
      <c r="V139">
        <v>8.2646277394278389</v>
      </c>
      <c r="W139">
        <v>41.405415802785356</v>
      </c>
      <c r="X139">
        <v>3.7505634000081902</v>
      </c>
      <c r="Y139">
        <v>9.058146929068851</v>
      </c>
      <c r="Z139">
        <v>4.5140643394196491</v>
      </c>
      <c r="AA139">
        <v>-483.60614787940591</v>
      </c>
      <c r="AB139">
        <v>275.99076785650578</v>
      </c>
      <c r="AC139">
        <v>23.805935344235671</v>
      </c>
      <c r="AD139">
        <v>-117.68057667866447</v>
      </c>
      <c r="AE139">
        <v>0</v>
      </c>
      <c r="AF139">
        <v>0</v>
      </c>
      <c r="AG139">
        <v>1</v>
      </c>
      <c r="AH139">
        <v>0</v>
      </c>
      <c r="AI139">
        <v>49858.29700617824</v>
      </c>
      <c r="AJ139" t="s">
        <v>281</v>
      </c>
      <c r="AK139" t="s">
        <v>281</v>
      </c>
      <c r="AL139">
        <v>0</v>
      </c>
      <c r="AM139">
        <v>0</v>
      </c>
      <c r="AN139" t="e">
        <v>#DIV/0!</v>
      </c>
      <c r="AO139">
        <v>0</v>
      </c>
      <c r="AP139" t="s">
        <v>281</v>
      </c>
      <c r="AQ139" t="s">
        <v>281</v>
      </c>
      <c r="AR139">
        <v>0</v>
      </c>
      <c r="AS139">
        <v>0</v>
      </c>
      <c r="AT139" t="e">
        <v>#DIV/0!</v>
      </c>
      <c r="AU139">
        <v>0.5</v>
      </c>
      <c r="AV139">
        <v>337.05719999999997</v>
      </c>
      <c r="AW139">
        <v>20.688643520707448</v>
      </c>
      <c r="AX139" t="e">
        <v>#DIV/0!</v>
      </c>
      <c r="AY139">
        <v>6.1380215348336868E-2</v>
      </c>
      <c r="AZ139" t="e">
        <v>#DIV/0!</v>
      </c>
      <c r="BA139" t="e">
        <v>#DIV/0!</v>
      </c>
      <c r="BB139" t="s">
        <v>281</v>
      </c>
      <c r="BC139">
        <v>0</v>
      </c>
      <c r="BD139" t="e">
        <v>#DIV/0!</v>
      </c>
      <c r="BE139" t="e">
        <v>#DIV/0!</v>
      </c>
      <c r="BF139" t="e">
        <v>#DIV/0!</v>
      </c>
      <c r="BG139" t="e">
        <v>#DIV/0!</v>
      </c>
      <c r="BH139" t="e">
        <v>#DIV/0!</v>
      </c>
      <c r="BI139" t="e">
        <v>#DIV/0!</v>
      </c>
      <c r="BJ139" t="e">
        <v>#DIV/0!</v>
      </c>
      <c r="BK139" t="e">
        <v>#DIV/0!</v>
      </c>
      <c r="BL139">
        <v>399.83</v>
      </c>
      <c r="BM139">
        <v>337.05719999999997</v>
      </c>
      <c r="BN139">
        <v>0.84300127554210535</v>
      </c>
      <c r="BO139">
        <v>0.16539246179626341</v>
      </c>
      <c r="BP139">
        <v>6</v>
      </c>
      <c r="BQ139">
        <v>0.6</v>
      </c>
      <c r="BR139" t="s">
        <v>282</v>
      </c>
      <c r="BS139">
        <v>1659045467.5999999</v>
      </c>
      <c r="BT139">
        <v>1159.9100000000001</v>
      </c>
      <c r="BU139">
        <v>1199.98</v>
      </c>
      <c r="BV139">
        <v>37.6023</v>
      </c>
      <c r="BW139">
        <v>24.944099999999999</v>
      </c>
      <c r="BX139">
        <v>1158.6600000000001</v>
      </c>
      <c r="BY139">
        <v>37.454599999999999</v>
      </c>
      <c r="BZ139">
        <v>500.25</v>
      </c>
      <c r="CA139">
        <v>99.643000000000001</v>
      </c>
      <c r="CB139">
        <v>9.9925299999999995E-2</v>
      </c>
      <c r="CC139">
        <v>43.800800000000002</v>
      </c>
      <c r="CD139">
        <v>42.0488</v>
      </c>
      <c r="CE139">
        <v>999.9</v>
      </c>
      <c r="CF139">
        <v>0</v>
      </c>
      <c r="CG139">
        <v>0</v>
      </c>
      <c r="CH139">
        <v>9992.5</v>
      </c>
      <c r="CI139">
        <v>0</v>
      </c>
      <c r="CJ139">
        <v>237.79</v>
      </c>
      <c r="CK139">
        <v>399.83</v>
      </c>
      <c r="CL139">
        <v>0.89996699999999996</v>
      </c>
      <c r="CM139">
        <v>0.100033</v>
      </c>
      <c r="CN139">
        <v>0</v>
      </c>
      <c r="CO139">
        <v>3.1987999999999999</v>
      </c>
      <c r="CP139">
        <v>0</v>
      </c>
      <c r="CQ139">
        <v>4007.34</v>
      </c>
      <c r="CR139">
        <v>3428.45</v>
      </c>
      <c r="CS139">
        <v>48.125</v>
      </c>
      <c r="CT139">
        <v>50.875</v>
      </c>
      <c r="CU139">
        <v>49.186999999999998</v>
      </c>
      <c r="CV139">
        <v>50.25</v>
      </c>
      <c r="CW139">
        <v>48.686999999999998</v>
      </c>
      <c r="CX139">
        <v>359.83</v>
      </c>
      <c r="CY139">
        <v>40</v>
      </c>
      <c r="CZ139">
        <v>0</v>
      </c>
      <c r="DA139">
        <v>1659045664.5</v>
      </c>
      <c r="DB139">
        <v>0</v>
      </c>
      <c r="DC139">
        <v>3.2665799999999998</v>
      </c>
      <c r="DD139">
        <v>0.600876929842873</v>
      </c>
      <c r="DE139">
        <v>12.521538492081881</v>
      </c>
      <c r="DF139">
        <v>4006.9951999999989</v>
      </c>
      <c r="DG139">
        <v>15</v>
      </c>
      <c r="DH139">
        <v>1659045384.5999999</v>
      </c>
      <c r="DI139" t="s">
        <v>739</v>
      </c>
      <c r="DJ139">
        <v>1659045383.5999999</v>
      </c>
      <c r="DK139">
        <v>1659045384.5999999</v>
      </c>
      <c r="DL139">
        <v>154</v>
      </c>
      <c r="DM139">
        <v>-3.5000000000000003E-2</v>
      </c>
      <c r="DN139">
        <v>1E-3</v>
      </c>
      <c r="DO139">
        <v>1.204</v>
      </c>
      <c r="DP139">
        <v>0.13</v>
      </c>
      <c r="DQ139">
        <v>1200</v>
      </c>
      <c r="DR139">
        <v>25</v>
      </c>
      <c r="DS139">
        <v>0.1</v>
      </c>
      <c r="DT139">
        <v>0.01</v>
      </c>
      <c r="DU139">
        <v>100</v>
      </c>
      <c r="DV139">
        <v>100</v>
      </c>
      <c r="DW139">
        <v>1.25</v>
      </c>
      <c r="DX139">
        <v>0.1477</v>
      </c>
      <c r="DY139">
        <v>2.2548434348897741</v>
      </c>
      <c r="DZ139">
        <v>-6.7132856166521554E-4</v>
      </c>
      <c r="EA139">
        <v>-2.681329234238156E-7</v>
      </c>
      <c r="EB139">
        <v>8.1307759810197942E-11</v>
      </c>
      <c r="EC139">
        <v>0.1476612952752189</v>
      </c>
      <c r="ED139">
        <v>0</v>
      </c>
      <c r="EE139">
        <v>0</v>
      </c>
      <c r="EF139">
        <v>0</v>
      </c>
      <c r="EG139">
        <v>2</v>
      </c>
      <c r="EH139">
        <v>2028</v>
      </c>
      <c r="EI139">
        <v>2</v>
      </c>
      <c r="EJ139">
        <v>26</v>
      </c>
      <c r="EK139">
        <v>1.4</v>
      </c>
      <c r="EL139">
        <v>1.4</v>
      </c>
      <c r="EM139">
        <v>2.6440399999999999</v>
      </c>
      <c r="EN139">
        <v>2.5427200000000001</v>
      </c>
      <c r="EO139">
        <v>1.39893</v>
      </c>
      <c r="EP139">
        <v>2.32422</v>
      </c>
      <c r="EQ139">
        <v>1.49902</v>
      </c>
      <c r="ER139">
        <v>2.4060100000000002</v>
      </c>
      <c r="ES139">
        <v>34.0092</v>
      </c>
      <c r="ET139">
        <v>15.8832</v>
      </c>
      <c r="EU139">
        <v>18</v>
      </c>
      <c r="EV139">
        <v>510.78</v>
      </c>
      <c r="EW139">
        <v>536.73299999999995</v>
      </c>
      <c r="EX139">
        <v>44.948999999999998</v>
      </c>
      <c r="EY139">
        <v>44.854199999999999</v>
      </c>
      <c r="EZ139">
        <v>30.0001</v>
      </c>
      <c r="FA139">
        <v>44.574199999999998</v>
      </c>
      <c r="FB139">
        <v>44.499000000000002</v>
      </c>
      <c r="FC139">
        <v>52.915999999999997</v>
      </c>
      <c r="FD139">
        <v>0</v>
      </c>
      <c r="FE139">
        <v>100</v>
      </c>
      <c r="FF139">
        <v>44.899099999999997</v>
      </c>
      <c r="FG139">
        <v>1200</v>
      </c>
      <c r="FH139">
        <v>54.561199999999999</v>
      </c>
      <c r="FI139">
        <v>97.758600000000001</v>
      </c>
      <c r="FJ139">
        <v>99.483900000000006</v>
      </c>
      <c r="FK139" t="s">
        <v>884</v>
      </c>
      <c r="FL139">
        <v>3</v>
      </c>
      <c r="FM139" t="s">
        <v>881</v>
      </c>
      <c r="FN139">
        <v>23</v>
      </c>
    </row>
    <row r="140" spans="1:170" x14ac:dyDescent="0.2">
      <c r="A140">
        <v>154</v>
      </c>
      <c r="B140">
        <v>1659046423.5999999</v>
      </c>
      <c r="C140">
        <v>27489.099999904629</v>
      </c>
      <c r="D140" t="s">
        <v>740</v>
      </c>
      <c r="E140" t="s">
        <v>741</v>
      </c>
      <c r="F140" t="s">
        <v>280</v>
      </c>
      <c r="G140">
        <v>1659046423.5999999</v>
      </c>
      <c r="H140">
        <v>6.4398286317333357E-3</v>
      </c>
      <c r="I140">
        <v>6.4398286317333353</v>
      </c>
      <c r="J140">
        <v>6.488599014284941</v>
      </c>
      <c r="K140">
        <v>389.14800000000002</v>
      </c>
      <c r="L140">
        <v>274.22918737621416</v>
      </c>
      <c r="M140">
        <v>27.345667031814514</v>
      </c>
      <c r="N140">
        <v>38.805175101574804</v>
      </c>
      <c r="O140">
        <v>0.12236552169747507</v>
      </c>
      <c r="P140">
        <v>2.9208750326791275</v>
      </c>
      <c r="Q140">
        <v>0.11970441127755331</v>
      </c>
      <c r="R140">
        <v>7.5049650442975929E-2</v>
      </c>
      <c r="S140">
        <v>66.130712212470002</v>
      </c>
      <c r="T140">
        <v>42.341226599964479</v>
      </c>
      <c r="U140">
        <v>42.390999999999998</v>
      </c>
      <c r="V140">
        <v>8.4147040805968309</v>
      </c>
      <c r="W140">
        <v>37.533657013490298</v>
      </c>
      <c r="X140">
        <v>3.3669982058810093</v>
      </c>
      <c r="Y140">
        <v>8.9706105767174442</v>
      </c>
      <c r="Z140">
        <v>5.0477058747158221</v>
      </c>
      <c r="AA140">
        <v>-283.99644265944011</v>
      </c>
      <c r="AB140">
        <v>192.61756669663004</v>
      </c>
      <c r="AC140">
        <v>16.632890105773647</v>
      </c>
      <c r="AD140">
        <v>-8.6152736445664289</v>
      </c>
      <c r="AE140">
        <v>0</v>
      </c>
      <c r="AF140">
        <v>0</v>
      </c>
      <c r="AG140">
        <v>1</v>
      </c>
      <c r="AH140">
        <v>0</v>
      </c>
      <c r="AI140">
        <v>49857.408555765367</v>
      </c>
      <c r="AJ140" t="s">
        <v>281</v>
      </c>
      <c r="AK140" t="s">
        <v>281</v>
      </c>
      <c r="AL140">
        <v>0</v>
      </c>
      <c r="AM140">
        <v>0</v>
      </c>
      <c r="AN140" t="e">
        <v>#DIV/0!</v>
      </c>
      <c r="AO140">
        <v>0</v>
      </c>
      <c r="AP140" t="s">
        <v>281</v>
      </c>
      <c r="AQ140" t="s">
        <v>281</v>
      </c>
      <c r="AR140">
        <v>0</v>
      </c>
      <c r="AS140">
        <v>0</v>
      </c>
      <c r="AT140" t="e">
        <v>#DIV/0!</v>
      </c>
      <c r="AU140">
        <v>0.5</v>
      </c>
      <c r="AV140">
        <v>337.06421399609849</v>
      </c>
      <c r="AW140">
        <v>6.488599014284941</v>
      </c>
      <c r="AX140" t="e">
        <v>#DIV/0!</v>
      </c>
      <c r="AY140">
        <v>1.925033493576404E-2</v>
      </c>
      <c r="AZ140" t="e">
        <v>#DIV/0!</v>
      </c>
      <c r="BA140" t="e">
        <v>#DIV/0!</v>
      </c>
      <c r="BB140" t="s">
        <v>281</v>
      </c>
      <c r="BC140">
        <v>0</v>
      </c>
      <c r="BD140" t="e">
        <v>#DIV/0!</v>
      </c>
      <c r="BE140" t="e">
        <v>#DIV/0!</v>
      </c>
      <c r="BF140" t="e">
        <v>#DIV/0!</v>
      </c>
      <c r="BG140" t="e">
        <v>#DIV/0!</v>
      </c>
      <c r="BH140" t="e">
        <v>#DIV/0!</v>
      </c>
      <c r="BI140" t="e">
        <v>#DIV/0!</v>
      </c>
      <c r="BJ140" t="e">
        <v>#DIV/0!</v>
      </c>
      <c r="BK140" t="e">
        <v>#DIV/0!</v>
      </c>
      <c r="BL140">
        <v>399.83800000000002</v>
      </c>
      <c r="BM140">
        <v>337.06421399609849</v>
      </c>
      <c r="BN140">
        <v>0.84300195078031215</v>
      </c>
      <c r="BO140">
        <v>0.16539376500600242</v>
      </c>
      <c r="BP140">
        <v>6</v>
      </c>
      <c r="BQ140">
        <v>0.6</v>
      </c>
      <c r="BR140" t="s">
        <v>282</v>
      </c>
      <c r="BS140">
        <v>1659046423.5999999</v>
      </c>
      <c r="BT140">
        <v>389.14800000000002</v>
      </c>
      <c r="BU140">
        <v>399.93700000000001</v>
      </c>
      <c r="BV140">
        <v>33.765099999999997</v>
      </c>
      <c r="BW140">
        <v>26.301400000000001</v>
      </c>
      <c r="BX140">
        <v>387.03899999999999</v>
      </c>
      <c r="BY140">
        <v>33.543500000000002</v>
      </c>
      <c r="BZ140">
        <v>500.21199999999999</v>
      </c>
      <c r="CA140">
        <v>99.618399999999994</v>
      </c>
      <c r="CB140">
        <v>9.9895100000000001E-2</v>
      </c>
      <c r="CC140">
        <v>43.614199999999997</v>
      </c>
      <c r="CD140">
        <v>42.390999999999998</v>
      </c>
      <c r="CE140">
        <v>999.9</v>
      </c>
      <c r="CF140">
        <v>0</v>
      </c>
      <c r="CG140">
        <v>0</v>
      </c>
      <c r="CH140">
        <v>9988.75</v>
      </c>
      <c r="CI140">
        <v>0</v>
      </c>
      <c r="CJ140">
        <v>242.47800000000001</v>
      </c>
      <c r="CK140">
        <v>399.83800000000002</v>
      </c>
      <c r="CL140">
        <v>0.89994399999999997</v>
      </c>
      <c r="CM140">
        <v>0.10005600000000001</v>
      </c>
      <c r="CN140">
        <v>0</v>
      </c>
      <c r="CO140">
        <v>3.3111999999999999</v>
      </c>
      <c r="CP140">
        <v>0</v>
      </c>
      <c r="CQ140">
        <v>4109.53</v>
      </c>
      <c r="CR140">
        <v>3428.49</v>
      </c>
      <c r="CS140">
        <v>42.936999999999998</v>
      </c>
      <c r="CT140">
        <v>45.561999999999998</v>
      </c>
      <c r="CU140">
        <v>43.811999999999998</v>
      </c>
      <c r="CV140">
        <v>45.125</v>
      </c>
      <c r="CW140">
        <v>43.811999999999998</v>
      </c>
      <c r="CX140">
        <v>359.83</v>
      </c>
      <c r="CY140">
        <v>40.01</v>
      </c>
      <c r="CZ140">
        <v>0</v>
      </c>
      <c r="DA140">
        <v>1659046620.3</v>
      </c>
      <c r="DB140">
        <v>0</v>
      </c>
      <c r="DC140">
        <v>3.2906807692307698</v>
      </c>
      <c r="DD140">
        <v>0.548235895784698</v>
      </c>
      <c r="DE140">
        <v>12.26017081413759</v>
      </c>
      <c r="DF140">
        <v>4109.4257692307692</v>
      </c>
      <c r="DG140">
        <v>15</v>
      </c>
      <c r="DH140">
        <v>1659046328.5999999</v>
      </c>
      <c r="DI140" t="s">
        <v>742</v>
      </c>
      <c r="DJ140">
        <v>1659046328.0999999</v>
      </c>
      <c r="DK140">
        <v>1659046328.5999999</v>
      </c>
      <c r="DL140">
        <v>155</v>
      </c>
      <c r="DM140">
        <v>0.14899999999999999</v>
      </c>
      <c r="DN140">
        <v>7.3999999999999996E-2</v>
      </c>
      <c r="DO140">
        <v>2.1</v>
      </c>
      <c r="DP140">
        <v>0.222</v>
      </c>
      <c r="DQ140">
        <v>400</v>
      </c>
      <c r="DR140">
        <v>26</v>
      </c>
      <c r="DS140">
        <v>0.18</v>
      </c>
      <c r="DT140">
        <v>0.01</v>
      </c>
      <c r="DU140">
        <v>100</v>
      </c>
      <c r="DV140">
        <v>100</v>
      </c>
      <c r="DW140">
        <v>2.109</v>
      </c>
      <c r="DX140">
        <v>0.22159999999999999</v>
      </c>
      <c r="DY140">
        <v>2.4042818400835921</v>
      </c>
      <c r="DZ140">
        <v>-6.7132856166521554E-4</v>
      </c>
      <c r="EA140">
        <v>-2.681329234238156E-7</v>
      </c>
      <c r="EB140">
        <v>8.1307759810197942E-11</v>
      </c>
      <c r="EC140">
        <v>0.22157500000000141</v>
      </c>
      <c r="ED140">
        <v>0</v>
      </c>
      <c r="EE140">
        <v>0</v>
      </c>
      <c r="EF140">
        <v>0</v>
      </c>
      <c r="EG140">
        <v>2</v>
      </c>
      <c r="EH140">
        <v>2028</v>
      </c>
      <c r="EI140">
        <v>2</v>
      </c>
      <c r="EJ140">
        <v>26</v>
      </c>
      <c r="EK140">
        <v>1.6</v>
      </c>
      <c r="EL140">
        <v>1.6</v>
      </c>
      <c r="EM140">
        <v>1.08765</v>
      </c>
      <c r="EN140">
        <v>2.5390600000000001</v>
      </c>
      <c r="EO140">
        <v>1.39893</v>
      </c>
      <c r="EP140">
        <v>2.32544</v>
      </c>
      <c r="EQ140">
        <v>1.49902</v>
      </c>
      <c r="ER140">
        <v>2.4706999999999999</v>
      </c>
      <c r="ES140">
        <v>34.440800000000003</v>
      </c>
      <c r="ET140">
        <v>15.6731</v>
      </c>
      <c r="EU140">
        <v>18</v>
      </c>
      <c r="EV140">
        <v>508.48700000000002</v>
      </c>
      <c r="EW140">
        <v>546.64499999999998</v>
      </c>
      <c r="EX140">
        <v>45.8782</v>
      </c>
      <c r="EY140">
        <v>37.625399999999999</v>
      </c>
      <c r="EZ140">
        <v>30.004000000000001</v>
      </c>
      <c r="FA140">
        <v>37.334400000000002</v>
      </c>
      <c r="FB140">
        <v>37.320500000000003</v>
      </c>
      <c r="FC140">
        <v>21.755500000000001</v>
      </c>
      <c r="FD140">
        <v>0</v>
      </c>
      <c r="FE140">
        <v>100</v>
      </c>
      <c r="FF140">
        <v>45.881</v>
      </c>
      <c r="FG140">
        <v>400</v>
      </c>
      <c r="FH140">
        <v>54.561199999999999</v>
      </c>
      <c r="FI140">
        <v>98.917900000000003</v>
      </c>
      <c r="FJ140">
        <v>100.66800000000001</v>
      </c>
      <c r="FK140" t="s">
        <v>884</v>
      </c>
      <c r="FL140">
        <v>4</v>
      </c>
      <c r="FM140" t="s">
        <v>881</v>
      </c>
      <c r="FN140">
        <v>1</v>
      </c>
    </row>
    <row r="141" spans="1:170" x14ac:dyDescent="0.2">
      <c r="A141">
        <v>155</v>
      </c>
      <c r="B141">
        <v>1659046574.0999999</v>
      </c>
      <c r="C141">
        <v>27639.599999904629</v>
      </c>
      <c r="D141" t="s">
        <v>743</v>
      </c>
      <c r="E141" t="s">
        <v>744</v>
      </c>
      <c r="F141" t="s">
        <v>280</v>
      </c>
      <c r="G141">
        <v>1659046574.0999999</v>
      </c>
      <c r="H141">
        <v>8.3442760968534934E-3</v>
      </c>
      <c r="I141">
        <v>8.344276096853493</v>
      </c>
      <c r="J141">
        <v>8.0407642325729292</v>
      </c>
      <c r="K141">
        <v>386.471</v>
      </c>
      <c r="L141">
        <v>284.07711915446333</v>
      </c>
      <c r="M141">
        <v>28.325595731152184</v>
      </c>
      <c r="N141">
        <v>38.535385533327002</v>
      </c>
      <c r="O141">
        <v>0.17394576393002717</v>
      </c>
      <c r="P141">
        <v>2.91811178044401</v>
      </c>
      <c r="Q141">
        <v>0.1686147303745113</v>
      </c>
      <c r="R141">
        <v>0.10584991470484632</v>
      </c>
      <c r="S141">
        <v>66.154651943486073</v>
      </c>
      <c r="T141">
        <v>41.674672365507554</v>
      </c>
      <c r="U141">
        <v>41.952300000000001</v>
      </c>
      <c r="V141">
        <v>8.2227275899357153</v>
      </c>
      <c r="W141">
        <v>40.276048175491255</v>
      </c>
      <c r="X141">
        <v>3.5803604992338007</v>
      </c>
      <c r="Y141">
        <v>8.8895526284838393</v>
      </c>
      <c r="Z141">
        <v>4.6423670907019146</v>
      </c>
      <c r="AA141">
        <v>-367.98257587123908</v>
      </c>
      <c r="AB141">
        <v>234.04681218056592</v>
      </c>
      <c r="AC141">
        <v>20.17076093084922</v>
      </c>
      <c r="AD141">
        <v>-47.610350816337899</v>
      </c>
      <c r="AE141">
        <v>0</v>
      </c>
      <c r="AF141">
        <v>0</v>
      </c>
      <c r="AG141">
        <v>1</v>
      </c>
      <c r="AH141">
        <v>0</v>
      </c>
      <c r="AI141">
        <v>49809.218975228767</v>
      </c>
      <c r="AJ141" t="s">
        <v>281</v>
      </c>
      <c r="AK141" t="s">
        <v>281</v>
      </c>
      <c r="AL141">
        <v>0</v>
      </c>
      <c r="AM141">
        <v>0</v>
      </c>
      <c r="AN141" t="e">
        <v>#DIV/0!</v>
      </c>
      <c r="AO141">
        <v>0</v>
      </c>
      <c r="AP141" t="s">
        <v>281</v>
      </c>
      <c r="AQ141" t="s">
        <v>281</v>
      </c>
      <c r="AR141">
        <v>0</v>
      </c>
      <c r="AS141">
        <v>0</v>
      </c>
      <c r="AT141" t="e">
        <v>#DIV/0!</v>
      </c>
      <c r="AU141">
        <v>0.5</v>
      </c>
      <c r="AV141">
        <v>337.19551499662492</v>
      </c>
      <c r="AW141">
        <v>8.0407642325729292</v>
      </c>
      <c r="AX141" t="e">
        <v>#DIV/0!</v>
      </c>
      <c r="AY141">
        <v>2.3845999946509999E-2</v>
      </c>
      <c r="AZ141" t="e">
        <v>#DIV/0!</v>
      </c>
      <c r="BA141" t="e">
        <v>#DIV/0!</v>
      </c>
      <c r="BB141" t="s">
        <v>281</v>
      </c>
      <c r="BC141">
        <v>0</v>
      </c>
      <c r="BD141" t="e">
        <v>#DIV/0!</v>
      </c>
      <c r="BE141" t="e">
        <v>#DIV/0!</v>
      </c>
      <c r="BF141" t="e">
        <v>#DIV/0!</v>
      </c>
      <c r="BG141" t="e">
        <v>#DIV/0!</v>
      </c>
      <c r="BH141" t="e">
        <v>#DIV/0!</v>
      </c>
      <c r="BI141" t="e">
        <v>#DIV/0!</v>
      </c>
      <c r="BJ141" t="e">
        <v>#DIV/0!</v>
      </c>
      <c r="BK141" t="e">
        <v>#DIV/0!</v>
      </c>
      <c r="BL141">
        <v>399.995</v>
      </c>
      <c r="BM141">
        <v>337.19551499662492</v>
      </c>
      <c r="BN141">
        <v>0.84299932498312458</v>
      </c>
      <c r="BO141">
        <v>0.16538869721743041</v>
      </c>
      <c r="BP141">
        <v>6</v>
      </c>
      <c r="BQ141">
        <v>0.6</v>
      </c>
      <c r="BR141" t="s">
        <v>282</v>
      </c>
      <c r="BS141">
        <v>1659046574.0999999</v>
      </c>
      <c r="BT141">
        <v>386.471</v>
      </c>
      <c r="BU141">
        <v>399.983</v>
      </c>
      <c r="BV141">
        <v>35.907400000000003</v>
      </c>
      <c r="BW141">
        <v>26.258600000000001</v>
      </c>
      <c r="BX141">
        <v>384.63</v>
      </c>
      <c r="BY141">
        <v>35.708599999999997</v>
      </c>
      <c r="BZ141">
        <v>500.24799999999999</v>
      </c>
      <c r="CA141">
        <v>99.610900000000001</v>
      </c>
      <c r="CB141">
        <v>0.100037</v>
      </c>
      <c r="CC141">
        <v>43.44</v>
      </c>
      <c r="CD141">
        <v>41.952300000000001</v>
      </c>
      <c r="CE141">
        <v>999.9</v>
      </c>
      <c r="CF141">
        <v>0</v>
      </c>
      <c r="CG141">
        <v>0</v>
      </c>
      <c r="CH141">
        <v>9973.75</v>
      </c>
      <c r="CI141">
        <v>0</v>
      </c>
      <c r="CJ141">
        <v>242.56200000000001</v>
      </c>
      <c r="CK141">
        <v>399.995</v>
      </c>
      <c r="CL141">
        <v>0.90002199999999999</v>
      </c>
      <c r="CM141">
        <v>9.9978200000000003E-2</v>
      </c>
      <c r="CN141">
        <v>0</v>
      </c>
      <c r="CO141">
        <v>3.1484000000000001</v>
      </c>
      <c r="CP141">
        <v>0</v>
      </c>
      <c r="CQ141">
        <v>4148.67</v>
      </c>
      <c r="CR141">
        <v>3429.91</v>
      </c>
      <c r="CS141">
        <v>44.436999999999998</v>
      </c>
      <c r="CT141">
        <v>47.125</v>
      </c>
      <c r="CU141">
        <v>45.375</v>
      </c>
      <c r="CV141">
        <v>46.686999999999998</v>
      </c>
      <c r="CW141">
        <v>45.186999999999998</v>
      </c>
      <c r="CX141">
        <v>360</v>
      </c>
      <c r="CY141">
        <v>39.99</v>
      </c>
      <c r="CZ141">
        <v>0</v>
      </c>
      <c r="DA141">
        <v>1659046770.9000001</v>
      </c>
      <c r="DB141">
        <v>0</v>
      </c>
      <c r="DC141">
        <v>3.2704759999999999</v>
      </c>
      <c r="DD141">
        <v>9.8961531229016589E-2</v>
      </c>
      <c r="DE141">
        <v>14.60538460621528</v>
      </c>
      <c r="DF141">
        <v>4146.7276000000002</v>
      </c>
      <c r="DG141">
        <v>15</v>
      </c>
      <c r="DH141">
        <v>1659046480.5999999</v>
      </c>
      <c r="DI141" t="s">
        <v>745</v>
      </c>
      <c r="DJ141">
        <v>1659046480.5999999</v>
      </c>
      <c r="DK141">
        <v>1659046479.0999999</v>
      </c>
      <c r="DL141">
        <v>156</v>
      </c>
      <c r="DM141">
        <v>-0.27</v>
      </c>
      <c r="DN141">
        <v>-2.3E-2</v>
      </c>
      <c r="DO141">
        <v>1.829</v>
      </c>
      <c r="DP141">
        <v>0.19900000000000001</v>
      </c>
      <c r="DQ141">
        <v>400</v>
      </c>
      <c r="DR141">
        <v>26</v>
      </c>
      <c r="DS141">
        <v>0.16</v>
      </c>
      <c r="DT141">
        <v>0.01</v>
      </c>
      <c r="DU141">
        <v>100</v>
      </c>
      <c r="DV141">
        <v>100</v>
      </c>
      <c r="DW141">
        <v>1.841</v>
      </c>
      <c r="DX141">
        <v>0.1988</v>
      </c>
      <c r="DY141">
        <v>2.1338550667073668</v>
      </c>
      <c r="DZ141">
        <v>-6.7132856166521554E-4</v>
      </c>
      <c r="EA141">
        <v>-2.681329234238156E-7</v>
      </c>
      <c r="EB141">
        <v>8.1307759810197942E-11</v>
      </c>
      <c r="EC141">
        <v>0.19877500000000131</v>
      </c>
      <c r="ED141">
        <v>0</v>
      </c>
      <c r="EE141">
        <v>0</v>
      </c>
      <c r="EF141">
        <v>0</v>
      </c>
      <c r="EG141">
        <v>2</v>
      </c>
      <c r="EH141">
        <v>2028</v>
      </c>
      <c r="EI141">
        <v>2</v>
      </c>
      <c r="EJ141">
        <v>26</v>
      </c>
      <c r="EK141">
        <v>1.6</v>
      </c>
      <c r="EL141">
        <v>1.6</v>
      </c>
      <c r="EM141">
        <v>1.08887</v>
      </c>
      <c r="EN141">
        <v>2.5451700000000002</v>
      </c>
      <c r="EO141">
        <v>1.39893</v>
      </c>
      <c r="EP141">
        <v>2.32544</v>
      </c>
      <c r="EQ141">
        <v>1.49902</v>
      </c>
      <c r="ER141">
        <v>2.2839399999999999</v>
      </c>
      <c r="ES141">
        <v>34.440800000000003</v>
      </c>
      <c r="ET141">
        <v>15.603</v>
      </c>
      <c r="EU141">
        <v>18</v>
      </c>
      <c r="EV141">
        <v>508.70600000000002</v>
      </c>
      <c r="EW141">
        <v>540.30700000000002</v>
      </c>
      <c r="EX141">
        <v>45.840699999999998</v>
      </c>
      <c r="EY141">
        <v>39.202500000000001</v>
      </c>
      <c r="EZ141">
        <v>30.004200000000001</v>
      </c>
      <c r="FA141">
        <v>38.5807</v>
      </c>
      <c r="FB141">
        <v>38.496600000000001</v>
      </c>
      <c r="FC141">
        <v>21.771699999999999</v>
      </c>
      <c r="FD141">
        <v>0</v>
      </c>
      <c r="FE141">
        <v>100</v>
      </c>
      <c r="FF141">
        <v>45.8658</v>
      </c>
      <c r="FG141">
        <v>400</v>
      </c>
      <c r="FH141">
        <v>54.561199999999999</v>
      </c>
      <c r="FI141">
        <v>98.643100000000004</v>
      </c>
      <c r="FJ141">
        <v>100.39400000000001</v>
      </c>
      <c r="FK141" t="s">
        <v>884</v>
      </c>
      <c r="FL141">
        <v>4</v>
      </c>
      <c r="FM141" t="s">
        <v>881</v>
      </c>
      <c r="FN141">
        <v>2</v>
      </c>
    </row>
    <row r="142" spans="1:170" x14ac:dyDescent="0.2">
      <c r="A142">
        <v>156</v>
      </c>
      <c r="B142">
        <v>1659046724.5999999</v>
      </c>
      <c r="C142">
        <v>27790.099999904629</v>
      </c>
      <c r="D142" t="s">
        <v>746</v>
      </c>
      <c r="E142" t="s">
        <v>747</v>
      </c>
      <c r="F142" t="s">
        <v>280</v>
      </c>
      <c r="G142">
        <v>1659046724.5999999</v>
      </c>
      <c r="H142">
        <v>1.116254402738746E-2</v>
      </c>
      <c r="I142">
        <v>11.16254402738746</v>
      </c>
      <c r="J142">
        <v>6.273249477381535</v>
      </c>
      <c r="K142">
        <v>288.59199999999998</v>
      </c>
      <c r="L142">
        <v>228.41085400653904</v>
      </c>
      <c r="M142">
        <v>22.771433109600586</v>
      </c>
      <c r="N142">
        <v>28.771195889744003</v>
      </c>
      <c r="O142">
        <v>0.25308450403200067</v>
      </c>
      <c r="P142">
        <v>2.9187062064661222</v>
      </c>
      <c r="Q142">
        <v>0.24196396476350934</v>
      </c>
      <c r="R142">
        <v>0.15218691645458493</v>
      </c>
      <c r="S142">
        <v>66.135193833475043</v>
      </c>
      <c r="T142">
        <v>41.517178259424497</v>
      </c>
      <c r="U142">
        <v>41.935200000000002</v>
      </c>
      <c r="V142">
        <v>8.2153220126449895</v>
      </c>
      <c r="W142">
        <v>42.544175573204981</v>
      </c>
      <c r="X142">
        <v>3.8954348096895006</v>
      </c>
      <c r="Y142">
        <v>9.1562117662538736</v>
      </c>
      <c r="Z142">
        <v>4.3198872029554884</v>
      </c>
      <c r="AA142">
        <v>-492.268191607787</v>
      </c>
      <c r="AB142">
        <v>326.1618974454218</v>
      </c>
      <c r="AC142">
        <v>28.177526802941401</v>
      </c>
      <c r="AD142">
        <v>-71.793573525948773</v>
      </c>
      <c r="AE142">
        <v>0</v>
      </c>
      <c r="AF142">
        <v>0</v>
      </c>
      <c r="AG142">
        <v>1</v>
      </c>
      <c r="AH142">
        <v>0</v>
      </c>
      <c r="AI142">
        <v>49735.853791598638</v>
      </c>
      <c r="AJ142" t="s">
        <v>281</v>
      </c>
      <c r="AK142" t="s">
        <v>281</v>
      </c>
      <c r="AL142">
        <v>0</v>
      </c>
      <c r="AM142">
        <v>0</v>
      </c>
      <c r="AN142" t="e">
        <v>#DIV/0!</v>
      </c>
      <c r="AO142">
        <v>0</v>
      </c>
      <c r="AP142" t="s">
        <v>281</v>
      </c>
      <c r="AQ142" t="s">
        <v>281</v>
      </c>
      <c r="AR142">
        <v>0</v>
      </c>
      <c r="AS142">
        <v>0</v>
      </c>
      <c r="AT142" t="e">
        <v>#DIV/0!</v>
      </c>
      <c r="AU142">
        <v>0.5</v>
      </c>
      <c r="AV142">
        <v>337.09607100180057</v>
      </c>
      <c r="AW142">
        <v>6.273249477381535</v>
      </c>
      <c r="AX142" t="e">
        <v>#DIV/0!</v>
      </c>
      <c r="AY142">
        <v>1.860967841819796E-2</v>
      </c>
      <c r="AZ142" t="e">
        <v>#DIV/0!</v>
      </c>
      <c r="BA142" t="e">
        <v>#DIV/0!</v>
      </c>
      <c r="BB142" t="s">
        <v>281</v>
      </c>
      <c r="BC142">
        <v>0</v>
      </c>
      <c r="BD142" t="e">
        <v>#DIV/0!</v>
      </c>
      <c r="BE142" t="e">
        <v>#DIV/0!</v>
      </c>
      <c r="BF142" t="e">
        <v>#DIV/0!</v>
      </c>
      <c r="BG142" t="e">
        <v>#DIV/0!</v>
      </c>
      <c r="BH142" t="e">
        <v>#DIV/0!</v>
      </c>
      <c r="BI142" t="e">
        <v>#DIV/0!</v>
      </c>
      <c r="BJ142" t="e">
        <v>#DIV/0!</v>
      </c>
      <c r="BK142" t="e">
        <v>#DIV/0!</v>
      </c>
      <c r="BL142">
        <v>399.87700000000001</v>
      </c>
      <c r="BM142">
        <v>337.09607100180057</v>
      </c>
      <c r="BN142">
        <v>0.84299939981994598</v>
      </c>
      <c r="BO142">
        <v>0.16538884165249573</v>
      </c>
      <c r="BP142">
        <v>6</v>
      </c>
      <c r="BQ142">
        <v>0.6</v>
      </c>
      <c r="BR142" t="s">
        <v>282</v>
      </c>
      <c r="BS142">
        <v>1659046724.5999999</v>
      </c>
      <c r="BT142">
        <v>288.59199999999998</v>
      </c>
      <c r="BU142">
        <v>299.97899999999998</v>
      </c>
      <c r="BV142">
        <v>39.073500000000003</v>
      </c>
      <c r="BW142">
        <v>26.209299999999999</v>
      </c>
      <c r="BX142">
        <v>287.245</v>
      </c>
      <c r="BY142">
        <v>38.900799999999997</v>
      </c>
      <c r="BZ142">
        <v>500.29</v>
      </c>
      <c r="CA142">
        <v>99.594800000000006</v>
      </c>
      <c r="CB142">
        <v>0.100257</v>
      </c>
      <c r="CC142">
        <v>44.008000000000003</v>
      </c>
      <c r="CD142">
        <v>41.935200000000002</v>
      </c>
      <c r="CE142">
        <v>999.9</v>
      </c>
      <c r="CF142">
        <v>0</v>
      </c>
      <c r="CG142">
        <v>0</v>
      </c>
      <c r="CH142">
        <v>9978.75</v>
      </c>
      <c r="CI142">
        <v>0</v>
      </c>
      <c r="CJ142">
        <v>242.46299999999999</v>
      </c>
      <c r="CK142">
        <v>399.87700000000001</v>
      </c>
      <c r="CL142">
        <v>0.90002199999999999</v>
      </c>
      <c r="CM142">
        <v>9.9978200000000003E-2</v>
      </c>
      <c r="CN142">
        <v>0</v>
      </c>
      <c r="CO142">
        <v>3.2515000000000001</v>
      </c>
      <c r="CP142">
        <v>0</v>
      </c>
      <c r="CQ142">
        <v>4124.18</v>
      </c>
      <c r="CR142">
        <v>3428.89</v>
      </c>
      <c r="CS142">
        <v>45.561999999999998</v>
      </c>
      <c r="CT142">
        <v>48.375</v>
      </c>
      <c r="CU142">
        <v>46.5</v>
      </c>
      <c r="CV142">
        <v>47.811999999999998</v>
      </c>
      <c r="CW142">
        <v>46.25</v>
      </c>
      <c r="CX142">
        <v>359.9</v>
      </c>
      <c r="CY142">
        <v>39.979999999999997</v>
      </c>
      <c r="CZ142">
        <v>0</v>
      </c>
      <c r="DA142">
        <v>1659046921.5</v>
      </c>
      <c r="DB142">
        <v>0</v>
      </c>
      <c r="DC142">
        <v>3.2759461538461538</v>
      </c>
      <c r="DD142">
        <v>0.13351110795418361</v>
      </c>
      <c r="DE142">
        <v>3.462905864059548</v>
      </c>
      <c r="DF142">
        <v>4125.1934615384616</v>
      </c>
      <c r="DG142">
        <v>15</v>
      </c>
      <c r="DH142">
        <v>1659046642.5999999</v>
      </c>
      <c r="DI142" t="s">
        <v>748</v>
      </c>
      <c r="DJ142">
        <v>1659046631.5999999</v>
      </c>
      <c r="DK142">
        <v>1659046642.5999999</v>
      </c>
      <c r="DL142">
        <v>157</v>
      </c>
      <c r="DM142">
        <v>-0.57299999999999995</v>
      </c>
      <c r="DN142">
        <v>-2.5999999999999999E-2</v>
      </c>
      <c r="DO142">
        <v>1.3380000000000001</v>
      </c>
      <c r="DP142">
        <v>0.17299999999999999</v>
      </c>
      <c r="DQ142">
        <v>300</v>
      </c>
      <c r="DR142">
        <v>26</v>
      </c>
      <c r="DS142">
        <v>0.23</v>
      </c>
      <c r="DT142">
        <v>0.01</v>
      </c>
      <c r="DU142">
        <v>100</v>
      </c>
      <c r="DV142">
        <v>100</v>
      </c>
      <c r="DW142">
        <v>1.347</v>
      </c>
      <c r="DX142">
        <v>0.17269999999999999</v>
      </c>
      <c r="DY142">
        <v>1.5603570369886719</v>
      </c>
      <c r="DZ142">
        <v>-6.7132856166521554E-4</v>
      </c>
      <c r="EA142">
        <v>-2.681329234238156E-7</v>
      </c>
      <c r="EB142">
        <v>8.1307759810197942E-11</v>
      </c>
      <c r="EC142">
        <v>0.17269999999999899</v>
      </c>
      <c r="ED142">
        <v>0</v>
      </c>
      <c r="EE142">
        <v>0</v>
      </c>
      <c r="EF142">
        <v>0</v>
      </c>
      <c r="EG142">
        <v>2</v>
      </c>
      <c r="EH142">
        <v>2028</v>
      </c>
      <c r="EI142">
        <v>2</v>
      </c>
      <c r="EJ142">
        <v>26</v>
      </c>
      <c r="EK142">
        <v>1.6</v>
      </c>
      <c r="EL142">
        <v>1.4</v>
      </c>
      <c r="EM142">
        <v>0.866699</v>
      </c>
      <c r="EN142">
        <v>2.5524900000000001</v>
      </c>
      <c r="EO142">
        <v>1.39893</v>
      </c>
      <c r="EP142">
        <v>2.32544</v>
      </c>
      <c r="EQ142">
        <v>1.49902</v>
      </c>
      <c r="ER142">
        <v>2.2631800000000002</v>
      </c>
      <c r="ES142">
        <v>34.486400000000003</v>
      </c>
      <c r="ET142">
        <v>15.532999999999999</v>
      </c>
      <c r="EU142">
        <v>18</v>
      </c>
      <c r="EV142">
        <v>510.83699999999999</v>
      </c>
      <c r="EW142">
        <v>537.49699999999996</v>
      </c>
      <c r="EX142">
        <v>47.709099999999999</v>
      </c>
      <c r="EY142">
        <v>40.537500000000001</v>
      </c>
      <c r="EZ142">
        <v>30.003599999999999</v>
      </c>
      <c r="FA142">
        <v>39.831200000000003</v>
      </c>
      <c r="FB142">
        <v>39.718499999999999</v>
      </c>
      <c r="FC142">
        <v>17.340499999999999</v>
      </c>
      <c r="FD142">
        <v>0</v>
      </c>
      <c r="FE142">
        <v>100</v>
      </c>
      <c r="FF142">
        <v>47.749499999999998</v>
      </c>
      <c r="FG142">
        <v>300</v>
      </c>
      <c r="FH142">
        <v>54.561199999999999</v>
      </c>
      <c r="FI142">
        <v>98.4191</v>
      </c>
      <c r="FJ142">
        <v>100.17</v>
      </c>
      <c r="FK142" t="s">
        <v>884</v>
      </c>
      <c r="FL142">
        <v>4</v>
      </c>
      <c r="FM142" t="s">
        <v>881</v>
      </c>
      <c r="FN142">
        <v>3</v>
      </c>
    </row>
    <row r="143" spans="1:170" x14ac:dyDescent="0.2">
      <c r="A143">
        <v>157</v>
      </c>
      <c r="B143">
        <v>1659046875.5</v>
      </c>
      <c r="C143">
        <v>27941</v>
      </c>
      <c r="D143" t="s">
        <v>749</v>
      </c>
      <c r="E143" t="s">
        <v>750</v>
      </c>
      <c r="F143" t="s">
        <v>280</v>
      </c>
      <c r="G143">
        <v>1659046875.5</v>
      </c>
      <c r="H143">
        <v>1.3267480725032674E-2</v>
      </c>
      <c r="I143">
        <v>13.267480725032675</v>
      </c>
      <c r="J143">
        <v>6.9880617059768992</v>
      </c>
      <c r="K143">
        <v>287.08100000000002</v>
      </c>
      <c r="L143">
        <v>232.74734287702412</v>
      </c>
      <c r="M143">
        <v>23.210300746047675</v>
      </c>
      <c r="N143">
        <v>28.628624783040998</v>
      </c>
      <c r="O143">
        <v>0.32273940969463621</v>
      </c>
      <c r="P143">
        <v>2.920629750501341</v>
      </c>
      <c r="Q143">
        <v>0.30489256929495911</v>
      </c>
      <c r="R143">
        <v>0.19208108782515515</v>
      </c>
      <c r="S143">
        <v>66.124741571585787</v>
      </c>
      <c r="T143">
        <v>41.392416650159561</v>
      </c>
      <c r="U143">
        <v>41.901000000000003</v>
      </c>
      <c r="V143">
        <v>8.2005281809266339</v>
      </c>
      <c r="W143">
        <v>44.138143178024293</v>
      </c>
      <c r="X143">
        <v>4.1293167060557998</v>
      </c>
      <c r="Y143">
        <v>9.3554381963936439</v>
      </c>
      <c r="Z143">
        <v>4.0712114748708341</v>
      </c>
      <c r="AA143">
        <v>-585.09589997394096</v>
      </c>
      <c r="AB143">
        <v>397.12227727607944</v>
      </c>
      <c r="AC143">
        <v>34.34749580405397</v>
      </c>
      <c r="AD143">
        <v>-87.501385322221722</v>
      </c>
      <c r="AE143">
        <v>0</v>
      </c>
      <c r="AF143">
        <v>0</v>
      </c>
      <c r="AG143">
        <v>1</v>
      </c>
      <c r="AH143">
        <v>0</v>
      </c>
      <c r="AI143">
        <v>49723.768806727443</v>
      </c>
      <c r="AJ143" t="s">
        <v>281</v>
      </c>
      <c r="AK143" t="s">
        <v>281</v>
      </c>
      <c r="AL143">
        <v>0</v>
      </c>
      <c r="AM143">
        <v>0</v>
      </c>
      <c r="AN143" t="e">
        <v>#DIV/0!</v>
      </c>
      <c r="AO143">
        <v>0</v>
      </c>
      <c r="AP143" t="s">
        <v>281</v>
      </c>
      <c r="AQ143" t="s">
        <v>281</v>
      </c>
      <c r="AR143">
        <v>0</v>
      </c>
      <c r="AS143">
        <v>0</v>
      </c>
      <c r="AT143" t="e">
        <v>#DIV/0!</v>
      </c>
      <c r="AU143">
        <v>0.5</v>
      </c>
      <c r="AV143">
        <v>337.03537200600294</v>
      </c>
      <c r="AW143">
        <v>6.9880617059768992</v>
      </c>
      <c r="AX143" t="e">
        <v>#DIV/0!</v>
      </c>
      <c r="AY143">
        <v>2.0733911887006431E-2</v>
      </c>
      <c r="AZ143" t="e">
        <v>#DIV/0!</v>
      </c>
      <c r="BA143" t="e">
        <v>#DIV/0!</v>
      </c>
      <c r="BB143" t="s">
        <v>281</v>
      </c>
      <c r="BC143">
        <v>0</v>
      </c>
      <c r="BD143" t="e">
        <v>#DIV/0!</v>
      </c>
      <c r="BE143" t="e">
        <v>#DIV/0!</v>
      </c>
      <c r="BF143" t="e">
        <v>#DIV/0!</v>
      </c>
      <c r="BG143" t="e">
        <v>#DIV/0!</v>
      </c>
      <c r="BH143" t="e">
        <v>#DIV/0!</v>
      </c>
      <c r="BI143" t="e">
        <v>#DIV/0!</v>
      </c>
      <c r="BJ143" t="e">
        <v>#DIV/0!</v>
      </c>
      <c r="BK143" t="e">
        <v>#DIV/0!</v>
      </c>
      <c r="BL143">
        <v>399.80399999999997</v>
      </c>
      <c r="BM143">
        <v>337.03537200600294</v>
      </c>
      <c r="BN143">
        <v>0.84300150075037517</v>
      </c>
      <c r="BO143">
        <v>0.16539289644822411</v>
      </c>
      <c r="BP143">
        <v>6</v>
      </c>
      <c r="BQ143">
        <v>0.6</v>
      </c>
      <c r="BR143" t="s">
        <v>282</v>
      </c>
      <c r="BS143">
        <v>1659046875.5</v>
      </c>
      <c r="BT143">
        <v>287.08100000000002</v>
      </c>
      <c r="BU143">
        <v>300.03199999999998</v>
      </c>
      <c r="BV143">
        <v>41.407800000000002</v>
      </c>
      <c r="BW143">
        <v>26.1523</v>
      </c>
      <c r="BX143">
        <v>285.95699999999999</v>
      </c>
      <c r="BY143">
        <v>41.246000000000002</v>
      </c>
      <c r="BZ143">
        <v>500.20400000000001</v>
      </c>
      <c r="CA143">
        <v>99.623099999999994</v>
      </c>
      <c r="CB143">
        <v>0.100061</v>
      </c>
      <c r="CC143">
        <v>44.423099999999998</v>
      </c>
      <c r="CD143">
        <v>41.901000000000003</v>
      </c>
      <c r="CE143">
        <v>999.9</v>
      </c>
      <c r="CF143">
        <v>0</v>
      </c>
      <c r="CG143">
        <v>0</v>
      </c>
      <c r="CH143">
        <v>9986.8799999999992</v>
      </c>
      <c r="CI143">
        <v>0</v>
      </c>
      <c r="CJ143">
        <v>241.63499999999999</v>
      </c>
      <c r="CK143">
        <v>399.80399999999997</v>
      </c>
      <c r="CL143">
        <v>0.89995199999999997</v>
      </c>
      <c r="CM143">
        <v>0.100048</v>
      </c>
      <c r="CN143">
        <v>0</v>
      </c>
      <c r="CO143">
        <v>3.3879000000000001</v>
      </c>
      <c r="CP143">
        <v>0</v>
      </c>
      <c r="CQ143">
        <v>4147.9799999999996</v>
      </c>
      <c r="CR143">
        <v>3428.21</v>
      </c>
      <c r="CS143">
        <v>46.375</v>
      </c>
      <c r="CT143">
        <v>49.186999999999998</v>
      </c>
      <c r="CU143">
        <v>47.311999999999998</v>
      </c>
      <c r="CV143">
        <v>48.625</v>
      </c>
      <c r="CW143">
        <v>47.061999999999998</v>
      </c>
      <c r="CX143">
        <v>359.8</v>
      </c>
      <c r="CY143">
        <v>40</v>
      </c>
      <c r="CZ143">
        <v>0</v>
      </c>
      <c r="DA143">
        <v>1659047072.0999999</v>
      </c>
      <c r="DB143">
        <v>0</v>
      </c>
      <c r="DC143">
        <v>3.296192</v>
      </c>
      <c r="DD143">
        <v>0.20743077536922641</v>
      </c>
      <c r="DE143">
        <v>9.3746154326445623</v>
      </c>
      <c r="DF143">
        <v>4149.2851999999993</v>
      </c>
      <c r="DG143">
        <v>15</v>
      </c>
      <c r="DH143">
        <v>1659046786</v>
      </c>
      <c r="DI143" t="s">
        <v>751</v>
      </c>
      <c r="DJ143">
        <v>1659046778</v>
      </c>
      <c r="DK143">
        <v>1659046786</v>
      </c>
      <c r="DL143">
        <v>158</v>
      </c>
      <c r="DM143">
        <v>-0.224</v>
      </c>
      <c r="DN143">
        <v>-1.0999999999999999E-2</v>
      </c>
      <c r="DO143">
        <v>1.1140000000000001</v>
      </c>
      <c r="DP143">
        <v>0.16200000000000001</v>
      </c>
      <c r="DQ143">
        <v>300</v>
      </c>
      <c r="DR143">
        <v>26</v>
      </c>
      <c r="DS143">
        <v>0.17</v>
      </c>
      <c r="DT143">
        <v>0</v>
      </c>
      <c r="DU143">
        <v>100</v>
      </c>
      <c r="DV143">
        <v>100</v>
      </c>
      <c r="DW143">
        <v>1.1240000000000001</v>
      </c>
      <c r="DX143">
        <v>0.1618</v>
      </c>
      <c r="DY143">
        <v>1.336230005459365</v>
      </c>
      <c r="DZ143">
        <v>-6.7132856166521554E-4</v>
      </c>
      <c r="EA143">
        <v>-2.681329234238156E-7</v>
      </c>
      <c r="EB143">
        <v>8.1307759810197942E-11</v>
      </c>
      <c r="EC143">
        <v>0.1618099999999956</v>
      </c>
      <c r="ED143">
        <v>0</v>
      </c>
      <c r="EE143">
        <v>0</v>
      </c>
      <c r="EF143">
        <v>0</v>
      </c>
      <c r="EG143">
        <v>2</v>
      </c>
      <c r="EH143">
        <v>2028</v>
      </c>
      <c r="EI143">
        <v>2</v>
      </c>
      <c r="EJ143">
        <v>26</v>
      </c>
      <c r="EK143">
        <v>1.6</v>
      </c>
      <c r="EL143">
        <v>1.5</v>
      </c>
      <c r="EM143">
        <v>0.866699</v>
      </c>
      <c r="EN143">
        <v>2.5537100000000001</v>
      </c>
      <c r="EO143">
        <v>1.39893</v>
      </c>
      <c r="EP143">
        <v>2.32544</v>
      </c>
      <c r="EQ143">
        <v>1.49902</v>
      </c>
      <c r="ER143">
        <v>2.2583000000000002</v>
      </c>
      <c r="ES143">
        <v>34.486400000000003</v>
      </c>
      <c r="ET143">
        <v>15.4717</v>
      </c>
      <c r="EU143">
        <v>18</v>
      </c>
      <c r="EV143">
        <v>512.61900000000003</v>
      </c>
      <c r="EW143">
        <v>536.76599999999996</v>
      </c>
      <c r="EX143">
        <v>47.916899999999998</v>
      </c>
      <c r="EY143">
        <v>41.603099999999998</v>
      </c>
      <c r="EZ143">
        <v>30.0029</v>
      </c>
      <c r="FA143">
        <v>40.9084</v>
      </c>
      <c r="FB143">
        <v>40.787700000000001</v>
      </c>
      <c r="FC143">
        <v>17.348400000000002</v>
      </c>
      <c r="FD143">
        <v>0</v>
      </c>
      <c r="FE143">
        <v>100</v>
      </c>
      <c r="FF143">
        <v>47.965400000000002</v>
      </c>
      <c r="FG143">
        <v>300</v>
      </c>
      <c r="FH143">
        <v>54.561199999999999</v>
      </c>
      <c r="FI143">
        <v>98.249099999999999</v>
      </c>
      <c r="FJ143">
        <v>99.997600000000006</v>
      </c>
      <c r="FK143" t="s">
        <v>884</v>
      </c>
      <c r="FL143">
        <v>4</v>
      </c>
      <c r="FM143" t="s">
        <v>881</v>
      </c>
      <c r="FN143">
        <v>4</v>
      </c>
    </row>
    <row r="144" spans="1:170" x14ac:dyDescent="0.2">
      <c r="A144">
        <v>158</v>
      </c>
      <c r="B144">
        <v>1659047026</v>
      </c>
      <c r="C144">
        <v>28091.5</v>
      </c>
      <c r="D144" t="s">
        <v>752</v>
      </c>
      <c r="E144" t="s">
        <v>753</v>
      </c>
      <c r="F144" t="s">
        <v>280</v>
      </c>
      <c r="G144">
        <v>1659047026</v>
      </c>
      <c r="H144">
        <v>1.470536376997768E-2</v>
      </c>
      <c r="I144">
        <v>14.70536376997768</v>
      </c>
      <c r="J144">
        <v>3.4628284508271538</v>
      </c>
      <c r="K144">
        <v>192.482</v>
      </c>
      <c r="L144">
        <v>164.85191645174595</v>
      </c>
      <c r="M144">
        <v>16.440214354975438</v>
      </c>
      <c r="N144">
        <v>19.195684269770997</v>
      </c>
      <c r="O144">
        <v>0.37305944669513602</v>
      </c>
      <c r="P144">
        <v>2.9268394782974783</v>
      </c>
      <c r="Q144">
        <v>0.34947368710063653</v>
      </c>
      <c r="R144">
        <v>0.22041884363389325</v>
      </c>
      <c r="S144">
        <v>66.157678553631158</v>
      </c>
      <c r="T144">
        <v>41.372724081401024</v>
      </c>
      <c r="U144">
        <v>41.942599999999999</v>
      </c>
      <c r="V144">
        <v>8.2185260562889866</v>
      </c>
      <c r="W144">
        <v>44.999407876448203</v>
      </c>
      <c r="X144">
        <v>4.2852164652356999</v>
      </c>
      <c r="Y144">
        <v>9.5228285603253386</v>
      </c>
      <c r="Z144">
        <v>3.9333095910532867</v>
      </c>
      <c r="AA144">
        <v>-648.50654225601568</v>
      </c>
      <c r="AB144">
        <v>445.50928328804918</v>
      </c>
      <c r="AC144">
        <v>38.521122626695544</v>
      </c>
      <c r="AD144">
        <v>-98.318457787639829</v>
      </c>
      <c r="AE144">
        <v>0</v>
      </c>
      <c r="AF144">
        <v>0</v>
      </c>
      <c r="AG144">
        <v>1</v>
      </c>
      <c r="AH144">
        <v>0</v>
      </c>
      <c r="AI144">
        <v>49839.28718474607</v>
      </c>
      <c r="AJ144" t="s">
        <v>281</v>
      </c>
      <c r="AK144" t="s">
        <v>281</v>
      </c>
      <c r="AL144">
        <v>0</v>
      </c>
      <c r="AM144">
        <v>0</v>
      </c>
      <c r="AN144" t="e">
        <v>#DIV/0!</v>
      </c>
      <c r="AO144">
        <v>0</v>
      </c>
      <c r="AP144" t="s">
        <v>281</v>
      </c>
      <c r="AQ144" t="s">
        <v>281</v>
      </c>
      <c r="AR144">
        <v>0</v>
      </c>
      <c r="AS144">
        <v>0</v>
      </c>
      <c r="AT144" t="e">
        <v>#DIV/0!</v>
      </c>
      <c r="AU144">
        <v>0.5</v>
      </c>
      <c r="AV144">
        <v>337.21147199670003</v>
      </c>
      <c r="AW144">
        <v>3.4628284508271538</v>
      </c>
      <c r="AX144" t="e">
        <v>#DIV/0!</v>
      </c>
      <c r="AY144">
        <v>1.0269011402023243E-2</v>
      </c>
      <c r="AZ144" t="e">
        <v>#DIV/0!</v>
      </c>
      <c r="BA144" t="e">
        <v>#DIV/0!</v>
      </c>
      <c r="BB144" t="s">
        <v>281</v>
      </c>
      <c r="BC144">
        <v>0</v>
      </c>
      <c r="BD144" t="e">
        <v>#DIV/0!</v>
      </c>
      <c r="BE144" t="e">
        <v>#DIV/0!</v>
      </c>
      <c r="BF144" t="e">
        <v>#DIV/0!</v>
      </c>
      <c r="BG144" t="e">
        <v>#DIV/0!</v>
      </c>
      <c r="BH144" t="e">
        <v>#DIV/0!</v>
      </c>
      <c r="BI144" t="e">
        <v>#DIV/0!</v>
      </c>
      <c r="BJ144" t="e">
        <v>#DIV/0!</v>
      </c>
      <c r="BK144" t="e">
        <v>#DIV/0!</v>
      </c>
      <c r="BL144">
        <v>400.01400000000001</v>
      </c>
      <c r="BM144">
        <v>337.21147199670003</v>
      </c>
      <c r="BN144">
        <v>0.84299917502062438</v>
      </c>
      <c r="BO144">
        <v>0.16538840778980524</v>
      </c>
      <c r="BP144">
        <v>6</v>
      </c>
      <c r="BQ144">
        <v>0.6</v>
      </c>
      <c r="BR144" t="s">
        <v>282</v>
      </c>
      <c r="BS144">
        <v>1659047026</v>
      </c>
      <c r="BT144">
        <v>192.482</v>
      </c>
      <c r="BU144">
        <v>200.03</v>
      </c>
      <c r="BV144">
        <v>42.9694</v>
      </c>
      <c r="BW144">
        <v>26.090199999999999</v>
      </c>
      <c r="BX144">
        <v>191.57900000000001</v>
      </c>
      <c r="BY144">
        <v>42.822699999999998</v>
      </c>
      <c r="BZ144">
        <v>500.26600000000002</v>
      </c>
      <c r="CA144">
        <v>99.627399999999994</v>
      </c>
      <c r="CB144">
        <v>9.9765499999999993E-2</v>
      </c>
      <c r="CC144">
        <v>44.765999999999998</v>
      </c>
      <c r="CD144">
        <v>41.942599999999999</v>
      </c>
      <c r="CE144">
        <v>999.9</v>
      </c>
      <c r="CF144">
        <v>0</v>
      </c>
      <c r="CG144">
        <v>0</v>
      </c>
      <c r="CH144">
        <v>10021.9</v>
      </c>
      <c r="CI144">
        <v>0</v>
      </c>
      <c r="CJ144">
        <v>241.404</v>
      </c>
      <c r="CK144">
        <v>400.01400000000001</v>
      </c>
      <c r="CL144">
        <v>0.90002899999999997</v>
      </c>
      <c r="CM144">
        <v>9.9970600000000007E-2</v>
      </c>
      <c r="CN144">
        <v>0</v>
      </c>
      <c r="CO144">
        <v>3.1825000000000001</v>
      </c>
      <c r="CP144">
        <v>0</v>
      </c>
      <c r="CQ144">
        <v>4066.19</v>
      </c>
      <c r="CR144">
        <v>3430.08</v>
      </c>
      <c r="CS144">
        <v>47</v>
      </c>
      <c r="CT144">
        <v>49.75</v>
      </c>
      <c r="CU144">
        <v>48</v>
      </c>
      <c r="CV144">
        <v>49.25</v>
      </c>
      <c r="CW144">
        <v>47.686999999999998</v>
      </c>
      <c r="CX144">
        <v>360.02</v>
      </c>
      <c r="CY144">
        <v>39.99</v>
      </c>
      <c r="CZ144">
        <v>0</v>
      </c>
      <c r="DA144">
        <v>1659047222.7</v>
      </c>
      <c r="DB144">
        <v>0</v>
      </c>
      <c r="DC144">
        <v>3.2607269230769229</v>
      </c>
      <c r="DD144">
        <v>-3.4731628689720032E-2</v>
      </c>
      <c r="DE144">
        <v>-33.801709381746349</v>
      </c>
      <c r="DF144">
        <v>4070.166923076923</v>
      </c>
      <c r="DG144">
        <v>15</v>
      </c>
      <c r="DH144">
        <v>1659046947</v>
      </c>
      <c r="DI144" t="s">
        <v>754</v>
      </c>
      <c r="DJ144">
        <v>1659046934</v>
      </c>
      <c r="DK144">
        <v>1659046947</v>
      </c>
      <c r="DL144">
        <v>159</v>
      </c>
      <c r="DM144">
        <v>-0.29599999999999999</v>
      </c>
      <c r="DN144">
        <v>-1.4999999999999999E-2</v>
      </c>
      <c r="DO144">
        <v>0.89700000000000002</v>
      </c>
      <c r="DP144">
        <v>0.14699999999999999</v>
      </c>
      <c r="DQ144">
        <v>200</v>
      </c>
      <c r="DR144">
        <v>26</v>
      </c>
      <c r="DS144">
        <v>0.47</v>
      </c>
      <c r="DT144">
        <v>0.01</v>
      </c>
      <c r="DU144">
        <v>100</v>
      </c>
      <c r="DV144">
        <v>100</v>
      </c>
      <c r="DW144">
        <v>0.90300000000000002</v>
      </c>
      <c r="DX144">
        <v>0.1467</v>
      </c>
      <c r="DY144">
        <v>1.040454450573737</v>
      </c>
      <c r="DZ144">
        <v>-6.7132856166521554E-4</v>
      </c>
      <c r="EA144">
        <v>-2.681329234238156E-7</v>
      </c>
      <c r="EB144">
        <v>8.1307759810197942E-11</v>
      </c>
      <c r="EC144">
        <v>0.1466450000000066</v>
      </c>
      <c r="ED144">
        <v>0</v>
      </c>
      <c r="EE144">
        <v>0</v>
      </c>
      <c r="EF144">
        <v>0</v>
      </c>
      <c r="EG144">
        <v>2</v>
      </c>
      <c r="EH144">
        <v>2028</v>
      </c>
      <c r="EI144">
        <v>2</v>
      </c>
      <c r="EJ144">
        <v>26</v>
      </c>
      <c r="EK144">
        <v>1.5</v>
      </c>
      <c r="EL144">
        <v>1.3</v>
      </c>
      <c r="EM144">
        <v>0.63476600000000005</v>
      </c>
      <c r="EN144">
        <v>2.5537100000000001</v>
      </c>
      <c r="EO144">
        <v>1.39893</v>
      </c>
      <c r="EP144">
        <v>2.32544</v>
      </c>
      <c r="EQ144">
        <v>1.49902</v>
      </c>
      <c r="ER144">
        <v>2.48169</v>
      </c>
      <c r="ES144">
        <v>34.5092</v>
      </c>
      <c r="ET144">
        <v>15.427899999999999</v>
      </c>
      <c r="EU144">
        <v>18</v>
      </c>
      <c r="EV144">
        <v>514.29200000000003</v>
      </c>
      <c r="EW144">
        <v>536.03499999999997</v>
      </c>
      <c r="EX144">
        <v>48.221899999999998</v>
      </c>
      <c r="EY144">
        <v>42.421599999999998</v>
      </c>
      <c r="EZ144">
        <v>30.001999999999999</v>
      </c>
      <c r="FA144">
        <v>41.785200000000003</v>
      </c>
      <c r="FB144">
        <v>41.665999999999997</v>
      </c>
      <c r="FC144">
        <v>12.7143</v>
      </c>
      <c r="FD144">
        <v>0</v>
      </c>
      <c r="FE144">
        <v>100</v>
      </c>
      <c r="FF144">
        <v>48.250100000000003</v>
      </c>
      <c r="FG144">
        <v>200</v>
      </c>
      <c r="FH144">
        <v>54.561199999999999</v>
      </c>
      <c r="FI144">
        <v>98.127899999999997</v>
      </c>
      <c r="FJ144">
        <v>99.867900000000006</v>
      </c>
      <c r="FK144" t="s">
        <v>884</v>
      </c>
      <c r="FL144">
        <v>4</v>
      </c>
      <c r="FM144" t="s">
        <v>881</v>
      </c>
      <c r="FN144">
        <v>5</v>
      </c>
    </row>
    <row r="145" spans="1:170" x14ac:dyDescent="0.2">
      <c r="A145">
        <v>159</v>
      </c>
      <c r="B145">
        <v>1659047176.5</v>
      </c>
      <c r="C145">
        <v>28242</v>
      </c>
      <c r="D145" t="s">
        <v>755</v>
      </c>
      <c r="E145" t="s">
        <v>756</v>
      </c>
      <c r="F145" t="s">
        <v>280</v>
      </c>
      <c r="G145">
        <v>1659047176.5</v>
      </c>
      <c r="H145">
        <v>1.5706687125878582E-2</v>
      </c>
      <c r="I145">
        <v>15.706687125878583</v>
      </c>
      <c r="J145">
        <v>3.5912076251332126</v>
      </c>
      <c r="K145">
        <v>192.083</v>
      </c>
      <c r="L145">
        <v>165.63783935780691</v>
      </c>
      <c r="M145">
        <v>16.518381113272159</v>
      </c>
      <c r="N145">
        <v>19.155648320952999</v>
      </c>
      <c r="O145">
        <v>0.41202374201827258</v>
      </c>
      <c r="P145">
        <v>2.9201264991400304</v>
      </c>
      <c r="Q145">
        <v>0.38339033972451836</v>
      </c>
      <c r="R145">
        <v>0.24202962359854652</v>
      </c>
      <c r="S145">
        <v>66.154213958685432</v>
      </c>
      <c r="T145">
        <v>41.338024690346863</v>
      </c>
      <c r="U145">
        <v>41.946100000000001</v>
      </c>
      <c r="V145">
        <v>8.2200418591842013</v>
      </c>
      <c r="W145">
        <v>45.585954632536527</v>
      </c>
      <c r="X145">
        <v>4.3928457178371989</v>
      </c>
      <c r="Y145">
        <v>9.6364017233980412</v>
      </c>
      <c r="Z145">
        <v>3.8271961413470024</v>
      </c>
      <c r="AA145">
        <v>-692.66490225124551</v>
      </c>
      <c r="AB145">
        <v>480.09810051206495</v>
      </c>
      <c r="AC145">
        <v>41.65344808808419</v>
      </c>
      <c r="AD145">
        <v>-104.75913969241088</v>
      </c>
      <c r="AE145">
        <v>0</v>
      </c>
      <c r="AF145">
        <v>0</v>
      </c>
      <c r="AG145">
        <v>1</v>
      </c>
      <c r="AH145">
        <v>0</v>
      </c>
      <c r="AI145">
        <v>49620.602810539887</v>
      </c>
      <c r="AJ145" t="s">
        <v>281</v>
      </c>
      <c r="AK145" t="s">
        <v>281</v>
      </c>
      <c r="AL145">
        <v>0</v>
      </c>
      <c r="AM145">
        <v>0</v>
      </c>
      <c r="AN145" t="e">
        <v>#DIV/0!</v>
      </c>
      <c r="AO145">
        <v>0</v>
      </c>
      <c r="AP145" t="s">
        <v>281</v>
      </c>
      <c r="AQ145" t="s">
        <v>281</v>
      </c>
      <c r="AR145">
        <v>0</v>
      </c>
      <c r="AS145">
        <v>0</v>
      </c>
      <c r="AT145" t="e">
        <v>#DIV/0!</v>
      </c>
      <c r="AU145">
        <v>0.5</v>
      </c>
      <c r="AV145">
        <v>337.18771500450026</v>
      </c>
      <c r="AW145">
        <v>3.5912076251332126</v>
      </c>
      <c r="AX145" t="e">
        <v>#DIV/0!</v>
      </c>
      <c r="AY145">
        <v>1.0650469946941224E-2</v>
      </c>
      <c r="AZ145" t="e">
        <v>#DIV/0!</v>
      </c>
      <c r="BA145" t="e">
        <v>#DIV/0!</v>
      </c>
      <c r="BB145" t="s">
        <v>281</v>
      </c>
      <c r="BC145">
        <v>0</v>
      </c>
      <c r="BD145" t="e">
        <v>#DIV/0!</v>
      </c>
      <c r="BE145" t="e">
        <v>#DIV/0!</v>
      </c>
      <c r="BF145" t="e">
        <v>#DIV/0!</v>
      </c>
      <c r="BG145" t="e">
        <v>#DIV/0!</v>
      </c>
      <c r="BH145" t="e">
        <v>#DIV/0!</v>
      </c>
      <c r="BI145" t="e">
        <v>#DIV/0!</v>
      </c>
      <c r="BJ145" t="e">
        <v>#DIV/0!</v>
      </c>
      <c r="BK145" t="e">
        <v>#DIV/0!</v>
      </c>
      <c r="BL145">
        <v>399.98500000000001</v>
      </c>
      <c r="BM145">
        <v>337.18771500450026</v>
      </c>
      <c r="BN145">
        <v>0.84300090004500228</v>
      </c>
      <c r="BO145">
        <v>0.16539173708685434</v>
      </c>
      <c r="BP145">
        <v>6</v>
      </c>
      <c r="BQ145">
        <v>0.6</v>
      </c>
      <c r="BR145" t="s">
        <v>282</v>
      </c>
      <c r="BS145">
        <v>1659047176.5</v>
      </c>
      <c r="BT145">
        <v>192.083</v>
      </c>
      <c r="BU145">
        <v>200.00800000000001</v>
      </c>
      <c r="BV145">
        <v>44.049199999999999</v>
      </c>
      <c r="BW145">
        <v>26.042400000000001</v>
      </c>
      <c r="BX145">
        <v>191.291</v>
      </c>
      <c r="BY145">
        <v>43.902500000000003</v>
      </c>
      <c r="BZ145">
        <v>500.30500000000001</v>
      </c>
      <c r="CA145">
        <v>99.625699999999995</v>
      </c>
      <c r="CB145">
        <v>0.100191</v>
      </c>
      <c r="CC145">
        <v>44.995699999999999</v>
      </c>
      <c r="CD145">
        <v>41.946100000000001</v>
      </c>
      <c r="CE145">
        <v>999.9</v>
      </c>
      <c r="CF145">
        <v>0</v>
      </c>
      <c r="CG145">
        <v>0</v>
      </c>
      <c r="CH145">
        <v>9983.75</v>
      </c>
      <c r="CI145">
        <v>0</v>
      </c>
      <c r="CJ145">
        <v>241.33199999999999</v>
      </c>
      <c r="CK145">
        <v>399.98500000000001</v>
      </c>
      <c r="CL145">
        <v>0.89995999999999998</v>
      </c>
      <c r="CM145">
        <v>0.10004</v>
      </c>
      <c r="CN145">
        <v>0</v>
      </c>
      <c r="CO145">
        <v>3.2397999999999998</v>
      </c>
      <c r="CP145">
        <v>0</v>
      </c>
      <c r="CQ145">
        <v>4006.41</v>
      </c>
      <c r="CR145">
        <v>3429.76</v>
      </c>
      <c r="CS145">
        <v>47.436999999999998</v>
      </c>
      <c r="CT145">
        <v>50.125</v>
      </c>
      <c r="CU145">
        <v>48.375</v>
      </c>
      <c r="CV145">
        <v>49.625</v>
      </c>
      <c r="CW145">
        <v>48.061999999999998</v>
      </c>
      <c r="CX145">
        <v>359.97</v>
      </c>
      <c r="CY145">
        <v>40.01</v>
      </c>
      <c r="CZ145">
        <v>0</v>
      </c>
      <c r="DA145">
        <v>1659047373.3</v>
      </c>
      <c r="DB145">
        <v>0</v>
      </c>
      <c r="DC145">
        <v>3.3112119999999998</v>
      </c>
      <c r="DD145">
        <v>0.35891539016356211</v>
      </c>
      <c r="DE145">
        <v>-17.335384601300209</v>
      </c>
      <c r="DF145">
        <v>4008.4540000000002</v>
      </c>
      <c r="DG145">
        <v>15</v>
      </c>
      <c r="DH145">
        <v>1659047097</v>
      </c>
      <c r="DI145" t="s">
        <v>757</v>
      </c>
      <c r="DJ145">
        <v>1659047076.5</v>
      </c>
      <c r="DK145">
        <v>1659046947</v>
      </c>
      <c r="DL145">
        <v>160</v>
      </c>
      <c r="DM145">
        <v>-0.111</v>
      </c>
      <c r="DN145">
        <v>-1.4999999999999999E-2</v>
      </c>
      <c r="DO145">
        <v>0.78500000000000003</v>
      </c>
      <c r="DP145">
        <v>0.14699999999999999</v>
      </c>
      <c r="DQ145">
        <v>200</v>
      </c>
      <c r="DR145">
        <v>26</v>
      </c>
      <c r="DS145">
        <v>0.44</v>
      </c>
      <c r="DT145">
        <v>0.01</v>
      </c>
      <c r="DU145">
        <v>100</v>
      </c>
      <c r="DV145">
        <v>100</v>
      </c>
      <c r="DW145">
        <v>0.79200000000000004</v>
      </c>
      <c r="DX145">
        <v>0.1467</v>
      </c>
      <c r="DY145">
        <v>0.92905292002491502</v>
      </c>
      <c r="DZ145">
        <v>-6.7132856166521554E-4</v>
      </c>
      <c r="EA145">
        <v>-2.681329234238156E-7</v>
      </c>
      <c r="EB145">
        <v>8.1307759810197942E-11</v>
      </c>
      <c r="EC145">
        <v>0.1466450000000066</v>
      </c>
      <c r="ED145">
        <v>0</v>
      </c>
      <c r="EE145">
        <v>0</v>
      </c>
      <c r="EF145">
        <v>0</v>
      </c>
      <c r="EG145">
        <v>2</v>
      </c>
      <c r="EH145">
        <v>2028</v>
      </c>
      <c r="EI145">
        <v>2</v>
      </c>
      <c r="EJ145">
        <v>26</v>
      </c>
      <c r="EK145">
        <v>1.7</v>
      </c>
      <c r="EL145">
        <v>3.8</v>
      </c>
      <c r="EM145">
        <v>0.63598600000000005</v>
      </c>
      <c r="EN145">
        <v>2.5585900000000001</v>
      </c>
      <c r="EO145">
        <v>1.39893</v>
      </c>
      <c r="EP145">
        <v>2.32544</v>
      </c>
      <c r="EQ145">
        <v>1.49902</v>
      </c>
      <c r="ER145">
        <v>2.3791500000000001</v>
      </c>
      <c r="ES145">
        <v>34.486400000000003</v>
      </c>
      <c r="ET145">
        <v>15.375400000000001</v>
      </c>
      <c r="EU145">
        <v>18</v>
      </c>
      <c r="EV145">
        <v>515.57299999999998</v>
      </c>
      <c r="EW145">
        <v>535.77099999999996</v>
      </c>
      <c r="EX145">
        <v>48.345799999999997</v>
      </c>
      <c r="EY145">
        <v>43.027200000000001</v>
      </c>
      <c r="EZ145">
        <v>30.0016</v>
      </c>
      <c r="FA145">
        <v>42.4619</v>
      </c>
      <c r="FB145">
        <v>42.347999999999999</v>
      </c>
      <c r="FC145">
        <v>12.7178</v>
      </c>
      <c r="FD145">
        <v>0</v>
      </c>
      <c r="FE145">
        <v>100</v>
      </c>
      <c r="FF145">
        <v>48.362699999999997</v>
      </c>
      <c r="FG145">
        <v>200</v>
      </c>
      <c r="FH145">
        <v>54.561199999999999</v>
      </c>
      <c r="FI145">
        <v>98.038499999999999</v>
      </c>
      <c r="FJ145">
        <v>99.770200000000003</v>
      </c>
      <c r="FK145" t="s">
        <v>884</v>
      </c>
      <c r="FL145">
        <v>4</v>
      </c>
      <c r="FM145" t="s">
        <v>881</v>
      </c>
      <c r="FN145">
        <v>6</v>
      </c>
    </row>
    <row r="146" spans="1:170" x14ac:dyDescent="0.2">
      <c r="A146">
        <v>160</v>
      </c>
      <c r="B146">
        <v>1659047327</v>
      </c>
      <c r="C146">
        <v>28392.5</v>
      </c>
      <c r="D146" t="s">
        <v>758</v>
      </c>
      <c r="E146" t="s">
        <v>759</v>
      </c>
      <c r="F146" t="s">
        <v>280</v>
      </c>
      <c r="G146">
        <v>1659047327</v>
      </c>
      <c r="H146">
        <v>1.6431040712522809E-2</v>
      </c>
      <c r="I146">
        <v>16.431040712522808</v>
      </c>
      <c r="J146">
        <v>-0.54875512423541128</v>
      </c>
      <c r="K146">
        <v>98.707599999999999</v>
      </c>
      <c r="L146">
        <v>94.679326606693508</v>
      </c>
      <c r="M146">
        <v>9.4418324485754148</v>
      </c>
      <c r="N146">
        <v>9.8435493153910389</v>
      </c>
      <c r="O146">
        <v>0.44134380582334309</v>
      </c>
      <c r="P146">
        <v>2.9251416111564952</v>
      </c>
      <c r="Q146">
        <v>0.40871098167530978</v>
      </c>
      <c r="R146">
        <v>0.25817987171993723</v>
      </c>
      <c r="S146">
        <v>66.194552224050568</v>
      </c>
      <c r="T146">
        <v>41.312775814236218</v>
      </c>
      <c r="U146">
        <v>41.950499999999998</v>
      </c>
      <c r="V146">
        <v>8.2219477833941301</v>
      </c>
      <c r="W146">
        <v>45.99703902005021</v>
      </c>
      <c r="X146">
        <v>4.4678993127459998</v>
      </c>
      <c r="Y146">
        <v>9.7134498392351585</v>
      </c>
      <c r="Z146">
        <v>3.7540484706481303</v>
      </c>
      <c r="AA146">
        <v>-724.60889542225584</v>
      </c>
      <c r="AB146">
        <v>504.59344045977855</v>
      </c>
      <c r="AC146">
        <v>43.736638358359201</v>
      </c>
      <c r="AD146">
        <v>-110.08426438006757</v>
      </c>
      <c r="AE146">
        <v>0</v>
      </c>
      <c r="AF146">
        <v>0</v>
      </c>
      <c r="AG146">
        <v>1</v>
      </c>
      <c r="AH146">
        <v>0</v>
      </c>
      <c r="AI146">
        <v>49732.840062025512</v>
      </c>
      <c r="AJ146" t="s">
        <v>281</v>
      </c>
      <c r="AK146" t="s">
        <v>281</v>
      </c>
      <c r="AL146">
        <v>0</v>
      </c>
      <c r="AM146">
        <v>0</v>
      </c>
      <c r="AN146" t="e">
        <v>#DIV/0!</v>
      </c>
      <c r="AO146">
        <v>0</v>
      </c>
      <c r="AP146" t="s">
        <v>281</v>
      </c>
      <c r="AQ146" t="s">
        <v>281</v>
      </c>
      <c r="AR146">
        <v>0</v>
      </c>
      <c r="AS146">
        <v>0</v>
      </c>
      <c r="AT146" t="e">
        <v>#DIV/0!</v>
      </c>
      <c r="AU146">
        <v>0.5</v>
      </c>
      <c r="AV146">
        <v>337.40021400209872</v>
      </c>
      <c r="AW146">
        <v>-0.54875512423541128</v>
      </c>
      <c r="AX146" t="e">
        <v>#DIV/0!</v>
      </c>
      <c r="AY146">
        <v>-1.6264219803725373E-3</v>
      </c>
      <c r="AZ146" t="e">
        <v>#DIV/0!</v>
      </c>
      <c r="BA146" t="e">
        <v>#DIV/0!</v>
      </c>
      <c r="BB146" t="s">
        <v>281</v>
      </c>
      <c r="BC146">
        <v>0</v>
      </c>
      <c r="BD146" t="e">
        <v>#DIV/0!</v>
      </c>
      <c r="BE146" t="e">
        <v>#DIV/0!</v>
      </c>
      <c r="BF146" t="e">
        <v>#DIV/0!</v>
      </c>
      <c r="BG146" t="e">
        <v>#DIV/0!</v>
      </c>
      <c r="BH146" t="e">
        <v>#DIV/0!</v>
      </c>
      <c r="BI146" t="e">
        <v>#DIV/0!</v>
      </c>
      <c r="BJ146" t="e">
        <v>#DIV/0!</v>
      </c>
      <c r="BK146" t="e">
        <v>#DIV/0!</v>
      </c>
      <c r="BL146">
        <v>400.238</v>
      </c>
      <c r="BM146">
        <v>337.40021400209872</v>
      </c>
      <c r="BN146">
        <v>0.84299895062962216</v>
      </c>
      <c r="BO146">
        <v>0.16538797471517089</v>
      </c>
      <c r="BP146">
        <v>6</v>
      </c>
      <c r="BQ146">
        <v>0.6</v>
      </c>
      <c r="BR146" t="s">
        <v>282</v>
      </c>
      <c r="BS146">
        <v>1659047327</v>
      </c>
      <c r="BT146">
        <v>98.707599999999999</v>
      </c>
      <c r="BU146">
        <v>99.994600000000005</v>
      </c>
      <c r="BV146">
        <v>44.802500000000002</v>
      </c>
      <c r="BW146">
        <v>25.979399999999998</v>
      </c>
      <c r="BX146">
        <v>98.144099999999995</v>
      </c>
      <c r="BY146">
        <v>44.665900000000001</v>
      </c>
      <c r="BZ146">
        <v>500.286</v>
      </c>
      <c r="CA146">
        <v>99.624399999999994</v>
      </c>
      <c r="CB146">
        <v>9.9930400000000003E-2</v>
      </c>
      <c r="CC146">
        <v>45.150199999999998</v>
      </c>
      <c r="CD146">
        <v>41.950499999999998</v>
      </c>
      <c r="CE146">
        <v>999.9</v>
      </c>
      <c r="CF146">
        <v>0</v>
      </c>
      <c r="CG146">
        <v>0</v>
      </c>
      <c r="CH146">
        <v>10012.5</v>
      </c>
      <c r="CI146">
        <v>0</v>
      </c>
      <c r="CJ146">
        <v>241.09700000000001</v>
      </c>
      <c r="CK146">
        <v>400.238</v>
      </c>
      <c r="CL146">
        <v>0.90003699999999998</v>
      </c>
      <c r="CM146">
        <v>9.9962999999999996E-2</v>
      </c>
      <c r="CN146">
        <v>0</v>
      </c>
      <c r="CO146">
        <v>3.1318000000000001</v>
      </c>
      <c r="CP146">
        <v>0</v>
      </c>
      <c r="CQ146">
        <v>3843.6</v>
      </c>
      <c r="CR146">
        <v>3432.01</v>
      </c>
      <c r="CS146">
        <v>47.686999999999998</v>
      </c>
      <c r="CT146">
        <v>50.375</v>
      </c>
      <c r="CU146">
        <v>48.686999999999998</v>
      </c>
      <c r="CV146">
        <v>49.875</v>
      </c>
      <c r="CW146">
        <v>48.375</v>
      </c>
      <c r="CX146">
        <v>360.23</v>
      </c>
      <c r="CY146">
        <v>40.01</v>
      </c>
      <c r="CZ146">
        <v>0</v>
      </c>
      <c r="DA146">
        <v>1659047523.9000001</v>
      </c>
      <c r="DB146">
        <v>0</v>
      </c>
      <c r="DC146">
        <v>3.2451769230769232</v>
      </c>
      <c r="DD146">
        <v>-3.2075229189144641E-2</v>
      </c>
      <c r="DE146">
        <v>-55.618119541482379</v>
      </c>
      <c r="DF146">
        <v>3847.5026923076921</v>
      </c>
      <c r="DG146">
        <v>15</v>
      </c>
      <c r="DH146">
        <v>1659047253</v>
      </c>
      <c r="DI146" t="s">
        <v>760</v>
      </c>
      <c r="DJ146">
        <v>1659047244.5</v>
      </c>
      <c r="DK146">
        <v>1659047253</v>
      </c>
      <c r="DL146">
        <v>161</v>
      </c>
      <c r="DM146">
        <v>-0.29699999999999999</v>
      </c>
      <c r="DN146">
        <v>-0.01</v>
      </c>
      <c r="DO146">
        <v>0.56200000000000006</v>
      </c>
      <c r="DP146">
        <v>0.13700000000000001</v>
      </c>
      <c r="DQ146">
        <v>100</v>
      </c>
      <c r="DR146">
        <v>26</v>
      </c>
      <c r="DS146">
        <v>0.44</v>
      </c>
      <c r="DT146">
        <v>0.01</v>
      </c>
      <c r="DU146">
        <v>100</v>
      </c>
      <c r="DV146">
        <v>100</v>
      </c>
      <c r="DW146">
        <v>0.56399999999999995</v>
      </c>
      <c r="DX146">
        <v>0.1366</v>
      </c>
      <c r="DY146">
        <v>0.63182269450514672</v>
      </c>
      <c r="DZ146">
        <v>-6.7132856166521554E-4</v>
      </c>
      <c r="EA146">
        <v>-2.681329234238156E-7</v>
      </c>
      <c r="EB146">
        <v>8.1307759810197942E-11</v>
      </c>
      <c r="EC146">
        <v>0.13665500000000111</v>
      </c>
      <c r="ED146">
        <v>0</v>
      </c>
      <c r="EE146">
        <v>0</v>
      </c>
      <c r="EF146">
        <v>0</v>
      </c>
      <c r="EG146">
        <v>2</v>
      </c>
      <c r="EH146">
        <v>2028</v>
      </c>
      <c r="EI146">
        <v>2</v>
      </c>
      <c r="EJ146">
        <v>26</v>
      </c>
      <c r="EK146">
        <v>1.4</v>
      </c>
      <c r="EL146">
        <v>1.2</v>
      </c>
      <c r="EM146">
        <v>0.39550800000000003</v>
      </c>
      <c r="EN146">
        <v>2.5695800000000002</v>
      </c>
      <c r="EO146">
        <v>1.39893</v>
      </c>
      <c r="EP146">
        <v>2.32422</v>
      </c>
      <c r="EQ146">
        <v>1.49902</v>
      </c>
      <c r="ER146">
        <v>2.4011200000000001</v>
      </c>
      <c r="ES146">
        <v>34.440800000000003</v>
      </c>
      <c r="ET146">
        <v>15.322800000000001</v>
      </c>
      <c r="EU146">
        <v>18</v>
      </c>
      <c r="EV146">
        <v>516.74900000000002</v>
      </c>
      <c r="EW146">
        <v>534.73</v>
      </c>
      <c r="EX146">
        <v>48.476399999999998</v>
      </c>
      <c r="EY146">
        <v>43.471200000000003</v>
      </c>
      <c r="EZ146">
        <v>30.001300000000001</v>
      </c>
      <c r="FA146">
        <v>42.969499999999996</v>
      </c>
      <c r="FB146">
        <v>42.862099999999998</v>
      </c>
      <c r="FC146">
        <v>7.9191900000000004</v>
      </c>
      <c r="FD146">
        <v>0</v>
      </c>
      <c r="FE146">
        <v>100</v>
      </c>
      <c r="FF146">
        <v>48.4925</v>
      </c>
      <c r="FG146">
        <v>100</v>
      </c>
      <c r="FH146">
        <v>54.561199999999999</v>
      </c>
      <c r="FI146">
        <v>97.9666</v>
      </c>
      <c r="FJ146">
        <v>99.703500000000005</v>
      </c>
      <c r="FK146" t="s">
        <v>884</v>
      </c>
      <c r="FL146">
        <v>4</v>
      </c>
      <c r="FM146" t="s">
        <v>881</v>
      </c>
      <c r="FN146">
        <v>7</v>
      </c>
    </row>
    <row r="147" spans="1:170" x14ac:dyDescent="0.2">
      <c r="A147">
        <v>161</v>
      </c>
      <c r="B147">
        <v>1659047477.5</v>
      </c>
      <c r="C147">
        <v>28543</v>
      </c>
      <c r="D147" t="s">
        <v>761</v>
      </c>
      <c r="E147" t="s">
        <v>762</v>
      </c>
      <c r="F147" t="s">
        <v>280</v>
      </c>
      <c r="G147">
        <v>1659047477.5</v>
      </c>
      <c r="H147">
        <v>1.697376467618629E-2</v>
      </c>
      <c r="I147">
        <v>16.973764676186288</v>
      </c>
      <c r="J147">
        <v>-0.5286737978654944</v>
      </c>
      <c r="K147">
        <v>98.62</v>
      </c>
      <c r="L147">
        <v>94.514517753083638</v>
      </c>
      <c r="M147">
        <v>9.4254496027857595</v>
      </c>
      <c r="N147">
        <v>9.8348683559400012</v>
      </c>
      <c r="O147">
        <v>0.46394466832135428</v>
      </c>
      <c r="P147">
        <v>2.918573681411762</v>
      </c>
      <c r="Q147">
        <v>0.42795197824578968</v>
      </c>
      <c r="R147">
        <v>0.27047641737175593</v>
      </c>
      <c r="S147">
        <v>66.136409743176529</v>
      </c>
      <c r="T147">
        <v>41.296517465394942</v>
      </c>
      <c r="U147">
        <v>41.9602</v>
      </c>
      <c r="V147">
        <v>8.2261508315311023</v>
      </c>
      <c r="W147">
        <v>46.256745445976769</v>
      </c>
      <c r="X147">
        <v>4.5236305716957004</v>
      </c>
      <c r="Y147">
        <v>9.7793965573709603</v>
      </c>
      <c r="Z147">
        <v>3.7025202598354019</v>
      </c>
      <c r="AA147">
        <v>-748.54302221981538</v>
      </c>
      <c r="AB147">
        <v>522.60948371877612</v>
      </c>
      <c r="AC147">
        <v>45.430604678106953</v>
      </c>
      <c r="AD147">
        <v>-114.36652407975578</v>
      </c>
      <c r="AE147">
        <v>0</v>
      </c>
      <c r="AF147">
        <v>0</v>
      </c>
      <c r="AG147">
        <v>1</v>
      </c>
      <c r="AH147">
        <v>0</v>
      </c>
      <c r="AI147">
        <v>49533.837274491532</v>
      </c>
      <c r="AJ147" t="s">
        <v>281</v>
      </c>
      <c r="AK147" t="s">
        <v>281</v>
      </c>
      <c r="AL147">
        <v>0</v>
      </c>
      <c r="AM147">
        <v>0</v>
      </c>
      <c r="AN147" t="e">
        <v>#DIV/0!</v>
      </c>
      <c r="AO147">
        <v>0</v>
      </c>
      <c r="AP147" t="s">
        <v>281</v>
      </c>
      <c r="AQ147" t="s">
        <v>281</v>
      </c>
      <c r="AR147">
        <v>0</v>
      </c>
      <c r="AS147">
        <v>0</v>
      </c>
      <c r="AT147" t="e">
        <v>#DIV/0!</v>
      </c>
      <c r="AU147">
        <v>0.5</v>
      </c>
      <c r="AV147">
        <v>337.09670100682723</v>
      </c>
      <c r="AW147">
        <v>-0.5286737978654944</v>
      </c>
      <c r="AX147" t="e">
        <v>#DIV/0!</v>
      </c>
      <c r="AY147">
        <v>-1.5683149561727307E-3</v>
      </c>
      <c r="AZ147" t="e">
        <v>#DIV/0!</v>
      </c>
      <c r="BA147" t="e">
        <v>#DIV/0!</v>
      </c>
      <c r="BB147" t="s">
        <v>281</v>
      </c>
      <c r="BC147">
        <v>0</v>
      </c>
      <c r="BD147" t="e">
        <v>#DIV/0!</v>
      </c>
      <c r="BE147" t="e">
        <v>#DIV/0!</v>
      </c>
      <c r="BF147" t="e">
        <v>#DIV/0!</v>
      </c>
      <c r="BG147" t="e">
        <v>#DIV/0!</v>
      </c>
      <c r="BH147" t="e">
        <v>#DIV/0!</v>
      </c>
      <c r="BI147" t="e">
        <v>#DIV/0!</v>
      </c>
      <c r="BJ147" t="e">
        <v>#DIV/0!</v>
      </c>
      <c r="BK147" t="e">
        <v>#DIV/0!</v>
      </c>
      <c r="BL147">
        <v>399.87700000000001</v>
      </c>
      <c r="BM147">
        <v>337.09670100682723</v>
      </c>
      <c r="BN147">
        <v>0.84300097531697804</v>
      </c>
      <c r="BO147">
        <v>0.16539188236176758</v>
      </c>
      <c r="BP147">
        <v>6</v>
      </c>
      <c r="BQ147">
        <v>0.6</v>
      </c>
      <c r="BR147" t="s">
        <v>282</v>
      </c>
      <c r="BS147">
        <v>1659047477.5</v>
      </c>
      <c r="BT147">
        <v>98.62</v>
      </c>
      <c r="BU147">
        <v>99.993700000000004</v>
      </c>
      <c r="BV147">
        <v>45.3611</v>
      </c>
      <c r="BW147">
        <v>25.9255</v>
      </c>
      <c r="BX147">
        <v>98.095399999999998</v>
      </c>
      <c r="BY147">
        <v>45.224400000000003</v>
      </c>
      <c r="BZ147">
        <v>500.23099999999999</v>
      </c>
      <c r="CA147">
        <v>99.624700000000004</v>
      </c>
      <c r="CB147">
        <v>0.100187</v>
      </c>
      <c r="CC147">
        <v>45.281599999999997</v>
      </c>
      <c r="CD147">
        <v>41.9602</v>
      </c>
      <c r="CE147">
        <v>999.9</v>
      </c>
      <c r="CF147">
        <v>0</v>
      </c>
      <c r="CG147">
        <v>0</v>
      </c>
      <c r="CH147">
        <v>9975</v>
      </c>
      <c r="CI147">
        <v>0</v>
      </c>
      <c r="CJ147">
        <v>240.91800000000001</v>
      </c>
      <c r="CK147">
        <v>399.87700000000001</v>
      </c>
      <c r="CL147">
        <v>0.89995999999999998</v>
      </c>
      <c r="CM147">
        <v>0.10004</v>
      </c>
      <c r="CN147">
        <v>0</v>
      </c>
      <c r="CO147">
        <v>3.4182000000000001</v>
      </c>
      <c r="CP147">
        <v>0</v>
      </c>
      <c r="CQ147">
        <v>3748.33</v>
      </c>
      <c r="CR147">
        <v>3428.84</v>
      </c>
      <c r="CS147">
        <v>47.936999999999998</v>
      </c>
      <c r="CT147">
        <v>50.625</v>
      </c>
      <c r="CU147">
        <v>48.936999999999998</v>
      </c>
      <c r="CV147">
        <v>50.061999999999998</v>
      </c>
      <c r="CW147">
        <v>48.561999999999998</v>
      </c>
      <c r="CX147">
        <v>359.87</v>
      </c>
      <c r="CY147">
        <v>40</v>
      </c>
      <c r="CZ147">
        <v>0</v>
      </c>
      <c r="DA147">
        <v>1659047674.5</v>
      </c>
      <c r="DB147">
        <v>0</v>
      </c>
      <c r="DC147">
        <v>3.1970160000000001</v>
      </c>
      <c r="DD147">
        <v>0.84170768948545227</v>
      </c>
      <c r="DE147">
        <v>-22.023846073160389</v>
      </c>
      <c r="DF147">
        <v>3752.5871999999999</v>
      </c>
      <c r="DG147">
        <v>15</v>
      </c>
      <c r="DH147">
        <v>1659047398</v>
      </c>
      <c r="DI147" t="s">
        <v>763</v>
      </c>
      <c r="DJ147">
        <v>1659047378</v>
      </c>
      <c r="DK147">
        <v>1659047253</v>
      </c>
      <c r="DL147">
        <v>162</v>
      </c>
      <c r="DM147">
        <v>-3.9E-2</v>
      </c>
      <c r="DN147">
        <v>-0.01</v>
      </c>
      <c r="DO147">
        <v>0.52400000000000002</v>
      </c>
      <c r="DP147">
        <v>0.13700000000000001</v>
      </c>
      <c r="DQ147">
        <v>100</v>
      </c>
      <c r="DR147">
        <v>26</v>
      </c>
      <c r="DS147">
        <v>0.28000000000000003</v>
      </c>
      <c r="DT147">
        <v>0.01</v>
      </c>
      <c r="DU147">
        <v>100</v>
      </c>
      <c r="DV147">
        <v>100</v>
      </c>
      <c r="DW147">
        <v>0.52500000000000002</v>
      </c>
      <c r="DX147">
        <v>0.13669999999999999</v>
      </c>
      <c r="DY147">
        <v>0.59300211456012908</v>
      </c>
      <c r="DZ147">
        <v>-6.7132856166521554E-4</v>
      </c>
      <c r="EA147">
        <v>-2.681329234238156E-7</v>
      </c>
      <c r="EB147">
        <v>8.1307759810197942E-11</v>
      </c>
      <c r="EC147">
        <v>0.13665500000000111</v>
      </c>
      <c r="ED147">
        <v>0</v>
      </c>
      <c r="EE147">
        <v>0</v>
      </c>
      <c r="EF147">
        <v>0</v>
      </c>
      <c r="EG147">
        <v>2</v>
      </c>
      <c r="EH147">
        <v>2028</v>
      </c>
      <c r="EI147">
        <v>2</v>
      </c>
      <c r="EJ147">
        <v>26</v>
      </c>
      <c r="EK147">
        <v>1.7</v>
      </c>
      <c r="EL147">
        <v>3.7</v>
      </c>
      <c r="EM147">
        <v>0.39550800000000003</v>
      </c>
      <c r="EN147">
        <v>2.5720200000000002</v>
      </c>
      <c r="EO147">
        <v>1.39893</v>
      </c>
      <c r="EP147">
        <v>2.32422</v>
      </c>
      <c r="EQ147">
        <v>1.49902</v>
      </c>
      <c r="ER147">
        <v>2.2595200000000002</v>
      </c>
      <c r="ES147">
        <v>34.349699999999999</v>
      </c>
      <c r="ET147">
        <v>15.2615</v>
      </c>
      <c r="EU147">
        <v>18</v>
      </c>
      <c r="EV147">
        <v>517.21299999999997</v>
      </c>
      <c r="EW147">
        <v>534.94299999999998</v>
      </c>
      <c r="EX147">
        <v>48.698</v>
      </c>
      <c r="EY147">
        <v>43.793500000000002</v>
      </c>
      <c r="EZ147">
        <v>30.000900000000001</v>
      </c>
      <c r="FA147">
        <v>43.343600000000002</v>
      </c>
      <c r="FB147">
        <v>43.241599999999998</v>
      </c>
      <c r="FC147">
        <v>7.9236899999999997</v>
      </c>
      <c r="FD147">
        <v>0</v>
      </c>
      <c r="FE147">
        <v>100</v>
      </c>
      <c r="FF147">
        <v>48.714799999999997</v>
      </c>
      <c r="FG147">
        <v>100</v>
      </c>
      <c r="FH147">
        <v>54.561199999999999</v>
      </c>
      <c r="FI147">
        <v>97.923100000000005</v>
      </c>
      <c r="FJ147">
        <v>99.653899999999993</v>
      </c>
      <c r="FK147" t="s">
        <v>884</v>
      </c>
      <c r="FL147">
        <v>4</v>
      </c>
      <c r="FM147" t="s">
        <v>881</v>
      </c>
      <c r="FN147">
        <v>8</v>
      </c>
    </row>
    <row r="148" spans="1:170" x14ac:dyDescent="0.2">
      <c r="A148">
        <v>162</v>
      </c>
      <c r="B148">
        <v>1659047628</v>
      </c>
      <c r="C148">
        <v>28693.5</v>
      </c>
      <c r="D148" t="s">
        <v>764</v>
      </c>
      <c r="E148" t="s">
        <v>765</v>
      </c>
      <c r="F148" t="s">
        <v>280</v>
      </c>
      <c r="G148">
        <v>1659047628</v>
      </c>
      <c r="H148">
        <v>1.7409719159587316E-2</v>
      </c>
      <c r="I148">
        <v>17.409719159587315</v>
      </c>
      <c r="J148">
        <v>-2.4364914845739607</v>
      </c>
      <c r="K148">
        <v>51.810299999999998</v>
      </c>
      <c r="L148">
        <v>57.132589805826669</v>
      </c>
      <c r="M148">
        <v>5.6977278859720819</v>
      </c>
      <c r="N148">
        <v>5.1669457326171004</v>
      </c>
      <c r="O148">
        <v>0.48071212325050389</v>
      </c>
      <c r="P148">
        <v>2.9236831935548664</v>
      </c>
      <c r="Q148">
        <v>0.44224540525578576</v>
      </c>
      <c r="R148">
        <v>0.27960877383417115</v>
      </c>
      <c r="S148">
        <v>66.183438392025693</v>
      </c>
      <c r="T148">
        <v>41.296126722391833</v>
      </c>
      <c r="U148">
        <v>41.993699999999997</v>
      </c>
      <c r="V148">
        <v>8.2406808233319726</v>
      </c>
      <c r="W148">
        <v>46.447411646975993</v>
      </c>
      <c r="X148">
        <v>4.5668116022382002</v>
      </c>
      <c r="Y148">
        <v>9.8322197950411017</v>
      </c>
      <c r="Z148">
        <v>3.6738692210937725</v>
      </c>
      <c r="AA148">
        <v>-767.76861493780063</v>
      </c>
      <c r="AB148">
        <v>534.74706842351327</v>
      </c>
      <c r="AC148">
        <v>46.434932538736966</v>
      </c>
      <c r="AD148">
        <v>-120.40317558352467</v>
      </c>
      <c r="AE148">
        <v>0</v>
      </c>
      <c r="AF148">
        <v>0</v>
      </c>
      <c r="AG148">
        <v>1</v>
      </c>
      <c r="AH148">
        <v>0</v>
      </c>
      <c r="AI148">
        <v>49656.395885901547</v>
      </c>
      <c r="AJ148" t="s">
        <v>281</v>
      </c>
      <c r="AK148" t="s">
        <v>281</v>
      </c>
      <c r="AL148">
        <v>0</v>
      </c>
      <c r="AM148">
        <v>0</v>
      </c>
      <c r="AN148" t="e">
        <v>#DIV/0!</v>
      </c>
      <c r="AO148">
        <v>0</v>
      </c>
      <c r="AP148" t="s">
        <v>281</v>
      </c>
      <c r="AQ148" t="s">
        <v>281</v>
      </c>
      <c r="AR148">
        <v>0</v>
      </c>
      <c r="AS148">
        <v>0</v>
      </c>
      <c r="AT148" t="e">
        <v>#DIV/0!</v>
      </c>
      <c r="AU148">
        <v>0.5</v>
      </c>
      <c r="AV148">
        <v>337.33614300104961</v>
      </c>
      <c r="AW148">
        <v>-2.4364914845739607</v>
      </c>
      <c r="AX148" t="e">
        <v>#DIV/0!</v>
      </c>
      <c r="AY148">
        <v>-7.22274068499793E-3</v>
      </c>
      <c r="AZ148" t="e">
        <v>#DIV/0!</v>
      </c>
      <c r="BA148" t="e">
        <v>#DIV/0!</v>
      </c>
      <c r="BB148" t="s">
        <v>281</v>
      </c>
      <c r="BC148">
        <v>0</v>
      </c>
      <c r="BD148" t="e">
        <v>#DIV/0!</v>
      </c>
      <c r="BE148" t="e">
        <v>#DIV/0!</v>
      </c>
      <c r="BF148" t="e">
        <v>#DIV/0!</v>
      </c>
      <c r="BG148" t="e">
        <v>#DIV/0!</v>
      </c>
      <c r="BH148" t="e">
        <v>#DIV/0!</v>
      </c>
      <c r="BI148" t="e">
        <v>#DIV/0!</v>
      </c>
      <c r="BJ148" t="e">
        <v>#DIV/0!</v>
      </c>
      <c r="BK148" t="e">
        <v>#DIV/0!</v>
      </c>
      <c r="BL148">
        <v>400.161</v>
      </c>
      <c r="BM148">
        <v>337.33614300104961</v>
      </c>
      <c r="BN148">
        <v>0.84300104958016797</v>
      </c>
      <c r="BO148">
        <v>0.16539202568972411</v>
      </c>
      <c r="BP148">
        <v>6</v>
      </c>
      <c r="BQ148">
        <v>0.6</v>
      </c>
      <c r="BR148" t="s">
        <v>282</v>
      </c>
      <c r="BS148">
        <v>1659047628</v>
      </c>
      <c r="BT148">
        <v>51.810299999999998</v>
      </c>
      <c r="BU148">
        <v>49.969900000000003</v>
      </c>
      <c r="BV148">
        <v>45.7926</v>
      </c>
      <c r="BW148">
        <v>25.868300000000001</v>
      </c>
      <c r="BX148">
        <v>51.315899999999999</v>
      </c>
      <c r="BY148">
        <v>45.662100000000002</v>
      </c>
      <c r="BZ148">
        <v>500.26799999999997</v>
      </c>
      <c r="CA148">
        <v>99.628100000000003</v>
      </c>
      <c r="CB148">
        <v>0.10005699999999999</v>
      </c>
      <c r="CC148">
        <v>45.386299999999999</v>
      </c>
      <c r="CD148">
        <v>41.993699999999997</v>
      </c>
      <c r="CE148">
        <v>999.9</v>
      </c>
      <c r="CF148">
        <v>0</v>
      </c>
      <c r="CG148">
        <v>0</v>
      </c>
      <c r="CH148">
        <v>10003.799999999999</v>
      </c>
      <c r="CI148">
        <v>0</v>
      </c>
      <c r="CJ148">
        <v>241.11099999999999</v>
      </c>
      <c r="CK148">
        <v>400.161</v>
      </c>
      <c r="CL148">
        <v>0.89995999999999998</v>
      </c>
      <c r="CM148">
        <v>0.10004</v>
      </c>
      <c r="CN148">
        <v>0</v>
      </c>
      <c r="CO148">
        <v>3.1278000000000001</v>
      </c>
      <c r="CP148">
        <v>0</v>
      </c>
      <c r="CQ148">
        <v>3788.89</v>
      </c>
      <c r="CR148">
        <v>3431.28</v>
      </c>
      <c r="CS148">
        <v>48.061999999999998</v>
      </c>
      <c r="CT148">
        <v>50.75</v>
      </c>
      <c r="CU148">
        <v>49.061999999999998</v>
      </c>
      <c r="CV148">
        <v>50.186999999999998</v>
      </c>
      <c r="CW148">
        <v>48.75</v>
      </c>
      <c r="CX148">
        <v>360.13</v>
      </c>
      <c r="CY148">
        <v>40.03</v>
      </c>
      <c r="CZ148">
        <v>0</v>
      </c>
      <c r="DA148">
        <v>1659047824.5</v>
      </c>
      <c r="DB148">
        <v>0</v>
      </c>
      <c r="DC148">
        <v>3.203171999999999</v>
      </c>
      <c r="DD148">
        <v>0.53257691419986219</v>
      </c>
      <c r="DE148">
        <v>20.773076840487761</v>
      </c>
      <c r="DF148">
        <v>3785.1547999999998</v>
      </c>
      <c r="DG148">
        <v>15</v>
      </c>
      <c r="DH148">
        <v>1659047550.5</v>
      </c>
      <c r="DI148" t="s">
        <v>766</v>
      </c>
      <c r="DJ148">
        <v>1659047540.5</v>
      </c>
      <c r="DK148">
        <v>1659047550.5</v>
      </c>
      <c r="DL148">
        <v>163</v>
      </c>
      <c r="DM148">
        <v>-6.3E-2</v>
      </c>
      <c r="DN148">
        <v>-6.0000000000000001E-3</v>
      </c>
      <c r="DO148">
        <v>0.496</v>
      </c>
      <c r="DP148">
        <v>0.129</v>
      </c>
      <c r="DQ148">
        <v>50</v>
      </c>
      <c r="DR148">
        <v>26</v>
      </c>
      <c r="DS148">
        <v>0.42</v>
      </c>
      <c r="DT148">
        <v>0.01</v>
      </c>
      <c r="DU148">
        <v>100</v>
      </c>
      <c r="DV148">
        <v>100</v>
      </c>
      <c r="DW148">
        <v>0.49399999999999999</v>
      </c>
      <c r="DX148">
        <v>0.1305</v>
      </c>
      <c r="DY148">
        <v>0.52957012431394801</v>
      </c>
      <c r="DZ148">
        <v>-6.7132856166521554E-4</v>
      </c>
      <c r="EA148">
        <v>-2.681329234238156E-7</v>
      </c>
      <c r="EB148">
        <v>8.1307759810197942E-11</v>
      </c>
      <c r="EC148">
        <v>0.13049605918263929</v>
      </c>
      <c r="ED148">
        <v>0</v>
      </c>
      <c r="EE148">
        <v>0</v>
      </c>
      <c r="EF148">
        <v>0</v>
      </c>
      <c r="EG148">
        <v>2</v>
      </c>
      <c r="EH148">
        <v>2028</v>
      </c>
      <c r="EI148">
        <v>2</v>
      </c>
      <c r="EJ148">
        <v>26</v>
      </c>
      <c r="EK148">
        <v>1.5</v>
      </c>
      <c r="EL148">
        <v>1.3</v>
      </c>
      <c r="EM148">
        <v>0.27587899999999999</v>
      </c>
      <c r="EN148">
        <v>2.5927699999999998</v>
      </c>
      <c r="EO148">
        <v>1.39893</v>
      </c>
      <c r="EP148">
        <v>2.32422</v>
      </c>
      <c r="EQ148">
        <v>1.49902</v>
      </c>
      <c r="ER148">
        <v>2.2509800000000002</v>
      </c>
      <c r="ES148">
        <v>34.304200000000002</v>
      </c>
      <c r="ET148">
        <v>15.209</v>
      </c>
      <c r="EU148">
        <v>18</v>
      </c>
      <c r="EV148">
        <v>517.95500000000004</v>
      </c>
      <c r="EW148">
        <v>535.08399999999995</v>
      </c>
      <c r="EX148">
        <v>48.847900000000003</v>
      </c>
      <c r="EY148">
        <v>44.021500000000003</v>
      </c>
      <c r="EZ148">
        <v>30.000699999999998</v>
      </c>
      <c r="FA148">
        <v>43.612099999999998</v>
      </c>
      <c r="FB148">
        <v>43.5169</v>
      </c>
      <c r="FC148">
        <v>5.5278099999999997</v>
      </c>
      <c r="FD148">
        <v>0</v>
      </c>
      <c r="FE148">
        <v>100</v>
      </c>
      <c r="FF148">
        <v>48.852699999999999</v>
      </c>
      <c r="FG148">
        <v>50</v>
      </c>
      <c r="FH148">
        <v>54.561199999999999</v>
      </c>
      <c r="FI148">
        <v>97.888400000000004</v>
      </c>
      <c r="FJ148">
        <v>99.619</v>
      </c>
      <c r="FK148" t="s">
        <v>884</v>
      </c>
      <c r="FL148">
        <v>4</v>
      </c>
      <c r="FM148" t="s">
        <v>881</v>
      </c>
      <c r="FN148">
        <v>9</v>
      </c>
    </row>
    <row r="149" spans="1:170" x14ac:dyDescent="0.2">
      <c r="A149">
        <v>163</v>
      </c>
      <c r="B149">
        <v>1659047778.5</v>
      </c>
      <c r="C149">
        <v>28844</v>
      </c>
      <c r="D149" t="s">
        <v>767</v>
      </c>
      <c r="E149" t="s">
        <v>768</v>
      </c>
      <c r="F149" t="s">
        <v>280</v>
      </c>
      <c r="G149">
        <v>1659047778.5</v>
      </c>
      <c r="H149">
        <v>1.7756130422279796E-2</v>
      </c>
      <c r="I149">
        <v>17.756130422279796</v>
      </c>
      <c r="J149">
        <v>-2.3209094744928787</v>
      </c>
      <c r="K149">
        <v>51.688200000000002</v>
      </c>
      <c r="L149">
        <v>56.410686453039943</v>
      </c>
      <c r="M149">
        <v>5.6263118353706254</v>
      </c>
      <c r="N149">
        <v>5.1552985736328001</v>
      </c>
      <c r="O149">
        <v>0.49673509549887795</v>
      </c>
      <c r="P149">
        <v>2.9199111601252747</v>
      </c>
      <c r="Q149">
        <v>0.45572713315758534</v>
      </c>
      <c r="R149">
        <v>0.28823809763074282</v>
      </c>
      <c r="S149">
        <v>66.130629392316919</v>
      </c>
      <c r="T149">
        <v>41.284459787873715</v>
      </c>
      <c r="U149">
        <v>41.984400000000001</v>
      </c>
      <c r="V149">
        <v>8.23664489773914</v>
      </c>
      <c r="W149">
        <v>46.594280670613351</v>
      </c>
      <c r="X149">
        <v>4.6007031781908001</v>
      </c>
      <c r="Y149">
        <v>9.8739654566497634</v>
      </c>
      <c r="Z149">
        <v>3.6359417195483399</v>
      </c>
      <c r="AA149">
        <v>-783.04535162253899</v>
      </c>
      <c r="AB149">
        <v>548.49241009406262</v>
      </c>
      <c r="AC149">
        <v>47.70663034172523</v>
      </c>
      <c r="AD149">
        <v>-120.7156817944342</v>
      </c>
      <c r="AE149">
        <v>0</v>
      </c>
      <c r="AF149">
        <v>0</v>
      </c>
      <c r="AG149">
        <v>1</v>
      </c>
      <c r="AH149">
        <v>0</v>
      </c>
      <c r="AI149">
        <v>49541.314191038626</v>
      </c>
      <c r="AJ149" t="s">
        <v>281</v>
      </c>
      <c r="AK149" t="s">
        <v>281</v>
      </c>
      <c r="AL149">
        <v>0</v>
      </c>
      <c r="AM149">
        <v>0</v>
      </c>
      <c r="AN149" t="e">
        <v>#DIV/0!</v>
      </c>
      <c r="AO149">
        <v>0</v>
      </c>
      <c r="AP149" t="s">
        <v>281</v>
      </c>
      <c r="AQ149" t="s">
        <v>281</v>
      </c>
      <c r="AR149">
        <v>0</v>
      </c>
      <c r="AS149">
        <v>0</v>
      </c>
      <c r="AT149" t="e">
        <v>#DIV/0!</v>
      </c>
      <c r="AU149">
        <v>0.5</v>
      </c>
      <c r="AV149">
        <v>337.06644300120047</v>
      </c>
      <c r="AW149">
        <v>-2.3209094744928787</v>
      </c>
      <c r="AX149" t="e">
        <v>#DIV/0!</v>
      </c>
      <c r="AY149">
        <v>-6.8856141650523563E-3</v>
      </c>
      <c r="AZ149" t="e">
        <v>#DIV/0!</v>
      </c>
      <c r="BA149" t="e">
        <v>#DIV/0!</v>
      </c>
      <c r="BB149" t="s">
        <v>281</v>
      </c>
      <c r="BC149">
        <v>0</v>
      </c>
      <c r="BD149" t="e">
        <v>#DIV/0!</v>
      </c>
      <c r="BE149" t="e">
        <v>#DIV/0!</v>
      </c>
      <c r="BF149" t="e">
        <v>#DIV/0!</v>
      </c>
      <c r="BG149" t="e">
        <v>#DIV/0!</v>
      </c>
      <c r="BH149" t="e">
        <v>#DIV/0!</v>
      </c>
      <c r="BI149" t="e">
        <v>#DIV/0!</v>
      </c>
      <c r="BJ149" t="e">
        <v>#DIV/0!</v>
      </c>
      <c r="BK149" t="e">
        <v>#DIV/0!</v>
      </c>
      <c r="BL149">
        <v>399.84100000000001</v>
      </c>
      <c r="BM149">
        <v>337.06644300120047</v>
      </c>
      <c r="BN149">
        <v>0.843001200480192</v>
      </c>
      <c r="BO149">
        <v>0.1653923169267707</v>
      </c>
      <c r="BP149">
        <v>6</v>
      </c>
      <c r="BQ149">
        <v>0.6</v>
      </c>
      <c r="BR149" t="s">
        <v>282</v>
      </c>
      <c r="BS149">
        <v>1659047778.5</v>
      </c>
      <c r="BT149">
        <v>51.688200000000002</v>
      </c>
      <c r="BU149">
        <v>50.005400000000002</v>
      </c>
      <c r="BV149">
        <v>46.127699999999997</v>
      </c>
      <c r="BW149">
        <v>25.814699999999998</v>
      </c>
      <c r="BX149">
        <v>51.1494</v>
      </c>
      <c r="BY149">
        <v>45.996400000000001</v>
      </c>
      <c r="BZ149">
        <v>500.28300000000002</v>
      </c>
      <c r="CA149">
        <v>99.638400000000004</v>
      </c>
      <c r="CB149">
        <v>0.100004</v>
      </c>
      <c r="CC149">
        <v>45.468699999999998</v>
      </c>
      <c r="CD149">
        <v>41.984400000000001</v>
      </c>
      <c r="CE149">
        <v>999.9</v>
      </c>
      <c r="CF149">
        <v>0</v>
      </c>
      <c r="CG149">
        <v>0</v>
      </c>
      <c r="CH149">
        <v>9981.25</v>
      </c>
      <c r="CI149">
        <v>0</v>
      </c>
      <c r="CJ149">
        <v>240.93899999999999</v>
      </c>
      <c r="CK149">
        <v>399.84100000000001</v>
      </c>
      <c r="CL149">
        <v>0.89995999999999998</v>
      </c>
      <c r="CM149">
        <v>0.10004</v>
      </c>
      <c r="CN149">
        <v>0</v>
      </c>
      <c r="CO149">
        <v>3.1164000000000001</v>
      </c>
      <c r="CP149">
        <v>0</v>
      </c>
      <c r="CQ149">
        <v>3818.32</v>
      </c>
      <c r="CR149">
        <v>3428.53</v>
      </c>
      <c r="CS149">
        <v>48.186999999999998</v>
      </c>
      <c r="CT149">
        <v>50.811999999999998</v>
      </c>
      <c r="CU149">
        <v>49.186999999999998</v>
      </c>
      <c r="CV149">
        <v>50.311999999999998</v>
      </c>
      <c r="CW149">
        <v>48.811999999999998</v>
      </c>
      <c r="CX149">
        <v>359.84</v>
      </c>
      <c r="CY149">
        <v>40</v>
      </c>
      <c r="CZ149">
        <v>0</v>
      </c>
      <c r="DA149">
        <v>1659047975.0999999</v>
      </c>
      <c r="DB149">
        <v>0</v>
      </c>
      <c r="DC149">
        <v>3.2487269230769229</v>
      </c>
      <c r="DD149">
        <v>-0.39220170341582689</v>
      </c>
      <c r="DE149">
        <v>9.0516240560171166</v>
      </c>
      <c r="DF149">
        <v>3818.72</v>
      </c>
      <c r="DG149">
        <v>15</v>
      </c>
      <c r="DH149">
        <v>1659047692.5</v>
      </c>
      <c r="DI149" t="s">
        <v>769</v>
      </c>
      <c r="DJ149">
        <v>1659047689.5</v>
      </c>
      <c r="DK149">
        <v>1659047692.5</v>
      </c>
      <c r="DL149">
        <v>164</v>
      </c>
      <c r="DM149">
        <v>4.3999999999999997E-2</v>
      </c>
      <c r="DN149">
        <v>1E-3</v>
      </c>
      <c r="DO149">
        <v>0.54</v>
      </c>
      <c r="DP149">
        <v>0.129</v>
      </c>
      <c r="DQ149">
        <v>50</v>
      </c>
      <c r="DR149">
        <v>26</v>
      </c>
      <c r="DS149">
        <v>0.46</v>
      </c>
      <c r="DT149">
        <v>0.01</v>
      </c>
      <c r="DU149">
        <v>100</v>
      </c>
      <c r="DV149">
        <v>100</v>
      </c>
      <c r="DW149">
        <v>0.53900000000000003</v>
      </c>
      <c r="DX149">
        <v>0.1313</v>
      </c>
      <c r="DY149">
        <v>0.57378972256488325</v>
      </c>
      <c r="DZ149">
        <v>-6.7132856166521554E-4</v>
      </c>
      <c r="EA149">
        <v>-2.681329234238156E-7</v>
      </c>
      <c r="EB149">
        <v>8.1307759810197942E-11</v>
      </c>
      <c r="EC149">
        <v>0.13129344681217431</v>
      </c>
      <c r="ED149">
        <v>0</v>
      </c>
      <c r="EE149">
        <v>0</v>
      </c>
      <c r="EF149">
        <v>0</v>
      </c>
      <c r="EG149">
        <v>2</v>
      </c>
      <c r="EH149">
        <v>2028</v>
      </c>
      <c r="EI149">
        <v>2</v>
      </c>
      <c r="EJ149">
        <v>26</v>
      </c>
      <c r="EK149">
        <v>1.5</v>
      </c>
      <c r="EL149">
        <v>1.4</v>
      </c>
      <c r="EM149">
        <v>0.27587899999999999</v>
      </c>
      <c r="EN149">
        <v>2.5708000000000002</v>
      </c>
      <c r="EO149">
        <v>1.39893</v>
      </c>
      <c r="EP149">
        <v>2.32422</v>
      </c>
      <c r="EQ149">
        <v>1.49902</v>
      </c>
      <c r="ER149">
        <v>2.47559</v>
      </c>
      <c r="ES149">
        <v>34.258699999999997</v>
      </c>
      <c r="ET149">
        <v>15.173999999999999</v>
      </c>
      <c r="EU149">
        <v>18</v>
      </c>
      <c r="EV149">
        <v>518.35599999999999</v>
      </c>
      <c r="EW149">
        <v>535.09699999999998</v>
      </c>
      <c r="EX149">
        <v>48.986800000000002</v>
      </c>
      <c r="EY149">
        <v>44.197699999999998</v>
      </c>
      <c r="EZ149">
        <v>30.000499999999999</v>
      </c>
      <c r="FA149">
        <v>43.814700000000002</v>
      </c>
      <c r="FB149">
        <v>43.720799999999997</v>
      </c>
      <c r="FC149">
        <v>5.5285500000000001</v>
      </c>
      <c r="FD149">
        <v>0</v>
      </c>
      <c r="FE149">
        <v>100</v>
      </c>
      <c r="FF149">
        <v>48.9863</v>
      </c>
      <c r="FG149">
        <v>50</v>
      </c>
      <c r="FH149">
        <v>54.561199999999999</v>
      </c>
      <c r="FI149">
        <v>97.861000000000004</v>
      </c>
      <c r="FJ149">
        <v>99.590100000000007</v>
      </c>
      <c r="FK149" t="s">
        <v>884</v>
      </c>
      <c r="FL149">
        <v>4</v>
      </c>
      <c r="FM149" t="s">
        <v>881</v>
      </c>
      <c r="FN149">
        <v>10</v>
      </c>
    </row>
    <row r="150" spans="1:170" x14ac:dyDescent="0.2">
      <c r="A150">
        <v>164</v>
      </c>
      <c r="B150">
        <v>1659047929</v>
      </c>
      <c r="C150">
        <v>28994.5</v>
      </c>
      <c r="D150" t="s">
        <v>770</v>
      </c>
      <c r="E150" t="s">
        <v>771</v>
      </c>
      <c r="F150" t="s">
        <v>280</v>
      </c>
      <c r="G150">
        <v>1659047929</v>
      </c>
      <c r="H150">
        <v>1.8034173781226862E-2</v>
      </c>
      <c r="I150">
        <v>18.034173781226862</v>
      </c>
      <c r="J150">
        <v>-3.9437518231206066</v>
      </c>
      <c r="K150">
        <v>0.70521199999999995</v>
      </c>
      <c r="L150">
        <v>13.648887457339789</v>
      </c>
      <c r="M150">
        <v>1.3613466820032623</v>
      </c>
      <c r="N150">
        <v>7.0338188318243997E-2</v>
      </c>
      <c r="O150">
        <v>0.50868750534522733</v>
      </c>
      <c r="P150">
        <v>2.922355767912328</v>
      </c>
      <c r="Q150">
        <v>0.46580414838050099</v>
      </c>
      <c r="R150">
        <v>0.29468597800127427</v>
      </c>
      <c r="S150">
        <v>66.130794784633849</v>
      </c>
      <c r="T150">
        <v>41.265025286906386</v>
      </c>
      <c r="U150">
        <v>41.988799999999998</v>
      </c>
      <c r="V150">
        <v>8.23855415455537</v>
      </c>
      <c r="W150">
        <v>46.733500689274834</v>
      </c>
      <c r="X150">
        <v>4.6260136573035</v>
      </c>
      <c r="Y150">
        <v>9.8987098956298656</v>
      </c>
      <c r="Z150">
        <v>3.61254049725187</v>
      </c>
      <c r="AA150">
        <v>-795.30706375210457</v>
      </c>
      <c r="AB150">
        <v>555.93108582188086</v>
      </c>
      <c r="AC150">
        <v>48.3253687091266</v>
      </c>
      <c r="AD150">
        <v>-124.9198144364633</v>
      </c>
      <c r="AE150">
        <v>0</v>
      </c>
      <c r="AF150">
        <v>0</v>
      </c>
      <c r="AG150">
        <v>1</v>
      </c>
      <c r="AH150">
        <v>0</v>
      </c>
      <c r="AI150">
        <v>49600.150843367905</v>
      </c>
      <c r="AJ150" t="s">
        <v>281</v>
      </c>
      <c r="AK150" t="s">
        <v>281</v>
      </c>
      <c r="AL150">
        <v>0</v>
      </c>
      <c r="AM150">
        <v>0</v>
      </c>
      <c r="AN150" t="e">
        <v>#DIV/0!</v>
      </c>
      <c r="AO150">
        <v>0</v>
      </c>
      <c r="AP150" t="s">
        <v>281</v>
      </c>
      <c r="AQ150" t="s">
        <v>281</v>
      </c>
      <c r="AR150">
        <v>0</v>
      </c>
      <c r="AS150">
        <v>0</v>
      </c>
      <c r="AT150" t="e">
        <v>#DIV/0!</v>
      </c>
      <c r="AU150">
        <v>0.5</v>
      </c>
      <c r="AV150">
        <v>337.06728600240092</v>
      </c>
      <c r="AW150">
        <v>-3.9437518231206066</v>
      </c>
      <c r="AX150" t="e">
        <v>#DIV/0!</v>
      </c>
      <c r="AY150">
        <v>-1.1700191584574349E-2</v>
      </c>
      <c r="AZ150" t="e">
        <v>#DIV/0!</v>
      </c>
      <c r="BA150" t="e">
        <v>#DIV/0!</v>
      </c>
      <c r="BB150" t="s">
        <v>281</v>
      </c>
      <c r="BC150">
        <v>0</v>
      </c>
      <c r="BD150" t="e">
        <v>#DIV/0!</v>
      </c>
      <c r="BE150" t="e">
        <v>#DIV/0!</v>
      </c>
      <c r="BF150" t="e">
        <v>#DIV/0!</v>
      </c>
      <c r="BG150" t="e">
        <v>#DIV/0!</v>
      </c>
      <c r="BH150" t="e">
        <v>#DIV/0!</v>
      </c>
      <c r="BI150" t="e">
        <v>#DIV/0!</v>
      </c>
      <c r="BJ150" t="e">
        <v>#DIV/0!</v>
      </c>
      <c r="BK150" t="e">
        <v>#DIV/0!</v>
      </c>
      <c r="BL150">
        <v>399.84199999999998</v>
      </c>
      <c r="BM150">
        <v>337.06728600240092</v>
      </c>
      <c r="BN150">
        <v>0.843001200480192</v>
      </c>
      <c r="BO150">
        <v>0.1653923169267707</v>
      </c>
      <c r="BP150">
        <v>6</v>
      </c>
      <c r="BQ150">
        <v>0.6</v>
      </c>
      <c r="BR150" t="s">
        <v>282</v>
      </c>
      <c r="BS150">
        <v>1659047929</v>
      </c>
      <c r="BT150">
        <v>0.70521199999999995</v>
      </c>
      <c r="BU150">
        <v>-4.0100199999999999</v>
      </c>
      <c r="BV150">
        <v>46.380499999999998</v>
      </c>
      <c r="BW150">
        <v>25.751999999999999</v>
      </c>
      <c r="BX150">
        <v>0.182502</v>
      </c>
      <c r="BY150">
        <v>46.251600000000003</v>
      </c>
      <c r="BZ150">
        <v>500.21300000000002</v>
      </c>
      <c r="CA150">
        <v>99.640299999999996</v>
      </c>
      <c r="CB150">
        <v>0.100187</v>
      </c>
      <c r="CC150">
        <v>45.517400000000002</v>
      </c>
      <c r="CD150">
        <v>41.988799999999998</v>
      </c>
      <c r="CE150">
        <v>999.9</v>
      </c>
      <c r="CF150">
        <v>0</v>
      </c>
      <c r="CG150">
        <v>0</v>
      </c>
      <c r="CH150">
        <v>9995</v>
      </c>
      <c r="CI150">
        <v>0</v>
      </c>
      <c r="CJ150">
        <v>240.697</v>
      </c>
      <c r="CK150">
        <v>399.84199999999998</v>
      </c>
      <c r="CL150">
        <v>0.89995999999999998</v>
      </c>
      <c r="CM150">
        <v>0.10004</v>
      </c>
      <c r="CN150">
        <v>0</v>
      </c>
      <c r="CO150">
        <v>3.1111</v>
      </c>
      <c r="CP150">
        <v>0</v>
      </c>
      <c r="CQ150">
        <v>4057.87</v>
      </c>
      <c r="CR150">
        <v>3428.54</v>
      </c>
      <c r="CS150">
        <v>48.311999999999998</v>
      </c>
      <c r="CT150">
        <v>50.936999999999998</v>
      </c>
      <c r="CU150">
        <v>49.25</v>
      </c>
      <c r="CV150">
        <v>50.375</v>
      </c>
      <c r="CW150">
        <v>48.936999999999998</v>
      </c>
      <c r="CX150">
        <v>359.84</v>
      </c>
      <c r="CY150">
        <v>40</v>
      </c>
      <c r="CZ150">
        <v>0</v>
      </c>
      <c r="DA150">
        <v>1659048125.7</v>
      </c>
      <c r="DB150">
        <v>0</v>
      </c>
      <c r="DC150">
        <v>3.2550839999999992</v>
      </c>
      <c r="DD150">
        <v>0.66901537913848241</v>
      </c>
      <c r="DE150">
        <v>54.564615309861829</v>
      </c>
      <c r="DF150">
        <v>4052.9571999999998</v>
      </c>
      <c r="DG150">
        <v>15</v>
      </c>
      <c r="DH150">
        <v>1659047840.5</v>
      </c>
      <c r="DI150" t="s">
        <v>772</v>
      </c>
      <c r="DJ150">
        <v>1659047835</v>
      </c>
      <c r="DK150">
        <v>1659047840.5</v>
      </c>
      <c r="DL150">
        <v>165</v>
      </c>
      <c r="DM150">
        <v>-5.0999999999999997E-2</v>
      </c>
      <c r="DN150">
        <v>-2E-3</v>
      </c>
      <c r="DO150">
        <v>0.52600000000000002</v>
      </c>
      <c r="DP150">
        <v>0.125</v>
      </c>
      <c r="DQ150">
        <v>-4</v>
      </c>
      <c r="DR150">
        <v>26</v>
      </c>
      <c r="DS150">
        <v>0.39</v>
      </c>
      <c r="DT150">
        <v>0</v>
      </c>
      <c r="DU150">
        <v>100</v>
      </c>
      <c r="DV150">
        <v>100</v>
      </c>
      <c r="DW150">
        <v>0.52300000000000002</v>
      </c>
      <c r="DX150">
        <v>0.12889999999999999</v>
      </c>
      <c r="DY150">
        <v>0.52283238851950309</v>
      </c>
      <c r="DZ150">
        <v>-6.7132856166521554E-4</v>
      </c>
      <c r="EA150">
        <v>-2.681329234238156E-7</v>
      </c>
      <c r="EB150">
        <v>8.1307759810197942E-11</v>
      </c>
      <c r="EC150">
        <v>0.1288841295428382</v>
      </c>
      <c r="ED150">
        <v>0</v>
      </c>
      <c r="EE150">
        <v>0</v>
      </c>
      <c r="EF150">
        <v>0</v>
      </c>
      <c r="EG150">
        <v>2</v>
      </c>
      <c r="EH150">
        <v>2028</v>
      </c>
      <c r="EI150">
        <v>2</v>
      </c>
      <c r="EJ150">
        <v>26</v>
      </c>
      <c r="EK150">
        <v>1.6</v>
      </c>
      <c r="EL150">
        <v>1.5</v>
      </c>
      <c r="EM150">
        <v>3.1738299999999997E-2</v>
      </c>
      <c r="EN150">
        <v>4.99878</v>
      </c>
      <c r="EO150">
        <v>1.39893</v>
      </c>
      <c r="EP150">
        <v>2.323</v>
      </c>
      <c r="EQ150">
        <v>1.49902</v>
      </c>
      <c r="ER150">
        <v>2.2875999999999999</v>
      </c>
      <c r="ES150">
        <v>34.281399999999998</v>
      </c>
      <c r="ET150">
        <v>15.103899999999999</v>
      </c>
      <c r="EU150">
        <v>18</v>
      </c>
      <c r="EV150">
        <v>518.46100000000001</v>
      </c>
      <c r="EW150">
        <v>535.13599999999997</v>
      </c>
      <c r="EX150">
        <v>48.945799999999998</v>
      </c>
      <c r="EY150">
        <v>44.334899999999998</v>
      </c>
      <c r="EZ150">
        <v>30.000399999999999</v>
      </c>
      <c r="FA150">
        <v>43.9679</v>
      </c>
      <c r="FB150">
        <v>43.876399999999997</v>
      </c>
      <c r="FC150">
        <v>0</v>
      </c>
      <c r="FD150">
        <v>0</v>
      </c>
      <c r="FE150">
        <v>100</v>
      </c>
      <c r="FF150">
        <v>48.9557</v>
      </c>
      <c r="FG150">
        <v>0</v>
      </c>
      <c r="FH150">
        <v>54.561199999999999</v>
      </c>
      <c r="FI150">
        <v>97.840500000000006</v>
      </c>
      <c r="FJ150">
        <v>99.569100000000006</v>
      </c>
      <c r="FK150" t="s">
        <v>884</v>
      </c>
      <c r="FL150">
        <v>4</v>
      </c>
      <c r="FM150" t="s">
        <v>881</v>
      </c>
      <c r="FN150">
        <v>11</v>
      </c>
    </row>
    <row r="151" spans="1:170" x14ac:dyDescent="0.2">
      <c r="A151">
        <v>165</v>
      </c>
      <c r="B151">
        <v>1659048079.5</v>
      </c>
      <c r="C151">
        <v>29145</v>
      </c>
      <c r="D151" t="s">
        <v>773</v>
      </c>
      <c r="E151" t="s">
        <v>774</v>
      </c>
      <c r="F151" t="s">
        <v>280</v>
      </c>
      <c r="G151">
        <v>1659048079.5</v>
      </c>
      <c r="H151">
        <v>1.8253960446771387E-2</v>
      </c>
      <c r="I151">
        <v>18.253960446771387</v>
      </c>
      <c r="J151">
        <v>9.9973986037513143</v>
      </c>
      <c r="K151">
        <v>379.81099999999998</v>
      </c>
      <c r="L151">
        <v>325.00194285306907</v>
      </c>
      <c r="M151">
        <v>32.412518283682076</v>
      </c>
      <c r="N151">
        <v>37.878638120662295</v>
      </c>
      <c r="O151">
        <v>0.5180821106729504</v>
      </c>
      <c r="P151">
        <v>2.9285170835778502</v>
      </c>
      <c r="Q151">
        <v>0.47375747593903589</v>
      </c>
      <c r="R151">
        <v>0.29977184884446773</v>
      </c>
      <c r="S151">
        <v>66.127271999999991</v>
      </c>
      <c r="T151">
        <v>41.304999376200428</v>
      </c>
      <c r="U151">
        <v>42.002000000000002</v>
      </c>
      <c r="V151">
        <v>8.2442842242732848</v>
      </c>
      <c r="W151">
        <v>46.764902020897786</v>
      </c>
      <c r="X151">
        <v>4.6500715364564504</v>
      </c>
      <c r="Y151">
        <v>9.9435074928168934</v>
      </c>
      <c r="Z151">
        <v>3.5942126878168343</v>
      </c>
      <c r="AA151">
        <v>-804.99965570261816</v>
      </c>
      <c r="AB151">
        <v>568.8969781383887</v>
      </c>
      <c r="AC151">
        <v>49.372105481529658</v>
      </c>
      <c r="AD151">
        <v>-120.60330008269977</v>
      </c>
      <c r="AE151">
        <v>0</v>
      </c>
      <c r="AF151">
        <v>0</v>
      </c>
      <c r="AG151">
        <v>1</v>
      </c>
      <c r="AH151">
        <v>0</v>
      </c>
      <c r="AI151">
        <v>49753.655838231134</v>
      </c>
      <c r="AJ151" t="s">
        <v>281</v>
      </c>
      <c r="AK151" t="s">
        <v>281</v>
      </c>
      <c r="AL151">
        <v>0</v>
      </c>
      <c r="AM151">
        <v>0</v>
      </c>
      <c r="AN151" t="e">
        <v>#DIV/0!</v>
      </c>
      <c r="AO151">
        <v>0</v>
      </c>
      <c r="AP151" t="s">
        <v>281</v>
      </c>
      <c r="AQ151" t="s">
        <v>281</v>
      </c>
      <c r="AR151">
        <v>0</v>
      </c>
      <c r="AS151">
        <v>0</v>
      </c>
      <c r="AT151" t="e">
        <v>#DIV/0!</v>
      </c>
      <c r="AU151">
        <v>0.5</v>
      </c>
      <c r="AV151">
        <v>337.04879999999991</v>
      </c>
      <c r="AW151">
        <v>9.9973986037513143</v>
      </c>
      <c r="AX151" t="e">
        <v>#DIV/0!</v>
      </c>
      <c r="AY151">
        <v>2.9661576020301266E-2</v>
      </c>
      <c r="AZ151" t="e">
        <v>#DIV/0!</v>
      </c>
      <c r="BA151" t="e">
        <v>#DIV/0!</v>
      </c>
      <c r="BB151" t="s">
        <v>281</v>
      </c>
      <c r="BC151">
        <v>0</v>
      </c>
      <c r="BD151" t="e">
        <v>#DIV/0!</v>
      </c>
      <c r="BE151" t="e">
        <v>#DIV/0!</v>
      </c>
      <c r="BF151" t="e">
        <v>#DIV/0!</v>
      </c>
      <c r="BG151" t="e">
        <v>#DIV/0!</v>
      </c>
      <c r="BH151" t="e">
        <v>#DIV/0!</v>
      </c>
      <c r="BI151" t="e">
        <v>#DIV/0!</v>
      </c>
      <c r="BJ151" t="e">
        <v>#DIV/0!</v>
      </c>
      <c r="BK151" t="e">
        <v>#DIV/0!</v>
      </c>
      <c r="BL151">
        <v>399.82</v>
      </c>
      <c r="BM151">
        <v>337.04879999999991</v>
      </c>
      <c r="BN151">
        <v>0.84300135060777337</v>
      </c>
      <c r="BO151">
        <v>0.16539260667300282</v>
      </c>
      <c r="BP151">
        <v>6</v>
      </c>
      <c r="BQ151">
        <v>0.6</v>
      </c>
      <c r="BR151" t="s">
        <v>282</v>
      </c>
      <c r="BS151">
        <v>1659048079.5</v>
      </c>
      <c r="BT151">
        <v>379.81099999999998</v>
      </c>
      <c r="BU151">
        <v>400.11799999999999</v>
      </c>
      <c r="BV151">
        <v>46.6265</v>
      </c>
      <c r="BW151">
        <v>25.7529</v>
      </c>
      <c r="BX151">
        <v>378.79700000000003</v>
      </c>
      <c r="BY151">
        <v>46.492800000000003</v>
      </c>
      <c r="BZ151">
        <v>500.23500000000001</v>
      </c>
      <c r="CA151">
        <v>99.630300000000005</v>
      </c>
      <c r="CB151">
        <v>9.9929299999999999E-2</v>
      </c>
      <c r="CC151">
        <v>45.6053</v>
      </c>
      <c r="CD151">
        <v>42.002000000000002</v>
      </c>
      <c r="CE151">
        <v>999.9</v>
      </c>
      <c r="CF151">
        <v>0</v>
      </c>
      <c r="CG151">
        <v>0</v>
      </c>
      <c r="CH151">
        <v>10031.200000000001</v>
      </c>
      <c r="CI151">
        <v>0</v>
      </c>
      <c r="CJ151">
        <v>240.74600000000001</v>
      </c>
      <c r="CK151">
        <v>399.82</v>
      </c>
      <c r="CL151">
        <v>0.89995999999999998</v>
      </c>
      <c r="CM151">
        <v>0.10004</v>
      </c>
      <c r="CN151">
        <v>0</v>
      </c>
      <c r="CO151">
        <v>3.4664999999999999</v>
      </c>
      <c r="CP151">
        <v>0</v>
      </c>
      <c r="CQ151">
        <v>3962.35</v>
      </c>
      <c r="CR151">
        <v>3428.35</v>
      </c>
      <c r="CS151">
        <v>48.311999999999998</v>
      </c>
      <c r="CT151">
        <v>51</v>
      </c>
      <c r="CU151">
        <v>49.375</v>
      </c>
      <c r="CV151">
        <v>50.436999999999998</v>
      </c>
      <c r="CW151">
        <v>49</v>
      </c>
      <c r="CX151">
        <v>359.82</v>
      </c>
      <c r="CY151">
        <v>40</v>
      </c>
      <c r="CZ151">
        <v>0</v>
      </c>
      <c r="DA151">
        <v>1659048276.3</v>
      </c>
      <c r="DB151">
        <v>0</v>
      </c>
      <c r="DC151">
        <v>3.2531807692307688</v>
      </c>
      <c r="DD151">
        <v>0.1043931488628181</v>
      </c>
      <c r="DE151">
        <v>49.553162465229804</v>
      </c>
      <c r="DF151">
        <v>3957.8057692307689</v>
      </c>
      <c r="DG151">
        <v>15</v>
      </c>
      <c r="DH151">
        <v>1659048031.5</v>
      </c>
      <c r="DI151" t="s">
        <v>775</v>
      </c>
      <c r="DJ151">
        <v>1659048019.5</v>
      </c>
      <c r="DK151">
        <v>1659048031.5</v>
      </c>
      <c r="DL151">
        <v>166</v>
      </c>
      <c r="DM151">
        <v>0.78</v>
      </c>
      <c r="DN151">
        <v>5.0000000000000001E-3</v>
      </c>
      <c r="DO151">
        <v>0.996</v>
      </c>
      <c r="DP151">
        <v>0.13</v>
      </c>
      <c r="DQ151">
        <v>401</v>
      </c>
      <c r="DR151">
        <v>26</v>
      </c>
      <c r="DS151">
        <v>0.15</v>
      </c>
      <c r="DT151">
        <v>0.01</v>
      </c>
      <c r="DU151">
        <v>100</v>
      </c>
      <c r="DV151">
        <v>100</v>
      </c>
      <c r="DW151">
        <v>1.014</v>
      </c>
      <c r="DX151">
        <v>0.13370000000000001</v>
      </c>
      <c r="DY151">
        <v>1.302384577783831</v>
      </c>
      <c r="DZ151">
        <v>-6.7132856166521554E-4</v>
      </c>
      <c r="EA151">
        <v>-2.681329234238156E-7</v>
      </c>
      <c r="EB151">
        <v>8.1307759810197942E-11</v>
      </c>
      <c r="EC151">
        <v>0.13372244702707611</v>
      </c>
      <c r="ED151">
        <v>0</v>
      </c>
      <c r="EE151">
        <v>0</v>
      </c>
      <c r="EF151">
        <v>0</v>
      </c>
      <c r="EG151">
        <v>2</v>
      </c>
      <c r="EH151">
        <v>2028</v>
      </c>
      <c r="EI151">
        <v>2</v>
      </c>
      <c r="EJ151">
        <v>26</v>
      </c>
      <c r="EK151">
        <v>1</v>
      </c>
      <c r="EL151">
        <v>0.8</v>
      </c>
      <c r="EM151">
        <v>1.09619</v>
      </c>
      <c r="EN151">
        <v>2.5769000000000002</v>
      </c>
      <c r="EO151">
        <v>1.39893</v>
      </c>
      <c r="EP151">
        <v>2.323</v>
      </c>
      <c r="EQ151">
        <v>1.49902</v>
      </c>
      <c r="ER151">
        <v>2.2778299999999998</v>
      </c>
      <c r="ES151">
        <v>34.281399999999998</v>
      </c>
      <c r="ET151">
        <v>15.0777</v>
      </c>
      <c r="EU151">
        <v>18</v>
      </c>
      <c r="EV151">
        <v>518.67100000000005</v>
      </c>
      <c r="EW151">
        <v>535.84500000000003</v>
      </c>
      <c r="EX151">
        <v>49.138500000000001</v>
      </c>
      <c r="EY151">
        <v>44.456299999999999</v>
      </c>
      <c r="EZ151">
        <v>30</v>
      </c>
      <c r="FA151">
        <v>44.098399999999998</v>
      </c>
      <c r="FB151">
        <v>44.005200000000002</v>
      </c>
      <c r="FC151">
        <v>21.930599999999998</v>
      </c>
      <c r="FD151">
        <v>0</v>
      </c>
      <c r="FE151">
        <v>100</v>
      </c>
      <c r="FF151">
        <v>49.084499999999998</v>
      </c>
      <c r="FG151">
        <v>400</v>
      </c>
      <c r="FH151">
        <v>54.561199999999999</v>
      </c>
      <c r="FI151">
        <v>97.830600000000004</v>
      </c>
      <c r="FJ151">
        <v>99.550600000000003</v>
      </c>
      <c r="FK151" t="s">
        <v>884</v>
      </c>
      <c r="FL151">
        <v>4</v>
      </c>
      <c r="FM151" t="s">
        <v>881</v>
      </c>
      <c r="FN151">
        <v>12</v>
      </c>
    </row>
    <row r="152" spans="1:170" x14ac:dyDescent="0.2">
      <c r="A152">
        <v>166</v>
      </c>
      <c r="B152">
        <v>1659048230</v>
      </c>
      <c r="C152">
        <v>29295.5</v>
      </c>
      <c r="D152" t="s">
        <v>776</v>
      </c>
      <c r="E152" t="s">
        <v>777</v>
      </c>
      <c r="F152" t="s">
        <v>280</v>
      </c>
      <c r="G152">
        <v>1659048230</v>
      </c>
      <c r="H152">
        <v>1.8242360691065274E-2</v>
      </c>
      <c r="I152">
        <v>18.242360691065272</v>
      </c>
      <c r="J152">
        <v>10.974917168046678</v>
      </c>
      <c r="K152">
        <v>378.57499999999999</v>
      </c>
      <c r="L152">
        <v>320.54541035768477</v>
      </c>
      <c r="M152">
        <v>31.966782754411572</v>
      </c>
      <c r="N152">
        <v>37.753854493650003</v>
      </c>
      <c r="O152">
        <v>0.51678198566997002</v>
      </c>
      <c r="P152">
        <v>2.9205702475587958</v>
      </c>
      <c r="Q152">
        <v>0.47256034346625109</v>
      </c>
      <c r="R152">
        <v>0.2990150476871371</v>
      </c>
      <c r="S152">
        <v>66.178650392459957</v>
      </c>
      <c r="T152">
        <v>41.29663128816523</v>
      </c>
      <c r="U152">
        <v>42.0032</v>
      </c>
      <c r="V152">
        <v>8.2448053107629242</v>
      </c>
      <c r="W152">
        <v>46.704203472830372</v>
      </c>
      <c r="X152">
        <v>4.6438213357854004</v>
      </c>
      <c r="Y152">
        <v>9.9430479281953481</v>
      </c>
      <c r="Z152">
        <v>3.6009839749775239</v>
      </c>
      <c r="AA152">
        <v>-804.48810647597861</v>
      </c>
      <c r="AB152">
        <v>567.02256401082673</v>
      </c>
      <c r="AC152">
        <v>49.343399691018291</v>
      </c>
      <c r="AD152">
        <v>-121.94349238167365</v>
      </c>
      <c r="AE152">
        <v>0</v>
      </c>
      <c r="AF152">
        <v>0</v>
      </c>
      <c r="AG152">
        <v>1</v>
      </c>
      <c r="AH152">
        <v>0</v>
      </c>
      <c r="AI152">
        <v>49537.84997872961</v>
      </c>
      <c r="AJ152" t="s">
        <v>281</v>
      </c>
      <c r="AK152" t="s">
        <v>281</v>
      </c>
      <c r="AL152">
        <v>0</v>
      </c>
      <c r="AM152">
        <v>0</v>
      </c>
      <c r="AN152" t="e">
        <v>#DIV/0!</v>
      </c>
      <c r="AO152">
        <v>0</v>
      </c>
      <c r="AP152" t="s">
        <v>281</v>
      </c>
      <c r="AQ152" t="s">
        <v>281</v>
      </c>
      <c r="AR152">
        <v>0</v>
      </c>
      <c r="AS152">
        <v>0</v>
      </c>
      <c r="AT152" t="e">
        <v>#DIV/0!</v>
      </c>
      <c r="AU152">
        <v>0.5</v>
      </c>
      <c r="AV152">
        <v>337.31094300127461</v>
      </c>
      <c r="AW152">
        <v>10.974917168046678</v>
      </c>
      <c r="AX152" t="e">
        <v>#DIV/0!</v>
      </c>
      <c r="AY152">
        <v>3.2536499024892911E-2</v>
      </c>
      <c r="AZ152" t="e">
        <v>#DIV/0!</v>
      </c>
      <c r="BA152" t="e">
        <v>#DIV/0!</v>
      </c>
      <c r="BB152" t="s">
        <v>281</v>
      </c>
      <c r="BC152">
        <v>0</v>
      </c>
      <c r="BD152" t="e">
        <v>#DIV/0!</v>
      </c>
      <c r="BE152" t="e">
        <v>#DIV/0!</v>
      </c>
      <c r="BF152" t="e">
        <v>#DIV/0!</v>
      </c>
      <c r="BG152" t="e">
        <v>#DIV/0!</v>
      </c>
      <c r="BH152" t="e">
        <v>#DIV/0!</v>
      </c>
      <c r="BI152" t="e">
        <v>#DIV/0!</v>
      </c>
      <c r="BJ152" t="e">
        <v>#DIV/0!</v>
      </c>
      <c r="BK152" t="e">
        <v>#DIV/0!</v>
      </c>
      <c r="BL152">
        <v>400.13099999999997</v>
      </c>
      <c r="BM152">
        <v>337.31094300127461</v>
      </c>
      <c r="BN152">
        <v>0.84300127458575969</v>
      </c>
      <c r="BO152">
        <v>0.1653924599505161</v>
      </c>
      <c r="BP152">
        <v>6</v>
      </c>
      <c r="BQ152">
        <v>0.6</v>
      </c>
      <c r="BR152" t="s">
        <v>282</v>
      </c>
      <c r="BS152">
        <v>1659048230</v>
      </c>
      <c r="BT152">
        <v>378.57499999999999</v>
      </c>
      <c r="BU152">
        <v>400.02300000000002</v>
      </c>
      <c r="BV152">
        <v>46.5657</v>
      </c>
      <c r="BW152">
        <v>25.703199999999999</v>
      </c>
      <c r="BX152">
        <v>377.65499999999997</v>
      </c>
      <c r="BY152">
        <v>46.4313</v>
      </c>
      <c r="BZ152">
        <v>500.21499999999997</v>
      </c>
      <c r="CA152">
        <v>99.626000000000005</v>
      </c>
      <c r="CB152">
        <v>0.10022200000000001</v>
      </c>
      <c r="CC152">
        <v>45.604399999999998</v>
      </c>
      <c r="CD152">
        <v>42.0032</v>
      </c>
      <c r="CE152">
        <v>999.9</v>
      </c>
      <c r="CF152">
        <v>0</v>
      </c>
      <c r="CG152">
        <v>0</v>
      </c>
      <c r="CH152">
        <v>9986.25</v>
      </c>
      <c r="CI152">
        <v>0</v>
      </c>
      <c r="CJ152">
        <v>240.601</v>
      </c>
      <c r="CK152">
        <v>400.13099999999997</v>
      </c>
      <c r="CL152">
        <v>0.89995999999999998</v>
      </c>
      <c r="CM152">
        <v>0.10004</v>
      </c>
      <c r="CN152">
        <v>0</v>
      </c>
      <c r="CO152">
        <v>3.5316000000000001</v>
      </c>
      <c r="CP152">
        <v>0</v>
      </c>
      <c r="CQ152">
        <v>4060.42</v>
      </c>
      <c r="CR152">
        <v>3431.01</v>
      </c>
      <c r="CS152">
        <v>48.375</v>
      </c>
      <c r="CT152">
        <v>51.061999999999998</v>
      </c>
      <c r="CU152">
        <v>49.375</v>
      </c>
      <c r="CV152">
        <v>50.5</v>
      </c>
      <c r="CW152">
        <v>49.061999999999998</v>
      </c>
      <c r="CX152">
        <v>360.1</v>
      </c>
      <c r="CY152">
        <v>40.03</v>
      </c>
      <c r="CZ152">
        <v>0</v>
      </c>
      <c r="DA152">
        <v>1659048426.9000001</v>
      </c>
      <c r="DB152">
        <v>0</v>
      </c>
      <c r="DC152">
        <v>3.2552479999999999</v>
      </c>
      <c r="DD152">
        <v>0.84817693058413779</v>
      </c>
      <c r="DE152">
        <v>27.211538574236751</v>
      </c>
      <c r="DF152">
        <v>4055.3316</v>
      </c>
      <c r="DG152">
        <v>15</v>
      </c>
      <c r="DH152">
        <v>1659048148</v>
      </c>
      <c r="DI152" t="s">
        <v>778</v>
      </c>
      <c r="DJ152">
        <v>1659048142</v>
      </c>
      <c r="DK152">
        <v>1659048148</v>
      </c>
      <c r="DL152">
        <v>167</v>
      </c>
      <c r="DM152">
        <v>-9.5000000000000001E-2</v>
      </c>
      <c r="DN152">
        <v>1E-3</v>
      </c>
      <c r="DO152">
        <v>0.90100000000000002</v>
      </c>
      <c r="DP152">
        <v>0.13</v>
      </c>
      <c r="DQ152">
        <v>401</v>
      </c>
      <c r="DR152">
        <v>26</v>
      </c>
      <c r="DS152">
        <v>0.08</v>
      </c>
      <c r="DT152">
        <v>0.01</v>
      </c>
      <c r="DU152">
        <v>100</v>
      </c>
      <c r="DV152">
        <v>100</v>
      </c>
      <c r="DW152">
        <v>0.92</v>
      </c>
      <c r="DX152">
        <v>0.13439999999999999</v>
      </c>
      <c r="DY152">
        <v>1.2072804414468079</v>
      </c>
      <c r="DZ152">
        <v>-6.7132856166521554E-4</v>
      </c>
      <c r="EA152">
        <v>-2.681329234238156E-7</v>
      </c>
      <c r="EB152">
        <v>8.1307759810197942E-11</v>
      </c>
      <c r="EC152">
        <v>0.13443767790289229</v>
      </c>
      <c r="ED152">
        <v>0</v>
      </c>
      <c r="EE152">
        <v>0</v>
      </c>
      <c r="EF152">
        <v>0</v>
      </c>
      <c r="EG152">
        <v>2</v>
      </c>
      <c r="EH152">
        <v>2028</v>
      </c>
      <c r="EI152">
        <v>2</v>
      </c>
      <c r="EJ152">
        <v>26</v>
      </c>
      <c r="EK152">
        <v>1.5</v>
      </c>
      <c r="EL152">
        <v>1.4</v>
      </c>
      <c r="EM152">
        <v>1.09253</v>
      </c>
      <c r="EN152">
        <v>2.5647000000000002</v>
      </c>
      <c r="EO152">
        <v>1.39893</v>
      </c>
      <c r="EP152">
        <v>2.32422</v>
      </c>
      <c r="EQ152">
        <v>1.49902</v>
      </c>
      <c r="ER152">
        <v>2.2522000000000002</v>
      </c>
      <c r="ES152">
        <v>34.258699999999997</v>
      </c>
      <c r="ET152">
        <v>15.033899999999999</v>
      </c>
      <c r="EU152">
        <v>18</v>
      </c>
      <c r="EV152">
        <v>518.66600000000005</v>
      </c>
      <c r="EW152">
        <v>535.62099999999998</v>
      </c>
      <c r="EX152">
        <v>49.0381</v>
      </c>
      <c r="EY152">
        <v>44.549700000000001</v>
      </c>
      <c r="EZ152">
        <v>30.000499999999999</v>
      </c>
      <c r="FA152">
        <v>44.196599999999997</v>
      </c>
      <c r="FB152">
        <v>44.1068</v>
      </c>
      <c r="FC152">
        <v>21.8659</v>
      </c>
      <c r="FD152">
        <v>0</v>
      </c>
      <c r="FE152">
        <v>100</v>
      </c>
      <c r="FF152">
        <v>49.053600000000003</v>
      </c>
      <c r="FG152">
        <v>400</v>
      </c>
      <c r="FH152">
        <v>54.561199999999999</v>
      </c>
      <c r="FI152">
        <v>97.812399999999997</v>
      </c>
      <c r="FJ152">
        <v>99.536299999999997</v>
      </c>
      <c r="FK152" t="s">
        <v>884</v>
      </c>
      <c r="FL152">
        <v>4</v>
      </c>
      <c r="FM152" t="s">
        <v>881</v>
      </c>
      <c r="FN152">
        <v>13</v>
      </c>
    </row>
    <row r="153" spans="1:170" x14ac:dyDescent="0.2">
      <c r="A153">
        <v>167</v>
      </c>
      <c r="B153">
        <v>1659048380.5</v>
      </c>
      <c r="C153">
        <v>29446</v>
      </c>
      <c r="D153" t="s">
        <v>779</v>
      </c>
      <c r="E153" t="s">
        <v>780</v>
      </c>
      <c r="F153" t="s">
        <v>280</v>
      </c>
      <c r="G153">
        <v>1659048380.5</v>
      </c>
      <c r="H153">
        <v>1.8006018592699045E-2</v>
      </c>
      <c r="I153">
        <v>18.006018592699046</v>
      </c>
      <c r="J153">
        <v>11.064634220071138</v>
      </c>
      <c r="K153">
        <v>378.49599999999998</v>
      </c>
      <c r="L153">
        <v>319.10418628825011</v>
      </c>
      <c r="M153">
        <v>31.821621187802393</v>
      </c>
      <c r="N153">
        <v>37.744275539584002</v>
      </c>
      <c r="O153">
        <v>0.50370369089468248</v>
      </c>
      <c r="P153">
        <v>2.9277239762887524</v>
      </c>
      <c r="Q153">
        <v>0.46169063160245044</v>
      </c>
      <c r="R153">
        <v>0.29204589148500626</v>
      </c>
      <c r="S153">
        <v>66.126114251753279</v>
      </c>
      <c r="T153">
        <v>41.342094023392058</v>
      </c>
      <c r="U153">
        <v>42.015300000000003</v>
      </c>
      <c r="V153">
        <v>8.2500611931703176</v>
      </c>
      <c r="W153">
        <v>46.439559417035134</v>
      </c>
      <c r="X153">
        <v>4.6117011628153</v>
      </c>
      <c r="Y153">
        <v>9.9305446061652738</v>
      </c>
      <c r="Z153">
        <v>3.6383600303550176</v>
      </c>
      <c r="AA153">
        <v>-794.06541993802784</v>
      </c>
      <c r="AB153">
        <v>562.6345213275024</v>
      </c>
      <c r="AC153">
        <v>48.839009591723901</v>
      </c>
      <c r="AD153">
        <v>-116.46577476704829</v>
      </c>
      <c r="AE153">
        <v>0</v>
      </c>
      <c r="AF153">
        <v>0</v>
      </c>
      <c r="AG153">
        <v>1</v>
      </c>
      <c r="AH153">
        <v>0</v>
      </c>
      <c r="AI153">
        <v>49735.888788811244</v>
      </c>
      <c r="AJ153" t="s">
        <v>281</v>
      </c>
      <c r="AK153" t="s">
        <v>281</v>
      </c>
      <c r="AL153">
        <v>0</v>
      </c>
      <c r="AM153">
        <v>0</v>
      </c>
      <c r="AN153" t="e">
        <v>#DIV/0!</v>
      </c>
      <c r="AO153">
        <v>0</v>
      </c>
      <c r="AP153" t="s">
        <v>281</v>
      </c>
      <c r="AQ153" t="s">
        <v>281</v>
      </c>
      <c r="AR153">
        <v>0</v>
      </c>
      <c r="AS153">
        <v>0</v>
      </c>
      <c r="AT153" t="e">
        <v>#DIV/0!</v>
      </c>
      <c r="AU153">
        <v>0.5</v>
      </c>
      <c r="AV153">
        <v>337.04289899054567</v>
      </c>
      <c r="AW153">
        <v>11.064634220071138</v>
      </c>
      <c r="AX153" t="e">
        <v>#DIV/0!</v>
      </c>
      <c r="AY153">
        <v>3.2828563524732533E-2</v>
      </c>
      <c r="AZ153" t="e">
        <v>#DIV/0!</v>
      </c>
      <c r="BA153" t="e">
        <v>#DIV/0!</v>
      </c>
      <c r="BB153" t="s">
        <v>281</v>
      </c>
      <c r="BC153">
        <v>0</v>
      </c>
      <c r="BD153" t="e">
        <v>#DIV/0!</v>
      </c>
      <c r="BE153" t="e">
        <v>#DIV/0!</v>
      </c>
      <c r="BF153" t="e">
        <v>#DIV/0!</v>
      </c>
      <c r="BG153" t="e">
        <v>#DIV/0!</v>
      </c>
      <c r="BH153" t="e">
        <v>#DIV/0!</v>
      </c>
      <c r="BI153" t="e">
        <v>#DIV/0!</v>
      </c>
      <c r="BJ153" t="e">
        <v>#DIV/0!</v>
      </c>
      <c r="BK153" t="e">
        <v>#DIV/0!</v>
      </c>
      <c r="BL153">
        <v>399.81299999999999</v>
      </c>
      <c r="BM153">
        <v>337.04289899054567</v>
      </c>
      <c r="BN153">
        <v>0.84300135060777337</v>
      </c>
      <c r="BO153">
        <v>0.16539260667300282</v>
      </c>
      <c r="BP153">
        <v>6</v>
      </c>
      <c r="BQ153">
        <v>0.6</v>
      </c>
      <c r="BR153" t="s">
        <v>282</v>
      </c>
      <c r="BS153">
        <v>1659048380.5</v>
      </c>
      <c r="BT153">
        <v>378.49599999999998</v>
      </c>
      <c r="BU153">
        <v>399.94099999999997</v>
      </c>
      <c r="BV153">
        <v>46.245699999999999</v>
      </c>
      <c r="BW153">
        <v>25.648099999999999</v>
      </c>
      <c r="BX153">
        <v>377.548</v>
      </c>
      <c r="BY153">
        <v>46.11</v>
      </c>
      <c r="BZ153">
        <v>500.25200000000001</v>
      </c>
      <c r="CA153">
        <v>99.622</v>
      </c>
      <c r="CB153">
        <v>9.9728999999999998E-2</v>
      </c>
      <c r="CC153">
        <v>45.579900000000002</v>
      </c>
      <c r="CD153">
        <v>42.015300000000003</v>
      </c>
      <c r="CE153">
        <v>999.9</v>
      </c>
      <c r="CF153">
        <v>0</v>
      </c>
      <c r="CG153">
        <v>0</v>
      </c>
      <c r="CH153">
        <v>10027.5</v>
      </c>
      <c r="CI153">
        <v>0</v>
      </c>
      <c r="CJ153">
        <v>240.822</v>
      </c>
      <c r="CK153">
        <v>399.81299999999999</v>
      </c>
      <c r="CL153">
        <v>0.89995999999999998</v>
      </c>
      <c r="CM153">
        <v>0.10004</v>
      </c>
      <c r="CN153">
        <v>0</v>
      </c>
      <c r="CO153">
        <v>3.0550999999999999</v>
      </c>
      <c r="CP153">
        <v>0</v>
      </c>
      <c r="CQ153">
        <v>4122.58</v>
      </c>
      <c r="CR153">
        <v>3428.29</v>
      </c>
      <c r="CS153">
        <v>48.436999999999998</v>
      </c>
      <c r="CT153">
        <v>51.061999999999998</v>
      </c>
      <c r="CU153">
        <v>49.436999999999998</v>
      </c>
      <c r="CV153">
        <v>50.5</v>
      </c>
      <c r="CW153">
        <v>49.061999999999998</v>
      </c>
      <c r="CX153">
        <v>359.82</v>
      </c>
      <c r="CY153">
        <v>40</v>
      </c>
      <c r="CZ153">
        <v>0</v>
      </c>
      <c r="DA153">
        <v>1659048577.5</v>
      </c>
      <c r="DB153">
        <v>0</v>
      </c>
      <c r="DC153">
        <v>3.2633615384615391</v>
      </c>
      <c r="DD153">
        <v>-0.35283419176021041</v>
      </c>
      <c r="DE153">
        <v>12.48615378578339</v>
      </c>
      <c r="DF153">
        <v>4122.1715384615381</v>
      </c>
      <c r="DG153">
        <v>15</v>
      </c>
      <c r="DH153">
        <v>1659048301</v>
      </c>
      <c r="DI153" t="s">
        <v>781</v>
      </c>
      <c r="DJ153">
        <v>1659048290.5</v>
      </c>
      <c r="DK153">
        <v>1659048301</v>
      </c>
      <c r="DL153">
        <v>168</v>
      </c>
      <c r="DM153">
        <v>2.8000000000000001E-2</v>
      </c>
      <c r="DN153">
        <v>1E-3</v>
      </c>
      <c r="DO153">
        <v>0.93</v>
      </c>
      <c r="DP153">
        <v>0.13</v>
      </c>
      <c r="DQ153">
        <v>400</v>
      </c>
      <c r="DR153">
        <v>26</v>
      </c>
      <c r="DS153">
        <v>0.28999999999999998</v>
      </c>
      <c r="DT153">
        <v>0.01</v>
      </c>
      <c r="DU153">
        <v>100</v>
      </c>
      <c r="DV153">
        <v>100</v>
      </c>
      <c r="DW153">
        <v>0.94799999999999995</v>
      </c>
      <c r="DX153">
        <v>0.13569999999999999</v>
      </c>
      <c r="DY153">
        <v>1.2352535947586809</v>
      </c>
      <c r="DZ153">
        <v>-6.7132856166521554E-4</v>
      </c>
      <c r="EA153">
        <v>-2.681329234238156E-7</v>
      </c>
      <c r="EB153">
        <v>8.1307759810197942E-11</v>
      </c>
      <c r="EC153">
        <v>0.13566467263429849</v>
      </c>
      <c r="ED153">
        <v>0</v>
      </c>
      <c r="EE153">
        <v>0</v>
      </c>
      <c r="EF153">
        <v>0</v>
      </c>
      <c r="EG153">
        <v>2</v>
      </c>
      <c r="EH153">
        <v>2028</v>
      </c>
      <c r="EI153">
        <v>2</v>
      </c>
      <c r="EJ153">
        <v>26</v>
      </c>
      <c r="EK153">
        <v>1.5</v>
      </c>
      <c r="EL153">
        <v>1.3</v>
      </c>
      <c r="EM153">
        <v>1.09253</v>
      </c>
      <c r="EN153">
        <v>2.5659200000000002</v>
      </c>
      <c r="EO153">
        <v>1.39893</v>
      </c>
      <c r="EP153">
        <v>2.32422</v>
      </c>
      <c r="EQ153">
        <v>1.49902</v>
      </c>
      <c r="ER153">
        <v>2.2778299999999998</v>
      </c>
      <c r="ES153">
        <v>34.213299999999997</v>
      </c>
      <c r="ET153">
        <v>15.0076</v>
      </c>
      <c r="EU153">
        <v>18</v>
      </c>
      <c r="EV153">
        <v>518.60299999999995</v>
      </c>
      <c r="EW153">
        <v>535.68399999999997</v>
      </c>
      <c r="EX153">
        <v>48.822000000000003</v>
      </c>
      <c r="EY153">
        <v>44.631500000000003</v>
      </c>
      <c r="EZ153">
        <v>30.0001</v>
      </c>
      <c r="FA153">
        <v>44.280999999999999</v>
      </c>
      <c r="FB153">
        <v>44.192500000000003</v>
      </c>
      <c r="FC153">
        <v>21.8523</v>
      </c>
      <c r="FD153">
        <v>0</v>
      </c>
      <c r="FE153">
        <v>100</v>
      </c>
      <c r="FF153">
        <v>48.797899999999998</v>
      </c>
      <c r="FG153">
        <v>400</v>
      </c>
      <c r="FH153">
        <v>54.561199999999999</v>
      </c>
      <c r="FI153">
        <v>97.805099999999996</v>
      </c>
      <c r="FJ153">
        <v>99.522999999999996</v>
      </c>
      <c r="FK153" t="s">
        <v>884</v>
      </c>
      <c r="FL153">
        <v>4</v>
      </c>
      <c r="FM153" t="s">
        <v>881</v>
      </c>
      <c r="FN153">
        <v>14</v>
      </c>
    </row>
    <row r="154" spans="1:170" x14ac:dyDescent="0.2">
      <c r="A154">
        <v>168</v>
      </c>
      <c r="B154">
        <v>1659048531</v>
      </c>
      <c r="C154">
        <v>29596.5</v>
      </c>
      <c r="D154" t="s">
        <v>782</v>
      </c>
      <c r="E154" t="s">
        <v>783</v>
      </c>
      <c r="F154" t="s">
        <v>280</v>
      </c>
      <c r="G154">
        <v>1659048531</v>
      </c>
      <c r="H154">
        <v>1.734464814802205E-2</v>
      </c>
      <c r="I154">
        <v>17.344648148022049</v>
      </c>
      <c r="J154">
        <v>11.004374765029304</v>
      </c>
      <c r="K154">
        <v>378.88099999999997</v>
      </c>
      <c r="L154">
        <v>317.09926773900349</v>
      </c>
      <c r="M154">
        <v>31.623436680227467</v>
      </c>
      <c r="N154">
        <v>37.784758691725997</v>
      </c>
      <c r="O154">
        <v>0.47376188074137693</v>
      </c>
      <c r="P154">
        <v>2.9190563493857034</v>
      </c>
      <c r="Q154">
        <v>0.43629981634453241</v>
      </c>
      <c r="R154">
        <v>0.27581196856043061</v>
      </c>
      <c r="S154">
        <v>66.125510607248444</v>
      </c>
      <c r="T154">
        <v>41.396565908926796</v>
      </c>
      <c r="U154">
        <v>41.999200000000002</v>
      </c>
      <c r="V154">
        <v>8.2430684666847558</v>
      </c>
      <c r="W154">
        <v>45.885853664796088</v>
      </c>
      <c r="X154">
        <v>4.5324537398310003</v>
      </c>
      <c r="Y154">
        <v>9.8776711727787401</v>
      </c>
      <c r="Z154">
        <v>3.7106147268537555</v>
      </c>
      <c r="AA154">
        <v>-764.89898332777238</v>
      </c>
      <c r="AB154">
        <v>547.15154642921925</v>
      </c>
      <c r="AC154">
        <v>47.608917532407602</v>
      </c>
      <c r="AD154">
        <v>-104.01300875889706</v>
      </c>
      <c r="AE154">
        <v>0</v>
      </c>
      <c r="AF154">
        <v>0</v>
      </c>
      <c r="AG154">
        <v>1</v>
      </c>
      <c r="AH154">
        <v>0</v>
      </c>
      <c r="AI154">
        <v>49516.750879608953</v>
      </c>
      <c r="AJ154" t="s">
        <v>281</v>
      </c>
      <c r="AK154" t="s">
        <v>281</v>
      </c>
      <c r="AL154">
        <v>0</v>
      </c>
      <c r="AM154">
        <v>0</v>
      </c>
      <c r="AN154" t="e">
        <v>#DIV/0!</v>
      </c>
      <c r="AO154">
        <v>0</v>
      </c>
      <c r="AP154" t="s">
        <v>281</v>
      </c>
      <c r="AQ154" t="s">
        <v>281</v>
      </c>
      <c r="AR154">
        <v>0</v>
      </c>
      <c r="AS154">
        <v>0</v>
      </c>
      <c r="AT154" t="e">
        <v>#DIV/0!</v>
      </c>
      <c r="AU154">
        <v>0.5</v>
      </c>
      <c r="AV154">
        <v>337.03955699857437</v>
      </c>
      <c r="AW154">
        <v>11.004374765029304</v>
      </c>
      <c r="AX154" t="e">
        <v>#DIV/0!</v>
      </c>
      <c r="AY154">
        <v>3.2650098590878016E-2</v>
      </c>
      <c r="AZ154" t="e">
        <v>#DIV/0!</v>
      </c>
      <c r="BA154" t="e">
        <v>#DIV/0!</v>
      </c>
      <c r="BB154" t="s">
        <v>281</v>
      </c>
      <c r="BC154">
        <v>0</v>
      </c>
      <c r="BD154" t="e">
        <v>#DIV/0!</v>
      </c>
      <c r="BE154" t="e">
        <v>#DIV/0!</v>
      </c>
      <c r="BF154" t="e">
        <v>#DIV/0!</v>
      </c>
      <c r="BG154" t="e">
        <v>#DIV/0!</v>
      </c>
      <c r="BH154" t="e">
        <v>#DIV/0!</v>
      </c>
      <c r="BI154" t="e">
        <v>#DIV/0!</v>
      </c>
      <c r="BJ154" t="e">
        <v>#DIV/0!</v>
      </c>
      <c r="BK154" t="e">
        <v>#DIV/0!</v>
      </c>
      <c r="BL154">
        <v>399.80900000000003</v>
      </c>
      <c r="BM154">
        <v>337.03955699857437</v>
      </c>
      <c r="BN154">
        <v>0.84300142567719671</v>
      </c>
      <c r="BO154">
        <v>0.16539275155698957</v>
      </c>
      <c r="BP154">
        <v>6</v>
      </c>
      <c r="BQ154">
        <v>0.6</v>
      </c>
      <c r="BR154" t="s">
        <v>282</v>
      </c>
      <c r="BS154">
        <v>1659048531</v>
      </c>
      <c r="BT154">
        <v>378.88099999999997</v>
      </c>
      <c r="BU154">
        <v>399.96199999999999</v>
      </c>
      <c r="BV154">
        <v>45.448500000000003</v>
      </c>
      <c r="BW154">
        <v>25.590399999999999</v>
      </c>
      <c r="BX154">
        <v>377.988</v>
      </c>
      <c r="BY154">
        <v>45.313299999999998</v>
      </c>
      <c r="BZ154">
        <v>500.24</v>
      </c>
      <c r="CA154">
        <v>99.627200000000002</v>
      </c>
      <c r="CB154">
        <v>0.100046</v>
      </c>
      <c r="CC154">
        <v>45.475999999999999</v>
      </c>
      <c r="CD154">
        <v>41.999200000000002</v>
      </c>
      <c r="CE154">
        <v>999.9</v>
      </c>
      <c r="CF154">
        <v>0</v>
      </c>
      <c r="CG154">
        <v>0</v>
      </c>
      <c r="CH154">
        <v>9977.5</v>
      </c>
      <c r="CI154">
        <v>0</v>
      </c>
      <c r="CJ154">
        <v>240.61500000000001</v>
      </c>
      <c r="CK154">
        <v>399.80900000000003</v>
      </c>
      <c r="CL154">
        <v>0.89995999999999998</v>
      </c>
      <c r="CM154">
        <v>0.10004</v>
      </c>
      <c r="CN154">
        <v>0</v>
      </c>
      <c r="CO154">
        <v>3.3965000000000001</v>
      </c>
      <c r="CP154">
        <v>0</v>
      </c>
      <c r="CQ154">
        <v>4161.12</v>
      </c>
      <c r="CR154">
        <v>3428.26</v>
      </c>
      <c r="CS154">
        <v>48.436999999999998</v>
      </c>
      <c r="CT154">
        <v>51.125</v>
      </c>
      <c r="CU154">
        <v>49.436999999999998</v>
      </c>
      <c r="CV154">
        <v>50.561999999999998</v>
      </c>
      <c r="CW154">
        <v>49.125</v>
      </c>
      <c r="CX154">
        <v>359.81</v>
      </c>
      <c r="CY154">
        <v>40</v>
      </c>
      <c r="CZ154">
        <v>0</v>
      </c>
      <c r="DA154">
        <v>1659048727.5</v>
      </c>
      <c r="DB154">
        <v>0</v>
      </c>
      <c r="DC154">
        <v>3.207707692307693</v>
      </c>
      <c r="DD154">
        <v>4.3541880443121878E-2</v>
      </c>
      <c r="DE154">
        <v>10.413675131868979</v>
      </c>
      <c r="DF154">
        <v>4161.3615384615377</v>
      </c>
      <c r="DG154">
        <v>15</v>
      </c>
      <c r="DH154">
        <v>1659048451.5</v>
      </c>
      <c r="DI154" t="s">
        <v>784</v>
      </c>
      <c r="DJ154">
        <v>1659048439</v>
      </c>
      <c r="DK154">
        <v>1659048451.5</v>
      </c>
      <c r="DL154">
        <v>169</v>
      </c>
      <c r="DM154">
        <v>-5.3999999999999999E-2</v>
      </c>
      <c r="DN154">
        <v>0</v>
      </c>
      <c r="DO154">
        <v>0.876</v>
      </c>
      <c r="DP154">
        <v>0.129</v>
      </c>
      <c r="DQ154">
        <v>400</v>
      </c>
      <c r="DR154">
        <v>26</v>
      </c>
      <c r="DS154">
        <v>0.06</v>
      </c>
      <c r="DT154">
        <v>0.01</v>
      </c>
      <c r="DU154">
        <v>100</v>
      </c>
      <c r="DV154">
        <v>100</v>
      </c>
      <c r="DW154">
        <v>0.89300000000000002</v>
      </c>
      <c r="DX154">
        <v>0.13519999999999999</v>
      </c>
      <c r="DY154">
        <v>1.181061914847386</v>
      </c>
      <c r="DZ154">
        <v>-6.7132856166521554E-4</v>
      </c>
      <c r="EA154">
        <v>-2.681329234238156E-7</v>
      </c>
      <c r="EB154">
        <v>8.1307759810197942E-11</v>
      </c>
      <c r="EC154">
        <v>0.13519325987032291</v>
      </c>
      <c r="ED154">
        <v>0</v>
      </c>
      <c r="EE154">
        <v>0</v>
      </c>
      <c r="EF154">
        <v>0</v>
      </c>
      <c r="EG154">
        <v>2</v>
      </c>
      <c r="EH154">
        <v>2028</v>
      </c>
      <c r="EI154">
        <v>2</v>
      </c>
      <c r="EJ154">
        <v>26</v>
      </c>
      <c r="EK154">
        <v>1.5</v>
      </c>
      <c r="EL154">
        <v>1.3</v>
      </c>
      <c r="EM154">
        <v>1.09253</v>
      </c>
      <c r="EN154">
        <v>2.5598100000000001</v>
      </c>
      <c r="EO154">
        <v>1.39893</v>
      </c>
      <c r="EP154">
        <v>2.323</v>
      </c>
      <c r="EQ154">
        <v>1.49902</v>
      </c>
      <c r="ER154">
        <v>2.4047900000000002</v>
      </c>
      <c r="ES154">
        <v>34.1678</v>
      </c>
      <c r="ET154">
        <v>14.9901</v>
      </c>
      <c r="EU154">
        <v>18</v>
      </c>
      <c r="EV154">
        <v>518.09</v>
      </c>
      <c r="EW154">
        <v>535.42200000000003</v>
      </c>
      <c r="EX154">
        <v>48.408099999999997</v>
      </c>
      <c r="EY154">
        <v>44.6905</v>
      </c>
      <c r="EZ154">
        <v>30.000399999999999</v>
      </c>
      <c r="FA154">
        <v>44.346899999999998</v>
      </c>
      <c r="FB154">
        <v>44.257300000000001</v>
      </c>
      <c r="FC154">
        <v>21.8462</v>
      </c>
      <c r="FD154">
        <v>0</v>
      </c>
      <c r="FE154">
        <v>100</v>
      </c>
      <c r="FF154">
        <v>48.408900000000003</v>
      </c>
      <c r="FG154">
        <v>400</v>
      </c>
      <c r="FH154">
        <v>54.561199999999999</v>
      </c>
      <c r="FI154">
        <v>97.795900000000003</v>
      </c>
      <c r="FJ154">
        <v>99.513199999999998</v>
      </c>
      <c r="FK154" t="s">
        <v>884</v>
      </c>
      <c r="FL154">
        <v>4</v>
      </c>
      <c r="FM154" t="s">
        <v>881</v>
      </c>
      <c r="FN154">
        <v>15</v>
      </c>
    </row>
    <row r="155" spans="1:170" x14ac:dyDescent="0.2">
      <c r="A155">
        <v>169</v>
      </c>
      <c r="B155">
        <v>1659048681.5999999</v>
      </c>
      <c r="C155">
        <v>29747.099999904629</v>
      </c>
      <c r="D155" t="s">
        <v>785</v>
      </c>
      <c r="E155" t="s">
        <v>786</v>
      </c>
      <c r="F155" t="s">
        <v>280</v>
      </c>
      <c r="G155">
        <v>1659048681.5999999</v>
      </c>
      <c r="H155">
        <v>1.6098774566474395E-2</v>
      </c>
      <c r="I155">
        <v>16.098774566474393</v>
      </c>
      <c r="J155">
        <v>15.189160071772461</v>
      </c>
      <c r="K155">
        <v>570.76</v>
      </c>
      <c r="L155">
        <v>474.4711443237394</v>
      </c>
      <c r="M155">
        <v>47.319419064359799</v>
      </c>
      <c r="N155">
        <v>56.92239021967999</v>
      </c>
      <c r="O155">
        <v>0.41761756288875179</v>
      </c>
      <c r="P155">
        <v>2.9215313677022654</v>
      </c>
      <c r="Q155">
        <v>0.38824349535730412</v>
      </c>
      <c r="R155">
        <v>0.2451231784526702</v>
      </c>
      <c r="S155">
        <v>66.175755671286836</v>
      </c>
      <c r="T155">
        <v>41.581343053877355</v>
      </c>
      <c r="U155">
        <v>42.043100000000003</v>
      </c>
      <c r="V155">
        <v>8.2621476815520936</v>
      </c>
      <c r="W155">
        <v>44.752208607545086</v>
      </c>
      <c r="X155">
        <v>4.3890358236383991</v>
      </c>
      <c r="Y155">
        <v>9.8074172430864586</v>
      </c>
      <c r="Z155">
        <v>3.8731118579136945</v>
      </c>
      <c r="AA155">
        <v>-709.95595838152076</v>
      </c>
      <c r="AB155">
        <v>518.83919398069918</v>
      </c>
      <c r="AC155">
        <v>45.086740994390212</v>
      </c>
      <c r="AD155">
        <v>-79.854267735144504</v>
      </c>
      <c r="AE155">
        <v>0</v>
      </c>
      <c r="AF155">
        <v>0</v>
      </c>
      <c r="AG155">
        <v>1</v>
      </c>
      <c r="AH155">
        <v>0</v>
      </c>
      <c r="AI155">
        <v>49605.635755083495</v>
      </c>
      <c r="AJ155" t="s">
        <v>281</v>
      </c>
      <c r="AK155" t="s">
        <v>281</v>
      </c>
      <c r="AL155">
        <v>0</v>
      </c>
      <c r="AM155">
        <v>0</v>
      </c>
      <c r="AN155" t="e">
        <v>#DIV/0!</v>
      </c>
      <c r="AO155">
        <v>0</v>
      </c>
      <c r="AP155" t="s">
        <v>281</v>
      </c>
      <c r="AQ155" t="s">
        <v>281</v>
      </c>
      <c r="AR155">
        <v>0</v>
      </c>
      <c r="AS155">
        <v>0</v>
      </c>
      <c r="AT155" t="e">
        <v>#DIV/0!</v>
      </c>
      <c r="AU155">
        <v>0.5</v>
      </c>
      <c r="AV155">
        <v>337.30414200584812</v>
      </c>
      <c r="AW155">
        <v>15.189160071772461</v>
      </c>
      <c r="AX155" t="e">
        <v>#DIV/0!</v>
      </c>
      <c r="AY155">
        <v>4.5031051150000743E-2</v>
      </c>
      <c r="AZ155" t="e">
        <v>#DIV/0!</v>
      </c>
      <c r="BA155" t="e">
        <v>#DIV/0!</v>
      </c>
      <c r="BB155" t="s">
        <v>281</v>
      </c>
      <c r="BC155">
        <v>0</v>
      </c>
      <c r="BD155" t="e">
        <v>#DIV/0!</v>
      </c>
      <c r="BE155" t="e">
        <v>#DIV/0!</v>
      </c>
      <c r="BF155" t="e">
        <v>#DIV/0!</v>
      </c>
      <c r="BG155" t="e">
        <v>#DIV/0!</v>
      </c>
      <c r="BH155" t="e">
        <v>#DIV/0!</v>
      </c>
      <c r="BI155" t="e">
        <v>#DIV/0!</v>
      </c>
      <c r="BJ155" t="e">
        <v>#DIV/0!</v>
      </c>
      <c r="BK155" t="e">
        <v>#DIV/0!</v>
      </c>
      <c r="BL155">
        <v>400.12400000000002</v>
      </c>
      <c r="BM155">
        <v>337.30414200584812</v>
      </c>
      <c r="BN155">
        <v>0.84299902531677207</v>
      </c>
      <c r="BO155">
        <v>0.16538811886137006</v>
      </c>
      <c r="BP155">
        <v>6</v>
      </c>
      <c r="BQ155">
        <v>0.6</v>
      </c>
      <c r="BR155" t="s">
        <v>282</v>
      </c>
      <c r="BS155">
        <v>1659048681.5999999</v>
      </c>
      <c r="BT155">
        <v>570.76</v>
      </c>
      <c r="BU155">
        <v>599.99400000000003</v>
      </c>
      <c r="BV155">
        <v>44.008800000000001</v>
      </c>
      <c r="BW155">
        <v>25.552600000000002</v>
      </c>
      <c r="BX155">
        <v>569.84799999999996</v>
      </c>
      <c r="BY155">
        <v>43.876100000000001</v>
      </c>
      <c r="BZ155">
        <v>500.32900000000001</v>
      </c>
      <c r="CA155">
        <v>99.630799999999994</v>
      </c>
      <c r="CB155">
        <v>0.100068</v>
      </c>
      <c r="CC155">
        <v>45.337200000000003</v>
      </c>
      <c r="CD155">
        <v>42.043100000000003</v>
      </c>
      <c r="CE155">
        <v>999.9</v>
      </c>
      <c r="CF155">
        <v>0</v>
      </c>
      <c r="CG155">
        <v>0</v>
      </c>
      <c r="CH155">
        <v>9991.25</v>
      </c>
      <c r="CI155">
        <v>0</v>
      </c>
      <c r="CJ155">
        <v>240.375</v>
      </c>
      <c r="CK155">
        <v>400.12400000000002</v>
      </c>
      <c r="CL155">
        <v>0.90003699999999998</v>
      </c>
      <c r="CM155">
        <v>9.9962999999999996E-2</v>
      </c>
      <c r="CN155">
        <v>0</v>
      </c>
      <c r="CO155">
        <v>3.0105</v>
      </c>
      <c r="CP155">
        <v>0</v>
      </c>
      <c r="CQ155">
        <v>4170.68</v>
      </c>
      <c r="CR155">
        <v>3431.03</v>
      </c>
      <c r="CS155">
        <v>48.5</v>
      </c>
      <c r="CT155">
        <v>51.125</v>
      </c>
      <c r="CU155">
        <v>49.5</v>
      </c>
      <c r="CV155">
        <v>50.561999999999998</v>
      </c>
      <c r="CW155">
        <v>49.061999999999998</v>
      </c>
      <c r="CX155">
        <v>360.13</v>
      </c>
      <c r="CY155">
        <v>40</v>
      </c>
      <c r="CZ155">
        <v>0</v>
      </c>
      <c r="DA155">
        <v>1659048878.0999999</v>
      </c>
      <c r="DB155">
        <v>0</v>
      </c>
      <c r="DC155">
        <v>3.250184</v>
      </c>
      <c r="DD155">
        <v>-0.47533075497984889</v>
      </c>
      <c r="DE155">
        <v>3.7823076322284779</v>
      </c>
      <c r="DF155">
        <v>4168.7983999999997</v>
      </c>
      <c r="DG155">
        <v>15</v>
      </c>
      <c r="DH155">
        <v>1659048602.0999999</v>
      </c>
      <c r="DI155" t="s">
        <v>787</v>
      </c>
      <c r="DJ155">
        <v>1659048599.5999999</v>
      </c>
      <c r="DK155">
        <v>1659048602.0999999</v>
      </c>
      <c r="DL155">
        <v>170</v>
      </c>
      <c r="DM155">
        <v>0.185</v>
      </c>
      <c r="DN155">
        <v>-3.0000000000000001E-3</v>
      </c>
      <c r="DO155">
        <v>0.88500000000000001</v>
      </c>
      <c r="DP155">
        <v>0.126</v>
      </c>
      <c r="DQ155">
        <v>600</v>
      </c>
      <c r="DR155">
        <v>26</v>
      </c>
      <c r="DS155">
        <v>0.1</v>
      </c>
      <c r="DT155">
        <v>0.01</v>
      </c>
      <c r="DU155">
        <v>100</v>
      </c>
      <c r="DV155">
        <v>100</v>
      </c>
      <c r="DW155">
        <v>0.91200000000000003</v>
      </c>
      <c r="DX155">
        <v>0.13270000000000001</v>
      </c>
      <c r="DY155">
        <v>1.365828462420176</v>
      </c>
      <c r="DZ155">
        <v>-6.7132856166521554E-4</v>
      </c>
      <c r="EA155">
        <v>-2.681329234238156E-7</v>
      </c>
      <c r="EB155">
        <v>8.1307759810197942E-11</v>
      </c>
      <c r="EC155">
        <v>0.13269719785836201</v>
      </c>
      <c r="ED155">
        <v>0</v>
      </c>
      <c r="EE155">
        <v>0</v>
      </c>
      <c r="EF155">
        <v>0</v>
      </c>
      <c r="EG155">
        <v>2</v>
      </c>
      <c r="EH155">
        <v>2028</v>
      </c>
      <c r="EI155">
        <v>2</v>
      </c>
      <c r="EJ155">
        <v>26</v>
      </c>
      <c r="EK155">
        <v>1.4</v>
      </c>
      <c r="EL155">
        <v>1.3</v>
      </c>
      <c r="EM155">
        <v>1.5124500000000001</v>
      </c>
      <c r="EN155">
        <v>2.5622600000000002</v>
      </c>
      <c r="EO155">
        <v>1.39893</v>
      </c>
      <c r="EP155">
        <v>2.323</v>
      </c>
      <c r="EQ155">
        <v>1.49902</v>
      </c>
      <c r="ER155">
        <v>2.2534200000000002</v>
      </c>
      <c r="ES155">
        <v>34.145200000000003</v>
      </c>
      <c r="ET155">
        <v>14.928800000000001</v>
      </c>
      <c r="EU155">
        <v>18</v>
      </c>
      <c r="EV155">
        <v>517.553</v>
      </c>
      <c r="EW155">
        <v>535.96400000000006</v>
      </c>
      <c r="EX155">
        <v>47.793399999999998</v>
      </c>
      <c r="EY155">
        <v>44.733800000000002</v>
      </c>
      <c r="EZ155">
        <v>30.0002</v>
      </c>
      <c r="FA155">
        <v>44.398800000000001</v>
      </c>
      <c r="FB155">
        <v>44.310499999999998</v>
      </c>
      <c r="FC155">
        <v>30.249500000000001</v>
      </c>
      <c r="FD155">
        <v>0</v>
      </c>
      <c r="FE155">
        <v>100</v>
      </c>
      <c r="FF155">
        <v>47.756599999999999</v>
      </c>
      <c r="FG155">
        <v>600</v>
      </c>
      <c r="FH155">
        <v>54.561199999999999</v>
      </c>
      <c r="FI155">
        <v>97.785899999999998</v>
      </c>
      <c r="FJ155">
        <v>99.507000000000005</v>
      </c>
      <c r="FK155" t="s">
        <v>884</v>
      </c>
      <c r="FL155">
        <v>4</v>
      </c>
      <c r="FM155" t="s">
        <v>881</v>
      </c>
      <c r="FN155">
        <v>16</v>
      </c>
    </row>
    <row r="156" spans="1:170" x14ac:dyDescent="0.2">
      <c r="A156">
        <v>170</v>
      </c>
      <c r="B156">
        <v>1659048832.0999999</v>
      </c>
      <c r="C156">
        <v>29897.599999904629</v>
      </c>
      <c r="D156" t="s">
        <v>788</v>
      </c>
      <c r="E156" t="s">
        <v>789</v>
      </c>
      <c r="F156" t="s">
        <v>280</v>
      </c>
      <c r="G156">
        <v>1659048832.0999999</v>
      </c>
      <c r="H156">
        <v>1.4525041543808041E-2</v>
      </c>
      <c r="I156">
        <v>14.52504154380804</v>
      </c>
      <c r="J156">
        <v>14.767836288606249</v>
      </c>
      <c r="K156">
        <v>572.32100000000003</v>
      </c>
      <c r="L156">
        <v>465.87222175985892</v>
      </c>
      <c r="M156">
        <v>46.462426328471409</v>
      </c>
      <c r="N156">
        <v>57.078789111500299</v>
      </c>
      <c r="O156">
        <v>0.3536877987847849</v>
      </c>
      <c r="P156">
        <v>2.9259282708607017</v>
      </c>
      <c r="Q156">
        <v>0.3324085891419653</v>
      </c>
      <c r="R156">
        <v>0.20956310157512992</v>
      </c>
      <c r="S156">
        <v>66.176913388118862</v>
      </c>
      <c r="T156">
        <v>41.786250301731826</v>
      </c>
      <c r="U156">
        <v>42.113199999999999</v>
      </c>
      <c r="V156">
        <v>8.292692852050406</v>
      </c>
      <c r="W156">
        <v>43.358298891567088</v>
      </c>
      <c r="X156">
        <v>4.2078778420407401</v>
      </c>
      <c r="Y156">
        <v>9.7048960628368786</v>
      </c>
      <c r="Z156">
        <v>4.0848150100096658</v>
      </c>
      <c r="AA156">
        <v>-640.5543320819346</v>
      </c>
      <c r="AB156">
        <v>476.36701345020549</v>
      </c>
      <c r="AC156">
        <v>41.307326360554043</v>
      </c>
      <c r="AD156">
        <v>-56.703078883056264</v>
      </c>
      <c r="AE156">
        <v>0</v>
      </c>
      <c r="AF156">
        <v>0</v>
      </c>
      <c r="AG156">
        <v>1</v>
      </c>
      <c r="AH156">
        <v>0</v>
      </c>
      <c r="AI156">
        <v>49757.080053078091</v>
      </c>
      <c r="AJ156" t="s">
        <v>281</v>
      </c>
      <c r="AK156" t="s">
        <v>281</v>
      </c>
      <c r="AL156">
        <v>0</v>
      </c>
      <c r="AM156">
        <v>0</v>
      </c>
      <c r="AN156" t="e">
        <v>#DIV/0!</v>
      </c>
      <c r="AO156">
        <v>0</v>
      </c>
      <c r="AP156" t="s">
        <v>281</v>
      </c>
      <c r="AQ156" t="s">
        <v>281</v>
      </c>
      <c r="AR156">
        <v>0</v>
      </c>
      <c r="AS156">
        <v>0</v>
      </c>
      <c r="AT156" t="e">
        <v>#DIV/0!</v>
      </c>
      <c r="AU156">
        <v>0.5</v>
      </c>
      <c r="AV156">
        <v>337.31004299902531</v>
      </c>
      <c r="AW156">
        <v>14.767836288606249</v>
      </c>
      <c r="AX156" t="e">
        <v>#DIV/0!</v>
      </c>
      <c r="AY156">
        <v>4.3781193578777973E-2</v>
      </c>
      <c r="AZ156" t="e">
        <v>#DIV/0!</v>
      </c>
      <c r="BA156" t="e">
        <v>#DIV/0!</v>
      </c>
      <c r="BB156" t="s">
        <v>281</v>
      </c>
      <c r="BC156">
        <v>0</v>
      </c>
      <c r="BD156" t="e">
        <v>#DIV/0!</v>
      </c>
      <c r="BE156" t="e">
        <v>#DIV/0!</v>
      </c>
      <c r="BF156" t="e">
        <v>#DIV/0!</v>
      </c>
      <c r="BG156" t="e">
        <v>#DIV/0!</v>
      </c>
      <c r="BH156" t="e">
        <v>#DIV/0!</v>
      </c>
      <c r="BI156" t="e">
        <v>#DIV/0!</v>
      </c>
      <c r="BJ156" t="e">
        <v>#DIV/0!</v>
      </c>
      <c r="BK156" t="e">
        <v>#DIV/0!</v>
      </c>
      <c r="BL156">
        <v>400.13099999999997</v>
      </c>
      <c r="BM156">
        <v>337.31004299902531</v>
      </c>
      <c r="BN156">
        <v>0.84299902531677207</v>
      </c>
      <c r="BO156">
        <v>0.16538811886137006</v>
      </c>
      <c r="BP156">
        <v>6</v>
      </c>
      <c r="BQ156">
        <v>0.6</v>
      </c>
      <c r="BR156" t="s">
        <v>282</v>
      </c>
      <c r="BS156">
        <v>1659048832.0999999</v>
      </c>
      <c r="BT156">
        <v>572.32100000000003</v>
      </c>
      <c r="BU156">
        <v>599.99900000000002</v>
      </c>
      <c r="BV156">
        <v>42.191800000000001</v>
      </c>
      <c r="BW156">
        <v>25.508600000000001</v>
      </c>
      <c r="BX156">
        <v>571.45100000000002</v>
      </c>
      <c r="BY156">
        <v>42.0535</v>
      </c>
      <c r="BZ156">
        <v>500.34300000000002</v>
      </c>
      <c r="CA156">
        <v>99.632300000000001</v>
      </c>
      <c r="CB156">
        <v>9.9824300000000005E-2</v>
      </c>
      <c r="CC156">
        <v>45.133099999999999</v>
      </c>
      <c r="CD156">
        <v>42.113199999999999</v>
      </c>
      <c r="CE156">
        <v>999.9</v>
      </c>
      <c r="CF156">
        <v>0</v>
      </c>
      <c r="CG156">
        <v>0</v>
      </c>
      <c r="CH156">
        <v>10016.200000000001</v>
      </c>
      <c r="CI156">
        <v>0</v>
      </c>
      <c r="CJ156">
        <v>240.57300000000001</v>
      </c>
      <c r="CK156">
        <v>400.13099999999997</v>
      </c>
      <c r="CL156">
        <v>0.90003699999999998</v>
      </c>
      <c r="CM156">
        <v>9.9962999999999996E-2</v>
      </c>
      <c r="CN156">
        <v>0</v>
      </c>
      <c r="CO156">
        <v>2.9799000000000002</v>
      </c>
      <c r="CP156">
        <v>0</v>
      </c>
      <c r="CQ156">
        <v>4186.7700000000004</v>
      </c>
      <c r="CR156">
        <v>3431.09</v>
      </c>
      <c r="CS156">
        <v>48.436999999999998</v>
      </c>
      <c r="CT156">
        <v>51.125</v>
      </c>
      <c r="CU156">
        <v>49.5</v>
      </c>
      <c r="CV156">
        <v>50.561999999999998</v>
      </c>
      <c r="CW156">
        <v>49.061999999999998</v>
      </c>
      <c r="CX156">
        <v>360.13</v>
      </c>
      <c r="CY156">
        <v>40</v>
      </c>
      <c r="CZ156">
        <v>0</v>
      </c>
      <c r="DA156">
        <v>1659049028.7</v>
      </c>
      <c r="DB156">
        <v>0</v>
      </c>
      <c r="DC156">
        <v>3.238888461538461</v>
      </c>
      <c r="DD156">
        <v>-3.5452870082285882E-3</v>
      </c>
      <c r="DE156">
        <v>7.4875213785605528</v>
      </c>
      <c r="DF156">
        <v>4184.042692307693</v>
      </c>
      <c r="DG156">
        <v>15</v>
      </c>
      <c r="DH156">
        <v>1659048752.0999999</v>
      </c>
      <c r="DI156" t="s">
        <v>790</v>
      </c>
      <c r="DJ156">
        <v>1659048743.5999999</v>
      </c>
      <c r="DK156">
        <v>1659048752.0999999</v>
      </c>
      <c r="DL156">
        <v>171</v>
      </c>
      <c r="DM156">
        <v>-0.04</v>
      </c>
      <c r="DN156">
        <v>6.0000000000000001E-3</v>
      </c>
      <c r="DO156">
        <v>0.84399999999999997</v>
      </c>
      <c r="DP156">
        <v>0.13100000000000001</v>
      </c>
      <c r="DQ156">
        <v>600</v>
      </c>
      <c r="DR156">
        <v>26</v>
      </c>
      <c r="DS156">
        <v>0.08</v>
      </c>
      <c r="DT156">
        <v>0.01</v>
      </c>
      <c r="DU156">
        <v>100</v>
      </c>
      <c r="DV156">
        <v>100</v>
      </c>
      <c r="DW156">
        <v>0.87</v>
      </c>
      <c r="DX156">
        <v>0.13830000000000001</v>
      </c>
      <c r="DY156">
        <v>1.32552564363055</v>
      </c>
      <c r="DZ156">
        <v>-6.7132856166521554E-4</v>
      </c>
      <c r="EA156">
        <v>-2.681329234238156E-7</v>
      </c>
      <c r="EB156">
        <v>8.1307759810197942E-11</v>
      </c>
      <c r="EC156">
        <v>0.1383212490836328</v>
      </c>
      <c r="ED156">
        <v>0</v>
      </c>
      <c r="EE156">
        <v>0</v>
      </c>
      <c r="EF156">
        <v>0</v>
      </c>
      <c r="EG156">
        <v>2</v>
      </c>
      <c r="EH156">
        <v>2028</v>
      </c>
      <c r="EI156">
        <v>2</v>
      </c>
      <c r="EJ156">
        <v>26</v>
      </c>
      <c r="EK156">
        <v>1.5</v>
      </c>
      <c r="EL156">
        <v>1.3</v>
      </c>
      <c r="EM156">
        <v>1.5124500000000001</v>
      </c>
      <c r="EN156">
        <v>2.5683600000000002</v>
      </c>
      <c r="EO156">
        <v>1.39893</v>
      </c>
      <c r="EP156">
        <v>2.323</v>
      </c>
      <c r="EQ156">
        <v>1.49902</v>
      </c>
      <c r="ER156">
        <v>2.2900399999999999</v>
      </c>
      <c r="ES156">
        <v>34.099800000000002</v>
      </c>
      <c r="ET156">
        <v>14.9026</v>
      </c>
      <c r="EU156">
        <v>18</v>
      </c>
      <c r="EV156">
        <v>516.71799999999996</v>
      </c>
      <c r="EW156">
        <v>535.63800000000003</v>
      </c>
      <c r="EX156">
        <v>47.582799999999999</v>
      </c>
      <c r="EY156">
        <v>44.762599999999999</v>
      </c>
      <c r="EZ156">
        <v>29.9998</v>
      </c>
      <c r="FA156">
        <v>44.436599999999999</v>
      </c>
      <c r="FB156">
        <v>44.348100000000002</v>
      </c>
      <c r="FC156">
        <v>30.247399999999999</v>
      </c>
      <c r="FD156">
        <v>0</v>
      </c>
      <c r="FE156">
        <v>100</v>
      </c>
      <c r="FF156">
        <v>47.512599999999999</v>
      </c>
      <c r="FG156">
        <v>600</v>
      </c>
      <c r="FH156">
        <v>54.561199999999999</v>
      </c>
      <c r="FI156">
        <v>97.783100000000005</v>
      </c>
      <c r="FJ156">
        <v>99.503</v>
      </c>
      <c r="FK156" t="s">
        <v>884</v>
      </c>
      <c r="FL156">
        <v>4</v>
      </c>
      <c r="FM156" t="s">
        <v>881</v>
      </c>
      <c r="FN156">
        <v>17</v>
      </c>
    </row>
    <row r="157" spans="1:170" x14ac:dyDescent="0.2">
      <c r="A157">
        <v>171</v>
      </c>
      <c r="B157">
        <v>1659048982.5999999</v>
      </c>
      <c r="C157">
        <v>30048.099999904629</v>
      </c>
      <c r="D157" t="s">
        <v>791</v>
      </c>
      <c r="E157" t="s">
        <v>792</v>
      </c>
      <c r="F157" t="s">
        <v>280</v>
      </c>
      <c r="G157">
        <v>1659048982.5999999</v>
      </c>
      <c r="H157">
        <v>1.2976566584732119E-2</v>
      </c>
      <c r="I157">
        <v>12.976566584732119</v>
      </c>
      <c r="J157">
        <v>17.072678578693612</v>
      </c>
      <c r="K157">
        <v>767.60799999999995</v>
      </c>
      <c r="L157">
        <v>623.59065389971886</v>
      </c>
      <c r="M157">
        <v>62.191191792706938</v>
      </c>
      <c r="N157">
        <v>76.554156241881586</v>
      </c>
      <c r="O157">
        <v>0.30362813295896135</v>
      </c>
      <c r="P157">
        <v>2.922188729335538</v>
      </c>
      <c r="Q157">
        <v>0.28778597906849479</v>
      </c>
      <c r="R157">
        <v>0.18122240318871119</v>
      </c>
      <c r="S157">
        <v>66.179278448681742</v>
      </c>
      <c r="T157">
        <v>41.830215424055268</v>
      </c>
      <c r="U157">
        <v>42.016300000000001</v>
      </c>
      <c r="V157">
        <v>8.2504956933656839</v>
      </c>
      <c r="W157">
        <v>42.285649530800704</v>
      </c>
      <c r="X157">
        <v>4.0304106533380795</v>
      </c>
      <c r="Y157">
        <v>9.5313911411064964</v>
      </c>
      <c r="Z157">
        <v>4.2200850400276044</v>
      </c>
      <c r="AA157">
        <v>-572.26658638668641</v>
      </c>
      <c r="AB157">
        <v>435.9318083968966</v>
      </c>
      <c r="AC157">
        <v>37.769272226992399</v>
      </c>
      <c r="AD157">
        <v>-32.386227314115672</v>
      </c>
      <c r="AE157">
        <v>0</v>
      </c>
      <c r="AF157">
        <v>0</v>
      </c>
      <c r="AG157">
        <v>1</v>
      </c>
      <c r="AH157">
        <v>0</v>
      </c>
      <c r="AI157">
        <v>49709.974811796717</v>
      </c>
      <c r="AJ157" t="s">
        <v>281</v>
      </c>
      <c r="AK157" t="s">
        <v>281</v>
      </c>
      <c r="AL157">
        <v>0</v>
      </c>
      <c r="AM157">
        <v>0</v>
      </c>
      <c r="AN157" t="e">
        <v>#DIV/0!</v>
      </c>
      <c r="AO157">
        <v>0</v>
      </c>
      <c r="AP157" t="s">
        <v>281</v>
      </c>
      <c r="AQ157" t="s">
        <v>281</v>
      </c>
      <c r="AR157">
        <v>0</v>
      </c>
      <c r="AS157">
        <v>0</v>
      </c>
      <c r="AT157" t="e">
        <v>#DIV/0!</v>
      </c>
      <c r="AU157">
        <v>0.5</v>
      </c>
      <c r="AV157">
        <v>337.32262800449831</v>
      </c>
      <c r="AW157">
        <v>17.072678578693612</v>
      </c>
      <c r="AX157" t="e">
        <v>#DIV/0!</v>
      </c>
      <c r="AY157">
        <v>5.0612313439186006E-2</v>
      </c>
      <c r="AZ157" t="e">
        <v>#DIV/0!</v>
      </c>
      <c r="BA157" t="e">
        <v>#DIV/0!</v>
      </c>
      <c r="BB157" t="s">
        <v>281</v>
      </c>
      <c r="BC157">
        <v>0</v>
      </c>
      <c r="BD157" t="e">
        <v>#DIV/0!</v>
      </c>
      <c r="BE157" t="e">
        <v>#DIV/0!</v>
      </c>
      <c r="BF157" t="e">
        <v>#DIV/0!</v>
      </c>
      <c r="BG157" t="e">
        <v>#DIV/0!</v>
      </c>
      <c r="BH157" t="e">
        <v>#DIV/0!</v>
      </c>
      <c r="BI157" t="e">
        <v>#DIV/0!</v>
      </c>
      <c r="BJ157" t="e">
        <v>#DIV/0!</v>
      </c>
      <c r="BK157" t="e">
        <v>#DIV/0!</v>
      </c>
      <c r="BL157">
        <v>400.14600000000002</v>
      </c>
      <c r="BM157">
        <v>337.32262800449831</v>
      </c>
      <c r="BN157">
        <v>0.84299887542171681</v>
      </c>
      <c r="BO157">
        <v>0.16538782956391351</v>
      </c>
      <c r="BP157">
        <v>6</v>
      </c>
      <c r="BQ157">
        <v>0.6</v>
      </c>
      <c r="BR157" t="s">
        <v>282</v>
      </c>
      <c r="BS157">
        <v>1659048982.5999999</v>
      </c>
      <c r="BT157">
        <v>767.60799999999995</v>
      </c>
      <c r="BU157">
        <v>800.03099999999995</v>
      </c>
      <c r="BV157">
        <v>40.4129</v>
      </c>
      <c r="BW157">
        <v>25.478300000000001</v>
      </c>
      <c r="BX157">
        <v>766.44299999999998</v>
      </c>
      <c r="BY157">
        <v>40.270499999999998</v>
      </c>
      <c r="BZ157">
        <v>500.267</v>
      </c>
      <c r="CA157">
        <v>99.630799999999994</v>
      </c>
      <c r="CB157">
        <v>9.9995200000000006E-2</v>
      </c>
      <c r="CC157">
        <v>44.7834</v>
      </c>
      <c r="CD157">
        <v>42.016300000000001</v>
      </c>
      <c r="CE157">
        <v>999.9</v>
      </c>
      <c r="CF157">
        <v>0</v>
      </c>
      <c r="CG157">
        <v>0</v>
      </c>
      <c r="CH157">
        <v>9995</v>
      </c>
      <c r="CI157">
        <v>0</v>
      </c>
      <c r="CJ157">
        <v>240.57300000000001</v>
      </c>
      <c r="CK157">
        <v>400.14600000000002</v>
      </c>
      <c r="CL157">
        <v>0.90003699999999998</v>
      </c>
      <c r="CM157">
        <v>9.9962999999999996E-2</v>
      </c>
      <c r="CN157">
        <v>0</v>
      </c>
      <c r="CO157">
        <v>3.3374999999999999</v>
      </c>
      <c r="CP157">
        <v>0</v>
      </c>
      <c r="CQ157">
        <v>4161.3100000000004</v>
      </c>
      <c r="CR157">
        <v>3431.22</v>
      </c>
      <c r="CS157">
        <v>48.436999999999998</v>
      </c>
      <c r="CT157">
        <v>51.125</v>
      </c>
      <c r="CU157">
        <v>49.5</v>
      </c>
      <c r="CV157">
        <v>50.561999999999998</v>
      </c>
      <c r="CW157">
        <v>49.061999999999998</v>
      </c>
      <c r="CX157">
        <v>360.15</v>
      </c>
      <c r="CY157">
        <v>40</v>
      </c>
      <c r="CZ157">
        <v>0</v>
      </c>
      <c r="DA157">
        <v>1659049179.3</v>
      </c>
      <c r="DB157">
        <v>0</v>
      </c>
      <c r="DC157">
        <v>3.247256000000001</v>
      </c>
      <c r="DD157">
        <v>0.54893077511153998</v>
      </c>
      <c r="DE157">
        <v>5.1546153405873252</v>
      </c>
      <c r="DF157">
        <v>4159.1592000000001</v>
      </c>
      <c r="DG157">
        <v>15</v>
      </c>
      <c r="DH157">
        <v>1659048905.5999999</v>
      </c>
      <c r="DI157" t="s">
        <v>793</v>
      </c>
      <c r="DJ157">
        <v>1659048896.0999999</v>
      </c>
      <c r="DK157">
        <v>1659048905.5999999</v>
      </c>
      <c r="DL157">
        <v>172</v>
      </c>
      <c r="DM157">
        <v>0.47499999999999998</v>
      </c>
      <c r="DN157">
        <v>4.0000000000000001E-3</v>
      </c>
      <c r="DO157">
        <v>1.1339999999999999</v>
      </c>
      <c r="DP157">
        <v>0.13400000000000001</v>
      </c>
      <c r="DQ157">
        <v>800</v>
      </c>
      <c r="DR157">
        <v>26</v>
      </c>
      <c r="DS157">
        <v>0.09</v>
      </c>
      <c r="DT157">
        <v>0</v>
      </c>
      <c r="DU157">
        <v>100</v>
      </c>
      <c r="DV157">
        <v>100</v>
      </c>
      <c r="DW157">
        <v>1.165</v>
      </c>
      <c r="DX157">
        <v>0.1424</v>
      </c>
      <c r="DY157">
        <v>1.8001143655958489</v>
      </c>
      <c r="DZ157">
        <v>-6.7132856166521554E-4</v>
      </c>
      <c r="EA157">
        <v>-2.681329234238156E-7</v>
      </c>
      <c r="EB157">
        <v>8.1307759810197942E-11</v>
      </c>
      <c r="EC157">
        <v>0.14237234399880769</v>
      </c>
      <c r="ED157">
        <v>0</v>
      </c>
      <c r="EE157">
        <v>0</v>
      </c>
      <c r="EF157">
        <v>0</v>
      </c>
      <c r="EG157">
        <v>2</v>
      </c>
      <c r="EH157">
        <v>2028</v>
      </c>
      <c r="EI157">
        <v>2</v>
      </c>
      <c r="EJ157">
        <v>26</v>
      </c>
      <c r="EK157">
        <v>1.4</v>
      </c>
      <c r="EL157">
        <v>1.3</v>
      </c>
      <c r="EM157">
        <v>1.9067400000000001</v>
      </c>
      <c r="EN157">
        <v>2.5402800000000001</v>
      </c>
      <c r="EO157">
        <v>1.39893</v>
      </c>
      <c r="EP157">
        <v>2.323</v>
      </c>
      <c r="EQ157">
        <v>1.49902</v>
      </c>
      <c r="ER157">
        <v>2.32544</v>
      </c>
      <c r="ES157">
        <v>34.077100000000002</v>
      </c>
      <c r="ET157">
        <v>14.8675</v>
      </c>
      <c r="EU157">
        <v>18</v>
      </c>
      <c r="EV157">
        <v>515.84199999999998</v>
      </c>
      <c r="EW157">
        <v>535.82399999999996</v>
      </c>
      <c r="EX157">
        <v>46.4848</v>
      </c>
      <c r="EY157">
        <v>44.777000000000001</v>
      </c>
      <c r="EZ157">
        <v>30.0002</v>
      </c>
      <c r="FA157">
        <v>44.460299999999997</v>
      </c>
      <c r="FB157">
        <v>44.376300000000001</v>
      </c>
      <c r="FC157">
        <v>38.160499999999999</v>
      </c>
      <c r="FD157">
        <v>0</v>
      </c>
      <c r="FE157">
        <v>100</v>
      </c>
      <c r="FF157">
        <v>46.485700000000001</v>
      </c>
      <c r="FG157">
        <v>800</v>
      </c>
      <c r="FH157">
        <v>54.561199999999999</v>
      </c>
      <c r="FI157">
        <v>97.777000000000001</v>
      </c>
      <c r="FJ157">
        <v>99.494699999999995</v>
      </c>
      <c r="FK157" t="s">
        <v>884</v>
      </c>
      <c r="FL157">
        <v>4</v>
      </c>
      <c r="FM157" t="s">
        <v>881</v>
      </c>
      <c r="FN157">
        <v>18</v>
      </c>
    </row>
    <row r="158" spans="1:170" x14ac:dyDescent="0.2">
      <c r="A158">
        <v>172</v>
      </c>
      <c r="B158">
        <v>1659049133.0999999</v>
      </c>
      <c r="C158">
        <v>30198.599999904629</v>
      </c>
      <c r="D158" t="s">
        <v>794</v>
      </c>
      <c r="E158" t="s">
        <v>795</v>
      </c>
      <c r="F158" t="s">
        <v>280</v>
      </c>
      <c r="G158">
        <v>1659049133.0999999</v>
      </c>
      <c r="H158">
        <v>1.1837610042364475E-2</v>
      </c>
      <c r="I158">
        <v>11.837610042364474</v>
      </c>
      <c r="J158">
        <v>16.673308235977164</v>
      </c>
      <c r="K158">
        <v>769.10400000000004</v>
      </c>
      <c r="L158">
        <v>613.84989775753604</v>
      </c>
      <c r="M158">
        <v>61.221157719146376</v>
      </c>
      <c r="N158">
        <v>76.705131756859203</v>
      </c>
      <c r="O158">
        <v>0.26679085029049993</v>
      </c>
      <c r="P158">
        <v>2.9257358286202746</v>
      </c>
      <c r="Q158">
        <v>0.25449211056626758</v>
      </c>
      <c r="R158">
        <v>0.1601164951587917</v>
      </c>
      <c r="S158">
        <v>66.179005551896822</v>
      </c>
      <c r="T158">
        <v>41.927474613216837</v>
      </c>
      <c r="U158">
        <v>42.023699999999998</v>
      </c>
      <c r="V158">
        <v>8.2537116106327062</v>
      </c>
      <c r="W158">
        <v>41.310133654977271</v>
      </c>
      <c r="X158">
        <v>3.8972606606513702</v>
      </c>
      <c r="Y158">
        <v>9.4341516616754078</v>
      </c>
      <c r="Z158">
        <v>4.356450949981336</v>
      </c>
      <c r="AA158">
        <v>-522.0386028682733</v>
      </c>
      <c r="AB158">
        <v>403.99966313198598</v>
      </c>
      <c r="AC158">
        <v>34.928482180506528</v>
      </c>
      <c r="AD158">
        <v>-16.931452003883976</v>
      </c>
      <c r="AE158">
        <v>0</v>
      </c>
      <c r="AF158">
        <v>0</v>
      </c>
      <c r="AG158">
        <v>1</v>
      </c>
      <c r="AH158">
        <v>0</v>
      </c>
      <c r="AI158">
        <v>49837.727700050338</v>
      </c>
      <c r="AJ158" t="s">
        <v>281</v>
      </c>
      <c r="AK158" t="s">
        <v>281</v>
      </c>
      <c r="AL158">
        <v>0</v>
      </c>
      <c r="AM158">
        <v>0</v>
      </c>
      <c r="AN158" t="e">
        <v>#DIV/0!</v>
      </c>
      <c r="AO158">
        <v>0</v>
      </c>
      <c r="AP158" t="s">
        <v>281</v>
      </c>
      <c r="AQ158" t="s">
        <v>281</v>
      </c>
      <c r="AR158">
        <v>0</v>
      </c>
      <c r="AS158">
        <v>0</v>
      </c>
      <c r="AT158" t="e">
        <v>#DIV/0!</v>
      </c>
      <c r="AU158">
        <v>0.5</v>
      </c>
      <c r="AV158">
        <v>337.32097199580147</v>
      </c>
      <c r="AW158">
        <v>16.673308235977164</v>
      </c>
      <c r="AX158" t="e">
        <v>#DIV/0!</v>
      </c>
      <c r="AY158">
        <v>4.9428614347123048E-2</v>
      </c>
      <c r="AZ158" t="e">
        <v>#DIV/0!</v>
      </c>
      <c r="BA158" t="e">
        <v>#DIV/0!</v>
      </c>
      <c r="BB158" t="s">
        <v>281</v>
      </c>
      <c r="BC158">
        <v>0</v>
      </c>
      <c r="BD158" t="e">
        <v>#DIV/0!</v>
      </c>
      <c r="BE158" t="e">
        <v>#DIV/0!</v>
      </c>
      <c r="BF158" t="e">
        <v>#DIV/0!</v>
      </c>
      <c r="BG158" t="e">
        <v>#DIV/0!</v>
      </c>
      <c r="BH158" t="e">
        <v>#DIV/0!</v>
      </c>
      <c r="BI158" t="e">
        <v>#DIV/0!</v>
      </c>
      <c r="BJ158" t="e">
        <v>#DIV/0!</v>
      </c>
      <c r="BK158" t="e">
        <v>#DIV/0!</v>
      </c>
      <c r="BL158">
        <v>400.14400000000001</v>
      </c>
      <c r="BM158">
        <v>337.32097199580147</v>
      </c>
      <c r="BN158">
        <v>0.84299895036737138</v>
      </c>
      <c r="BO158">
        <v>0.16538797420902682</v>
      </c>
      <c r="BP158">
        <v>6</v>
      </c>
      <c r="BQ158">
        <v>0.6</v>
      </c>
      <c r="BR158" t="s">
        <v>282</v>
      </c>
      <c r="BS158">
        <v>1659049133.0999999</v>
      </c>
      <c r="BT158">
        <v>769.10400000000004</v>
      </c>
      <c r="BU158">
        <v>800.02599999999995</v>
      </c>
      <c r="BV158">
        <v>39.076900000000002</v>
      </c>
      <c r="BW158">
        <v>25.431799999999999</v>
      </c>
      <c r="BX158">
        <v>767.87800000000004</v>
      </c>
      <c r="BY158">
        <v>38.935499999999998</v>
      </c>
      <c r="BZ158">
        <v>500.18099999999998</v>
      </c>
      <c r="CA158">
        <v>99.633300000000006</v>
      </c>
      <c r="CB158">
        <v>9.9807300000000002E-2</v>
      </c>
      <c r="CC158">
        <v>44.585000000000001</v>
      </c>
      <c r="CD158">
        <v>42.023699999999998</v>
      </c>
      <c r="CE158">
        <v>999.9</v>
      </c>
      <c r="CF158">
        <v>0</v>
      </c>
      <c r="CG158">
        <v>0</v>
      </c>
      <c r="CH158">
        <v>10015</v>
      </c>
      <c r="CI158">
        <v>0</v>
      </c>
      <c r="CJ158">
        <v>240.58699999999999</v>
      </c>
      <c r="CK158">
        <v>400.14400000000001</v>
      </c>
      <c r="CL158">
        <v>0.90003699999999998</v>
      </c>
      <c r="CM158">
        <v>9.9962999999999996E-2</v>
      </c>
      <c r="CN158">
        <v>0</v>
      </c>
      <c r="CO158">
        <v>3.4236</v>
      </c>
      <c r="CP158">
        <v>0</v>
      </c>
      <c r="CQ158">
        <v>4169.05</v>
      </c>
      <c r="CR158">
        <v>3431.2</v>
      </c>
      <c r="CS158">
        <v>48.436999999999998</v>
      </c>
      <c r="CT158">
        <v>51.125</v>
      </c>
      <c r="CU158">
        <v>49.5</v>
      </c>
      <c r="CV158">
        <v>50.561999999999998</v>
      </c>
      <c r="CW158">
        <v>49</v>
      </c>
      <c r="CX158">
        <v>360.14</v>
      </c>
      <c r="CY158">
        <v>40</v>
      </c>
      <c r="CZ158">
        <v>0</v>
      </c>
      <c r="DA158">
        <v>1659049329.9000001</v>
      </c>
      <c r="DB158">
        <v>0</v>
      </c>
      <c r="DC158">
        <v>3.18885</v>
      </c>
      <c r="DD158">
        <v>-5.4964104853458429E-2</v>
      </c>
      <c r="DE158">
        <v>1.8714529382017611</v>
      </c>
      <c r="DF158">
        <v>4167.1538461538457</v>
      </c>
      <c r="DG158">
        <v>15</v>
      </c>
      <c r="DH158">
        <v>1659049044.0999999</v>
      </c>
      <c r="DI158" t="s">
        <v>796</v>
      </c>
      <c r="DJ158">
        <v>1659049036.0999999</v>
      </c>
      <c r="DK158">
        <v>1659049044.0999999</v>
      </c>
      <c r="DL158">
        <v>173</v>
      </c>
      <c r="DM158">
        <v>6.3E-2</v>
      </c>
      <c r="DN158">
        <v>-1E-3</v>
      </c>
      <c r="DO158">
        <v>1.1970000000000001</v>
      </c>
      <c r="DP158">
        <v>0.13300000000000001</v>
      </c>
      <c r="DQ158">
        <v>800</v>
      </c>
      <c r="DR158">
        <v>25</v>
      </c>
      <c r="DS158">
        <v>0.05</v>
      </c>
      <c r="DT158">
        <v>0</v>
      </c>
      <c r="DU158">
        <v>100</v>
      </c>
      <c r="DV158">
        <v>100</v>
      </c>
      <c r="DW158">
        <v>1.226</v>
      </c>
      <c r="DX158">
        <v>0.1414</v>
      </c>
      <c r="DY158">
        <v>1.86261152481356</v>
      </c>
      <c r="DZ158">
        <v>-6.7132856166521554E-4</v>
      </c>
      <c r="EA158">
        <v>-2.681329234238156E-7</v>
      </c>
      <c r="EB158">
        <v>8.1307759810197942E-11</v>
      </c>
      <c r="EC158">
        <v>0.14138914459962421</v>
      </c>
      <c r="ED158">
        <v>0</v>
      </c>
      <c r="EE158">
        <v>0</v>
      </c>
      <c r="EF158">
        <v>0</v>
      </c>
      <c r="EG158">
        <v>2</v>
      </c>
      <c r="EH158">
        <v>2028</v>
      </c>
      <c r="EI158">
        <v>2</v>
      </c>
      <c r="EJ158">
        <v>26</v>
      </c>
      <c r="EK158">
        <v>1.6</v>
      </c>
      <c r="EL158">
        <v>1.5</v>
      </c>
      <c r="EM158">
        <v>1.9067400000000001</v>
      </c>
      <c r="EN158">
        <v>2.5585900000000001</v>
      </c>
      <c r="EO158">
        <v>1.39893</v>
      </c>
      <c r="EP158">
        <v>2.323</v>
      </c>
      <c r="EQ158">
        <v>1.49902</v>
      </c>
      <c r="ER158">
        <v>2.3010299999999999</v>
      </c>
      <c r="ES158">
        <v>34.054499999999997</v>
      </c>
      <c r="ET158">
        <v>14.815</v>
      </c>
      <c r="EU158">
        <v>18</v>
      </c>
      <c r="EV158">
        <v>515.29600000000005</v>
      </c>
      <c r="EW158">
        <v>536.41999999999996</v>
      </c>
      <c r="EX158">
        <v>46.238599999999998</v>
      </c>
      <c r="EY158">
        <v>44.784300000000002</v>
      </c>
      <c r="EZ158">
        <v>30.0002</v>
      </c>
      <c r="FA158">
        <v>44.479199999999999</v>
      </c>
      <c r="FB158">
        <v>44.399900000000002</v>
      </c>
      <c r="FC158">
        <v>38.1511</v>
      </c>
      <c r="FD158">
        <v>0</v>
      </c>
      <c r="FE158">
        <v>100</v>
      </c>
      <c r="FF158">
        <v>46.231400000000001</v>
      </c>
      <c r="FG158">
        <v>800</v>
      </c>
      <c r="FH158">
        <v>54.561199999999999</v>
      </c>
      <c r="FI158">
        <v>97.768500000000003</v>
      </c>
      <c r="FJ158">
        <v>99.493700000000004</v>
      </c>
      <c r="FK158" t="s">
        <v>884</v>
      </c>
      <c r="FL158">
        <v>4</v>
      </c>
      <c r="FM158" t="s">
        <v>881</v>
      </c>
      <c r="FN158">
        <v>19</v>
      </c>
    </row>
    <row r="159" spans="1:170" x14ac:dyDescent="0.2">
      <c r="A159">
        <v>173</v>
      </c>
      <c r="B159">
        <v>1659049283.5999999</v>
      </c>
      <c r="C159">
        <v>30349.099999904629</v>
      </c>
      <c r="D159" t="s">
        <v>797</v>
      </c>
      <c r="E159" t="s">
        <v>798</v>
      </c>
      <c r="F159" t="s">
        <v>280</v>
      </c>
      <c r="G159">
        <v>1659049283.5999999</v>
      </c>
      <c r="H159">
        <v>1.1008005091871267E-2</v>
      </c>
      <c r="I159">
        <v>11.008005091871267</v>
      </c>
      <c r="J159">
        <v>18.436538232957272</v>
      </c>
      <c r="K159">
        <v>965.07600000000002</v>
      </c>
      <c r="L159">
        <v>772.82738998058505</v>
      </c>
      <c r="M159">
        <v>77.075257255843042</v>
      </c>
      <c r="N159">
        <v>96.248505081204016</v>
      </c>
      <c r="O159">
        <v>0.24180127095479881</v>
      </c>
      <c r="P159">
        <v>2.9228582341784879</v>
      </c>
      <c r="Q159">
        <v>0.23164312489390435</v>
      </c>
      <c r="R159">
        <v>0.14565495642945187</v>
      </c>
      <c r="S159">
        <v>66.182669353022604</v>
      </c>
      <c r="T159">
        <v>41.948613676998235</v>
      </c>
      <c r="U159">
        <v>42.020299999999999</v>
      </c>
      <c r="V159">
        <v>8.2522338922793317</v>
      </c>
      <c r="W159">
        <v>40.667859540013232</v>
      </c>
      <c r="X159">
        <v>3.7992027851847001</v>
      </c>
      <c r="Y159">
        <v>9.3420279015340171</v>
      </c>
      <c r="Z159">
        <v>4.4530311070946311</v>
      </c>
      <c r="AA159">
        <v>-485.4530245515229</v>
      </c>
      <c r="AB159">
        <v>374.26144887576038</v>
      </c>
      <c r="AC159">
        <v>32.359560772926173</v>
      </c>
      <c r="AD159">
        <v>-12.649345549813745</v>
      </c>
      <c r="AE159">
        <v>0</v>
      </c>
      <c r="AF159">
        <v>0</v>
      </c>
      <c r="AG159">
        <v>1</v>
      </c>
      <c r="AH159">
        <v>0</v>
      </c>
      <c r="AI159">
        <v>49789.003983890136</v>
      </c>
      <c r="AJ159" t="s">
        <v>281</v>
      </c>
      <c r="AK159" t="s">
        <v>281</v>
      </c>
      <c r="AL159">
        <v>0</v>
      </c>
      <c r="AM159">
        <v>0</v>
      </c>
      <c r="AN159" t="e">
        <v>#DIV/0!</v>
      </c>
      <c r="AO159">
        <v>0</v>
      </c>
      <c r="AP159" t="s">
        <v>281</v>
      </c>
      <c r="AQ159" t="s">
        <v>281</v>
      </c>
      <c r="AR159">
        <v>0</v>
      </c>
      <c r="AS159">
        <v>0</v>
      </c>
      <c r="AT159" t="e">
        <v>#DIV/0!</v>
      </c>
      <c r="AU159">
        <v>0.5</v>
      </c>
      <c r="AV159">
        <v>337.33195800674747</v>
      </c>
      <c r="AW159">
        <v>18.436538232957272</v>
      </c>
      <c r="AX159" t="e">
        <v>#DIV/0!</v>
      </c>
      <c r="AY159">
        <v>5.4653992292626172E-2</v>
      </c>
      <c r="AZ159" t="e">
        <v>#DIV/0!</v>
      </c>
      <c r="BA159" t="e">
        <v>#DIV/0!</v>
      </c>
      <c r="BB159" t="s">
        <v>281</v>
      </c>
      <c r="BC159">
        <v>0</v>
      </c>
      <c r="BD159" t="e">
        <v>#DIV/0!</v>
      </c>
      <c r="BE159" t="e">
        <v>#DIV/0!</v>
      </c>
      <c r="BF159" t="e">
        <v>#DIV/0!</v>
      </c>
      <c r="BG159" t="e">
        <v>#DIV/0!</v>
      </c>
      <c r="BH159" t="e">
        <v>#DIV/0!</v>
      </c>
      <c r="BI159" t="e">
        <v>#DIV/0!</v>
      </c>
      <c r="BJ159" t="e">
        <v>#DIV/0!</v>
      </c>
      <c r="BK159" t="e">
        <v>#DIV/0!</v>
      </c>
      <c r="BL159">
        <v>400.15600000000001</v>
      </c>
      <c r="BM159">
        <v>337.33195800674747</v>
      </c>
      <c r="BN159">
        <v>0.84300112457828313</v>
      </c>
      <c r="BO159">
        <v>0.16539217043608645</v>
      </c>
      <c r="BP159">
        <v>6</v>
      </c>
      <c r="BQ159">
        <v>0.6</v>
      </c>
      <c r="BR159" t="s">
        <v>282</v>
      </c>
      <c r="BS159">
        <v>1659049283.5999999</v>
      </c>
      <c r="BT159">
        <v>965.07600000000002</v>
      </c>
      <c r="BU159">
        <v>999.92700000000002</v>
      </c>
      <c r="BV159">
        <v>38.094299999999997</v>
      </c>
      <c r="BW159">
        <v>25.395600000000002</v>
      </c>
      <c r="BX159">
        <v>963.82100000000003</v>
      </c>
      <c r="BY159">
        <v>37.948500000000003</v>
      </c>
      <c r="BZ159">
        <v>500.303</v>
      </c>
      <c r="CA159">
        <v>99.631500000000003</v>
      </c>
      <c r="CB159">
        <v>0.10002900000000001</v>
      </c>
      <c r="CC159">
        <v>44.395400000000002</v>
      </c>
      <c r="CD159">
        <v>42.020299999999999</v>
      </c>
      <c r="CE159">
        <v>999.9</v>
      </c>
      <c r="CF159">
        <v>0</v>
      </c>
      <c r="CG159">
        <v>0</v>
      </c>
      <c r="CH159">
        <v>9998.75</v>
      </c>
      <c r="CI159">
        <v>0</v>
      </c>
      <c r="CJ159">
        <v>240.422</v>
      </c>
      <c r="CK159">
        <v>400.15600000000001</v>
      </c>
      <c r="CL159">
        <v>0.89995999999999998</v>
      </c>
      <c r="CM159">
        <v>0.10004</v>
      </c>
      <c r="CN159">
        <v>0</v>
      </c>
      <c r="CO159">
        <v>2.9882</v>
      </c>
      <c r="CP159">
        <v>0</v>
      </c>
      <c r="CQ159">
        <v>4140.13</v>
      </c>
      <c r="CR159">
        <v>3431.23</v>
      </c>
      <c r="CS159">
        <v>48.436999999999998</v>
      </c>
      <c r="CT159">
        <v>51.125</v>
      </c>
      <c r="CU159">
        <v>49.436999999999998</v>
      </c>
      <c r="CV159">
        <v>50.5</v>
      </c>
      <c r="CW159">
        <v>48.936999999999998</v>
      </c>
      <c r="CX159">
        <v>360.12</v>
      </c>
      <c r="CY159">
        <v>40.03</v>
      </c>
      <c r="CZ159">
        <v>0</v>
      </c>
      <c r="DA159">
        <v>1659049480.5</v>
      </c>
      <c r="DB159">
        <v>0</v>
      </c>
      <c r="DC159">
        <v>3.2415280000000011</v>
      </c>
      <c r="DD159">
        <v>3.7507695112740672E-2</v>
      </c>
      <c r="DE159">
        <v>0.16692316198283069</v>
      </c>
      <c r="DF159">
        <v>4137.8344000000006</v>
      </c>
      <c r="DG159">
        <v>15</v>
      </c>
      <c r="DH159">
        <v>1659049210.5999999</v>
      </c>
      <c r="DI159" t="s">
        <v>799</v>
      </c>
      <c r="DJ159">
        <v>1659049210.5999999</v>
      </c>
      <c r="DK159">
        <v>1659049206.0999999</v>
      </c>
      <c r="DL159">
        <v>174</v>
      </c>
      <c r="DM159">
        <v>0.215</v>
      </c>
      <c r="DN159">
        <v>4.0000000000000001E-3</v>
      </c>
      <c r="DO159">
        <v>1.22</v>
      </c>
      <c r="DP159">
        <v>0.13600000000000001</v>
      </c>
      <c r="DQ159">
        <v>1000</v>
      </c>
      <c r="DR159">
        <v>25</v>
      </c>
      <c r="DS159">
        <v>0.05</v>
      </c>
      <c r="DT159">
        <v>0.01</v>
      </c>
      <c r="DU159">
        <v>100</v>
      </c>
      <c r="DV159">
        <v>100</v>
      </c>
      <c r="DW159">
        <v>1.2549999999999999</v>
      </c>
      <c r="DX159">
        <v>0.14580000000000001</v>
      </c>
      <c r="DY159">
        <v>2.0776761059199909</v>
      </c>
      <c r="DZ159">
        <v>-6.7132856166521554E-4</v>
      </c>
      <c r="EA159">
        <v>-2.681329234238156E-7</v>
      </c>
      <c r="EB159">
        <v>8.1307759810197942E-11</v>
      </c>
      <c r="EC159">
        <v>0.14580491637264151</v>
      </c>
      <c r="ED159">
        <v>0</v>
      </c>
      <c r="EE159">
        <v>0</v>
      </c>
      <c r="EF159">
        <v>0</v>
      </c>
      <c r="EG159">
        <v>2</v>
      </c>
      <c r="EH159">
        <v>2028</v>
      </c>
      <c r="EI159">
        <v>2</v>
      </c>
      <c r="EJ159">
        <v>26</v>
      </c>
      <c r="EK159">
        <v>1.2</v>
      </c>
      <c r="EL159">
        <v>1.3</v>
      </c>
      <c r="EM159">
        <v>2.2851599999999999</v>
      </c>
      <c r="EN159">
        <v>2.5463900000000002</v>
      </c>
      <c r="EO159">
        <v>1.39893</v>
      </c>
      <c r="EP159">
        <v>2.323</v>
      </c>
      <c r="EQ159">
        <v>1.49902</v>
      </c>
      <c r="ER159">
        <v>2.47681</v>
      </c>
      <c r="ES159">
        <v>34.031799999999997</v>
      </c>
      <c r="ET159">
        <v>14.7887</v>
      </c>
      <c r="EU159">
        <v>18</v>
      </c>
      <c r="EV159">
        <v>515.00099999999998</v>
      </c>
      <c r="EW159">
        <v>536.95799999999997</v>
      </c>
      <c r="EX159">
        <v>45.750700000000002</v>
      </c>
      <c r="EY159">
        <v>44.777000000000001</v>
      </c>
      <c r="EZ159">
        <v>30.0001</v>
      </c>
      <c r="FA159">
        <v>44.484000000000002</v>
      </c>
      <c r="FB159">
        <v>44.404600000000002</v>
      </c>
      <c r="FC159">
        <v>45.7072</v>
      </c>
      <c r="FD159">
        <v>0</v>
      </c>
      <c r="FE159">
        <v>100</v>
      </c>
      <c r="FF159">
        <v>45.748199999999997</v>
      </c>
      <c r="FG159">
        <v>1000</v>
      </c>
      <c r="FH159">
        <v>54.561199999999999</v>
      </c>
      <c r="FI159">
        <v>97.773200000000003</v>
      </c>
      <c r="FJ159">
        <v>99.491299999999995</v>
      </c>
      <c r="FK159" t="s">
        <v>884</v>
      </c>
      <c r="FL159">
        <v>4</v>
      </c>
      <c r="FM159" t="s">
        <v>881</v>
      </c>
      <c r="FN159">
        <v>20</v>
      </c>
    </row>
    <row r="160" spans="1:170" x14ac:dyDescent="0.2">
      <c r="A160">
        <v>174</v>
      </c>
      <c r="B160">
        <v>1659049434.0999999</v>
      </c>
      <c r="C160">
        <v>30499.599999904629</v>
      </c>
      <c r="D160" t="s">
        <v>800</v>
      </c>
      <c r="E160" t="s">
        <v>801</v>
      </c>
      <c r="F160" t="s">
        <v>280</v>
      </c>
      <c r="G160">
        <v>1659049434.0999999</v>
      </c>
      <c r="H160">
        <v>1.0449339218098496E-2</v>
      </c>
      <c r="I160">
        <v>10.449339218098496</v>
      </c>
      <c r="J160">
        <v>18.258130223995259</v>
      </c>
      <c r="K160">
        <v>965.99800000000005</v>
      </c>
      <c r="L160">
        <v>765.28672763495172</v>
      </c>
      <c r="M160">
        <v>76.32012463040472</v>
      </c>
      <c r="N160">
        <v>96.336556078219616</v>
      </c>
      <c r="O160">
        <v>0.22526622823766948</v>
      </c>
      <c r="P160">
        <v>2.9247602129846073</v>
      </c>
      <c r="Q160">
        <v>0.21642874489087868</v>
      </c>
      <c r="R160">
        <v>0.13603381914405774</v>
      </c>
      <c r="S160">
        <v>66.181039836945203</v>
      </c>
      <c r="T160">
        <v>41.988676190568313</v>
      </c>
      <c r="U160">
        <v>42.031599999999997</v>
      </c>
      <c r="V160">
        <v>8.2571460173174067</v>
      </c>
      <c r="W160">
        <v>40.162361813740979</v>
      </c>
      <c r="X160">
        <v>3.73164311929968</v>
      </c>
      <c r="Y160">
        <v>9.2913936102805366</v>
      </c>
      <c r="Z160">
        <v>4.5255028980177272</v>
      </c>
      <c r="AA160">
        <v>-460.81585951814367</v>
      </c>
      <c r="AB160">
        <v>356.18261244162113</v>
      </c>
      <c r="AC160">
        <v>30.762688985110962</v>
      </c>
      <c r="AD160">
        <v>-7.6895182544664067</v>
      </c>
      <c r="AE160">
        <v>0</v>
      </c>
      <c r="AF160">
        <v>0</v>
      </c>
      <c r="AG160">
        <v>1</v>
      </c>
      <c r="AH160">
        <v>0</v>
      </c>
      <c r="AI160">
        <v>49857.253701080706</v>
      </c>
      <c r="AJ160" t="s">
        <v>281</v>
      </c>
      <c r="AK160" t="s">
        <v>281</v>
      </c>
      <c r="AL160">
        <v>0</v>
      </c>
      <c r="AM160">
        <v>0</v>
      </c>
      <c r="AN160" t="e">
        <v>#DIV/0!</v>
      </c>
      <c r="AO160">
        <v>0</v>
      </c>
      <c r="AP160" t="s">
        <v>281</v>
      </c>
      <c r="AQ160" t="s">
        <v>281</v>
      </c>
      <c r="AR160">
        <v>0</v>
      </c>
      <c r="AS160">
        <v>0</v>
      </c>
      <c r="AT160" t="e">
        <v>#DIV/0!</v>
      </c>
      <c r="AU160">
        <v>0.5</v>
      </c>
      <c r="AV160">
        <v>337.33187100359851</v>
      </c>
      <c r="AW160">
        <v>18.258130223995259</v>
      </c>
      <c r="AX160" t="e">
        <v>#DIV/0!</v>
      </c>
      <c r="AY160">
        <v>5.4125126599142155E-2</v>
      </c>
      <c r="AZ160" t="e">
        <v>#DIV/0!</v>
      </c>
      <c r="BA160" t="e">
        <v>#DIV/0!</v>
      </c>
      <c r="BB160" t="s">
        <v>281</v>
      </c>
      <c r="BC160">
        <v>0</v>
      </c>
      <c r="BD160" t="e">
        <v>#DIV/0!</v>
      </c>
      <c r="BE160" t="e">
        <v>#DIV/0!</v>
      </c>
      <c r="BF160" t="e">
        <v>#DIV/0!</v>
      </c>
      <c r="BG160" t="e">
        <v>#DIV/0!</v>
      </c>
      <c r="BH160" t="e">
        <v>#DIV/0!</v>
      </c>
      <c r="BI160" t="e">
        <v>#DIV/0!</v>
      </c>
      <c r="BJ160" t="e">
        <v>#DIV/0!</v>
      </c>
      <c r="BK160" t="e">
        <v>#DIV/0!</v>
      </c>
      <c r="BL160">
        <v>400.15699999999998</v>
      </c>
      <c r="BM160">
        <v>337.33187100359851</v>
      </c>
      <c r="BN160">
        <v>0.84299880047980802</v>
      </c>
      <c r="BO160">
        <v>0.16538768492602957</v>
      </c>
      <c r="BP160">
        <v>6</v>
      </c>
      <c r="BQ160">
        <v>0.6</v>
      </c>
      <c r="BR160" t="s">
        <v>282</v>
      </c>
      <c r="BS160">
        <v>1659049434.0999999</v>
      </c>
      <c r="BT160">
        <v>965.99800000000005</v>
      </c>
      <c r="BU160">
        <v>1000</v>
      </c>
      <c r="BV160">
        <v>37.418399999999998</v>
      </c>
      <c r="BW160">
        <v>25.355699999999999</v>
      </c>
      <c r="BX160">
        <v>964.726</v>
      </c>
      <c r="BY160">
        <v>37.270899999999997</v>
      </c>
      <c r="BZ160">
        <v>500.303</v>
      </c>
      <c r="CA160">
        <v>99.627600000000001</v>
      </c>
      <c r="CB160">
        <v>9.9890199999999998E-2</v>
      </c>
      <c r="CC160">
        <v>44.290500000000002</v>
      </c>
      <c r="CD160">
        <v>42.031599999999997</v>
      </c>
      <c r="CE160">
        <v>999.9</v>
      </c>
      <c r="CF160">
        <v>0</v>
      </c>
      <c r="CG160">
        <v>0</v>
      </c>
      <c r="CH160">
        <v>10010</v>
      </c>
      <c r="CI160">
        <v>0</v>
      </c>
      <c r="CJ160">
        <v>240.53200000000001</v>
      </c>
      <c r="CK160">
        <v>400.15699999999998</v>
      </c>
      <c r="CL160">
        <v>0.90003699999999998</v>
      </c>
      <c r="CM160">
        <v>9.9962999999999996E-2</v>
      </c>
      <c r="CN160">
        <v>0</v>
      </c>
      <c r="CO160">
        <v>3.1932999999999998</v>
      </c>
      <c r="CP160">
        <v>0</v>
      </c>
      <c r="CQ160">
        <v>4142.9399999999996</v>
      </c>
      <c r="CR160">
        <v>3431.31</v>
      </c>
      <c r="CS160">
        <v>48.375</v>
      </c>
      <c r="CT160">
        <v>51.125</v>
      </c>
      <c r="CU160">
        <v>49.436999999999998</v>
      </c>
      <c r="CV160">
        <v>50.5</v>
      </c>
      <c r="CW160">
        <v>48.936999999999998</v>
      </c>
      <c r="CX160">
        <v>360.16</v>
      </c>
      <c r="CY160">
        <v>40</v>
      </c>
      <c r="CZ160">
        <v>0</v>
      </c>
      <c r="DA160">
        <v>1659049631.0999999</v>
      </c>
      <c r="DB160">
        <v>0</v>
      </c>
      <c r="DC160">
        <v>3.2651961538461531</v>
      </c>
      <c r="DD160">
        <v>0.75568888719233651</v>
      </c>
      <c r="DE160">
        <v>3.5576068755812509</v>
      </c>
      <c r="DF160">
        <v>4141.1099999999997</v>
      </c>
      <c r="DG160">
        <v>15</v>
      </c>
      <c r="DH160">
        <v>1659049353.5999999</v>
      </c>
      <c r="DI160" t="s">
        <v>802</v>
      </c>
      <c r="DJ160">
        <v>1659049353.5999999</v>
      </c>
      <c r="DK160">
        <v>1659049350.0999999</v>
      </c>
      <c r="DL160">
        <v>175</v>
      </c>
      <c r="DM160">
        <v>1.7000000000000001E-2</v>
      </c>
      <c r="DN160">
        <v>2E-3</v>
      </c>
      <c r="DO160">
        <v>1.2390000000000001</v>
      </c>
      <c r="DP160">
        <v>0.13700000000000001</v>
      </c>
      <c r="DQ160">
        <v>1000</v>
      </c>
      <c r="DR160">
        <v>25</v>
      </c>
      <c r="DS160">
        <v>0.09</v>
      </c>
      <c r="DT160">
        <v>0.01</v>
      </c>
      <c r="DU160">
        <v>100</v>
      </c>
      <c r="DV160">
        <v>100</v>
      </c>
      <c r="DW160">
        <v>1.272</v>
      </c>
      <c r="DX160">
        <v>0.14749999999999999</v>
      </c>
      <c r="DY160">
        <v>2.0959536351267611</v>
      </c>
      <c r="DZ160">
        <v>-6.7132856166521554E-4</v>
      </c>
      <c r="EA160">
        <v>-2.681329234238156E-7</v>
      </c>
      <c r="EB160">
        <v>8.1307759810197942E-11</v>
      </c>
      <c r="EC160">
        <v>0.14749703180009041</v>
      </c>
      <c r="ED160">
        <v>0</v>
      </c>
      <c r="EE160">
        <v>0</v>
      </c>
      <c r="EF160">
        <v>0</v>
      </c>
      <c r="EG160">
        <v>2</v>
      </c>
      <c r="EH160">
        <v>2028</v>
      </c>
      <c r="EI160">
        <v>2</v>
      </c>
      <c r="EJ160">
        <v>26</v>
      </c>
      <c r="EK160">
        <v>1.3</v>
      </c>
      <c r="EL160">
        <v>1.4</v>
      </c>
      <c r="EM160">
        <v>2.2839399999999999</v>
      </c>
      <c r="EN160">
        <v>2.5317400000000001</v>
      </c>
      <c r="EO160">
        <v>1.39893</v>
      </c>
      <c r="EP160">
        <v>2.323</v>
      </c>
      <c r="EQ160">
        <v>1.49902</v>
      </c>
      <c r="ER160">
        <v>2.4633799999999999</v>
      </c>
      <c r="ES160">
        <v>34.0092</v>
      </c>
      <c r="ET160">
        <v>14.744899999999999</v>
      </c>
      <c r="EU160">
        <v>18</v>
      </c>
      <c r="EV160">
        <v>514.68899999999996</v>
      </c>
      <c r="EW160">
        <v>536.14</v>
      </c>
      <c r="EX160">
        <v>45.212200000000003</v>
      </c>
      <c r="EY160">
        <v>44.772199999999998</v>
      </c>
      <c r="EZ160">
        <v>30</v>
      </c>
      <c r="FA160">
        <v>44.488799999999998</v>
      </c>
      <c r="FB160">
        <v>44.409300000000002</v>
      </c>
      <c r="FC160">
        <v>45.6995</v>
      </c>
      <c r="FD160">
        <v>0</v>
      </c>
      <c r="FE160">
        <v>100</v>
      </c>
      <c r="FF160">
        <v>45.185699999999997</v>
      </c>
      <c r="FG160">
        <v>1000</v>
      </c>
      <c r="FH160">
        <v>54.561199999999999</v>
      </c>
      <c r="FI160">
        <v>97.772599999999997</v>
      </c>
      <c r="FJ160">
        <v>99.491699999999994</v>
      </c>
      <c r="FK160" t="s">
        <v>884</v>
      </c>
      <c r="FL160">
        <v>4</v>
      </c>
      <c r="FM160" t="s">
        <v>881</v>
      </c>
      <c r="FN160">
        <v>21</v>
      </c>
    </row>
    <row r="161" spans="1:170" x14ac:dyDescent="0.2">
      <c r="A161">
        <v>175</v>
      </c>
      <c r="B161">
        <v>1659049584.5999999</v>
      </c>
      <c r="C161">
        <v>30650.099999904629</v>
      </c>
      <c r="D161" t="s">
        <v>803</v>
      </c>
      <c r="E161" t="s">
        <v>804</v>
      </c>
      <c r="F161" t="s">
        <v>280</v>
      </c>
      <c r="G161">
        <v>1659049584.5999999</v>
      </c>
      <c r="H161">
        <v>1.0059203415179987E-2</v>
      </c>
      <c r="I161">
        <v>10.059203415179987</v>
      </c>
      <c r="J161">
        <v>19.448763058776787</v>
      </c>
      <c r="K161">
        <v>1162.6199999999999</v>
      </c>
      <c r="L161">
        <v>931.09872931243103</v>
      </c>
      <c r="M161">
        <v>92.860551414066762</v>
      </c>
      <c r="N161">
        <v>115.950683731194</v>
      </c>
      <c r="O161">
        <v>0.21406494399121806</v>
      </c>
      <c r="P161">
        <v>2.9259300304018381</v>
      </c>
      <c r="Q161">
        <v>0.20607120467859374</v>
      </c>
      <c r="R161">
        <v>0.12948846672233394</v>
      </c>
      <c r="S161">
        <v>66.131894607827931</v>
      </c>
      <c r="T161">
        <v>41.98638035325768</v>
      </c>
      <c r="U161">
        <v>42.040900000000001</v>
      </c>
      <c r="V161">
        <v>8.2611906385849103</v>
      </c>
      <c r="W161">
        <v>39.866204527427293</v>
      </c>
      <c r="X161">
        <v>3.6843977516412307</v>
      </c>
      <c r="Y161">
        <v>9.2419075136847439</v>
      </c>
      <c r="Z161">
        <v>4.5767928869436796</v>
      </c>
      <c r="AA161">
        <v>-443.61087060943743</v>
      </c>
      <c r="AB161">
        <v>338.61056525258465</v>
      </c>
      <c r="AC161">
        <v>29.220308561314777</v>
      </c>
      <c r="AD161">
        <v>-9.6481021877100943</v>
      </c>
      <c r="AE161">
        <v>0</v>
      </c>
      <c r="AF161">
        <v>0</v>
      </c>
      <c r="AG161">
        <v>1</v>
      </c>
      <c r="AH161">
        <v>0</v>
      </c>
      <c r="AI161">
        <v>49905.466047771246</v>
      </c>
      <c r="AJ161" t="s">
        <v>281</v>
      </c>
      <c r="AK161" t="s">
        <v>281</v>
      </c>
      <c r="AL161">
        <v>0</v>
      </c>
      <c r="AM161">
        <v>0</v>
      </c>
      <c r="AN161" t="e">
        <v>#DIV/0!</v>
      </c>
      <c r="AO161">
        <v>0</v>
      </c>
      <c r="AP161" t="s">
        <v>281</v>
      </c>
      <c r="AQ161" t="s">
        <v>281</v>
      </c>
      <c r="AR161">
        <v>0</v>
      </c>
      <c r="AS161">
        <v>0</v>
      </c>
      <c r="AT161" t="e">
        <v>#DIV/0!</v>
      </c>
      <c r="AU161">
        <v>0.5</v>
      </c>
      <c r="AV161">
        <v>337.07315699887454</v>
      </c>
      <c r="AW161">
        <v>19.448763058776787</v>
      </c>
      <c r="AX161" t="e">
        <v>#DIV/0!</v>
      </c>
      <c r="AY161">
        <v>5.7698937619176022E-2</v>
      </c>
      <c r="AZ161" t="e">
        <v>#DIV/0!</v>
      </c>
      <c r="BA161" t="e">
        <v>#DIV/0!</v>
      </c>
      <c r="BB161" t="s">
        <v>281</v>
      </c>
      <c r="BC161">
        <v>0</v>
      </c>
      <c r="BD161" t="e">
        <v>#DIV/0!</v>
      </c>
      <c r="BE161" t="e">
        <v>#DIV/0!</v>
      </c>
      <c r="BF161" t="e">
        <v>#DIV/0!</v>
      </c>
      <c r="BG161" t="e">
        <v>#DIV/0!</v>
      </c>
      <c r="BH161" t="e">
        <v>#DIV/0!</v>
      </c>
      <c r="BI161" t="e">
        <v>#DIV/0!</v>
      </c>
      <c r="BJ161" t="e">
        <v>#DIV/0!</v>
      </c>
      <c r="BK161" t="e">
        <v>#DIV/0!</v>
      </c>
      <c r="BL161">
        <v>399.84899999999999</v>
      </c>
      <c r="BM161">
        <v>337.07315699887454</v>
      </c>
      <c r="BN161">
        <v>0.8430011254220332</v>
      </c>
      <c r="BO161">
        <v>0.1653921720645242</v>
      </c>
      <c r="BP161">
        <v>6</v>
      </c>
      <c r="BQ161">
        <v>0.6</v>
      </c>
      <c r="BR161" t="s">
        <v>282</v>
      </c>
      <c r="BS161">
        <v>1659049584.5999999</v>
      </c>
      <c r="BT161">
        <v>1162.6199999999999</v>
      </c>
      <c r="BU161">
        <v>1199.98</v>
      </c>
      <c r="BV161">
        <v>36.942900000000002</v>
      </c>
      <c r="BW161">
        <v>25.3217</v>
      </c>
      <c r="BX161">
        <v>1161.31</v>
      </c>
      <c r="BY161">
        <v>36.794699999999999</v>
      </c>
      <c r="BZ161">
        <v>500.16800000000001</v>
      </c>
      <c r="CA161">
        <v>99.632400000000004</v>
      </c>
      <c r="CB161">
        <v>9.9828700000000006E-2</v>
      </c>
      <c r="CC161">
        <v>44.1875</v>
      </c>
      <c r="CD161">
        <v>42.040900000000001</v>
      </c>
      <c r="CE161">
        <v>999.9</v>
      </c>
      <c r="CF161">
        <v>0</v>
      </c>
      <c r="CG161">
        <v>0</v>
      </c>
      <c r="CH161">
        <v>10016.200000000001</v>
      </c>
      <c r="CI161">
        <v>0</v>
      </c>
      <c r="CJ161">
        <v>240.71100000000001</v>
      </c>
      <c r="CK161">
        <v>399.84899999999999</v>
      </c>
      <c r="CL161">
        <v>0.89995999999999998</v>
      </c>
      <c r="CM161">
        <v>0.10004</v>
      </c>
      <c r="CN161">
        <v>0</v>
      </c>
      <c r="CO161">
        <v>3.3207</v>
      </c>
      <c r="CP161">
        <v>0</v>
      </c>
      <c r="CQ161">
        <v>4112.8100000000004</v>
      </c>
      <c r="CR161">
        <v>3428.6</v>
      </c>
      <c r="CS161">
        <v>48.375</v>
      </c>
      <c r="CT161">
        <v>51.061999999999998</v>
      </c>
      <c r="CU161">
        <v>49.436999999999998</v>
      </c>
      <c r="CV161">
        <v>50.5</v>
      </c>
      <c r="CW161">
        <v>48.875</v>
      </c>
      <c r="CX161">
        <v>359.85</v>
      </c>
      <c r="CY161">
        <v>40</v>
      </c>
      <c r="CZ161">
        <v>0</v>
      </c>
      <c r="DA161">
        <v>1659049781.0999999</v>
      </c>
      <c r="DB161">
        <v>0</v>
      </c>
      <c r="DC161">
        <v>3.2461615384615379</v>
      </c>
      <c r="DD161">
        <v>-1.015528211232696</v>
      </c>
      <c r="DE161">
        <v>-3.136068415885322</v>
      </c>
      <c r="DF161">
        <v>4114.8280769230769</v>
      </c>
      <c r="DG161">
        <v>15</v>
      </c>
      <c r="DH161">
        <v>1659049512.0999999</v>
      </c>
      <c r="DI161" t="s">
        <v>805</v>
      </c>
      <c r="DJ161">
        <v>1659049512.0999999</v>
      </c>
      <c r="DK161">
        <v>1659049502.5999999</v>
      </c>
      <c r="DL161">
        <v>176</v>
      </c>
      <c r="DM161">
        <v>0.22800000000000001</v>
      </c>
      <c r="DN161">
        <v>1E-3</v>
      </c>
      <c r="DO161">
        <v>1.274</v>
      </c>
      <c r="DP161">
        <v>0.13700000000000001</v>
      </c>
      <c r="DQ161">
        <v>1200</v>
      </c>
      <c r="DR161">
        <v>25</v>
      </c>
      <c r="DS161">
        <v>0.08</v>
      </c>
      <c r="DT161">
        <v>0.01</v>
      </c>
      <c r="DU161">
        <v>100</v>
      </c>
      <c r="DV161">
        <v>100</v>
      </c>
      <c r="DW161">
        <v>1.31</v>
      </c>
      <c r="DX161">
        <v>0.1482</v>
      </c>
      <c r="DY161">
        <v>2.3244696887271048</v>
      </c>
      <c r="DZ161">
        <v>-6.7132856166521554E-4</v>
      </c>
      <c r="EA161">
        <v>-2.681329234238156E-7</v>
      </c>
      <c r="EB161">
        <v>8.1307759810197942E-11</v>
      </c>
      <c r="EC161">
        <v>0.1482175335264502</v>
      </c>
      <c r="ED161">
        <v>0</v>
      </c>
      <c r="EE161">
        <v>0</v>
      </c>
      <c r="EF161">
        <v>0</v>
      </c>
      <c r="EG161">
        <v>2</v>
      </c>
      <c r="EH161">
        <v>2028</v>
      </c>
      <c r="EI161">
        <v>2</v>
      </c>
      <c r="EJ161">
        <v>26</v>
      </c>
      <c r="EK161">
        <v>1.2</v>
      </c>
      <c r="EL161">
        <v>1.4</v>
      </c>
      <c r="EM161">
        <v>2.64771</v>
      </c>
      <c r="EN161">
        <v>2.5476100000000002</v>
      </c>
      <c r="EO161">
        <v>1.39893</v>
      </c>
      <c r="EP161">
        <v>2.323</v>
      </c>
      <c r="EQ161">
        <v>1.49902</v>
      </c>
      <c r="ER161">
        <v>2.3071299999999999</v>
      </c>
      <c r="ES161">
        <v>33.986499999999999</v>
      </c>
      <c r="ET161">
        <v>14.6837</v>
      </c>
      <c r="EU161">
        <v>18</v>
      </c>
      <c r="EV161">
        <v>514.452</v>
      </c>
      <c r="EW161">
        <v>536.86699999999996</v>
      </c>
      <c r="EX161">
        <v>45.619900000000001</v>
      </c>
      <c r="EY161">
        <v>44.777000000000001</v>
      </c>
      <c r="EZ161">
        <v>29.9999</v>
      </c>
      <c r="FA161">
        <v>44.494300000000003</v>
      </c>
      <c r="FB161">
        <v>44.418700000000001</v>
      </c>
      <c r="FC161">
        <v>52.9773</v>
      </c>
      <c r="FD161">
        <v>0</v>
      </c>
      <c r="FE161">
        <v>100</v>
      </c>
      <c r="FF161">
        <v>45.556199999999997</v>
      </c>
      <c r="FG161">
        <v>1200</v>
      </c>
      <c r="FH161">
        <v>54.561199999999999</v>
      </c>
      <c r="FI161">
        <v>97.771000000000001</v>
      </c>
      <c r="FJ161">
        <v>99.490200000000002</v>
      </c>
      <c r="FK161" t="s">
        <v>884</v>
      </c>
      <c r="FL161">
        <v>4</v>
      </c>
      <c r="FM161" t="s">
        <v>881</v>
      </c>
      <c r="FN161">
        <v>22</v>
      </c>
    </row>
    <row r="162" spans="1:170" x14ac:dyDescent="0.2">
      <c r="A162">
        <v>176</v>
      </c>
      <c r="B162">
        <v>1659049735.0999999</v>
      </c>
      <c r="C162">
        <v>30800.599999904629</v>
      </c>
      <c r="D162" t="s">
        <v>806</v>
      </c>
      <c r="E162" t="s">
        <v>807</v>
      </c>
      <c r="F162" t="s">
        <v>280</v>
      </c>
      <c r="G162">
        <v>1659049735.0999999</v>
      </c>
      <c r="H162">
        <v>9.8108399847039451E-3</v>
      </c>
      <c r="I162">
        <v>9.8108399847039447</v>
      </c>
      <c r="J162">
        <v>19.548920689788439</v>
      </c>
      <c r="K162">
        <v>1162.95</v>
      </c>
      <c r="L162">
        <v>926.12783830071328</v>
      </c>
      <c r="M162">
        <v>92.363408906337881</v>
      </c>
      <c r="N162">
        <v>115.98185687271001</v>
      </c>
      <c r="O162">
        <v>0.20780144324749955</v>
      </c>
      <c r="P162">
        <v>2.9267803630762308</v>
      </c>
      <c r="Q162">
        <v>0.20026211677554798</v>
      </c>
      <c r="R162">
        <v>0.12581898868571106</v>
      </c>
      <c r="S162">
        <v>66.132390784344125</v>
      </c>
      <c r="T162">
        <v>41.947554519862379</v>
      </c>
      <c r="U162">
        <v>42.005899999999997</v>
      </c>
      <c r="V162">
        <v>8.2459778596273345</v>
      </c>
      <c r="W162">
        <v>39.723257992355002</v>
      </c>
      <c r="X162">
        <v>3.6516009257934803</v>
      </c>
      <c r="Y162">
        <v>9.1926017913642788</v>
      </c>
      <c r="Z162">
        <v>4.5943769338338543</v>
      </c>
      <c r="AA162">
        <v>-432.658043325444</v>
      </c>
      <c r="AB162">
        <v>327.9635696286644</v>
      </c>
      <c r="AC162">
        <v>28.274749512948205</v>
      </c>
      <c r="AD162">
        <v>-10.287333399487295</v>
      </c>
      <c r="AE162">
        <v>0</v>
      </c>
      <c r="AF162">
        <v>0</v>
      </c>
      <c r="AG162">
        <v>1</v>
      </c>
      <c r="AH162">
        <v>0</v>
      </c>
      <c r="AI162">
        <v>49944.88144680587</v>
      </c>
      <c r="AJ162" t="s">
        <v>281</v>
      </c>
      <c r="AK162" t="s">
        <v>281</v>
      </c>
      <c r="AL162">
        <v>0</v>
      </c>
      <c r="AM162">
        <v>0</v>
      </c>
      <c r="AN162" t="e">
        <v>#DIV/0!</v>
      </c>
      <c r="AO162">
        <v>0</v>
      </c>
      <c r="AP162" t="s">
        <v>281</v>
      </c>
      <c r="AQ162" t="s">
        <v>281</v>
      </c>
      <c r="AR162">
        <v>0</v>
      </c>
      <c r="AS162">
        <v>0</v>
      </c>
      <c r="AT162" t="e">
        <v>#DIV/0!</v>
      </c>
      <c r="AU162">
        <v>0.5</v>
      </c>
      <c r="AV162">
        <v>337.07568600225079</v>
      </c>
      <c r="AW162">
        <v>19.548920689788439</v>
      </c>
      <c r="AX162" t="e">
        <v>#DIV/0!</v>
      </c>
      <c r="AY162">
        <v>5.7995641636572691E-2</v>
      </c>
      <c r="AZ162" t="e">
        <v>#DIV/0!</v>
      </c>
      <c r="BA162" t="e">
        <v>#DIV/0!</v>
      </c>
      <c r="BB162" t="s">
        <v>281</v>
      </c>
      <c r="BC162">
        <v>0</v>
      </c>
      <c r="BD162" t="e">
        <v>#DIV/0!</v>
      </c>
      <c r="BE162" t="e">
        <v>#DIV/0!</v>
      </c>
      <c r="BF162" t="e">
        <v>#DIV/0!</v>
      </c>
      <c r="BG162" t="e">
        <v>#DIV/0!</v>
      </c>
      <c r="BH162" t="e">
        <v>#DIV/0!</v>
      </c>
      <c r="BI162" t="e">
        <v>#DIV/0!</v>
      </c>
      <c r="BJ162" t="e">
        <v>#DIV/0!</v>
      </c>
      <c r="BK162" t="e">
        <v>#DIV/0!</v>
      </c>
      <c r="BL162">
        <v>399.85199999999998</v>
      </c>
      <c r="BM162">
        <v>337.07568600225079</v>
      </c>
      <c r="BN162">
        <v>0.8430011254220332</v>
      </c>
      <c r="BO162">
        <v>0.1653921720645242</v>
      </c>
      <c r="BP162">
        <v>6</v>
      </c>
      <c r="BQ162">
        <v>0.6</v>
      </c>
      <c r="BR162" t="s">
        <v>282</v>
      </c>
      <c r="BS162">
        <v>1659049735.0999999</v>
      </c>
      <c r="BT162">
        <v>1162.95</v>
      </c>
      <c r="BU162">
        <v>1200.08</v>
      </c>
      <c r="BV162">
        <v>36.614600000000003</v>
      </c>
      <c r="BW162">
        <v>25.2788</v>
      </c>
      <c r="BX162">
        <v>1161.6300000000001</v>
      </c>
      <c r="BY162">
        <v>36.460500000000003</v>
      </c>
      <c r="BZ162">
        <v>500.27100000000002</v>
      </c>
      <c r="CA162">
        <v>99.631</v>
      </c>
      <c r="CB162">
        <v>9.9733799999999997E-2</v>
      </c>
      <c r="CC162">
        <v>44.084400000000002</v>
      </c>
      <c r="CD162">
        <v>42.005899999999997</v>
      </c>
      <c r="CE162">
        <v>999.9</v>
      </c>
      <c r="CF162">
        <v>0</v>
      </c>
      <c r="CG162">
        <v>0</v>
      </c>
      <c r="CH162">
        <v>10021.200000000001</v>
      </c>
      <c r="CI162">
        <v>0</v>
      </c>
      <c r="CJ162">
        <v>240.642</v>
      </c>
      <c r="CK162">
        <v>399.85199999999998</v>
      </c>
      <c r="CL162">
        <v>0.89995999999999998</v>
      </c>
      <c r="CM162">
        <v>0.10004</v>
      </c>
      <c r="CN162">
        <v>0</v>
      </c>
      <c r="CO162">
        <v>2.8422999999999998</v>
      </c>
      <c r="CP162">
        <v>0</v>
      </c>
      <c r="CQ162">
        <v>4114</v>
      </c>
      <c r="CR162">
        <v>3428.63</v>
      </c>
      <c r="CS162">
        <v>48.375</v>
      </c>
      <c r="CT162">
        <v>51.125</v>
      </c>
      <c r="CU162">
        <v>49.436999999999998</v>
      </c>
      <c r="CV162">
        <v>50.5</v>
      </c>
      <c r="CW162">
        <v>48.875</v>
      </c>
      <c r="CX162">
        <v>359.85</v>
      </c>
      <c r="CY162">
        <v>40</v>
      </c>
      <c r="CZ162">
        <v>0</v>
      </c>
      <c r="DA162">
        <v>1659049931.7</v>
      </c>
      <c r="DB162">
        <v>0</v>
      </c>
      <c r="DC162">
        <v>3.165028</v>
      </c>
      <c r="DD162">
        <v>-6.4769260944485584E-3</v>
      </c>
      <c r="DE162">
        <v>-1.380000111998299</v>
      </c>
      <c r="DF162">
        <v>4115.1843999999992</v>
      </c>
      <c r="DG162">
        <v>15</v>
      </c>
      <c r="DH162">
        <v>1659049655.0999999</v>
      </c>
      <c r="DI162" t="s">
        <v>808</v>
      </c>
      <c r="DJ162">
        <v>1659049647.0999999</v>
      </c>
      <c r="DK162">
        <v>1659049655.0999999</v>
      </c>
      <c r="DL162">
        <v>177</v>
      </c>
      <c r="DM162">
        <v>6.0000000000000001E-3</v>
      </c>
      <c r="DN162">
        <v>6.0000000000000001E-3</v>
      </c>
      <c r="DO162">
        <v>1.28</v>
      </c>
      <c r="DP162">
        <v>0.14299999999999999</v>
      </c>
      <c r="DQ162">
        <v>1200</v>
      </c>
      <c r="DR162">
        <v>25</v>
      </c>
      <c r="DS162">
        <v>0.04</v>
      </c>
      <c r="DT162">
        <v>0.01</v>
      </c>
      <c r="DU162">
        <v>100</v>
      </c>
      <c r="DV162">
        <v>100</v>
      </c>
      <c r="DW162">
        <v>1.32</v>
      </c>
      <c r="DX162">
        <v>0.15409999999999999</v>
      </c>
      <c r="DY162">
        <v>2.33009288636377</v>
      </c>
      <c r="DZ162">
        <v>-6.7132856166521554E-4</v>
      </c>
      <c r="EA162">
        <v>-2.681329234238156E-7</v>
      </c>
      <c r="EB162">
        <v>8.1307759810197942E-11</v>
      </c>
      <c r="EC162">
        <v>0.1541013022918255</v>
      </c>
      <c r="ED162">
        <v>0</v>
      </c>
      <c r="EE162">
        <v>0</v>
      </c>
      <c r="EF162">
        <v>0</v>
      </c>
      <c r="EG162">
        <v>2</v>
      </c>
      <c r="EH162">
        <v>2028</v>
      </c>
      <c r="EI162">
        <v>2</v>
      </c>
      <c r="EJ162">
        <v>26</v>
      </c>
      <c r="EK162">
        <v>1.5</v>
      </c>
      <c r="EL162">
        <v>1.3</v>
      </c>
      <c r="EM162">
        <v>2.6464799999999999</v>
      </c>
      <c r="EN162">
        <v>2.5439500000000002</v>
      </c>
      <c r="EO162">
        <v>1.39893</v>
      </c>
      <c r="EP162">
        <v>2.32422</v>
      </c>
      <c r="EQ162">
        <v>1.49902</v>
      </c>
      <c r="ER162">
        <v>2.47681</v>
      </c>
      <c r="ES162">
        <v>33.963900000000002</v>
      </c>
      <c r="ET162">
        <v>14.657400000000001</v>
      </c>
      <c r="EU162">
        <v>18</v>
      </c>
      <c r="EV162">
        <v>514.50800000000004</v>
      </c>
      <c r="EW162">
        <v>536.47400000000005</v>
      </c>
      <c r="EX162">
        <v>45.413499999999999</v>
      </c>
      <c r="EY162">
        <v>44.777000000000001</v>
      </c>
      <c r="EZ162">
        <v>30</v>
      </c>
      <c r="FA162">
        <v>44.503</v>
      </c>
      <c r="FB162">
        <v>44.423400000000001</v>
      </c>
      <c r="FC162">
        <v>52.9619</v>
      </c>
      <c r="FD162">
        <v>0</v>
      </c>
      <c r="FE162">
        <v>100</v>
      </c>
      <c r="FF162">
        <v>45.411900000000003</v>
      </c>
      <c r="FG162">
        <v>1200</v>
      </c>
      <c r="FH162">
        <v>54.561199999999999</v>
      </c>
      <c r="FI162">
        <v>97.765199999999993</v>
      </c>
      <c r="FJ162">
        <v>99.487899999999996</v>
      </c>
      <c r="FK162" t="s">
        <v>884</v>
      </c>
      <c r="FL162">
        <v>4</v>
      </c>
      <c r="FM162" t="s">
        <v>881</v>
      </c>
      <c r="FN162">
        <v>23</v>
      </c>
    </row>
    <row r="163" spans="1:170" x14ac:dyDescent="0.2">
      <c r="A163">
        <v>177</v>
      </c>
      <c r="B163">
        <v>1659050314.0999999</v>
      </c>
      <c r="C163">
        <v>31379.599999904629</v>
      </c>
      <c r="D163" t="s">
        <v>809</v>
      </c>
      <c r="E163" t="s">
        <v>810</v>
      </c>
      <c r="F163" t="s">
        <v>280</v>
      </c>
      <c r="G163">
        <v>1659050314.0999999</v>
      </c>
      <c r="H163">
        <v>9.2039717034629806E-3</v>
      </c>
      <c r="I163">
        <v>9.2039717034629813</v>
      </c>
      <c r="J163">
        <v>9.4084130967921062</v>
      </c>
      <c r="K163">
        <v>384.49200000000002</v>
      </c>
      <c r="L163">
        <v>278.40826691137113</v>
      </c>
      <c r="M163">
        <v>27.767314185414712</v>
      </c>
      <c r="N163">
        <v>38.347676540715597</v>
      </c>
      <c r="O163">
        <v>0.19356587235932812</v>
      </c>
      <c r="P163">
        <v>2.9224992495000923</v>
      </c>
      <c r="Q163">
        <v>0.18699777149389565</v>
      </c>
      <c r="R163">
        <v>0.11744562887712665</v>
      </c>
      <c r="S163">
        <v>66.138030641756487</v>
      </c>
      <c r="T163">
        <v>41.452773678130853</v>
      </c>
      <c r="U163">
        <v>41.866900000000001</v>
      </c>
      <c r="V163">
        <v>8.1858005771018387</v>
      </c>
      <c r="W163">
        <v>40.120801260415853</v>
      </c>
      <c r="X163">
        <v>3.5660390988056396</v>
      </c>
      <c r="Y163">
        <v>8.888254937031828</v>
      </c>
      <c r="Z163">
        <v>4.6197614782961995</v>
      </c>
      <c r="AA163">
        <v>-405.89515212271743</v>
      </c>
      <c r="AB163">
        <v>247.412981210168</v>
      </c>
      <c r="AC163">
        <v>21.281773242466329</v>
      </c>
      <c r="AD163">
        <v>-71.062367028326634</v>
      </c>
      <c r="AE163">
        <v>0</v>
      </c>
      <c r="AF163">
        <v>0</v>
      </c>
      <c r="AG163">
        <v>1</v>
      </c>
      <c r="AH163">
        <v>0</v>
      </c>
      <c r="AI163">
        <v>49930.047620292025</v>
      </c>
      <c r="AJ163" t="s">
        <v>281</v>
      </c>
      <c r="AK163" t="s">
        <v>281</v>
      </c>
      <c r="AL163">
        <v>0</v>
      </c>
      <c r="AM163">
        <v>0</v>
      </c>
      <c r="AN163" t="e">
        <v>#DIV/0!</v>
      </c>
      <c r="AO163">
        <v>0</v>
      </c>
      <c r="AP163" t="s">
        <v>281</v>
      </c>
      <c r="AQ163" t="s">
        <v>281</v>
      </c>
      <c r="AR163">
        <v>0</v>
      </c>
      <c r="AS163">
        <v>0</v>
      </c>
      <c r="AT163" t="e">
        <v>#DIV/0!</v>
      </c>
      <c r="AU163">
        <v>0.5</v>
      </c>
      <c r="AV163">
        <v>337.1028419905474</v>
      </c>
      <c r="AW163">
        <v>9.4084130967921062</v>
      </c>
      <c r="AX163" t="e">
        <v>#DIV/0!</v>
      </c>
      <c r="AY163">
        <v>2.7909622598363989E-2</v>
      </c>
      <c r="AZ163" t="e">
        <v>#DIV/0!</v>
      </c>
      <c r="BA163" t="e">
        <v>#DIV/0!</v>
      </c>
      <c r="BB163" t="s">
        <v>281</v>
      </c>
      <c r="BC163">
        <v>0</v>
      </c>
      <c r="BD163" t="e">
        <v>#DIV/0!</v>
      </c>
      <c r="BE163" t="e">
        <v>#DIV/0!</v>
      </c>
      <c r="BF163" t="e">
        <v>#DIV/0!</v>
      </c>
      <c r="BG163" t="e">
        <v>#DIV/0!</v>
      </c>
      <c r="BH163" t="e">
        <v>#DIV/0!</v>
      </c>
      <c r="BI163" t="e">
        <v>#DIV/0!</v>
      </c>
      <c r="BJ163" t="e">
        <v>#DIV/0!</v>
      </c>
      <c r="BK163" t="e">
        <v>#DIV/0!</v>
      </c>
      <c r="BL163">
        <v>399.88400000000001</v>
      </c>
      <c r="BM163">
        <v>337.1028419905474</v>
      </c>
      <c r="BN163">
        <v>0.84300157543324417</v>
      </c>
      <c r="BO163">
        <v>0.16539304058616119</v>
      </c>
      <c r="BP163">
        <v>6</v>
      </c>
      <c r="BQ163">
        <v>0.6</v>
      </c>
      <c r="BR163" t="s">
        <v>282</v>
      </c>
      <c r="BS163">
        <v>1659050314.0999999</v>
      </c>
      <c r="BT163">
        <v>384.49200000000002</v>
      </c>
      <c r="BU163">
        <v>400.01900000000001</v>
      </c>
      <c r="BV163">
        <v>35.754800000000003</v>
      </c>
      <c r="BW163">
        <v>25.111599999999999</v>
      </c>
      <c r="BX163">
        <v>383.51799999999997</v>
      </c>
      <c r="BY163">
        <v>35.603400000000001</v>
      </c>
      <c r="BZ163">
        <v>500.31299999999999</v>
      </c>
      <c r="CA163">
        <v>99.635999999999996</v>
      </c>
      <c r="CB163">
        <v>9.9954299999999996E-2</v>
      </c>
      <c r="CC163">
        <v>43.437199999999997</v>
      </c>
      <c r="CD163">
        <v>41.866900000000001</v>
      </c>
      <c r="CE163">
        <v>999.9</v>
      </c>
      <c r="CF163">
        <v>0</v>
      </c>
      <c r="CG163">
        <v>0</v>
      </c>
      <c r="CH163">
        <v>9996.25</v>
      </c>
      <c r="CI163">
        <v>0</v>
      </c>
      <c r="CJ163">
        <v>243.06</v>
      </c>
      <c r="CK163">
        <v>399.88400000000001</v>
      </c>
      <c r="CL163">
        <v>0.89995199999999997</v>
      </c>
      <c r="CM163">
        <v>0.100048</v>
      </c>
      <c r="CN163">
        <v>0</v>
      </c>
      <c r="CO163">
        <v>3.2343999999999999</v>
      </c>
      <c r="CP163">
        <v>0</v>
      </c>
      <c r="CQ163">
        <v>4591.62</v>
      </c>
      <c r="CR163">
        <v>3428.9</v>
      </c>
      <c r="CS163">
        <v>48</v>
      </c>
      <c r="CT163">
        <v>50.686999999999998</v>
      </c>
      <c r="CU163">
        <v>49.061999999999998</v>
      </c>
      <c r="CV163">
        <v>50.061999999999998</v>
      </c>
      <c r="CW163">
        <v>48.5</v>
      </c>
      <c r="CX163">
        <v>359.88</v>
      </c>
      <c r="CY163">
        <v>40.01</v>
      </c>
      <c r="CZ163">
        <v>0</v>
      </c>
      <c r="DA163">
        <v>1659050510.7</v>
      </c>
      <c r="DB163">
        <v>0</v>
      </c>
      <c r="DC163">
        <v>3.196380769230768</v>
      </c>
      <c r="DD163">
        <v>-8.5131624397127181E-2</v>
      </c>
      <c r="DE163">
        <v>-17.680683750298702</v>
      </c>
      <c r="DF163">
        <v>4594.5369230769229</v>
      </c>
      <c r="DG163">
        <v>15</v>
      </c>
      <c r="DH163">
        <v>1659050232.0999999</v>
      </c>
      <c r="DI163" t="s">
        <v>811</v>
      </c>
      <c r="DJ163">
        <v>1659050211.0999999</v>
      </c>
      <c r="DK163">
        <v>1659050232.0999999</v>
      </c>
      <c r="DL163">
        <v>178</v>
      </c>
      <c r="DM163">
        <v>-1.0640000000000001</v>
      </c>
      <c r="DN163">
        <v>-3.0000000000000001E-3</v>
      </c>
      <c r="DO163">
        <v>0.96099999999999997</v>
      </c>
      <c r="DP163">
        <v>0.13700000000000001</v>
      </c>
      <c r="DQ163">
        <v>400</v>
      </c>
      <c r="DR163">
        <v>25</v>
      </c>
      <c r="DS163">
        <v>0.15</v>
      </c>
      <c r="DT163">
        <v>0.01</v>
      </c>
      <c r="DU163">
        <v>100</v>
      </c>
      <c r="DV163">
        <v>100</v>
      </c>
      <c r="DW163">
        <v>0.97399999999999998</v>
      </c>
      <c r="DX163">
        <v>0.15140000000000001</v>
      </c>
      <c r="DY163">
        <v>1.2661452678984719</v>
      </c>
      <c r="DZ163">
        <v>-6.7132856166521554E-4</v>
      </c>
      <c r="EA163">
        <v>-2.681329234238156E-7</v>
      </c>
      <c r="EB163">
        <v>8.1307759810197942E-11</v>
      </c>
      <c r="EC163">
        <v>0.1514074479841695</v>
      </c>
      <c r="ED163">
        <v>0</v>
      </c>
      <c r="EE163">
        <v>0</v>
      </c>
      <c r="EF163">
        <v>0</v>
      </c>
      <c r="EG163">
        <v>2</v>
      </c>
      <c r="EH163">
        <v>2028</v>
      </c>
      <c r="EI163">
        <v>2</v>
      </c>
      <c r="EJ163">
        <v>26</v>
      </c>
      <c r="EK163">
        <v>1.7</v>
      </c>
      <c r="EL163">
        <v>1.4</v>
      </c>
      <c r="EM163">
        <v>1.09009</v>
      </c>
      <c r="EN163">
        <v>2.5463900000000002</v>
      </c>
      <c r="EO163">
        <v>1.39893</v>
      </c>
      <c r="EP163">
        <v>2.323</v>
      </c>
      <c r="EQ163">
        <v>1.49902</v>
      </c>
      <c r="ER163">
        <v>2.2656200000000002</v>
      </c>
      <c r="ES163">
        <v>33.896099999999997</v>
      </c>
      <c r="ET163">
        <v>14.4297</v>
      </c>
      <c r="EU163">
        <v>18</v>
      </c>
      <c r="EV163">
        <v>511.01600000000002</v>
      </c>
      <c r="EW163">
        <v>536.55200000000002</v>
      </c>
      <c r="EX163">
        <v>45.537300000000002</v>
      </c>
      <c r="EY163">
        <v>44.310499999999998</v>
      </c>
      <c r="EZ163">
        <v>30.000299999999999</v>
      </c>
      <c r="FA163">
        <v>44.084400000000002</v>
      </c>
      <c r="FB163">
        <v>44.012099999999997</v>
      </c>
      <c r="FC163">
        <v>21.796800000000001</v>
      </c>
      <c r="FD163">
        <v>0</v>
      </c>
      <c r="FE163">
        <v>100</v>
      </c>
      <c r="FF163">
        <v>45.639600000000002</v>
      </c>
      <c r="FG163">
        <v>400</v>
      </c>
      <c r="FH163">
        <v>54.561199999999999</v>
      </c>
      <c r="FI163">
        <v>97.854500000000002</v>
      </c>
      <c r="FJ163">
        <v>99.570999999999998</v>
      </c>
      <c r="FK163" t="s">
        <v>882</v>
      </c>
      <c r="FL163">
        <v>4</v>
      </c>
      <c r="FM163" t="s">
        <v>881</v>
      </c>
      <c r="FN163">
        <v>1</v>
      </c>
    </row>
    <row r="164" spans="1:170" x14ac:dyDescent="0.2">
      <c r="A164">
        <v>178</v>
      </c>
      <c r="B164">
        <v>1659050465</v>
      </c>
      <c r="C164">
        <v>31530.5</v>
      </c>
      <c r="D164" t="s">
        <v>812</v>
      </c>
      <c r="E164" t="s">
        <v>813</v>
      </c>
      <c r="F164" t="s">
        <v>280</v>
      </c>
      <c r="G164">
        <v>1659050465</v>
      </c>
      <c r="H164">
        <v>1.1559310574483164E-2</v>
      </c>
      <c r="I164">
        <v>11.559310574483163</v>
      </c>
      <c r="J164">
        <v>10.416512104422992</v>
      </c>
      <c r="K164">
        <v>382.14100000000002</v>
      </c>
      <c r="L164">
        <v>291.30196041509089</v>
      </c>
      <c r="M164">
        <v>29.053122786218541</v>
      </c>
      <c r="N164">
        <v>38.112992369937999</v>
      </c>
      <c r="O164">
        <v>0.26230190286490601</v>
      </c>
      <c r="P164">
        <v>2.9211721428097257</v>
      </c>
      <c r="Q164">
        <v>0.25038617687637393</v>
      </c>
      <c r="R164">
        <v>0.15751796074271551</v>
      </c>
      <c r="S164">
        <v>66.136600034072728</v>
      </c>
      <c r="T164">
        <v>41.180861619007977</v>
      </c>
      <c r="U164">
        <v>41.804600000000001</v>
      </c>
      <c r="V164">
        <v>8.1589526833081116</v>
      </c>
      <c r="W164">
        <v>42.359764079242474</v>
      </c>
      <c r="X164">
        <v>3.8313460560118</v>
      </c>
      <c r="Y164">
        <v>9.044776663166715</v>
      </c>
      <c r="Z164">
        <v>4.3276066272963121</v>
      </c>
      <c r="AA164">
        <v>-509.76559633470754</v>
      </c>
      <c r="AB164">
        <v>309.90140843778175</v>
      </c>
      <c r="AC164">
        <v>26.70365782306483</v>
      </c>
      <c r="AD164">
        <v>-107.02393003978824</v>
      </c>
      <c r="AE164">
        <v>0</v>
      </c>
      <c r="AF164">
        <v>0</v>
      </c>
      <c r="AG164">
        <v>1</v>
      </c>
      <c r="AH164">
        <v>0</v>
      </c>
      <c r="AI164">
        <v>49840.963112195903</v>
      </c>
      <c r="AJ164" t="s">
        <v>281</v>
      </c>
      <c r="AK164" t="s">
        <v>281</v>
      </c>
      <c r="AL164">
        <v>0</v>
      </c>
      <c r="AM164">
        <v>0</v>
      </c>
      <c r="AN164" t="e">
        <v>#DIV/0!</v>
      </c>
      <c r="AO164">
        <v>0</v>
      </c>
      <c r="AP164" t="s">
        <v>281</v>
      </c>
      <c r="AQ164" t="s">
        <v>281</v>
      </c>
      <c r="AR164">
        <v>0</v>
      </c>
      <c r="AS164">
        <v>0</v>
      </c>
      <c r="AT164" t="e">
        <v>#DIV/0!</v>
      </c>
      <c r="AU164">
        <v>0.5</v>
      </c>
      <c r="AV164">
        <v>337.09528499174752</v>
      </c>
      <c r="AW164">
        <v>10.416512104422992</v>
      </c>
      <c r="AX164" t="e">
        <v>#DIV/0!</v>
      </c>
      <c r="AY164">
        <v>3.0900794428726584E-2</v>
      </c>
      <c r="AZ164" t="e">
        <v>#DIV/0!</v>
      </c>
      <c r="BA164" t="e">
        <v>#DIV/0!</v>
      </c>
      <c r="BB164" t="s">
        <v>281</v>
      </c>
      <c r="BC164">
        <v>0</v>
      </c>
      <c r="BD164" t="e">
        <v>#DIV/0!</v>
      </c>
      <c r="BE164" t="e">
        <v>#DIV/0!</v>
      </c>
      <c r="BF164" t="e">
        <v>#DIV/0!</v>
      </c>
      <c r="BG164" t="e">
        <v>#DIV/0!</v>
      </c>
      <c r="BH164" t="e">
        <v>#DIV/0!</v>
      </c>
      <c r="BI164" t="e">
        <v>#DIV/0!</v>
      </c>
      <c r="BJ164" t="e">
        <v>#DIV/0!</v>
      </c>
      <c r="BK164" t="e">
        <v>#DIV/0!</v>
      </c>
      <c r="BL164">
        <v>399.875</v>
      </c>
      <c r="BM164">
        <v>337.09528499174752</v>
      </c>
      <c r="BN164">
        <v>0.84300165049514852</v>
      </c>
      <c r="BO164">
        <v>0.16539318545563669</v>
      </c>
      <c r="BP164">
        <v>6</v>
      </c>
      <c r="BQ164">
        <v>0.6</v>
      </c>
      <c r="BR164" t="s">
        <v>282</v>
      </c>
      <c r="BS164">
        <v>1659050465</v>
      </c>
      <c r="BT164">
        <v>382.14100000000002</v>
      </c>
      <c r="BU164">
        <v>399.92899999999997</v>
      </c>
      <c r="BV164">
        <v>38.415100000000002</v>
      </c>
      <c r="BW164">
        <v>25.086200000000002</v>
      </c>
      <c r="BX164">
        <v>381.226</v>
      </c>
      <c r="BY164">
        <v>38.266100000000002</v>
      </c>
      <c r="BZ164">
        <v>500.35300000000001</v>
      </c>
      <c r="CA164">
        <v>99.635300000000001</v>
      </c>
      <c r="CB164">
        <v>0.100118</v>
      </c>
      <c r="CC164">
        <v>43.772399999999998</v>
      </c>
      <c r="CD164">
        <v>41.804600000000001</v>
      </c>
      <c r="CE164">
        <v>999.9</v>
      </c>
      <c r="CF164">
        <v>0</v>
      </c>
      <c r="CG164">
        <v>0</v>
      </c>
      <c r="CH164">
        <v>9988.75</v>
      </c>
      <c r="CI164">
        <v>0</v>
      </c>
      <c r="CJ164">
        <v>242.739</v>
      </c>
      <c r="CK164">
        <v>399.875</v>
      </c>
      <c r="CL164">
        <v>0.89995199999999997</v>
      </c>
      <c r="CM164">
        <v>0.100048</v>
      </c>
      <c r="CN164">
        <v>0</v>
      </c>
      <c r="CO164">
        <v>2.8843000000000001</v>
      </c>
      <c r="CP164">
        <v>0</v>
      </c>
      <c r="CQ164">
        <v>4571.5200000000004</v>
      </c>
      <c r="CR164">
        <v>3428.81</v>
      </c>
      <c r="CS164">
        <v>47.936999999999998</v>
      </c>
      <c r="CT164">
        <v>50.686999999999998</v>
      </c>
      <c r="CU164">
        <v>49</v>
      </c>
      <c r="CV164">
        <v>50</v>
      </c>
      <c r="CW164">
        <v>48.5</v>
      </c>
      <c r="CX164">
        <v>359.87</v>
      </c>
      <c r="CY164">
        <v>40.01</v>
      </c>
      <c r="CZ164">
        <v>0</v>
      </c>
      <c r="DA164">
        <v>1659050661.9000001</v>
      </c>
      <c r="DB164">
        <v>0</v>
      </c>
      <c r="DC164">
        <v>3.1782807692307689</v>
      </c>
      <c r="DD164">
        <v>-0.49497092509180268</v>
      </c>
      <c r="DE164">
        <v>-30.549059812737831</v>
      </c>
      <c r="DF164">
        <v>4575.8138461538456</v>
      </c>
      <c r="DG164">
        <v>15</v>
      </c>
      <c r="DH164">
        <v>1659050381</v>
      </c>
      <c r="DI164" t="s">
        <v>814</v>
      </c>
      <c r="DJ164">
        <v>1659050378.5</v>
      </c>
      <c r="DK164">
        <v>1659050381</v>
      </c>
      <c r="DL164">
        <v>179</v>
      </c>
      <c r="DM164">
        <v>-0.06</v>
      </c>
      <c r="DN164">
        <v>-2E-3</v>
      </c>
      <c r="DO164">
        <v>0.9</v>
      </c>
      <c r="DP164">
        <v>0.13400000000000001</v>
      </c>
      <c r="DQ164">
        <v>400</v>
      </c>
      <c r="DR164">
        <v>25</v>
      </c>
      <c r="DS164">
        <v>0.11</v>
      </c>
      <c r="DT164">
        <v>0.01</v>
      </c>
      <c r="DU164">
        <v>100</v>
      </c>
      <c r="DV164">
        <v>100</v>
      </c>
      <c r="DW164">
        <v>0.91500000000000004</v>
      </c>
      <c r="DX164">
        <v>0.14899999999999999</v>
      </c>
      <c r="DY164">
        <v>1.205721171950078</v>
      </c>
      <c r="DZ164">
        <v>-6.7132856166521554E-4</v>
      </c>
      <c r="EA164">
        <v>-2.681329234238156E-7</v>
      </c>
      <c r="EB164">
        <v>8.1307759810197942E-11</v>
      </c>
      <c r="EC164">
        <v>0.14892980885404941</v>
      </c>
      <c r="ED164">
        <v>0</v>
      </c>
      <c r="EE164">
        <v>0</v>
      </c>
      <c r="EF164">
        <v>0</v>
      </c>
      <c r="EG164">
        <v>2</v>
      </c>
      <c r="EH164">
        <v>2028</v>
      </c>
      <c r="EI164">
        <v>2</v>
      </c>
      <c r="EJ164">
        <v>26</v>
      </c>
      <c r="EK164">
        <v>1.4</v>
      </c>
      <c r="EL164">
        <v>1.4</v>
      </c>
      <c r="EM164">
        <v>1.08887</v>
      </c>
      <c r="EN164">
        <v>2.5415000000000001</v>
      </c>
      <c r="EO164">
        <v>1.39893</v>
      </c>
      <c r="EP164">
        <v>2.32422</v>
      </c>
      <c r="EQ164">
        <v>1.49902</v>
      </c>
      <c r="ER164">
        <v>2.2473100000000001</v>
      </c>
      <c r="ES164">
        <v>33.986499999999999</v>
      </c>
      <c r="ET164">
        <v>14.368399999999999</v>
      </c>
      <c r="EU164">
        <v>18</v>
      </c>
      <c r="EV164">
        <v>512.553</v>
      </c>
      <c r="EW164">
        <v>535.86199999999997</v>
      </c>
      <c r="EX164">
        <v>45.655099999999997</v>
      </c>
      <c r="EY164">
        <v>44.324100000000001</v>
      </c>
      <c r="EZ164">
        <v>30.000499999999999</v>
      </c>
      <c r="FA164">
        <v>44.079700000000003</v>
      </c>
      <c r="FB164">
        <v>44.007399999999997</v>
      </c>
      <c r="FC164">
        <v>21.799900000000001</v>
      </c>
      <c r="FD164">
        <v>0</v>
      </c>
      <c r="FE164">
        <v>100</v>
      </c>
      <c r="FF164">
        <v>45.776699999999998</v>
      </c>
      <c r="FG164">
        <v>400</v>
      </c>
      <c r="FH164">
        <v>54.561199999999999</v>
      </c>
      <c r="FI164">
        <v>97.846100000000007</v>
      </c>
      <c r="FJ164">
        <v>99.5625</v>
      </c>
      <c r="FK164" t="s">
        <v>882</v>
      </c>
      <c r="FL164">
        <v>4</v>
      </c>
      <c r="FM164" t="s">
        <v>881</v>
      </c>
      <c r="FN164">
        <v>2</v>
      </c>
    </row>
    <row r="165" spans="1:170" x14ac:dyDescent="0.2">
      <c r="A165">
        <v>179</v>
      </c>
      <c r="B165">
        <v>1659050615.5</v>
      </c>
      <c r="C165">
        <v>31681</v>
      </c>
      <c r="D165" t="s">
        <v>815</v>
      </c>
      <c r="E165" t="s">
        <v>816</v>
      </c>
      <c r="F165" t="s">
        <v>280</v>
      </c>
      <c r="G165">
        <v>1659050615.5</v>
      </c>
      <c r="H165">
        <v>1.3010341878498871E-2</v>
      </c>
      <c r="I165">
        <v>13.01034187849887</v>
      </c>
      <c r="J165">
        <v>7.3593242187762611</v>
      </c>
      <c r="K165">
        <v>286.69900000000001</v>
      </c>
      <c r="L165">
        <v>227.80804937659141</v>
      </c>
      <c r="M165">
        <v>22.719025832214339</v>
      </c>
      <c r="N165">
        <v>28.5921502988793</v>
      </c>
      <c r="O165">
        <v>0.30460450405537437</v>
      </c>
      <c r="P165">
        <v>2.9291620407056005</v>
      </c>
      <c r="Q165">
        <v>0.28869897652417981</v>
      </c>
      <c r="R165">
        <v>0.18179839875371592</v>
      </c>
      <c r="S165">
        <v>66.134235000000004</v>
      </c>
      <c r="T165">
        <v>41.130684929692102</v>
      </c>
      <c r="U165">
        <v>41.926400000000001</v>
      </c>
      <c r="V165">
        <v>8.2115132064443799</v>
      </c>
      <c r="W165">
        <v>43.420232394014832</v>
      </c>
      <c r="X165">
        <v>3.9921742109642095</v>
      </c>
      <c r="Y165">
        <v>9.1942718655612321</v>
      </c>
      <c r="Z165">
        <v>4.2193389954801699</v>
      </c>
      <c r="AA165">
        <v>-573.75607684180022</v>
      </c>
      <c r="AB165">
        <v>341.33756078311114</v>
      </c>
      <c r="AC165">
        <v>29.393256062322095</v>
      </c>
      <c r="AD165">
        <v>-136.89102499636698</v>
      </c>
      <c r="AE165">
        <v>0</v>
      </c>
      <c r="AF165">
        <v>0</v>
      </c>
      <c r="AG165">
        <v>1</v>
      </c>
      <c r="AH165">
        <v>0</v>
      </c>
      <c r="AI165">
        <v>50009.344553595787</v>
      </c>
      <c r="AJ165" t="s">
        <v>281</v>
      </c>
      <c r="AK165" t="s">
        <v>281</v>
      </c>
      <c r="AL165">
        <v>0</v>
      </c>
      <c r="AM165">
        <v>0</v>
      </c>
      <c r="AN165" t="e">
        <v>#DIV/0!</v>
      </c>
      <c r="AO165">
        <v>0</v>
      </c>
      <c r="AP165" t="s">
        <v>281</v>
      </c>
      <c r="AQ165" t="s">
        <v>281</v>
      </c>
      <c r="AR165">
        <v>0</v>
      </c>
      <c r="AS165">
        <v>0</v>
      </c>
      <c r="AT165" t="e">
        <v>#DIV/0!</v>
      </c>
      <c r="AU165">
        <v>0.5</v>
      </c>
      <c r="AV165">
        <v>337.08269999999999</v>
      </c>
      <c r="AW165">
        <v>7.3593242187762611</v>
      </c>
      <c r="AX165" t="e">
        <v>#DIV/0!</v>
      </c>
      <c r="AY165">
        <v>2.1832399641916543E-2</v>
      </c>
      <c r="AZ165" t="e">
        <v>#DIV/0!</v>
      </c>
      <c r="BA165" t="e">
        <v>#DIV/0!</v>
      </c>
      <c r="BB165" t="s">
        <v>281</v>
      </c>
      <c r="BC165">
        <v>0</v>
      </c>
      <c r="BD165" t="e">
        <v>#DIV/0!</v>
      </c>
      <c r="BE165" t="e">
        <v>#DIV/0!</v>
      </c>
      <c r="BF165" t="e">
        <v>#DIV/0!</v>
      </c>
      <c r="BG165" t="e">
        <v>#DIV/0!</v>
      </c>
      <c r="BH165" t="e">
        <v>#DIV/0!</v>
      </c>
      <c r="BI165" t="e">
        <v>#DIV/0!</v>
      </c>
      <c r="BJ165" t="e">
        <v>#DIV/0!</v>
      </c>
      <c r="BK165" t="e">
        <v>#DIV/0!</v>
      </c>
      <c r="BL165">
        <v>399.86</v>
      </c>
      <c r="BM165">
        <v>337.08269999999999</v>
      </c>
      <c r="BN165">
        <v>0.84300180063022057</v>
      </c>
      <c r="BO165">
        <v>0.16539347521632572</v>
      </c>
      <c r="BP165">
        <v>6</v>
      </c>
      <c r="BQ165">
        <v>0.6</v>
      </c>
      <c r="BR165" t="s">
        <v>282</v>
      </c>
      <c r="BS165">
        <v>1659050615.5</v>
      </c>
      <c r="BT165">
        <v>286.69900000000001</v>
      </c>
      <c r="BU165">
        <v>300</v>
      </c>
      <c r="BV165">
        <v>40.030299999999997</v>
      </c>
      <c r="BW165">
        <v>25.049900000000001</v>
      </c>
      <c r="BX165">
        <v>285.93</v>
      </c>
      <c r="BY165">
        <v>39.886499999999998</v>
      </c>
      <c r="BZ165">
        <v>500.23500000000001</v>
      </c>
      <c r="CA165">
        <v>99.629199999999997</v>
      </c>
      <c r="CB165">
        <v>9.9610699999999996E-2</v>
      </c>
      <c r="CC165">
        <v>44.087899999999998</v>
      </c>
      <c r="CD165">
        <v>41.926400000000001</v>
      </c>
      <c r="CE165">
        <v>999.9</v>
      </c>
      <c r="CF165">
        <v>0</v>
      </c>
      <c r="CG165">
        <v>0</v>
      </c>
      <c r="CH165">
        <v>10035</v>
      </c>
      <c r="CI165">
        <v>0</v>
      </c>
      <c r="CJ165">
        <v>241.92500000000001</v>
      </c>
      <c r="CK165">
        <v>399.86</v>
      </c>
      <c r="CL165">
        <v>0.89995199999999997</v>
      </c>
      <c r="CM165">
        <v>0.100048</v>
      </c>
      <c r="CN165">
        <v>0</v>
      </c>
      <c r="CO165">
        <v>3.4727999999999999</v>
      </c>
      <c r="CP165">
        <v>0</v>
      </c>
      <c r="CQ165">
        <v>4481.96</v>
      </c>
      <c r="CR165">
        <v>3428.69</v>
      </c>
      <c r="CS165">
        <v>48</v>
      </c>
      <c r="CT165">
        <v>50.686999999999998</v>
      </c>
      <c r="CU165">
        <v>49</v>
      </c>
      <c r="CV165">
        <v>50.061999999999998</v>
      </c>
      <c r="CW165">
        <v>48.5</v>
      </c>
      <c r="CX165">
        <v>359.85</v>
      </c>
      <c r="CY165">
        <v>40.01</v>
      </c>
      <c r="CZ165">
        <v>0</v>
      </c>
      <c r="DA165">
        <v>1659050812.5</v>
      </c>
      <c r="DB165">
        <v>0</v>
      </c>
      <c r="DC165">
        <v>3.267144</v>
      </c>
      <c r="DD165">
        <v>1.2776921642188979E-2</v>
      </c>
      <c r="DE165">
        <v>-17.783845916235201</v>
      </c>
      <c r="DF165">
        <v>4485.6360000000004</v>
      </c>
      <c r="DG165">
        <v>15</v>
      </c>
      <c r="DH165">
        <v>1659050543</v>
      </c>
      <c r="DI165" t="s">
        <v>817</v>
      </c>
      <c r="DJ165">
        <v>1659050523.5</v>
      </c>
      <c r="DK165">
        <v>1659050543</v>
      </c>
      <c r="DL165">
        <v>180</v>
      </c>
      <c r="DM165">
        <v>-0.22500000000000001</v>
      </c>
      <c r="DN165">
        <v>-5.0000000000000001E-3</v>
      </c>
      <c r="DO165">
        <v>0.75800000000000001</v>
      </c>
      <c r="DP165">
        <v>0.129</v>
      </c>
      <c r="DQ165">
        <v>300</v>
      </c>
      <c r="DR165">
        <v>25</v>
      </c>
      <c r="DS165">
        <v>0.09</v>
      </c>
      <c r="DT165">
        <v>0.01</v>
      </c>
      <c r="DU165">
        <v>100</v>
      </c>
      <c r="DV165">
        <v>100</v>
      </c>
      <c r="DW165">
        <v>0.76900000000000002</v>
      </c>
      <c r="DX165">
        <v>0.14380000000000001</v>
      </c>
      <c r="DY165">
        <v>0.98092141942569244</v>
      </c>
      <c r="DZ165">
        <v>-6.7132856166521554E-4</v>
      </c>
      <c r="EA165">
        <v>-2.681329234238156E-7</v>
      </c>
      <c r="EB165">
        <v>8.1307759810197942E-11</v>
      </c>
      <c r="EC165">
        <v>0.1437798045293904</v>
      </c>
      <c r="ED165">
        <v>0</v>
      </c>
      <c r="EE165">
        <v>0</v>
      </c>
      <c r="EF165">
        <v>0</v>
      </c>
      <c r="EG165">
        <v>2</v>
      </c>
      <c r="EH165">
        <v>2028</v>
      </c>
      <c r="EI165">
        <v>2</v>
      </c>
      <c r="EJ165">
        <v>26</v>
      </c>
      <c r="EK165">
        <v>1.5</v>
      </c>
      <c r="EL165">
        <v>1.2</v>
      </c>
      <c r="EM165">
        <v>0.86792000000000002</v>
      </c>
      <c r="EN165">
        <v>2.5354000000000001</v>
      </c>
      <c r="EO165">
        <v>1.39893</v>
      </c>
      <c r="EP165">
        <v>2.323</v>
      </c>
      <c r="EQ165">
        <v>1.49902</v>
      </c>
      <c r="ER165">
        <v>2.4865699999999999</v>
      </c>
      <c r="ES165">
        <v>34.031799999999997</v>
      </c>
      <c r="ET165">
        <v>14.333399999999999</v>
      </c>
      <c r="EU165">
        <v>18</v>
      </c>
      <c r="EV165">
        <v>513.58799999999997</v>
      </c>
      <c r="EW165">
        <v>535.04300000000001</v>
      </c>
      <c r="EX165">
        <v>46.474499999999999</v>
      </c>
      <c r="EY165">
        <v>44.4009</v>
      </c>
      <c r="EZ165">
        <v>30.000299999999999</v>
      </c>
      <c r="FA165">
        <v>44.131100000000004</v>
      </c>
      <c r="FB165">
        <v>44.053800000000003</v>
      </c>
      <c r="FC165">
        <v>17.352499999999999</v>
      </c>
      <c r="FD165">
        <v>0</v>
      </c>
      <c r="FE165">
        <v>100</v>
      </c>
      <c r="FF165">
        <v>46.512599999999999</v>
      </c>
      <c r="FG165">
        <v>300</v>
      </c>
      <c r="FH165">
        <v>54.561199999999999</v>
      </c>
      <c r="FI165">
        <v>97.831400000000002</v>
      </c>
      <c r="FJ165">
        <v>99.548599999999993</v>
      </c>
      <c r="FK165" t="s">
        <v>882</v>
      </c>
      <c r="FL165">
        <v>4</v>
      </c>
      <c r="FM165" t="s">
        <v>881</v>
      </c>
      <c r="FN165">
        <v>3</v>
      </c>
    </row>
    <row r="166" spans="1:170" x14ac:dyDescent="0.2">
      <c r="A166">
        <v>180</v>
      </c>
      <c r="B166">
        <v>1659050766</v>
      </c>
      <c r="C166">
        <v>31831.5</v>
      </c>
      <c r="D166" t="s">
        <v>818</v>
      </c>
      <c r="E166" t="s">
        <v>819</v>
      </c>
      <c r="F166" t="s">
        <v>280</v>
      </c>
      <c r="G166">
        <v>1659050766</v>
      </c>
      <c r="H166">
        <v>1.397179401251117E-2</v>
      </c>
      <c r="I166">
        <v>13.97179401251117</v>
      </c>
      <c r="J166">
        <v>7.6655057452792787</v>
      </c>
      <c r="K166">
        <v>286.04300000000001</v>
      </c>
      <c r="L166">
        <v>229.6578830776414</v>
      </c>
      <c r="M166">
        <v>22.902746736577775</v>
      </c>
      <c r="N166">
        <v>28.525780595809703</v>
      </c>
      <c r="O166">
        <v>0.3364427818193893</v>
      </c>
      <c r="P166">
        <v>2.9235166011959324</v>
      </c>
      <c r="Q166">
        <v>0.31711374895041927</v>
      </c>
      <c r="R166">
        <v>0.19984243388216755</v>
      </c>
      <c r="S166">
        <v>66.177905716832029</v>
      </c>
      <c r="T166">
        <v>41.076523430927168</v>
      </c>
      <c r="U166">
        <v>41.946800000000003</v>
      </c>
      <c r="V166">
        <v>8.220345048808964</v>
      </c>
      <c r="W166">
        <v>44.115016971511913</v>
      </c>
      <c r="X166">
        <v>4.0978802695076402</v>
      </c>
      <c r="Y166">
        <v>9.2890823824320901</v>
      </c>
      <c r="Z166">
        <v>4.1224647793013238</v>
      </c>
      <c r="AA166">
        <v>-616.15611595174255</v>
      </c>
      <c r="AB166">
        <v>368.64017329889498</v>
      </c>
      <c r="AC166">
        <v>31.838654986326357</v>
      </c>
      <c r="AD166">
        <v>-149.49938194968922</v>
      </c>
      <c r="AE166">
        <v>0</v>
      </c>
      <c r="AF166">
        <v>0</v>
      </c>
      <c r="AG166">
        <v>1</v>
      </c>
      <c r="AH166">
        <v>0</v>
      </c>
      <c r="AI166">
        <v>49824.04972483201</v>
      </c>
      <c r="AJ166" t="s">
        <v>281</v>
      </c>
      <c r="AK166" t="s">
        <v>281</v>
      </c>
      <c r="AL166">
        <v>0</v>
      </c>
      <c r="AM166">
        <v>0</v>
      </c>
      <c r="AN166" t="e">
        <v>#DIV/0!</v>
      </c>
      <c r="AO166">
        <v>0</v>
      </c>
      <c r="AP166" t="s">
        <v>281</v>
      </c>
      <c r="AQ166" t="s">
        <v>281</v>
      </c>
      <c r="AR166">
        <v>0</v>
      </c>
      <c r="AS166">
        <v>0</v>
      </c>
      <c r="AT166" t="e">
        <v>#DIV/0!</v>
      </c>
      <c r="AU166">
        <v>0.5</v>
      </c>
      <c r="AV166">
        <v>337.31510099317723</v>
      </c>
      <c r="AW166">
        <v>7.6655057452792787</v>
      </c>
      <c r="AX166" t="e">
        <v>#DIV/0!</v>
      </c>
      <c r="AY166">
        <v>2.2725059514706776E-2</v>
      </c>
      <c r="AZ166" t="e">
        <v>#DIV/0!</v>
      </c>
      <c r="BA166" t="e">
        <v>#DIV/0!</v>
      </c>
      <c r="BB166" t="s">
        <v>281</v>
      </c>
      <c r="BC166">
        <v>0</v>
      </c>
      <c r="BD166" t="e">
        <v>#DIV/0!</v>
      </c>
      <c r="BE166" t="e">
        <v>#DIV/0!</v>
      </c>
      <c r="BF166" t="e">
        <v>#DIV/0!</v>
      </c>
      <c r="BG166" t="e">
        <v>#DIV/0!</v>
      </c>
      <c r="BH166" t="e">
        <v>#DIV/0!</v>
      </c>
      <c r="BI166" t="e">
        <v>#DIV/0!</v>
      </c>
      <c r="BJ166" t="e">
        <v>#DIV/0!</v>
      </c>
      <c r="BK166" t="e">
        <v>#DIV/0!</v>
      </c>
      <c r="BL166">
        <v>400.137</v>
      </c>
      <c r="BM166">
        <v>337.31510099317723</v>
      </c>
      <c r="BN166">
        <v>0.84299902531677207</v>
      </c>
      <c r="BO166">
        <v>0.16538811886137006</v>
      </c>
      <c r="BP166">
        <v>6</v>
      </c>
      <c r="BQ166">
        <v>0.6</v>
      </c>
      <c r="BR166" t="s">
        <v>282</v>
      </c>
      <c r="BS166">
        <v>1659050766</v>
      </c>
      <c r="BT166">
        <v>286.04300000000001</v>
      </c>
      <c r="BU166">
        <v>300.029</v>
      </c>
      <c r="BV166">
        <v>41.0916</v>
      </c>
      <c r="BW166">
        <v>25.024100000000001</v>
      </c>
      <c r="BX166">
        <v>285.27800000000002</v>
      </c>
      <c r="BY166">
        <v>40.953000000000003</v>
      </c>
      <c r="BZ166">
        <v>500.30200000000002</v>
      </c>
      <c r="CA166">
        <v>99.625600000000006</v>
      </c>
      <c r="CB166">
        <v>9.9897899999999998E-2</v>
      </c>
      <c r="CC166">
        <v>44.285699999999999</v>
      </c>
      <c r="CD166">
        <v>41.946800000000003</v>
      </c>
      <c r="CE166">
        <v>999.9</v>
      </c>
      <c r="CF166">
        <v>0</v>
      </c>
      <c r="CG166">
        <v>0</v>
      </c>
      <c r="CH166">
        <v>10003.1</v>
      </c>
      <c r="CI166">
        <v>0</v>
      </c>
      <c r="CJ166">
        <v>242.08600000000001</v>
      </c>
      <c r="CK166">
        <v>400.137</v>
      </c>
      <c r="CL166">
        <v>0.90002899999999997</v>
      </c>
      <c r="CM166">
        <v>9.9970600000000007E-2</v>
      </c>
      <c r="CN166">
        <v>0</v>
      </c>
      <c r="CO166">
        <v>3.1694</v>
      </c>
      <c r="CP166">
        <v>0</v>
      </c>
      <c r="CQ166">
        <v>4458.75</v>
      </c>
      <c r="CR166">
        <v>3431.13</v>
      </c>
      <c r="CS166">
        <v>48</v>
      </c>
      <c r="CT166">
        <v>50.686999999999998</v>
      </c>
      <c r="CU166">
        <v>49</v>
      </c>
      <c r="CV166">
        <v>50.061999999999998</v>
      </c>
      <c r="CW166">
        <v>48.561999999999998</v>
      </c>
      <c r="CX166">
        <v>360.13</v>
      </c>
      <c r="CY166">
        <v>40</v>
      </c>
      <c r="CZ166">
        <v>0</v>
      </c>
      <c r="DA166">
        <v>1659050963.0999999</v>
      </c>
      <c r="DB166">
        <v>0</v>
      </c>
      <c r="DC166">
        <v>3.2326846153846152</v>
      </c>
      <c r="DD166">
        <v>-0.19122734920377479</v>
      </c>
      <c r="DE166">
        <v>-10.076581175698401</v>
      </c>
      <c r="DF166">
        <v>4458.3169230769226</v>
      </c>
      <c r="DG166">
        <v>15</v>
      </c>
      <c r="DH166">
        <v>1659050677</v>
      </c>
      <c r="DI166" t="s">
        <v>820</v>
      </c>
      <c r="DJ166">
        <v>1659050663</v>
      </c>
      <c r="DK166">
        <v>1659050677</v>
      </c>
      <c r="DL166">
        <v>181</v>
      </c>
      <c r="DM166">
        <v>-4.0000000000000001E-3</v>
      </c>
      <c r="DN166">
        <v>-5.0000000000000001E-3</v>
      </c>
      <c r="DO166">
        <v>0.754</v>
      </c>
      <c r="DP166">
        <v>0.123</v>
      </c>
      <c r="DQ166">
        <v>300</v>
      </c>
      <c r="DR166">
        <v>25</v>
      </c>
      <c r="DS166">
        <v>0.11</v>
      </c>
      <c r="DT166">
        <v>0.01</v>
      </c>
      <c r="DU166">
        <v>100</v>
      </c>
      <c r="DV166">
        <v>100</v>
      </c>
      <c r="DW166">
        <v>0.76500000000000001</v>
      </c>
      <c r="DX166">
        <v>0.1386</v>
      </c>
      <c r="DY166">
        <v>0.9765177745028234</v>
      </c>
      <c r="DZ166">
        <v>-6.7132856166521554E-4</v>
      </c>
      <c r="EA166">
        <v>-2.681329234238156E-7</v>
      </c>
      <c r="EB166">
        <v>8.1307759810197942E-11</v>
      </c>
      <c r="EC166">
        <v>0.13853478454743781</v>
      </c>
      <c r="ED166">
        <v>0</v>
      </c>
      <c r="EE166">
        <v>0</v>
      </c>
      <c r="EF166">
        <v>0</v>
      </c>
      <c r="EG166">
        <v>2</v>
      </c>
      <c r="EH166">
        <v>2028</v>
      </c>
      <c r="EI166">
        <v>2</v>
      </c>
      <c r="EJ166">
        <v>26</v>
      </c>
      <c r="EK166">
        <v>1.7</v>
      </c>
      <c r="EL166">
        <v>1.5</v>
      </c>
      <c r="EM166">
        <v>0.86792000000000002</v>
      </c>
      <c r="EN166">
        <v>2.5537100000000001</v>
      </c>
      <c r="EO166">
        <v>1.39893</v>
      </c>
      <c r="EP166">
        <v>2.32422</v>
      </c>
      <c r="EQ166">
        <v>1.49902</v>
      </c>
      <c r="ER166">
        <v>2.3303199999999999</v>
      </c>
      <c r="ES166">
        <v>34.077100000000002</v>
      </c>
      <c r="ET166">
        <v>14.263400000000001</v>
      </c>
      <c r="EU166">
        <v>18</v>
      </c>
      <c r="EV166">
        <v>514.38900000000001</v>
      </c>
      <c r="EW166">
        <v>534.70600000000002</v>
      </c>
      <c r="EX166">
        <v>46.728999999999999</v>
      </c>
      <c r="EY166">
        <v>44.489400000000003</v>
      </c>
      <c r="EZ166">
        <v>30.000299999999999</v>
      </c>
      <c r="FA166">
        <v>44.201300000000003</v>
      </c>
      <c r="FB166">
        <v>44.118899999999996</v>
      </c>
      <c r="FC166">
        <v>17.351800000000001</v>
      </c>
      <c r="FD166">
        <v>0</v>
      </c>
      <c r="FE166">
        <v>100</v>
      </c>
      <c r="FF166">
        <v>46.758200000000002</v>
      </c>
      <c r="FG166">
        <v>300</v>
      </c>
      <c r="FH166">
        <v>54.561199999999999</v>
      </c>
      <c r="FI166">
        <v>97.816100000000006</v>
      </c>
      <c r="FJ166">
        <v>99.532799999999995</v>
      </c>
      <c r="FK166" t="s">
        <v>882</v>
      </c>
      <c r="FL166">
        <v>4</v>
      </c>
      <c r="FM166" t="s">
        <v>881</v>
      </c>
      <c r="FN166">
        <v>4</v>
      </c>
    </row>
    <row r="167" spans="1:170" x14ac:dyDescent="0.2">
      <c r="A167">
        <v>181</v>
      </c>
      <c r="B167">
        <v>1659050916.5</v>
      </c>
      <c r="C167">
        <v>31982</v>
      </c>
      <c r="D167" t="s">
        <v>821</v>
      </c>
      <c r="E167" t="s">
        <v>822</v>
      </c>
      <c r="F167" t="s">
        <v>280</v>
      </c>
      <c r="G167">
        <v>1659050916.5</v>
      </c>
      <c r="H167">
        <v>1.4717860107229534E-2</v>
      </c>
      <c r="I167">
        <v>14.717860107229534</v>
      </c>
      <c r="J167">
        <v>3.7793418564065937</v>
      </c>
      <c r="K167">
        <v>192.05</v>
      </c>
      <c r="L167">
        <v>162.2573350291072</v>
      </c>
      <c r="M167">
        <v>16.182089038162584</v>
      </c>
      <c r="N167">
        <v>19.153341814849998</v>
      </c>
      <c r="O167">
        <v>0.36229378217958319</v>
      </c>
      <c r="P167">
        <v>2.9204371521938395</v>
      </c>
      <c r="Q167">
        <v>0.33996138441319684</v>
      </c>
      <c r="R167">
        <v>0.21437037467471159</v>
      </c>
      <c r="S167">
        <v>66.171959999999999</v>
      </c>
      <c r="T167">
        <v>41.00863613825554</v>
      </c>
      <c r="U167">
        <v>41.963900000000002</v>
      </c>
      <c r="V167">
        <v>8.2277545461462669</v>
      </c>
      <c r="W167">
        <v>44.689612335480753</v>
      </c>
      <c r="X167">
        <v>4.1786797467915004</v>
      </c>
      <c r="Y167">
        <v>9.3504497542349245</v>
      </c>
      <c r="Z167">
        <v>4.0490747993547664</v>
      </c>
      <c r="AA167">
        <v>-649.05763072882246</v>
      </c>
      <c r="AB167">
        <v>385.57099771670721</v>
      </c>
      <c r="AC167">
        <v>33.358906647810201</v>
      </c>
      <c r="AD167">
        <v>-163.95576636430508</v>
      </c>
      <c r="AE167">
        <v>0</v>
      </c>
      <c r="AF167">
        <v>0</v>
      </c>
      <c r="AG167">
        <v>1</v>
      </c>
      <c r="AH167">
        <v>0</v>
      </c>
      <c r="AI167">
        <v>49720.293622605262</v>
      </c>
      <c r="AJ167" t="s">
        <v>281</v>
      </c>
      <c r="AK167" t="s">
        <v>281</v>
      </c>
      <c r="AL167">
        <v>0</v>
      </c>
      <c r="AM167">
        <v>0</v>
      </c>
      <c r="AN167" t="e">
        <v>#DIV/0!</v>
      </c>
      <c r="AO167">
        <v>0</v>
      </c>
      <c r="AP167" t="s">
        <v>281</v>
      </c>
      <c r="AQ167" t="s">
        <v>281</v>
      </c>
      <c r="AR167">
        <v>0</v>
      </c>
      <c r="AS167">
        <v>0</v>
      </c>
      <c r="AT167" t="e">
        <v>#DIV/0!</v>
      </c>
      <c r="AU167">
        <v>0.5</v>
      </c>
      <c r="AV167">
        <v>337.28399999999999</v>
      </c>
      <c r="AW167">
        <v>3.7793418564065937</v>
      </c>
      <c r="AX167" t="e">
        <v>#DIV/0!</v>
      </c>
      <c r="AY167">
        <v>1.1205221286531807E-2</v>
      </c>
      <c r="AZ167" t="e">
        <v>#DIV/0!</v>
      </c>
      <c r="BA167" t="e">
        <v>#DIV/0!</v>
      </c>
      <c r="BB167" t="s">
        <v>281</v>
      </c>
      <c r="BC167">
        <v>0</v>
      </c>
      <c r="BD167" t="e">
        <v>#DIV/0!</v>
      </c>
      <c r="BE167" t="e">
        <v>#DIV/0!</v>
      </c>
      <c r="BF167" t="e">
        <v>#DIV/0!</v>
      </c>
      <c r="BG167" t="e">
        <v>#DIV/0!</v>
      </c>
      <c r="BH167" t="e">
        <v>#DIV/0!</v>
      </c>
      <c r="BI167" t="e">
        <v>#DIV/0!</v>
      </c>
      <c r="BJ167" t="e">
        <v>#DIV/0!</v>
      </c>
      <c r="BK167" t="e">
        <v>#DIV/0!</v>
      </c>
      <c r="BL167">
        <v>400.1</v>
      </c>
      <c r="BM167">
        <v>337.28399999999999</v>
      </c>
      <c r="BN167">
        <v>0.84299925018745303</v>
      </c>
      <c r="BO167">
        <v>0.16538855286178455</v>
      </c>
      <c r="BP167">
        <v>6</v>
      </c>
      <c r="BQ167">
        <v>0.6</v>
      </c>
      <c r="BR167" t="s">
        <v>282</v>
      </c>
      <c r="BS167">
        <v>1659050916.5</v>
      </c>
      <c r="BT167">
        <v>192.05</v>
      </c>
      <c r="BU167">
        <v>199.97300000000001</v>
      </c>
      <c r="BV167">
        <v>41.899500000000003</v>
      </c>
      <c r="BW167">
        <v>24.986799999999999</v>
      </c>
      <c r="BX167">
        <v>191.44499999999999</v>
      </c>
      <c r="BY167">
        <v>41.760899999999999</v>
      </c>
      <c r="BZ167">
        <v>500.25799999999998</v>
      </c>
      <c r="CA167">
        <v>99.630899999999997</v>
      </c>
      <c r="CB167">
        <v>0.100117</v>
      </c>
      <c r="CC167">
        <v>44.412799999999997</v>
      </c>
      <c r="CD167">
        <v>41.963900000000002</v>
      </c>
      <c r="CE167">
        <v>999.9</v>
      </c>
      <c r="CF167">
        <v>0</v>
      </c>
      <c r="CG167">
        <v>0</v>
      </c>
      <c r="CH167">
        <v>9985</v>
      </c>
      <c r="CI167">
        <v>0</v>
      </c>
      <c r="CJ167">
        <v>242.363</v>
      </c>
      <c r="CK167">
        <v>400.1</v>
      </c>
      <c r="CL167">
        <v>0.90002899999999997</v>
      </c>
      <c r="CM167">
        <v>9.9970600000000007E-2</v>
      </c>
      <c r="CN167">
        <v>0</v>
      </c>
      <c r="CO167">
        <v>2.9599000000000002</v>
      </c>
      <c r="CP167">
        <v>0</v>
      </c>
      <c r="CQ167">
        <v>4373.13</v>
      </c>
      <c r="CR167">
        <v>3430.82</v>
      </c>
      <c r="CS167">
        <v>48.061999999999998</v>
      </c>
      <c r="CT167">
        <v>50.75</v>
      </c>
      <c r="CU167">
        <v>49.061999999999998</v>
      </c>
      <c r="CV167">
        <v>50.125</v>
      </c>
      <c r="CW167">
        <v>48.625</v>
      </c>
      <c r="CX167">
        <v>360.1</v>
      </c>
      <c r="CY167">
        <v>40</v>
      </c>
      <c r="CZ167">
        <v>0</v>
      </c>
      <c r="DA167">
        <v>1659051113.7</v>
      </c>
      <c r="DB167">
        <v>0</v>
      </c>
      <c r="DC167">
        <v>3.145328000000001</v>
      </c>
      <c r="DD167">
        <v>-0.96835384187331441</v>
      </c>
      <c r="DE167">
        <v>-23.668461571287011</v>
      </c>
      <c r="DF167">
        <v>4375.6023999999998</v>
      </c>
      <c r="DG167">
        <v>15</v>
      </c>
      <c r="DH167">
        <v>1659050849</v>
      </c>
      <c r="DI167" t="s">
        <v>823</v>
      </c>
      <c r="DJ167">
        <v>1659050830</v>
      </c>
      <c r="DK167">
        <v>1659050677</v>
      </c>
      <c r="DL167">
        <v>182</v>
      </c>
      <c r="DM167">
        <v>-0.23400000000000001</v>
      </c>
      <c r="DN167">
        <v>-5.0000000000000001E-3</v>
      </c>
      <c r="DO167">
        <v>0.59799999999999998</v>
      </c>
      <c r="DP167">
        <v>0.123</v>
      </c>
      <c r="DQ167">
        <v>200</v>
      </c>
      <c r="DR167">
        <v>25</v>
      </c>
      <c r="DS167">
        <v>0.4</v>
      </c>
      <c r="DT167">
        <v>0.01</v>
      </c>
      <c r="DU167">
        <v>100</v>
      </c>
      <c r="DV167">
        <v>100</v>
      </c>
      <c r="DW167">
        <v>0.60499999999999998</v>
      </c>
      <c r="DX167">
        <v>0.1386</v>
      </c>
      <c r="DY167">
        <v>0.74224160214243085</v>
      </c>
      <c r="DZ167">
        <v>-6.7132856166521554E-4</v>
      </c>
      <c r="EA167">
        <v>-2.681329234238156E-7</v>
      </c>
      <c r="EB167">
        <v>8.1307759810197942E-11</v>
      </c>
      <c r="EC167">
        <v>0.13853478454743781</v>
      </c>
      <c r="ED167">
        <v>0</v>
      </c>
      <c r="EE167">
        <v>0</v>
      </c>
      <c r="EF167">
        <v>0</v>
      </c>
      <c r="EG167">
        <v>2</v>
      </c>
      <c r="EH167">
        <v>2028</v>
      </c>
      <c r="EI167">
        <v>2</v>
      </c>
      <c r="EJ167">
        <v>26</v>
      </c>
      <c r="EK167">
        <v>1.4</v>
      </c>
      <c r="EL167">
        <v>4</v>
      </c>
      <c r="EM167">
        <v>0.63598600000000005</v>
      </c>
      <c r="EN167">
        <v>2.5561500000000001</v>
      </c>
      <c r="EO167">
        <v>1.39893</v>
      </c>
      <c r="EP167">
        <v>2.323</v>
      </c>
      <c r="EQ167">
        <v>1.49902</v>
      </c>
      <c r="ER167">
        <v>2.3815900000000001</v>
      </c>
      <c r="ES167">
        <v>34.099800000000002</v>
      </c>
      <c r="ET167">
        <v>14.210800000000001</v>
      </c>
      <c r="EU167">
        <v>18</v>
      </c>
      <c r="EV167">
        <v>514.86599999999999</v>
      </c>
      <c r="EW167">
        <v>534.173</v>
      </c>
      <c r="EX167">
        <v>46.946199999999997</v>
      </c>
      <c r="EY167">
        <v>44.570999999999998</v>
      </c>
      <c r="EZ167">
        <v>30.0001</v>
      </c>
      <c r="FA167">
        <v>44.271599999999999</v>
      </c>
      <c r="FB167">
        <v>44.188899999999997</v>
      </c>
      <c r="FC167">
        <v>12.712899999999999</v>
      </c>
      <c r="FD167">
        <v>0</v>
      </c>
      <c r="FE167">
        <v>100</v>
      </c>
      <c r="FF167">
        <v>46.957000000000001</v>
      </c>
      <c r="FG167">
        <v>200</v>
      </c>
      <c r="FH167">
        <v>54.561199999999999</v>
      </c>
      <c r="FI167">
        <v>97.801500000000004</v>
      </c>
      <c r="FJ167">
        <v>99.518900000000002</v>
      </c>
      <c r="FK167" t="s">
        <v>882</v>
      </c>
      <c r="FL167">
        <v>4</v>
      </c>
      <c r="FM167" t="s">
        <v>881</v>
      </c>
      <c r="FN167">
        <v>5</v>
      </c>
    </row>
    <row r="168" spans="1:170" x14ac:dyDescent="0.2">
      <c r="A168">
        <v>182</v>
      </c>
      <c r="B168">
        <v>1659051067</v>
      </c>
      <c r="C168">
        <v>32132.5</v>
      </c>
      <c r="D168" t="s">
        <v>824</v>
      </c>
      <c r="E168" t="s">
        <v>825</v>
      </c>
      <c r="F168" t="s">
        <v>280</v>
      </c>
      <c r="G168">
        <v>1659051067</v>
      </c>
      <c r="H168">
        <v>1.5363701943745907E-2</v>
      </c>
      <c r="I168">
        <v>15.363701943745907</v>
      </c>
      <c r="J168">
        <v>3.8082006768821324</v>
      </c>
      <c r="K168">
        <v>191.941</v>
      </c>
      <c r="L168">
        <v>163.15739204496435</v>
      </c>
      <c r="M168">
        <v>16.272345456614676</v>
      </c>
      <c r="N168">
        <v>19.143050891787503</v>
      </c>
      <c r="O168">
        <v>0.38500048724902736</v>
      </c>
      <c r="P168">
        <v>2.9259652209728642</v>
      </c>
      <c r="Q168">
        <v>0.35992678065331596</v>
      </c>
      <c r="R168">
        <v>0.22707416023500296</v>
      </c>
      <c r="S168">
        <v>66.169206279117191</v>
      </c>
      <c r="T168">
        <v>40.97883773465427</v>
      </c>
      <c r="U168">
        <v>41.990900000000003</v>
      </c>
      <c r="V168">
        <v>8.2394655258380762</v>
      </c>
      <c r="W168">
        <v>45.134686637238964</v>
      </c>
      <c r="X168">
        <v>4.2487896783449992</v>
      </c>
      <c r="Y168">
        <v>9.4135796543660497</v>
      </c>
      <c r="Z168">
        <v>3.990675847493077</v>
      </c>
      <c r="AA168">
        <v>-677.53925571919444</v>
      </c>
      <c r="AB168">
        <v>402.5485391426634</v>
      </c>
      <c r="AC168">
        <v>34.787914254857583</v>
      </c>
      <c r="AD168">
        <v>-174.03359604255621</v>
      </c>
      <c r="AE168">
        <v>0</v>
      </c>
      <c r="AF168">
        <v>0</v>
      </c>
      <c r="AG168">
        <v>1</v>
      </c>
      <c r="AH168">
        <v>0</v>
      </c>
      <c r="AI168">
        <v>49850.627278899919</v>
      </c>
      <c r="AJ168" t="s">
        <v>281</v>
      </c>
      <c r="AK168" t="s">
        <v>281</v>
      </c>
      <c r="AL168">
        <v>0</v>
      </c>
      <c r="AM168">
        <v>0</v>
      </c>
      <c r="AN168" t="e">
        <v>#DIV/0!</v>
      </c>
      <c r="AO168">
        <v>0</v>
      </c>
      <c r="AP168" t="s">
        <v>281</v>
      </c>
      <c r="AQ168" t="s">
        <v>281</v>
      </c>
      <c r="AR168">
        <v>0</v>
      </c>
      <c r="AS168">
        <v>0</v>
      </c>
      <c r="AT168" t="e">
        <v>#DIV/0!</v>
      </c>
      <c r="AU168">
        <v>0.5</v>
      </c>
      <c r="AV168">
        <v>337.26969900472398</v>
      </c>
      <c r="AW168">
        <v>3.8082006768821324</v>
      </c>
      <c r="AX168" t="e">
        <v>#DIV/0!</v>
      </c>
      <c r="AY168">
        <v>1.1291262417347467E-2</v>
      </c>
      <c r="AZ168" t="e">
        <v>#DIV/0!</v>
      </c>
      <c r="BA168" t="e">
        <v>#DIV/0!</v>
      </c>
      <c r="BB168" t="s">
        <v>281</v>
      </c>
      <c r="BC168">
        <v>0</v>
      </c>
      <c r="BD168" t="e">
        <v>#DIV/0!</v>
      </c>
      <c r="BE168" t="e">
        <v>#DIV/0!</v>
      </c>
      <c r="BF168" t="e">
        <v>#DIV/0!</v>
      </c>
      <c r="BG168" t="e">
        <v>#DIV/0!</v>
      </c>
      <c r="BH168" t="e">
        <v>#DIV/0!</v>
      </c>
      <c r="BI168" t="e">
        <v>#DIV/0!</v>
      </c>
      <c r="BJ168" t="e">
        <v>#DIV/0!</v>
      </c>
      <c r="BK168" t="e">
        <v>#DIV/0!</v>
      </c>
      <c r="BL168">
        <v>400.08300000000003</v>
      </c>
      <c r="BM168">
        <v>337.26969900472398</v>
      </c>
      <c r="BN168">
        <v>0.84299932515184084</v>
      </c>
      <c r="BO168">
        <v>0.1653886975430528</v>
      </c>
      <c r="BP168">
        <v>6</v>
      </c>
      <c r="BQ168">
        <v>0.6</v>
      </c>
      <c r="BR168" t="s">
        <v>282</v>
      </c>
      <c r="BS168">
        <v>1659051067</v>
      </c>
      <c r="BT168">
        <v>191.941</v>
      </c>
      <c r="BU168">
        <v>200.04599999999999</v>
      </c>
      <c r="BV168">
        <v>42.601199999999999</v>
      </c>
      <c r="BW168">
        <v>24.957899999999999</v>
      </c>
      <c r="BX168">
        <v>191.34200000000001</v>
      </c>
      <c r="BY168">
        <v>42.463900000000002</v>
      </c>
      <c r="BZ168">
        <v>500.21899999999999</v>
      </c>
      <c r="CA168">
        <v>99.634399999999999</v>
      </c>
      <c r="CB168">
        <v>9.9637500000000004E-2</v>
      </c>
      <c r="CC168">
        <v>44.5428</v>
      </c>
      <c r="CD168">
        <v>41.990900000000003</v>
      </c>
      <c r="CE168">
        <v>999.9</v>
      </c>
      <c r="CF168">
        <v>0</v>
      </c>
      <c r="CG168">
        <v>0</v>
      </c>
      <c r="CH168">
        <v>10016.200000000001</v>
      </c>
      <c r="CI168">
        <v>0</v>
      </c>
      <c r="CJ168">
        <v>242.518</v>
      </c>
      <c r="CK168">
        <v>400.08300000000003</v>
      </c>
      <c r="CL168">
        <v>0.90002899999999997</v>
      </c>
      <c r="CM168">
        <v>9.9970600000000007E-2</v>
      </c>
      <c r="CN168">
        <v>0</v>
      </c>
      <c r="CO168">
        <v>2.8231999999999999</v>
      </c>
      <c r="CP168">
        <v>0</v>
      </c>
      <c r="CQ168">
        <v>4335.7299999999996</v>
      </c>
      <c r="CR168">
        <v>3430.67</v>
      </c>
      <c r="CS168">
        <v>48.125</v>
      </c>
      <c r="CT168">
        <v>50.75</v>
      </c>
      <c r="CU168">
        <v>49.125</v>
      </c>
      <c r="CV168">
        <v>50.186999999999998</v>
      </c>
      <c r="CW168">
        <v>48.686999999999998</v>
      </c>
      <c r="CX168">
        <v>360.09</v>
      </c>
      <c r="CY168">
        <v>40</v>
      </c>
      <c r="CZ168">
        <v>0</v>
      </c>
      <c r="DA168">
        <v>1659051263.7</v>
      </c>
      <c r="DB168">
        <v>0</v>
      </c>
      <c r="DC168">
        <v>3.1598839999999999</v>
      </c>
      <c r="DD168">
        <v>8.9599981311041452E-2</v>
      </c>
      <c r="DE168">
        <v>-12.723076996438159</v>
      </c>
      <c r="DF168">
        <v>4335.1099999999997</v>
      </c>
      <c r="DG168">
        <v>15</v>
      </c>
      <c r="DH168">
        <v>1659050983</v>
      </c>
      <c r="DI168" t="s">
        <v>826</v>
      </c>
      <c r="DJ168">
        <v>1659050967</v>
      </c>
      <c r="DK168">
        <v>1659050983</v>
      </c>
      <c r="DL168">
        <v>183</v>
      </c>
      <c r="DM168">
        <v>-5.0000000000000001E-3</v>
      </c>
      <c r="DN168">
        <v>-1E-3</v>
      </c>
      <c r="DO168">
        <v>0.59299999999999997</v>
      </c>
      <c r="DP168">
        <v>0.121</v>
      </c>
      <c r="DQ168">
        <v>200</v>
      </c>
      <c r="DR168">
        <v>25</v>
      </c>
      <c r="DS168">
        <v>0.09</v>
      </c>
      <c r="DT168">
        <v>0</v>
      </c>
      <c r="DU168">
        <v>100</v>
      </c>
      <c r="DV168">
        <v>100</v>
      </c>
      <c r="DW168">
        <v>0.59899999999999998</v>
      </c>
      <c r="DX168">
        <v>0.13730000000000001</v>
      </c>
      <c r="DY168">
        <v>0.73682658022718217</v>
      </c>
      <c r="DZ168">
        <v>-6.7132856166521554E-4</v>
      </c>
      <c r="EA168">
        <v>-2.681329234238156E-7</v>
      </c>
      <c r="EB168">
        <v>8.1307759810197942E-11</v>
      </c>
      <c r="EC168">
        <v>0.13731176247211291</v>
      </c>
      <c r="ED168">
        <v>0</v>
      </c>
      <c r="EE168">
        <v>0</v>
      </c>
      <c r="EF168">
        <v>0</v>
      </c>
      <c r="EG168">
        <v>2</v>
      </c>
      <c r="EH168">
        <v>2028</v>
      </c>
      <c r="EI168">
        <v>2</v>
      </c>
      <c r="EJ168">
        <v>26</v>
      </c>
      <c r="EK168">
        <v>1.7</v>
      </c>
      <c r="EL168">
        <v>1.4</v>
      </c>
      <c r="EM168">
        <v>0.63598600000000005</v>
      </c>
      <c r="EN168">
        <v>2.5549300000000001</v>
      </c>
      <c r="EO168">
        <v>1.39893</v>
      </c>
      <c r="EP168">
        <v>2.323</v>
      </c>
      <c r="EQ168">
        <v>1.49902</v>
      </c>
      <c r="ER168">
        <v>2.4572799999999999</v>
      </c>
      <c r="ES168">
        <v>34.054499999999997</v>
      </c>
      <c r="ET168">
        <v>14.175800000000001</v>
      </c>
      <c r="EU168">
        <v>18</v>
      </c>
      <c r="EV168">
        <v>515.34799999999996</v>
      </c>
      <c r="EW168">
        <v>534.08600000000001</v>
      </c>
      <c r="EX168">
        <v>47.245699999999999</v>
      </c>
      <c r="EY168">
        <v>44.642600000000002</v>
      </c>
      <c r="EZ168">
        <v>30.000299999999999</v>
      </c>
      <c r="FA168">
        <v>44.337499999999999</v>
      </c>
      <c r="FB168">
        <v>44.254100000000001</v>
      </c>
      <c r="FC168">
        <v>12.713200000000001</v>
      </c>
      <c r="FD168">
        <v>0</v>
      </c>
      <c r="FE168">
        <v>100</v>
      </c>
      <c r="FF168">
        <v>47.251600000000003</v>
      </c>
      <c r="FG168">
        <v>200</v>
      </c>
      <c r="FH168">
        <v>54.561199999999999</v>
      </c>
      <c r="FI168">
        <v>97.797899999999998</v>
      </c>
      <c r="FJ168">
        <v>99.510900000000007</v>
      </c>
      <c r="FK168" t="s">
        <v>882</v>
      </c>
      <c r="FL168">
        <v>4</v>
      </c>
      <c r="FM168" t="s">
        <v>881</v>
      </c>
      <c r="FN168">
        <v>6</v>
      </c>
    </row>
    <row r="169" spans="1:170" x14ac:dyDescent="0.2">
      <c r="A169">
        <v>183</v>
      </c>
      <c r="B169">
        <v>1659051217.5</v>
      </c>
      <c r="C169">
        <v>32283</v>
      </c>
      <c r="D169" t="s">
        <v>827</v>
      </c>
      <c r="E169" t="s">
        <v>828</v>
      </c>
      <c r="F169" t="s">
        <v>280</v>
      </c>
      <c r="G169">
        <v>1659051217.5</v>
      </c>
      <c r="H169">
        <v>1.5907333938871761E-2</v>
      </c>
      <c r="I169">
        <v>15.90733393887176</v>
      </c>
      <c r="J169">
        <v>-0.43789552935841425</v>
      </c>
      <c r="K169">
        <v>98.686400000000006</v>
      </c>
      <c r="L169">
        <v>94.102619350501641</v>
      </c>
      <c r="M169">
        <v>9.3860529069908161</v>
      </c>
      <c r="N169">
        <v>9.8432517393632004</v>
      </c>
      <c r="O169">
        <v>0.40655623722813083</v>
      </c>
      <c r="P169">
        <v>2.9166880440586422</v>
      </c>
      <c r="Q169">
        <v>0.37862026499721529</v>
      </c>
      <c r="R169">
        <v>0.2389913937176496</v>
      </c>
      <c r="S169">
        <v>66.167171999999994</v>
      </c>
      <c r="T169">
        <v>40.899540289709797</v>
      </c>
      <c r="U169">
        <v>41.975200000000001</v>
      </c>
      <c r="V169">
        <v>8.232654053196665</v>
      </c>
      <c r="W169">
        <v>45.568750199143693</v>
      </c>
      <c r="X169">
        <v>4.3054551314128</v>
      </c>
      <c r="Y169">
        <v>9.4482624882121655</v>
      </c>
      <c r="Z169">
        <v>3.927198921783865</v>
      </c>
      <c r="AA169">
        <v>-701.51342670424469</v>
      </c>
      <c r="AB169">
        <v>414.92102476302369</v>
      </c>
      <c r="AC169">
        <v>35.98067868248085</v>
      </c>
      <c r="AD169">
        <v>-184.4445512587402</v>
      </c>
      <c r="AE169">
        <v>0</v>
      </c>
      <c r="AF169">
        <v>0</v>
      </c>
      <c r="AG169">
        <v>1</v>
      </c>
      <c r="AH169">
        <v>0</v>
      </c>
      <c r="AI169">
        <v>49587.018870897322</v>
      </c>
      <c r="AJ169" t="s">
        <v>281</v>
      </c>
      <c r="AK169" t="s">
        <v>281</v>
      </c>
      <c r="AL169">
        <v>0</v>
      </c>
      <c r="AM169">
        <v>0</v>
      </c>
      <c r="AN169" t="e">
        <v>#DIV/0!</v>
      </c>
      <c r="AO169">
        <v>0</v>
      </c>
      <c r="AP169" t="s">
        <v>281</v>
      </c>
      <c r="AQ169" t="s">
        <v>281</v>
      </c>
      <c r="AR169">
        <v>0</v>
      </c>
      <c r="AS169">
        <v>0</v>
      </c>
      <c r="AT169" t="e">
        <v>#DIV/0!</v>
      </c>
      <c r="AU169">
        <v>0.5</v>
      </c>
      <c r="AV169">
        <v>337.25879999999995</v>
      </c>
      <c r="AW169">
        <v>-0.43789552935841425</v>
      </c>
      <c r="AX169" t="e">
        <v>#DIV/0!</v>
      </c>
      <c r="AY169">
        <v>-1.2983961555885696E-3</v>
      </c>
      <c r="AZ169" t="e">
        <v>#DIV/0!</v>
      </c>
      <c r="BA169" t="e">
        <v>#DIV/0!</v>
      </c>
      <c r="BB169" t="s">
        <v>281</v>
      </c>
      <c r="BC169">
        <v>0</v>
      </c>
      <c r="BD169" t="e">
        <v>#DIV/0!</v>
      </c>
      <c r="BE169" t="e">
        <v>#DIV/0!</v>
      </c>
      <c r="BF169" t="e">
        <v>#DIV/0!</v>
      </c>
      <c r="BG169" t="e">
        <v>#DIV/0!</v>
      </c>
      <c r="BH169" t="e">
        <v>#DIV/0!</v>
      </c>
      <c r="BI169" t="e">
        <v>#DIV/0!</v>
      </c>
      <c r="BJ169" t="e">
        <v>#DIV/0!</v>
      </c>
      <c r="BK169" t="e">
        <v>#DIV/0!</v>
      </c>
      <c r="BL169">
        <v>400.07</v>
      </c>
      <c r="BM169">
        <v>337.25879999999995</v>
      </c>
      <c r="BN169">
        <v>0.8429994750918588</v>
      </c>
      <c r="BO169">
        <v>0.16538898692728771</v>
      </c>
      <c r="BP169">
        <v>6</v>
      </c>
      <c r="BQ169">
        <v>0.6</v>
      </c>
      <c r="BR169" t="s">
        <v>282</v>
      </c>
      <c r="BS169">
        <v>1659051217.5</v>
      </c>
      <c r="BT169">
        <v>98.686400000000006</v>
      </c>
      <c r="BU169">
        <v>100.044</v>
      </c>
      <c r="BV169">
        <v>43.165599999999998</v>
      </c>
      <c r="BW169">
        <v>24.910599999999999</v>
      </c>
      <c r="BX169">
        <v>98.235500000000002</v>
      </c>
      <c r="BY169">
        <v>43.031399999999998</v>
      </c>
      <c r="BZ169">
        <v>500.26900000000001</v>
      </c>
      <c r="CA169">
        <v>99.642300000000006</v>
      </c>
      <c r="CB169">
        <v>0.100438</v>
      </c>
      <c r="CC169">
        <v>44.613900000000001</v>
      </c>
      <c r="CD169">
        <v>41.975200000000001</v>
      </c>
      <c r="CE169">
        <v>999.9</v>
      </c>
      <c r="CF169">
        <v>0</v>
      </c>
      <c r="CG169">
        <v>0</v>
      </c>
      <c r="CH169">
        <v>9962.5</v>
      </c>
      <c r="CI169">
        <v>0</v>
      </c>
      <c r="CJ169">
        <v>241.26300000000001</v>
      </c>
      <c r="CK169">
        <v>400.07</v>
      </c>
      <c r="CL169">
        <v>0.90002899999999997</v>
      </c>
      <c r="CM169">
        <v>9.9970600000000007E-2</v>
      </c>
      <c r="CN169">
        <v>0</v>
      </c>
      <c r="CO169">
        <v>3.3195000000000001</v>
      </c>
      <c r="CP169">
        <v>0</v>
      </c>
      <c r="CQ169">
        <v>4425.3599999999997</v>
      </c>
      <c r="CR169">
        <v>3430.56</v>
      </c>
      <c r="CS169">
        <v>48.125</v>
      </c>
      <c r="CT169">
        <v>50.811999999999998</v>
      </c>
      <c r="CU169">
        <v>49.186999999999998</v>
      </c>
      <c r="CV169">
        <v>50.25</v>
      </c>
      <c r="CW169">
        <v>48.75</v>
      </c>
      <c r="CX169">
        <v>360.07</v>
      </c>
      <c r="CY169">
        <v>40</v>
      </c>
      <c r="CZ169">
        <v>0</v>
      </c>
      <c r="DA169">
        <v>1659051414.3</v>
      </c>
      <c r="DB169">
        <v>0</v>
      </c>
      <c r="DC169">
        <v>3.1777884615384622</v>
      </c>
      <c r="DD169">
        <v>-0.1236205228909799</v>
      </c>
      <c r="DE169">
        <v>-0.243760729866251</v>
      </c>
      <c r="DF169">
        <v>4423.7380769230767</v>
      </c>
      <c r="DG169">
        <v>15</v>
      </c>
      <c r="DH169">
        <v>1659051149.5</v>
      </c>
      <c r="DI169" t="s">
        <v>829</v>
      </c>
      <c r="DJ169">
        <v>1659051130.5</v>
      </c>
      <c r="DK169">
        <v>1659051149.5</v>
      </c>
      <c r="DL169">
        <v>184</v>
      </c>
      <c r="DM169">
        <v>-0.217</v>
      </c>
      <c r="DN169">
        <v>-3.0000000000000001E-3</v>
      </c>
      <c r="DO169">
        <v>0.45</v>
      </c>
      <c r="DP169">
        <v>0.11700000000000001</v>
      </c>
      <c r="DQ169">
        <v>100</v>
      </c>
      <c r="DR169">
        <v>25</v>
      </c>
      <c r="DS169">
        <v>0.2</v>
      </c>
      <c r="DT169">
        <v>0.01</v>
      </c>
      <c r="DU169">
        <v>100</v>
      </c>
      <c r="DV169">
        <v>100</v>
      </c>
      <c r="DW169">
        <v>0.45100000000000001</v>
      </c>
      <c r="DX169">
        <v>0.13420000000000001</v>
      </c>
      <c r="DY169">
        <v>0.51937765740792041</v>
      </c>
      <c r="DZ169">
        <v>-6.7132856166521554E-4</v>
      </c>
      <c r="EA169">
        <v>-2.681329234238156E-7</v>
      </c>
      <c r="EB169">
        <v>8.1307759810197942E-11</v>
      </c>
      <c r="EC169">
        <v>0.13415273829141119</v>
      </c>
      <c r="ED169">
        <v>0</v>
      </c>
      <c r="EE169">
        <v>0</v>
      </c>
      <c r="EF169">
        <v>0</v>
      </c>
      <c r="EG169">
        <v>2</v>
      </c>
      <c r="EH169">
        <v>2028</v>
      </c>
      <c r="EI169">
        <v>2</v>
      </c>
      <c r="EJ169">
        <v>26</v>
      </c>
      <c r="EK169">
        <v>1.4</v>
      </c>
      <c r="EL169">
        <v>1.1000000000000001</v>
      </c>
      <c r="EM169">
        <v>0.39550800000000003</v>
      </c>
      <c r="EN169">
        <v>2.5647000000000002</v>
      </c>
      <c r="EO169">
        <v>1.39893</v>
      </c>
      <c r="EP169">
        <v>2.323</v>
      </c>
      <c r="EQ169">
        <v>1.49902</v>
      </c>
      <c r="ER169">
        <v>2.4401899999999999</v>
      </c>
      <c r="ES169">
        <v>33.986499999999999</v>
      </c>
      <c r="ET169">
        <v>14.1408</v>
      </c>
      <c r="EU169">
        <v>18</v>
      </c>
      <c r="EV169">
        <v>515.75199999999995</v>
      </c>
      <c r="EW169">
        <v>533.95100000000002</v>
      </c>
      <c r="EX169">
        <v>47.264400000000002</v>
      </c>
      <c r="EY169">
        <v>44.700200000000002</v>
      </c>
      <c r="EZ169">
        <v>30.000299999999999</v>
      </c>
      <c r="FA169">
        <v>44.394100000000002</v>
      </c>
      <c r="FB169">
        <v>44.307200000000002</v>
      </c>
      <c r="FC169">
        <v>7.9164300000000001</v>
      </c>
      <c r="FD169">
        <v>0</v>
      </c>
      <c r="FE169">
        <v>100</v>
      </c>
      <c r="FF169">
        <v>47.272300000000001</v>
      </c>
      <c r="FG169">
        <v>100</v>
      </c>
      <c r="FH169">
        <v>54.561199999999999</v>
      </c>
      <c r="FI169">
        <v>97.789500000000004</v>
      </c>
      <c r="FJ169">
        <v>99.498000000000005</v>
      </c>
      <c r="FK169" t="s">
        <v>882</v>
      </c>
      <c r="FL169">
        <v>4</v>
      </c>
      <c r="FM169" t="s">
        <v>881</v>
      </c>
      <c r="FN169">
        <v>7</v>
      </c>
    </row>
    <row r="170" spans="1:170" x14ac:dyDescent="0.2">
      <c r="A170">
        <v>184</v>
      </c>
      <c r="B170">
        <v>1659051368</v>
      </c>
      <c r="C170">
        <v>32433.5</v>
      </c>
      <c r="D170" t="s">
        <v>830</v>
      </c>
      <c r="E170" t="s">
        <v>831</v>
      </c>
      <c r="F170" t="s">
        <v>280</v>
      </c>
      <c r="G170">
        <v>1659051368</v>
      </c>
      <c r="H170">
        <v>1.6383561908182742E-2</v>
      </c>
      <c r="I170">
        <v>16.383561908182742</v>
      </c>
      <c r="J170">
        <v>-0.40911958146278488</v>
      </c>
      <c r="K170">
        <v>98.534300000000002</v>
      </c>
      <c r="L170">
        <v>93.846901493738571</v>
      </c>
      <c r="M170">
        <v>9.3613561871721167</v>
      </c>
      <c r="N170">
        <v>9.8289305695960216</v>
      </c>
      <c r="O170">
        <v>0.42448357262455222</v>
      </c>
      <c r="P170">
        <v>2.9259527586988328</v>
      </c>
      <c r="Q170">
        <v>0.39421474052263517</v>
      </c>
      <c r="R170">
        <v>0.24892807370659725</v>
      </c>
      <c r="S170">
        <v>66.116347960863024</v>
      </c>
      <c r="T170">
        <v>40.879302160080762</v>
      </c>
      <c r="U170">
        <v>41.993699999999997</v>
      </c>
      <c r="V170">
        <v>8.2406808233319726</v>
      </c>
      <c r="W170">
        <v>45.894719809971534</v>
      </c>
      <c r="X170">
        <v>4.3567903361871005</v>
      </c>
      <c r="Y170">
        <v>9.4930099894421875</v>
      </c>
      <c r="Z170">
        <v>3.8838904871448721</v>
      </c>
      <c r="AA170">
        <v>-722.51508015085892</v>
      </c>
      <c r="AB170">
        <v>427.73853583829646</v>
      </c>
      <c r="AC170">
        <v>36.994035630290298</v>
      </c>
      <c r="AD170">
        <v>-191.66616072140914</v>
      </c>
      <c r="AE170">
        <v>0</v>
      </c>
      <c r="AF170">
        <v>0</v>
      </c>
      <c r="AG170">
        <v>1</v>
      </c>
      <c r="AH170">
        <v>0</v>
      </c>
      <c r="AI170">
        <v>49825.144773264219</v>
      </c>
      <c r="AJ170" t="s">
        <v>281</v>
      </c>
      <c r="AK170" t="s">
        <v>281</v>
      </c>
      <c r="AL170">
        <v>0</v>
      </c>
      <c r="AM170">
        <v>0</v>
      </c>
      <c r="AN170" t="e">
        <v>#DIV/0!</v>
      </c>
      <c r="AO170">
        <v>0</v>
      </c>
      <c r="AP170" t="s">
        <v>281</v>
      </c>
      <c r="AQ170" t="s">
        <v>281</v>
      </c>
      <c r="AR170">
        <v>0</v>
      </c>
      <c r="AS170">
        <v>0</v>
      </c>
      <c r="AT170" t="e">
        <v>#DIV/0!</v>
      </c>
      <c r="AU170">
        <v>0.5</v>
      </c>
      <c r="AV170">
        <v>336.99391500562842</v>
      </c>
      <c r="AW170">
        <v>-0.40911958146278488</v>
      </c>
      <c r="AX170" t="e">
        <v>#DIV/0!</v>
      </c>
      <c r="AY170">
        <v>-1.2140266136732819E-3</v>
      </c>
      <c r="AZ170" t="e">
        <v>#DIV/0!</v>
      </c>
      <c r="BA170" t="e">
        <v>#DIV/0!</v>
      </c>
      <c r="BB170" t="s">
        <v>281</v>
      </c>
      <c r="BC170">
        <v>0</v>
      </c>
      <c r="BD170" t="e">
        <v>#DIV/0!</v>
      </c>
      <c r="BE170" t="e">
        <v>#DIV/0!</v>
      </c>
      <c r="BF170" t="e">
        <v>#DIV/0!</v>
      </c>
      <c r="BG170" t="e">
        <v>#DIV/0!</v>
      </c>
      <c r="BH170" t="e">
        <v>#DIV/0!</v>
      </c>
      <c r="BI170" t="e">
        <v>#DIV/0!</v>
      </c>
      <c r="BJ170" t="e">
        <v>#DIV/0!</v>
      </c>
      <c r="BK170" t="e">
        <v>#DIV/0!</v>
      </c>
      <c r="BL170">
        <v>399.755</v>
      </c>
      <c r="BM170">
        <v>336.99391500562842</v>
      </c>
      <c r="BN170">
        <v>0.84300112570356456</v>
      </c>
      <c r="BO170">
        <v>0.16539217260787989</v>
      </c>
      <c r="BP170">
        <v>6</v>
      </c>
      <c r="BQ170">
        <v>0.6</v>
      </c>
      <c r="BR170" t="s">
        <v>282</v>
      </c>
      <c r="BS170">
        <v>1659051368</v>
      </c>
      <c r="BT170">
        <v>98.534300000000002</v>
      </c>
      <c r="BU170">
        <v>99.979900000000001</v>
      </c>
      <c r="BV170">
        <v>43.676499999999997</v>
      </c>
      <c r="BW170">
        <v>24.883600000000001</v>
      </c>
      <c r="BX170">
        <v>98.092600000000004</v>
      </c>
      <c r="BY170">
        <v>43.5413</v>
      </c>
      <c r="BZ170">
        <v>500.23099999999999</v>
      </c>
      <c r="CA170">
        <v>99.651600000000002</v>
      </c>
      <c r="CB170">
        <v>9.97614E-2</v>
      </c>
      <c r="CC170">
        <v>44.705300000000001</v>
      </c>
      <c r="CD170">
        <v>41.993699999999997</v>
      </c>
      <c r="CE170">
        <v>999.9</v>
      </c>
      <c r="CF170">
        <v>0</v>
      </c>
      <c r="CG170">
        <v>0</v>
      </c>
      <c r="CH170">
        <v>10014.4</v>
      </c>
      <c r="CI170">
        <v>0</v>
      </c>
      <c r="CJ170">
        <v>241.31700000000001</v>
      </c>
      <c r="CK170">
        <v>399.755</v>
      </c>
      <c r="CL170">
        <v>0.89995199999999997</v>
      </c>
      <c r="CM170">
        <v>0.100048</v>
      </c>
      <c r="CN170">
        <v>0</v>
      </c>
      <c r="CO170">
        <v>3.0354000000000001</v>
      </c>
      <c r="CP170">
        <v>0</v>
      </c>
      <c r="CQ170">
        <v>4424.51</v>
      </c>
      <c r="CR170">
        <v>3427.79</v>
      </c>
      <c r="CS170">
        <v>48.186999999999998</v>
      </c>
      <c r="CT170">
        <v>50.875</v>
      </c>
      <c r="CU170">
        <v>49.186999999999998</v>
      </c>
      <c r="CV170">
        <v>50.25</v>
      </c>
      <c r="CW170">
        <v>48.811999999999998</v>
      </c>
      <c r="CX170">
        <v>359.76</v>
      </c>
      <c r="CY170">
        <v>39.99</v>
      </c>
      <c r="CZ170">
        <v>0</v>
      </c>
      <c r="DA170">
        <v>1659051564.9000001</v>
      </c>
      <c r="DB170">
        <v>0</v>
      </c>
      <c r="DC170">
        <v>3.1918839999999999</v>
      </c>
      <c r="DD170">
        <v>-0.22629231314630621</v>
      </c>
      <c r="DE170">
        <v>2.7146153472869532</v>
      </c>
      <c r="DF170">
        <v>4427.8732</v>
      </c>
      <c r="DG170">
        <v>15</v>
      </c>
      <c r="DH170">
        <v>1659051287</v>
      </c>
      <c r="DI170" t="s">
        <v>832</v>
      </c>
      <c r="DJ170">
        <v>1659051267</v>
      </c>
      <c r="DK170">
        <v>1659051287</v>
      </c>
      <c r="DL170">
        <v>185</v>
      </c>
      <c r="DM170">
        <v>-8.9999999999999993E-3</v>
      </c>
      <c r="DN170">
        <v>1E-3</v>
      </c>
      <c r="DO170">
        <v>0.441</v>
      </c>
      <c r="DP170">
        <v>0.11700000000000001</v>
      </c>
      <c r="DQ170">
        <v>100</v>
      </c>
      <c r="DR170">
        <v>25</v>
      </c>
      <c r="DS170">
        <v>0.27</v>
      </c>
      <c r="DT170">
        <v>0.01</v>
      </c>
      <c r="DU170">
        <v>100</v>
      </c>
      <c r="DV170">
        <v>100</v>
      </c>
      <c r="DW170">
        <v>0.442</v>
      </c>
      <c r="DX170">
        <v>0.13519999999999999</v>
      </c>
      <c r="DY170">
        <v>0.51010577098003951</v>
      </c>
      <c r="DZ170">
        <v>-6.7132856166521554E-4</v>
      </c>
      <c r="EA170">
        <v>-2.681329234238156E-7</v>
      </c>
      <c r="EB170">
        <v>8.1307759810197942E-11</v>
      </c>
      <c r="EC170">
        <v>0.1351389959224065</v>
      </c>
      <c r="ED170">
        <v>0</v>
      </c>
      <c r="EE170">
        <v>0</v>
      </c>
      <c r="EF170">
        <v>0</v>
      </c>
      <c r="EG170">
        <v>2</v>
      </c>
      <c r="EH170">
        <v>2028</v>
      </c>
      <c r="EI170">
        <v>2</v>
      </c>
      <c r="EJ170">
        <v>26</v>
      </c>
      <c r="EK170">
        <v>1.7</v>
      </c>
      <c r="EL170">
        <v>1.4</v>
      </c>
      <c r="EM170">
        <v>0.39550800000000003</v>
      </c>
      <c r="EN170">
        <v>2.5622600000000002</v>
      </c>
      <c r="EO170">
        <v>1.39893</v>
      </c>
      <c r="EP170">
        <v>2.323</v>
      </c>
      <c r="EQ170">
        <v>1.49902</v>
      </c>
      <c r="ER170">
        <v>2.48047</v>
      </c>
      <c r="ES170">
        <v>33.963900000000002</v>
      </c>
      <c r="ET170">
        <v>14.1145</v>
      </c>
      <c r="EU170">
        <v>18</v>
      </c>
      <c r="EV170">
        <v>516.24699999999996</v>
      </c>
      <c r="EW170">
        <v>534.08000000000004</v>
      </c>
      <c r="EX170">
        <v>47.339599999999997</v>
      </c>
      <c r="EY170">
        <v>44.757800000000003</v>
      </c>
      <c r="EZ170">
        <v>30.0001</v>
      </c>
      <c r="FA170">
        <v>44.446100000000001</v>
      </c>
      <c r="FB170">
        <v>44.362200000000001</v>
      </c>
      <c r="FC170">
        <v>7.9186800000000002</v>
      </c>
      <c r="FD170">
        <v>0</v>
      </c>
      <c r="FE170">
        <v>100</v>
      </c>
      <c r="FF170">
        <v>47.342700000000001</v>
      </c>
      <c r="FG170">
        <v>100</v>
      </c>
      <c r="FH170">
        <v>54.561199999999999</v>
      </c>
      <c r="FI170">
        <v>97.7791</v>
      </c>
      <c r="FJ170">
        <v>99.491</v>
      </c>
      <c r="FK170" t="s">
        <v>882</v>
      </c>
      <c r="FL170">
        <v>4</v>
      </c>
      <c r="FM170" t="s">
        <v>881</v>
      </c>
      <c r="FN170">
        <v>8</v>
      </c>
    </row>
    <row r="171" spans="1:170" x14ac:dyDescent="0.2">
      <c r="A171">
        <v>185</v>
      </c>
      <c r="B171">
        <v>1659051518.5</v>
      </c>
      <c r="C171">
        <v>32584</v>
      </c>
      <c r="D171" t="s">
        <v>833</v>
      </c>
      <c r="E171" t="s">
        <v>834</v>
      </c>
      <c r="F171" t="s">
        <v>280</v>
      </c>
      <c r="G171">
        <v>1659051518.5</v>
      </c>
      <c r="H171">
        <v>1.6764691867684454E-2</v>
      </c>
      <c r="I171">
        <v>16.764691867684455</v>
      </c>
      <c r="J171">
        <v>-2.427911354872998</v>
      </c>
      <c r="K171">
        <v>51.8553</v>
      </c>
      <c r="L171">
        <v>57.723299519433013</v>
      </c>
      <c r="M171">
        <v>5.7581168766662199</v>
      </c>
      <c r="N171">
        <v>5.1727617887481889</v>
      </c>
      <c r="O171">
        <v>0.43956299552407913</v>
      </c>
      <c r="P171">
        <v>2.9285163337293327</v>
      </c>
      <c r="Q171">
        <v>0.40721732650445613</v>
      </c>
      <c r="R171">
        <v>0.25722320217589123</v>
      </c>
      <c r="S171">
        <v>66.167006611013065</v>
      </c>
      <c r="T171">
        <v>40.848074757551863</v>
      </c>
      <c r="U171">
        <v>41.999099999999999</v>
      </c>
      <c r="V171">
        <v>8.2430250496419148</v>
      </c>
      <c r="W171">
        <v>46.161736191472222</v>
      </c>
      <c r="X171">
        <v>4.3964480065778995</v>
      </c>
      <c r="Y171">
        <v>9.5240092104466498</v>
      </c>
      <c r="Z171">
        <v>3.8465770430640154</v>
      </c>
      <c r="AA171">
        <v>-739.32291136488436</v>
      </c>
      <c r="AB171">
        <v>437.22310053691513</v>
      </c>
      <c r="AC171">
        <v>37.79353218772264</v>
      </c>
      <c r="AD171">
        <v>-198.13927202923355</v>
      </c>
      <c r="AE171">
        <v>0</v>
      </c>
      <c r="AF171">
        <v>0</v>
      </c>
      <c r="AG171">
        <v>1</v>
      </c>
      <c r="AH171">
        <v>0</v>
      </c>
      <c r="AI171">
        <v>49885.166162057998</v>
      </c>
      <c r="AJ171" t="s">
        <v>281</v>
      </c>
      <c r="AK171" t="s">
        <v>281</v>
      </c>
      <c r="AL171">
        <v>0</v>
      </c>
      <c r="AM171">
        <v>0</v>
      </c>
      <c r="AN171" t="e">
        <v>#DIV/0!</v>
      </c>
      <c r="AO171">
        <v>0</v>
      </c>
      <c r="AP171" t="s">
        <v>281</v>
      </c>
      <c r="AQ171" t="s">
        <v>281</v>
      </c>
      <c r="AR171">
        <v>0</v>
      </c>
      <c r="AS171">
        <v>0</v>
      </c>
      <c r="AT171" t="e">
        <v>#DIV/0!</v>
      </c>
      <c r="AU171">
        <v>0.5</v>
      </c>
      <c r="AV171">
        <v>337.25795700052487</v>
      </c>
      <c r="AW171">
        <v>-2.427911354872998</v>
      </c>
      <c r="AX171" t="e">
        <v>#DIV/0!</v>
      </c>
      <c r="AY171">
        <v>-7.1989742702177947E-3</v>
      </c>
      <c r="AZ171" t="e">
        <v>#DIV/0!</v>
      </c>
      <c r="BA171" t="e">
        <v>#DIV/0!</v>
      </c>
      <c r="BB171" t="s">
        <v>281</v>
      </c>
      <c r="BC171">
        <v>0</v>
      </c>
      <c r="BD171" t="e">
        <v>#DIV/0!</v>
      </c>
      <c r="BE171" t="e">
        <v>#DIV/0!</v>
      </c>
      <c r="BF171" t="e">
        <v>#DIV/0!</v>
      </c>
      <c r="BG171" t="e">
        <v>#DIV/0!</v>
      </c>
      <c r="BH171" t="e">
        <v>#DIV/0!</v>
      </c>
      <c r="BI171" t="e">
        <v>#DIV/0!</v>
      </c>
      <c r="BJ171" t="e">
        <v>#DIV/0!</v>
      </c>
      <c r="BK171" t="e">
        <v>#DIV/0!</v>
      </c>
      <c r="BL171">
        <v>400.06900000000002</v>
      </c>
      <c r="BM171">
        <v>337.25795700052487</v>
      </c>
      <c r="BN171">
        <v>0.8429994750918588</v>
      </c>
      <c r="BO171">
        <v>0.16538898692728771</v>
      </c>
      <c r="BP171">
        <v>6</v>
      </c>
      <c r="BQ171">
        <v>0.6</v>
      </c>
      <c r="BR171" t="s">
        <v>282</v>
      </c>
      <c r="BS171">
        <v>1659051518.5</v>
      </c>
      <c r="BT171">
        <v>51.8553</v>
      </c>
      <c r="BU171">
        <v>49.9861</v>
      </c>
      <c r="BV171">
        <v>44.073</v>
      </c>
      <c r="BW171">
        <v>24.853200000000001</v>
      </c>
      <c r="BX171">
        <v>51.369</v>
      </c>
      <c r="BY171">
        <v>43.942300000000003</v>
      </c>
      <c r="BZ171">
        <v>500.291</v>
      </c>
      <c r="CA171">
        <v>99.6541</v>
      </c>
      <c r="CB171">
        <v>9.9672300000000005E-2</v>
      </c>
      <c r="CC171">
        <v>44.7684</v>
      </c>
      <c r="CD171">
        <v>41.999099999999999</v>
      </c>
      <c r="CE171">
        <v>999.9</v>
      </c>
      <c r="CF171">
        <v>0</v>
      </c>
      <c r="CG171">
        <v>0</v>
      </c>
      <c r="CH171">
        <v>10028.799999999999</v>
      </c>
      <c r="CI171">
        <v>0</v>
      </c>
      <c r="CJ171">
        <v>241.41499999999999</v>
      </c>
      <c r="CK171">
        <v>400.06900000000002</v>
      </c>
      <c r="CL171">
        <v>0.90002899999999997</v>
      </c>
      <c r="CM171">
        <v>9.9970600000000007E-2</v>
      </c>
      <c r="CN171">
        <v>0</v>
      </c>
      <c r="CO171">
        <v>3.0461</v>
      </c>
      <c r="CP171">
        <v>0</v>
      </c>
      <c r="CQ171">
        <v>4593.04</v>
      </c>
      <c r="CR171">
        <v>3430.55</v>
      </c>
      <c r="CS171">
        <v>48.25</v>
      </c>
      <c r="CT171">
        <v>50.936999999999998</v>
      </c>
      <c r="CU171">
        <v>49.25</v>
      </c>
      <c r="CV171">
        <v>50.311999999999998</v>
      </c>
      <c r="CW171">
        <v>48.811999999999998</v>
      </c>
      <c r="CX171">
        <v>360.07</v>
      </c>
      <c r="CY171">
        <v>40</v>
      </c>
      <c r="CZ171">
        <v>0</v>
      </c>
      <c r="DA171">
        <v>1659051715.5</v>
      </c>
      <c r="DB171">
        <v>0</v>
      </c>
      <c r="DC171">
        <v>3.2496076923076922</v>
      </c>
      <c r="DD171">
        <v>-0.67790769611012525</v>
      </c>
      <c r="DE171">
        <v>36.259828947198883</v>
      </c>
      <c r="DF171">
        <v>4588.0969230769224</v>
      </c>
      <c r="DG171">
        <v>15</v>
      </c>
      <c r="DH171">
        <v>1659051446</v>
      </c>
      <c r="DI171" t="s">
        <v>835</v>
      </c>
      <c r="DJ171">
        <v>1659051438</v>
      </c>
      <c r="DK171">
        <v>1659051446</v>
      </c>
      <c r="DL171">
        <v>186</v>
      </c>
      <c r="DM171">
        <v>1.0999999999999999E-2</v>
      </c>
      <c r="DN171">
        <v>-4.0000000000000001E-3</v>
      </c>
      <c r="DO171">
        <v>0.48799999999999999</v>
      </c>
      <c r="DP171">
        <v>0.113</v>
      </c>
      <c r="DQ171">
        <v>50</v>
      </c>
      <c r="DR171">
        <v>25</v>
      </c>
      <c r="DS171">
        <v>0.38</v>
      </c>
      <c r="DT171">
        <v>0</v>
      </c>
      <c r="DU171">
        <v>100</v>
      </c>
      <c r="DV171">
        <v>100</v>
      </c>
      <c r="DW171">
        <v>0.48599999999999999</v>
      </c>
      <c r="DX171">
        <v>0.13070000000000001</v>
      </c>
      <c r="DY171">
        <v>0.52147528134297538</v>
      </c>
      <c r="DZ171">
        <v>-6.7132856166521554E-4</v>
      </c>
      <c r="EA171">
        <v>-2.681329234238156E-7</v>
      </c>
      <c r="EB171">
        <v>8.1307759810197942E-11</v>
      </c>
      <c r="EC171">
        <v>0.13074245745911919</v>
      </c>
      <c r="ED171">
        <v>0</v>
      </c>
      <c r="EE171">
        <v>0</v>
      </c>
      <c r="EF171">
        <v>0</v>
      </c>
      <c r="EG171">
        <v>2</v>
      </c>
      <c r="EH171">
        <v>2028</v>
      </c>
      <c r="EI171">
        <v>2</v>
      </c>
      <c r="EJ171">
        <v>26</v>
      </c>
      <c r="EK171">
        <v>1.3</v>
      </c>
      <c r="EL171">
        <v>1.2</v>
      </c>
      <c r="EM171">
        <v>0.27587899999999999</v>
      </c>
      <c r="EN171">
        <v>2.5854499999999998</v>
      </c>
      <c r="EO171">
        <v>1.39893</v>
      </c>
      <c r="EP171">
        <v>2.323</v>
      </c>
      <c r="EQ171">
        <v>1.49902</v>
      </c>
      <c r="ER171">
        <v>2.3913600000000002</v>
      </c>
      <c r="ES171">
        <v>33.918700000000001</v>
      </c>
      <c r="ET171">
        <v>14.079499999999999</v>
      </c>
      <c r="EU171">
        <v>18</v>
      </c>
      <c r="EV171">
        <v>516.39200000000005</v>
      </c>
      <c r="EW171">
        <v>533.99599999999998</v>
      </c>
      <c r="EX171">
        <v>47.527299999999997</v>
      </c>
      <c r="EY171">
        <v>44.820099999999996</v>
      </c>
      <c r="EZ171">
        <v>30.000299999999999</v>
      </c>
      <c r="FA171">
        <v>44.5077</v>
      </c>
      <c r="FB171">
        <v>44.420099999999998</v>
      </c>
      <c r="FC171">
        <v>5.5217099999999997</v>
      </c>
      <c r="FD171">
        <v>0</v>
      </c>
      <c r="FE171">
        <v>100</v>
      </c>
      <c r="FF171">
        <v>47.524000000000001</v>
      </c>
      <c r="FG171">
        <v>50</v>
      </c>
      <c r="FH171">
        <v>54.561199999999999</v>
      </c>
      <c r="FI171">
        <v>97.769400000000005</v>
      </c>
      <c r="FJ171">
        <v>99.480900000000005</v>
      </c>
      <c r="FK171" t="s">
        <v>882</v>
      </c>
      <c r="FL171">
        <v>4</v>
      </c>
      <c r="FM171" t="s">
        <v>881</v>
      </c>
      <c r="FN171">
        <v>9</v>
      </c>
    </row>
    <row r="172" spans="1:170" x14ac:dyDescent="0.2">
      <c r="A172">
        <v>186</v>
      </c>
      <c r="B172">
        <v>1659051669</v>
      </c>
      <c r="C172">
        <v>32734.5</v>
      </c>
      <c r="D172" t="s">
        <v>836</v>
      </c>
      <c r="E172" t="s">
        <v>837</v>
      </c>
      <c r="F172" t="s">
        <v>280</v>
      </c>
      <c r="G172">
        <v>1659051669</v>
      </c>
      <c r="H172">
        <v>1.7114991390896818E-2</v>
      </c>
      <c r="I172">
        <v>17.114991390896819</v>
      </c>
      <c r="J172">
        <v>-2.3018094395233564</v>
      </c>
      <c r="K172">
        <v>51.667400000000001</v>
      </c>
      <c r="L172">
        <v>56.841574658091659</v>
      </c>
      <c r="M172">
        <v>5.6702212190592194</v>
      </c>
      <c r="N172">
        <v>5.1540723418701999</v>
      </c>
      <c r="O172">
        <v>0.4546252415582252</v>
      </c>
      <c r="P172">
        <v>2.9191008137313017</v>
      </c>
      <c r="Q172">
        <v>0.42001338340729016</v>
      </c>
      <c r="R172">
        <v>0.26540355645352343</v>
      </c>
      <c r="S172">
        <v>66.164724102632178</v>
      </c>
      <c r="T172">
        <v>40.791040809583315</v>
      </c>
      <c r="U172">
        <v>41.991999999999997</v>
      </c>
      <c r="V172">
        <v>8.2399429456315456</v>
      </c>
      <c r="W172">
        <v>46.441061387214269</v>
      </c>
      <c r="X172">
        <v>4.4332739173190996</v>
      </c>
      <c r="Y172">
        <v>9.546021957499077</v>
      </c>
      <c r="Z172">
        <v>3.806669028312446</v>
      </c>
      <c r="AA172">
        <v>-754.77112033854962</v>
      </c>
      <c r="AB172">
        <v>443.96937987644412</v>
      </c>
      <c r="AC172">
        <v>38.507354963899935</v>
      </c>
      <c r="AD172">
        <v>-206.12966139557341</v>
      </c>
      <c r="AE172">
        <v>0</v>
      </c>
      <c r="AF172">
        <v>0</v>
      </c>
      <c r="AG172">
        <v>1</v>
      </c>
      <c r="AH172">
        <v>0</v>
      </c>
      <c r="AI172">
        <v>49621.795048851382</v>
      </c>
      <c r="AJ172" t="s">
        <v>281</v>
      </c>
      <c r="AK172" t="s">
        <v>281</v>
      </c>
      <c r="AL172">
        <v>0</v>
      </c>
      <c r="AM172">
        <v>0</v>
      </c>
      <c r="AN172" t="e">
        <v>#DIV/0!</v>
      </c>
      <c r="AO172">
        <v>0</v>
      </c>
      <c r="AP172" t="s">
        <v>281</v>
      </c>
      <c r="AQ172" t="s">
        <v>281</v>
      </c>
      <c r="AR172">
        <v>0</v>
      </c>
      <c r="AS172">
        <v>0</v>
      </c>
      <c r="AT172" t="e">
        <v>#DIV/0!</v>
      </c>
      <c r="AU172">
        <v>0.5</v>
      </c>
      <c r="AV172">
        <v>337.24844399100112</v>
      </c>
      <c r="AW172">
        <v>-2.3018094395233564</v>
      </c>
      <c r="AX172" t="e">
        <v>#DIV/0!</v>
      </c>
      <c r="AY172">
        <v>-6.8252633348985176E-3</v>
      </c>
      <c r="AZ172" t="e">
        <v>#DIV/0!</v>
      </c>
      <c r="BA172" t="e">
        <v>#DIV/0!</v>
      </c>
      <c r="BB172" t="s">
        <v>281</v>
      </c>
      <c r="BC172">
        <v>0</v>
      </c>
      <c r="BD172" t="e">
        <v>#DIV/0!</v>
      </c>
      <c r="BE172" t="e">
        <v>#DIV/0!</v>
      </c>
      <c r="BF172" t="e">
        <v>#DIV/0!</v>
      </c>
      <c r="BG172" t="e">
        <v>#DIV/0!</v>
      </c>
      <c r="BH172" t="e">
        <v>#DIV/0!</v>
      </c>
      <c r="BI172" t="e">
        <v>#DIV/0!</v>
      </c>
      <c r="BJ172" t="e">
        <v>#DIV/0!</v>
      </c>
      <c r="BK172" t="e">
        <v>#DIV/0!</v>
      </c>
      <c r="BL172">
        <v>400.05799999999999</v>
      </c>
      <c r="BM172">
        <v>337.24844399100112</v>
      </c>
      <c r="BN172">
        <v>0.84299887514060745</v>
      </c>
      <c r="BO172">
        <v>0.16538782902137233</v>
      </c>
      <c r="BP172">
        <v>6</v>
      </c>
      <c r="BQ172">
        <v>0.6</v>
      </c>
      <c r="BR172" t="s">
        <v>282</v>
      </c>
      <c r="BS172">
        <v>1659051669</v>
      </c>
      <c r="BT172">
        <v>51.667400000000001</v>
      </c>
      <c r="BU172">
        <v>49.967399999999998</v>
      </c>
      <c r="BV172">
        <v>44.441699999999997</v>
      </c>
      <c r="BW172">
        <v>24.828299999999999</v>
      </c>
      <c r="BX172">
        <v>51.177700000000002</v>
      </c>
      <c r="BY172">
        <v>44.313400000000001</v>
      </c>
      <c r="BZ172">
        <v>500.30200000000002</v>
      </c>
      <c r="CA172">
        <v>99.654700000000005</v>
      </c>
      <c r="CB172">
        <v>0.100123</v>
      </c>
      <c r="CC172">
        <v>44.813099999999999</v>
      </c>
      <c r="CD172">
        <v>41.991999999999997</v>
      </c>
      <c r="CE172">
        <v>999.9</v>
      </c>
      <c r="CF172">
        <v>0</v>
      </c>
      <c r="CG172">
        <v>0</v>
      </c>
      <c r="CH172">
        <v>9975</v>
      </c>
      <c r="CI172">
        <v>0</v>
      </c>
      <c r="CJ172">
        <v>241.58</v>
      </c>
      <c r="CK172">
        <v>400.05799999999999</v>
      </c>
      <c r="CL172">
        <v>0.90002899999999997</v>
      </c>
      <c r="CM172">
        <v>9.9970600000000007E-2</v>
      </c>
      <c r="CN172">
        <v>0</v>
      </c>
      <c r="CO172">
        <v>3.1646999999999998</v>
      </c>
      <c r="CP172">
        <v>0</v>
      </c>
      <c r="CQ172">
        <v>4637.08</v>
      </c>
      <c r="CR172">
        <v>3430.46</v>
      </c>
      <c r="CS172">
        <v>48.25</v>
      </c>
      <c r="CT172">
        <v>50.936999999999998</v>
      </c>
      <c r="CU172">
        <v>49.311999999999998</v>
      </c>
      <c r="CV172">
        <v>50.375</v>
      </c>
      <c r="CW172">
        <v>48.875</v>
      </c>
      <c r="CX172">
        <v>360.06</v>
      </c>
      <c r="CY172">
        <v>39.99</v>
      </c>
      <c r="CZ172">
        <v>0</v>
      </c>
      <c r="DA172">
        <v>1659051866.0999999</v>
      </c>
      <c r="DB172">
        <v>0</v>
      </c>
      <c r="DC172">
        <v>3.2413880000000002</v>
      </c>
      <c r="DD172">
        <v>0.66417693076677553</v>
      </c>
      <c r="DE172">
        <v>5.7884615345051076</v>
      </c>
      <c r="DF172">
        <v>4635.0832</v>
      </c>
      <c r="DG172">
        <v>15</v>
      </c>
      <c r="DH172">
        <v>1659051585</v>
      </c>
      <c r="DI172" t="s">
        <v>838</v>
      </c>
      <c r="DJ172">
        <v>1659051581</v>
      </c>
      <c r="DK172">
        <v>1659051585</v>
      </c>
      <c r="DL172">
        <v>187</v>
      </c>
      <c r="DM172">
        <v>3.0000000000000001E-3</v>
      </c>
      <c r="DN172">
        <v>-2E-3</v>
      </c>
      <c r="DO172">
        <v>0.49099999999999999</v>
      </c>
      <c r="DP172">
        <v>0.11</v>
      </c>
      <c r="DQ172">
        <v>50</v>
      </c>
      <c r="DR172">
        <v>25</v>
      </c>
      <c r="DS172">
        <v>0.25</v>
      </c>
      <c r="DT172">
        <v>0.01</v>
      </c>
      <c r="DU172">
        <v>100</v>
      </c>
      <c r="DV172">
        <v>100</v>
      </c>
      <c r="DW172">
        <v>0.49</v>
      </c>
      <c r="DX172">
        <v>0.1283</v>
      </c>
      <c r="DY172">
        <v>0.52484226682417467</v>
      </c>
      <c r="DZ172">
        <v>-6.7132856166521554E-4</v>
      </c>
      <c r="EA172">
        <v>-2.681329234238156E-7</v>
      </c>
      <c r="EB172">
        <v>8.1307759810197942E-11</v>
      </c>
      <c r="EC172">
        <v>0.12830665018371959</v>
      </c>
      <c r="ED172">
        <v>0</v>
      </c>
      <c r="EE172">
        <v>0</v>
      </c>
      <c r="EF172">
        <v>0</v>
      </c>
      <c r="EG172">
        <v>2</v>
      </c>
      <c r="EH172">
        <v>2028</v>
      </c>
      <c r="EI172">
        <v>2</v>
      </c>
      <c r="EJ172">
        <v>26</v>
      </c>
      <c r="EK172">
        <v>1.5</v>
      </c>
      <c r="EL172">
        <v>1.4</v>
      </c>
      <c r="EM172">
        <v>0.27465800000000001</v>
      </c>
      <c r="EN172">
        <v>2.5903299999999998</v>
      </c>
      <c r="EO172">
        <v>1.39893</v>
      </c>
      <c r="EP172">
        <v>2.323</v>
      </c>
      <c r="EQ172">
        <v>1.49902</v>
      </c>
      <c r="ER172">
        <v>2.2485400000000002</v>
      </c>
      <c r="ES172">
        <v>33.918700000000001</v>
      </c>
      <c r="ET172">
        <v>14.044499999999999</v>
      </c>
      <c r="EU172">
        <v>18</v>
      </c>
      <c r="EV172">
        <v>516.59500000000003</v>
      </c>
      <c r="EW172">
        <v>533.73099999999999</v>
      </c>
      <c r="EX172">
        <v>47.514699999999998</v>
      </c>
      <c r="EY172">
        <v>44.887999999999998</v>
      </c>
      <c r="EZ172">
        <v>30.0001</v>
      </c>
      <c r="FA172">
        <v>44.570599999999999</v>
      </c>
      <c r="FB172">
        <v>44.4848</v>
      </c>
      <c r="FC172">
        <v>5.5243900000000004</v>
      </c>
      <c r="FD172">
        <v>0</v>
      </c>
      <c r="FE172">
        <v>100</v>
      </c>
      <c r="FF172">
        <v>47.508499999999998</v>
      </c>
      <c r="FG172">
        <v>50</v>
      </c>
      <c r="FH172">
        <v>54.561199999999999</v>
      </c>
      <c r="FI172">
        <v>97.758200000000002</v>
      </c>
      <c r="FJ172">
        <v>99.465299999999999</v>
      </c>
      <c r="FK172" t="s">
        <v>882</v>
      </c>
      <c r="FL172">
        <v>4</v>
      </c>
      <c r="FM172" t="s">
        <v>881</v>
      </c>
      <c r="FN172">
        <v>10</v>
      </c>
    </row>
    <row r="173" spans="1:170" x14ac:dyDescent="0.2">
      <c r="A173">
        <v>187</v>
      </c>
      <c r="B173">
        <v>1659051819.5</v>
      </c>
      <c r="C173">
        <v>32885</v>
      </c>
      <c r="D173" t="s">
        <v>839</v>
      </c>
      <c r="E173" t="s">
        <v>840</v>
      </c>
      <c r="F173" t="s">
        <v>280</v>
      </c>
      <c r="G173">
        <v>1659051819.5</v>
      </c>
      <c r="H173">
        <v>1.7426405225172848E-2</v>
      </c>
      <c r="I173">
        <v>17.426405225172847</v>
      </c>
      <c r="J173">
        <v>-3.9527114454220382</v>
      </c>
      <c r="K173">
        <v>0.789659</v>
      </c>
      <c r="L173">
        <v>14.795601344087189</v>
      </c>
      <c r="M173">
        <v>1.4759621400738636</v>
      </c>
      <c r="N173">
        <v>7.8773870724379996E-2</v>
      </c>
      <c r="O173">
        <v>0.46769150312703334</v>
      </c>
      <c r="P173">
        <v>2.9197905778000646</v>
      </c>
      <c r="Q173">
        <v>0.43115303782081588</v>
      </c>
      <c r="R173">
        <v>0.27252103575061937</v>
      </c>
      <c r="S173">
        <v>66.167775666946611</v>
      </c>
      <c r="T173">
        <v>40.7677092976258</v>
      </c>
      <c r="U173">
        <v>41.993499999999997</v>
      </c>
      <c r="V173">
        <v>8.2405940112214964</v>
      </c>
      <c r="W173">
        <v>46.642872267332727</v>
      </c>
      <c r="X173">
        <v>4.4653846066139993</v>
      </c>
      <c r="Y173">
        <v>9.5735626678835999</v>
      </c>
      <c r="Z173">
        <v>3.7752094046074971</v>
      </c>
      <c r="AA173">
        <v>-768.50447043012264</v>
      </c>
      <c r="AB173">
        <v>452.62174488712861</v>
      </c>
      <c r="AC173">
        <v>39.259230175097201</v>
      </c>
      <c r="AD173">
        <v>-210.45571970095017</v>
      </c>
      <c r="AE173">
        <v>0</v>
      </c>
      <c r="AF173">
        <v>0</v>
      </c>
      <c r="AG173">
        <v>1</v>
      </c>
      <c r="AH173">
        <v>0</v>
      </c>
      <c r="AI173">
        <v>49631.880150984442</v>
      </c>
      <c r="AJ173" t="s">
        <v>281</v>
      </c>
      <c r="AK173" t="s">
        <v>281</v>
      </c>
      <c r="AL173">
        <v>0</v>
      </c>
      <c r="AM173">
        <v>0</v>
      </c>
      <c r="AN173" t="e">
        <v>#DIV/0!</v>
      </c>
      <c r="AO173">
        <v>0</v>
      </c>
      <c r="AP173" t="s">
        <v>281</v>
      </c>
      <c r="AQ173" t="s">
        <v>281</v>
      </c>
      <c r="AR173">
        <v>0</v>
      </c>
      <c r="AS173">
        <v>0</v>
      </c>
      <c r="AT173" t="e">
        <v>#DIV/0!</v>
      </c>
      <c r="AU173">
        <v>0.5</v>
      </c>
      <c r="AV173">
        <v>337.26214200359931</v>
      </c>
      <c r="AW173">
        <v>-3.9527114454220382</v>
      </c>
      <c r="AX173" t="e">
        <v>#DIV/0!</v>
      </c>
      <c r="AY173">
        <v>-1.171999745343447E-2</v>
      </c>
      <c r="AZ173" t="e">
        <v>#DIV/0!</v>
      </c>
      <c r="BA173" t="e">
        <v>#DIV/0!</v>
      </c>
      <c r="BB173" t="s">
        <v>281</v>
      </c>
      <c r="BC173">
        <v>0</v>
      </c>
      <c r="BD173" t="e">
        <v>#DIV/0!</v>
      </c>
      <c r="BE173" t="e">
        <v>#DIV/0!</v>
      </c>
      <c r="BF173" t="e">
        <v>#DIV/0!</v>
      </c>
      <c r="BG173" t="e">
        <v>#DIV/0!</v>
      </c>
      <c r="BH173" t="e">
        <v>#DIV/0!</v>
      </c>
      <c r="BI173" t="e">
        <v>#DIV/0!</v>
      </c>
      <c r="BJ173" t="e">
        <v>#DIV/0!</v>
      </c>
      <c r="BK173" t="e">
        <v>#DIV/0!</v>
      </c>
      <c r="BL173">
        <v>400.07400000000001</v>
      </c>
      <c r="BM173">
        <v>337.26214200359931</v>
      </c>
      <c r="BN173">
        <v>0.84299940011997609</v>
      </c>
      <c r="BO173">
        <v>0.1653888422315537</v>
      </c>
      <c r="BP173">
        <v>6</v>
      </c>
      <c r="BQ173">
        <v>0.6</v>
      </c>
      <c r="BR173" t="s">
        <v>282</v>
      </c>
      <c r="BS173">
        <v>1659051819.5</v>
      </c>
      <c r="BT173">
        <v>0.789659</v>
      </c>
      <c r="BU173">
        <v>-3.9347099999999999</v>
      </c>
      <c r="BV173">
        <v>44.762700000000002</v>
      </c>
      <c r="BW173">
        <v>24.7971</v>
      </c>
      <c r="BX173">
        <v>0.282107</v>
      </c>
      <c r="BY173">
        <v>44.635599999999997</v>
      </c>
      <c r="BZ173">
        <v>500.25099999999998</v>
      </c>
      <c r="CA173">
        <v>99.656499999999994</v>
      </c>
      <c r="CB173">
        <v>0.10032000000000001</v>
      </c>
      <c r="CC173">
        <v>44.868899999999996</v>
      </c>
      <c r="CD173">
        <v>41.993499999999997</v>
      </c>
      <c r="CE173">
        <v>999.9</v>
      </c>
      <c r="CF173">
        <v>0</v>
      </c>
      <c r="CG173">
        <v>0</v>
      </c>
      <c r="CH173">
        <v>9978.75</v>
      </c>
      <c r="CI173">
        <v>0</v>
      </c>
      <c r="CJ173">
        <v>241.82300000000001</v>
      </c>
      <c r="CK173">
        <v>400.07400000000001</v>
      </c>
      <c r="CL173">
        <v>0.90002899999999997</v>
      </c>
      <c r="CM173">
        <v>9.9970600000000007E-2</v>
      </c>
      <c r="CN173">
        <v>0</v>
      </c>
      <c r="CO173">
        <v>3.3140999999999998</v>
      </c>
      <c r="CP173">
        <v>0</v>
      </c>
      <c r="CQ173">
        <v>4926.3900000000003</v>
      </c>
      <c r="CR173">
        <v>3430.6</v>
      </c>
      <c r="CS173">
        <v>48.311999999999998</v>
      </c>
      <c r="CT173">
        <v>51</v>
      </c>
      <c r="CU173">
        <v>49.311999999999998</v>
      </c>
      <c r="CV173">
        <v>50.375</v>
      </c>
      <c r="CW173">
        <v>48.936999999999998</v>
      </c>
      <c r="CX173">
        <v>360.08</v>
      </c>
      <c r="CY173">
        <v>40</v>
      </c>
      <c r="CZ173">
        <v>0</v>
      </c>
      <c r="DA173">
        <v>1659052016.7</v>
      </c>
      <c r="DB173">
        <v>0</v>
      </c>
      <c r="DC173">
        <v>3.243238461538462</v>
      </c>
      <c r="DD173">
        <v>-0.38096409400319969</v>
      </c>
      <c r="DE173">
        <v>64.309401793340584</v>
      </c>
      <c r="DF173">
        <v>4916.9488461538458</v>
      </c>
      <c r="DG173">
        <v>15</v>
      </c>
      <c r="DH173">
        <v>1659051740</v>
      </c>
      <c r="DI173" t="s">
        <v>841</v>
      </c>
      <c r="DJ173">
        <v>1659051726.5</v>
      </c>
      <c r="DK173">
        <v>1659051740</v>
      </c>
      <c r="DL173">
        <v>188</v>
      </c>
      <c r="DM173">
        <v>-1.7000000000000001E-2</v>
      </c>
      <c r="DN173">
        <v>-1E-3</v>
      </c>
      <c r="DO173">
        <v>0.51100000000000001</v>
      </c>
      <c r="DP173">
        <v>0.108</v>
      </c>
      <c r="DQ173">
        <v>-4</v>
      </c>
      <c r="DR173">
        <v>25</v>
      </c>
      <c r="DS173">
        <v>0.23</v>
      </c>
      <c r="DT173">
        <v>0.01</v>
      </c>
      <c r="DU173">
        <v>100</v>
      </c>
      <c r="DV173">
        <v>100</v>
      </c>
      <c r="DW173">
        <v>0.50800000000000001</v>
      </c>
      <c r="DX173">
        <v>0.12709999999999999</v>
      </c>
      <c r="DY173">
        <v>0.50774162293384884</v>
      </c>
      <c r="DZ173">
        <v>-6.7132856166521554E-4</v>
      </c>
      <c r="EA173">
        <v>-2.681329234238156E-7</v>
      </c>
      <c r="EB173">
        <v>8.1307759810197942E-11</v>
      </c>
      <c r="EC173">
        <v>0.12709237582918859</v>
      </c>
      <c r="ED173">
        <v>0</v>
      </c>
      <c r="EE173">
        <v>0</v>
      </c>
      <c r="EF173">
        <v>0</v>
      </c>
      <c r="EG173">
        <v>2</v>
      </c>
      <c r="EH173">
        <v>2028</v>
      </c>
      <c r="EI173">
        <v>2</v>
      </c>
      <c r="EJ173">
        <v>26</v>
      </c>
      <c r="EK173">
        <v>1.6</v>
      </c>
      <c r="EL173">
        <v>1.3</v>
      </c>
      <c r="EM173">
        <v>3.1738299999999997E-2</v>
      </c>
      <c r="EN173">
        <v>4.99878</v>
      </c>
      <c r="EO173">
        <v>1.39893</v>
      </c>
      <c r="EP173">
        <v>2.323</v>
      </c>
      <c r="EQ173">
        <v>1.49902</v>
      </c>
      <c r="ER173">
        <v>2.48291</v>
      </c>
      <c r="ES173">
        <v>33.963900000000002</v>
      </c>
      <c r="ET173">
        <v>14.009499999999999</v>
      </c>
      <c r="EU173">
        <v>18</v>
      </c>
      <c r="EV173">
        <v>517.04499999999996</v>
      </c>
      <c r="EW173">
        <v>533.42200000000003</v>
      </c>
      <c r="EX173">
        <v>47.658499999999997</v>
      </c>
      <c r="EY173">
        <v>44.950899999999997</v>
      </c>
      <c r="EZ173">
        <v>30.000299999999999</v>
      </c>
      <c r="FA173">
        <v>44.631399999999999</v>
      </c>
      <c r="FB173">
        <v>44.546300000000002</v>
      </c>
      <c r="FC173">
        <v>0</v>
      </c>
      <c r="FD173">
        <v>0</v>
      </c>
      <c r="FE173">
        <v>100</v>
      </c>
      <c r="FF173">
        <v>47.660600000000002</v>
      </c>
      <c r="FG173">
        <v>0</v>
      </c>
      <c r="FH173">
        <v>54.561199999999999</v>
      </c>
      <c r="FI173">
        <v>97.746700000000004</v>
      </c>
      <c r="FJ173">
        <v>99.453699999999998</v>
      </c>
      <c r="FK173" t="s">
        <v>882</v>
      </c>
      <c r="FL173">
        <v>4</v>
      </c>
      <c r="FM173" t="s">
        <v>881</v>
      </c>
      <c r="FN173">
        <v>11</v>
      </c>
    </row>
    <row r="174" spans="1:170" x14ac:dyDescent="0.2">
      <c r="A174">
        <v>188</v>
      </c>
      <c r="B174">
        <v>1659051970</v>
      </c>
      <c r="C174">
        <v>33035.5</v>
      </c>
      <c r="D174" t="s">
        <v>842</v>
      </c>
      <c r="E174" t="s">
        <v>843</v>
      </c>
      <c r="F174" t="s">
        <v>280</v>
      </c>
      <c r="G174">
        <v>1659051970</v>
      </c>
      <c r="H174">
        <v>1.735328302136644E-2</v>
      </c>
      <c r="I174">
        <v>17.35328302136644</v>
      </c>
      <c r="J174">
        <v>10.397190200013489</v>
      </c>
      <c r="K174">
        <v>379.73099999999999</v>
      </c>
      <c r="L174">
        <v>318.68718215360843</v>
      </c>
      <c r="M174">
        <v>31.789944480301749</v>
      </c>
      <c r="N174">
        <v>37.879237331958002</v>
      </c>
      <c r="O174">
        <v>0.46229690058060952</v>
      </c>
      <c r="P174">
        <v>2.9210378108982047</v>
      </c>
      <c r="Q174">
        <v>0.42657684723245409</v>
      </c>
      <c r="R174">
        <v>0.26959510351261889</v>
      </c>
      <c r="S174">
        <v>66.157951446947649</v>
      </c>
      <c r="T174">
        <v>40.827807549485392</v>
      </c>
      <c r="U174">
        <v>42.0379</v>
      </c>
      <c r="V174">
        <v>8.2598857346733912</v>
      </c>
      <c r="W174">
        <v>46.498252116187814</v>
      </c>
      <c r="X174">
        <v>4.4606467625060002</v>
      </c>
      <c r="Y174">
        <v>9.5931493324951873</v>
      </c>
      <c r="Z174">
        <v>3.7992389721673909</v>
      </c>
      <c r="AA174">
        <v>-765.27978124226001</v>
      </c>
      <c r="AB174">
        <v>452.05919001775942</v>
      </c>
      <c r="AC174">
        <v>39.209299174570127</v>
      </c>
      <c r="AD174">
        <v>-207.85334060298283</v>
      </c>
      <c r="AE174">
        <v>0</v>
      </c>
      <c r="AF174">
        <v>0</v>
      </c>
      <c r="AG174">
        <v>1</v>
      </c>
      <c r="AH174">
        <v>0</v>
      </c>
      <c r="AI174">
        <v>49659.543554570337</v>
      </c>
      <c r="AJ174" t="s">
        <v>281</v>
      </c>
      <c r="AK174" t="s">
        <v>281</v>
      </c>
      <c r="AL174">
        <v>0</v>
      </c>
      <c r="AM174">
        <v>0</v>
      </c>
      <c r="AN174" t="e">
        <v>#DIV/0!</v>
      </c>
      <c r="AO174">
        <v>0</v>
      </c>
      <c r="AP174" t="s">
        <v>281</v>
      </c>
      <c r="AQ174" t="s">
        <v>281</v>
      </c>
      <c r="AR174">
        <v>0</v>
      </c>
      <c r="AS174">
        <v>0</v>
      </c>
      <c r="AT174" t="e">
        <v>#DIV/0!</v>
      </c>
      <c r="AU174">
        <v>0.5</v>
      </c>
      <c r="AV174">
        <v>337.21312800359982</v>
      </c>
      <c r="AW174">
        <v>10.397190200013489</v>
      </c>
      <c r="AX174" t="e">
        <v>#DIV/0!</v>
      </c>
      <c r="AY174">
        <v>3.0832696999573802E-2</v>
      </c>
      <c r="AZ174" t="e">
        <v>#DIV/0!</v>
      </c>
      <c r="BA174" t="e">
        <v>#DIV/0!</v>
      </c>
      <c r="BB174" t="s">
        <v>281</v>
      </c>
      <c r="BC174">
        <v>0</v>
      </c>
      <c r="BD174" t="e">
        <v>#DIV/0!</v>
      </c>
      <c r="BE174" t="e">
        <v>#DIV/0!</v>
      </c>
      <c r="BF174" t="e">
        <v>#DIV/0!</v>
      </c>
      <c r="BG174" t="e">
        <v>#DIV/0!</v>
      </c>
      <c r="BH174" t="e">
        <v>#DIV/0!</v>
      </c>
      <c r="BI174" t="e">
        <v>#DIV/0!</v>
      </c>
      <c r="BJ174" t="e">
        <v>#DIV/0!</v>
      </c>
      <c r="BK174" t="e">
        <v>#DIV/0!</v>
      </c>
      <c r="BL174">
        <v>400.01600000000002</v>
      </c>
      <c r="BM174">
        <v>337.21312800359982</v>
      </c>
      <c r="BN174">
        <v>0.84299910004499767</v>
      </c>
      <c r="BO174">
        <v>0.16538826308684565</v>
      </c>
      <c r="BP174">
        <v>6</v>
      </c>
      <c r="BQ174">
        <v>0.6</v>
      </c>
      <c r="BR174" t="s">
        <v>282</v>
      </c>
      <c r="BS174">
        <v>1659051970</v>
      </c>
      <c r="BT174">
        <v>379.73099999999999</v>
      </c>
      <c r="BU174">
        <v>400.10399999999998</v>
      </c>
      <c r="BV174">
        <v>44.716999999999999</v>
      </c>
      <c r="BW174">
        <v>24.835100000000001</v>
      </c>
      <c r="BX174">
        <v>378.81799999999998</v>
      </c>
      <c r="BY174">
        <v>44.5899</v>
      </c>
      <c r="BZ174">
        <v>500.27300000000002</v>
      </c>
      <c r="CA174">
        <v>99.652600000000007</v>
      </c>
      <c r="CB174">
        <v>0.100218</v>
      </c>
      <c r="CC174">
        <v>44.908499999999997</v>
      </c>
      <c r="CD174">
        <v>42.0379</v>
      </c>
      <c r="CE174">
        <v>999.9</v>
      </c>
      <c r="CF174">
        <v>0</v>
      </c>
      <c r="CG174">
        <v>0</v>
      </c>
      <c r="CH174">
        <v>9986.25</v>
      </c>
      <c r="CI174">
        <v>0</v>
      </c>
      <c r="CJ174">
        <v>241.911</v>
      </c>
      <c r="CK174">
        <v>400.01600000000002</v>
      </c>
      <c r="CL174">
        <v>0.90002899999999997</v>
      </c>
      <c r="CM174">
        <v>9.9970600000000007E-2</v>
      </c>
      <c r="CN174">
        <v>0</v>
      </c>
      <c r="CO174">
        <v>3.181</v>
      </c>
      <c r="CP174">
        <v>0</v>
      </c>
      <c r="CQ174">
        <v>4325.8599999999997</v>
      </c>
      <c r="CR174">
        <v>3430.1</v>
      </c>
      <c r="CS174">
        <v>48.375</v>
      </c>
      <c r="CT174">
        <v>51</v>
      </c>
      <c r="CU174">
        <v>49.375</v>
      </c>
      <c r="CV174">
        <v>50.436999999999998</v>
      </c>
      <c r="CW174">
        <v>49</v>
      </c>
      <c r="CX174">
        <v>360.03</v>
      </c>
      <c r="CY174">
        <v>39.99</v>
      </c>
      <c r="CZ174">
        <v>0</v>
      </c>
      <c r="DA174">
        <v>1659052166.7</v>
      </c>
      <c r="DB174">
        <v>0</v>
      </c>
      <c r="DC174">
        <v>3.2117423076923082</v>
      </c>
      <c r="DD174">
        <v>0.1055623978424506</v>
      </c>
      <c r="DE174">
        <v>8.0088889023579561</v>
      </c>
      <c r="DF174">
        <v>4324.581538461538</v>
      </c>
      <c r="DG174">
        <v>15</v>
      </c>
      <c r="DH174">
        <v>1659051927.5</v>
      </c>
      <c r="DI174" t="s">
        <v>844</v>
      </c>
      <c r="DJ174">
        <v>1659051912</v>
      </c>
      <c r="DK174">
        <v>1659051740</v>
      </c>
      <c r="DL174">
        <v>189</v>
      </c>
      <c r="DM174">
        <v>0.69399999999999995</v>
      </c>
      <c r="DN174">
        <v>-1E-3</v>
      </c>
      <c r="DO174">
        <v>0.89500000000000002</v>
      </c>
      <c r="DP174">
        <v>0.108</v>
      </c>
      <c r="DQ174">
        <v>401</v>
      </c>
      <c r="DR174">
        <v>25</v>
      </c>
      <c r="DS174">
        <v>0.15</v>
      </c>
      <c r="DT174">
        <v>0.01</v>
      </c>
      <c r="DU174">
        <v>100</v>
      </c>
      <c r="DV174">
        <v>100</v>
      </c>
      <c r="DW174">
        <v>0.91300000000000003</v>
      </c>
      <c r="DX174">
        <v>0.12709999999999999</v>
      </c>
      <c r="DY174">
        <v>1.2013585031522831</v>
      </c>
      <c r="DZ174">
        <v>-6.7132856166521554E-4</v>
      </c>
      <c r="EA174">
        <v>-2.681329234238156E-7</v>
      </c>
      <c r="EB174">
        <v>8.1307759810197942E-11</v>
      </c>
      <c r="EC174">
        <v>0.12709237582918859</v>
      </c>
      <c r="ED174">
        <v>0</v>
      </c>
      <c r="EE174">
        <v>0</v>
      </c>
      <c r="EF174">
        <v>0</v>
      </c>
      <c r="EG174">
        <v>2</v>
      </c>
      <c r="EH174">
        <v>2028</v>
      </c>
      <c r="EI174">
        <v>2</v>
      </c>
      <c r="EJ174">
        <v>26</v>
      </c>
      <c r="EK174">
        <v>1</v>
      </c>
      <c r="EL174">
        <v>3.8</v>
      </c>
      <c r="EM174">
        <v>1.09497</v>
      </c>
      <c r="EN174">
        <v>2.5708000000000002</v>
      </c>
      <c r="EO174">
        <v>1.39893</v>
      </c>
      <c r="EP174">
        <v>2.323</v>
      </c>
      <c r="EQ174">
        <v>1.49902</v>
      </c>
      <c r="ER174">
        <v>2.4890099999999999</v>
      </c>
      <c r="ES174">
        <v>33.986499999999999</v>
      </c>
      <c r="ET174">
        <v>13.991899999999999</v>
      </c>
      <c r="EU174">
        <v>18</v>
      </c>
      <c r="EV174">
        <v>516.803</v>
      </c>
      <c r="EW174">
        <v>534.45899999999995</v>
      </c>
      <c r="EX174">
        <v>47.547199999999997</v>
      </c>
      <c r="EY174">
        <v>44.994599999999998</v>
      </c>
      <c r="EZ174">
        <v>30.0002</v>
      </c>
      <c r="FA174">
        <v>44.683900000000001</v>
      </c>
      <c r="FB174">
        <v>44.593699999999998</v>
      </c>
      <c r="FC174">
        <v>21.9132</v>
      </c>
      <c r="FD174">
        <v>0</v>
      </c>
      <c r="FE174">
        <v>100</v>
      </c>
      <c r="FF174">
        <v>47.517699999999998</v>
      </c>
      <c r="FG174">
        <v>400</v>
      </c>
      <c r="FH174">
        <v>54.561199999999999</v>
      </c>
      <c r="FI174">
        <v>97.740899999999996</v>
      </c>
      <c r="FJ174">
        <v>99.449799999999996</v>
      </c>
      <c r="FK174" t="s">
        <v>882</v>
      </c>
      <c r="FL174">
        <v>4</v>
      </c>
      <c r="FM174" t="s">
        <v>881</v>
      </c>
      <c r="FN174">
        <v>12</v>
      </c>
    </row>
    <row r="175" spans="1:170" x14ac:dyDescent="0.2">
      <c r="A175">
        <v>189</v>
      </c>
      <c r="B175">
        <v>1659052120.5</v>
      </c>
      <c r="C175">
        <v>33186</v>
      </c>
      <c r="D175" t="s">
        <v>845</v>
      </c>
      <c r="E175" t="s">
        <v>846</v>
      </c>
      <c r="F175" t="s">
        <v>280</v>
      </c>
      <c r="G175">
        <v>1659052120.5</v>
      </c>
      <c r="H175">
        <v>1.602233625291874E-2</v>
      </c>
      <c r="I175">
        <v>16.022336252918741</v>
      </c>
      <c r="J175">
        <v>11.281802628416807</v>
      </c>
      <c r="K175">
        <v>379.24900000000002</v>
      </c>
      <c r="L175">
        <v>309.27044241536981</v>
      </c>
      <c r="M175">
        <v>30.850797603548177</v>
      </c>
      <c r="N175">
        <v>37.831401051362093</v>
      </c>
      <c r="O175">
        <v>0.40838225984228316</v>
      </c>
      <c r="P175">
        <v>2.9246729225168053</v>
      </c>
      <c r="Q175">
        <v>0.38027526894988001</v>
      </c>
      <c r="R175">
        <v>0.2400399239385258</v>
      </c>
      <c r="S175">
        <v>66.160705164355178</v>
      </c>
      <c r="T175">
        <v>40.922975639407611</v>
      </c>
      <c r="U175">
        <v>42.012</v>
      </c>
      <c r="V175">
        <v>8.2486274830856008</v>
      </c>
      <c r="W175">
        <v>45.516643609825081</v>
      </c>
      <c r="X175">
        <v>4.3102374030998103</v>
      </c>
      <c r="Y175">
        <v>9.4695853236626082</v>
      </c>
      <c r="Z175">
        <v>3.9383900799857905</v>
      </c>
      <c r="AA175">
        <v>-706.58502875371641</v>
      </c>
      <c r="AB175">
        <v>417.12912413692948</v>
      </c>
      <c r="AC175">
        <v>36.087161108676902</v>
      </c>
      <c r="AD175">
        <v>-187.20803834375488</v>
      </c>
      <c r="AE175">
        <v>0</v>
      </c>
      <c r="AF175">
        <v>0</v>
      </c>
      <c r="AG175">
        <v>1</v>
      </c>
      <c r="AH175">
        <v>0</v>
      </c>
      <c r="AI175">
        <v>49797.805408783694</v>
      </c>
      <c r="AJ175" t="s">
        <v>281</v>
      </c>
      <c r="AK175" t="s">
        <v>281</v>
      </c>
      <c r="AL175">
        <v>0</v>
      </c>
      <c r="AM175">
        <v>0</v>
      </c>
      <c r="AN175" t="e">
        <v>#DIV/0!</v>
      </c>
      <c r="AO175">
        <v>0</v>
      </c>
      <c r="AP175" t="s">
        <v>281</v>
      </c>
      <c r="AQ175" t="s">
        <v>281</v>
      </c>
      <c r="AR175">
        <v>0</v>
      </c>
      <c r="AS175">
        <v>0</v>
      </c>
      <c r="AT175" t="e">
        <v>#DIV/0!</v>
      </c>
      <c r="AU175">
        <v>0.5</v>
      </c>
      <c r="AV175">
        <v>337.22742899707521</v>
      </c>
      <c r="AW175">
        <v>11.281802628416807</v>
      </c>
      <c r="AX175" t="e">
        <v>#DIV/0!</v>
      </c>
      <c r="AY175">
        <v>3.3454581858804421E-2</v>
      </c>
      <c r="AZ175" t="e">
        <v>#DIV/0!</v>
      </c>
      <c r="BA175" t="e">
        <v>#DIV/0!</v>
      </c>
      <c r="BB175" t="s">
        <v>281</v>
      </c>
      <c r="BC175">
        <v>0</v>
      </c>
      <c r="BD175" t="e">
        <v>#DIV/0!</v>
      </c>
      <c r="BE175" t="e">
        <v>#DIV/0!</v>
      </c>
      <c r="BF175" t="e">
        <v>#DIV/0!</v>
      </c>
      <c r="BG175" t="e">
        <v>#DIV/0!</v>
      </c>
      <c r="BH175" t="e">
        <v>#DIV/0!</v>
      </c>
      <c r="BI175" t="e">
        <v>#DIV/0!</v>
      </c>
      <c r="BJ175" t="e">
        <v>#DIV/0!</v>
      </c>
      <c r="BK175" t="e">
        <v>#DIV/0!</v>
      </c>
      <c r="BL175">
        <v>400.03300000000002</v>
      </c>
      <c r="BM175">
        <v>337.22742899707521</v>
      </c>
      <c r="BN175">
        <v>0.84299902507311952</v>
      </c>
      <c r="BO175">
        <v>0.16538811839112066</v>
      </c>
      <c r="BP175">
        <v>6</v>
      </c>
      <c r="BQ175">
        <v>0.6</v>
      </c>
      <c r="BR175" t="s">
        <v>282</v>
      </c>
      <c r="BS175">
        <v>1659052120.5</v>
      </c>
      <c r="BT175">
        <v>379.24900000000002</v>
      </c>
      <c r="BU175">
        <v>400.06799999999998</v>
      </c>
      <c r="BV175">
        <v>43.2089</v>
      </c>
      <c r="BW175">
        <v>24.822500000000002</v>
      </c>
      <c r="BX175">
        <v>378.39600000000002</v>
      </c>
      <c r="BY175">
        <v>43.080199999999998</v>
      </c>
      <c r="BZ175">
        <v>500.262</v>
      </c>
      <c r="CA175">
        <v>99.653499999999994</v>
      </c>
      <c r="CB175">
        <v>9.9962899999999993E-2</v>
      </c>
      <c r="CC175">
        <v>44.657499999999999</v>
      </c>
      <c r="CD175">
        <v>42.012</v>
      </c>
      <c r="CE175">
        <v>999.9</v>
      </c>
      <c r="CF175">
        <v>0</v>
      </c>
      <c r="CG175">
        <v>0</v>
      </c>
      <c r="CH175">
        <v>10006.9</v>
      </c>
      <c r="CI175">
        <v>0</v>
      </c>
      <c r="CJ175">
        <v>241.82</v>
      </c>
      <c r="CK175">
        <v>400.03300000000002</v>
      </c>
      <c r="CL175">
        <v>0.90002899999999997</v>
      </c>
      <c r="CM175">
        <v>9.9970600000000007E-2</v>
      </c>
      <c r="CN175">
        <v>0</v>
      </c>
      <c r="CO175">
        <v>3.089</v>
      </c>
      <c r="CP175">
        <v>0</v>
      </c>
      <c r="CQ175">
        <v>4396.1400000000003</v>
      </c>
      <c r="CR175">
        <v>3430.25</v>
      </c>
      <c r="CS175">
        <v>48.375</v>
      </c>
      <c r="CT175">
        <v>51.061999999999998</v>
      </c>
      <c r="CU175">
        <v>49.375</v>
      </c>
      <c r="CV175">
        <v>50.436999999999998</v>
      </c>
      <c r="CW175">
        <v>49</v>
      </c>
      <c r="CX175">
        <v>360.04</v>
      </c>
      <c r="CY175">
        <v>39.99</v>
      </c>
      <c r="CZ175">
        <v>0</v>
      </c>
      <c r="DA175">
        <v>1659052317.3</v>
      </c>
      <c r="DB175">
        <v>0</v>
      </c>
      <c r="DC175">
        <v>3.2207119999999998</v>
      </c>
      <c r="DD175">
        <v>0.24726154814946719</v>
      </c>
      <c r="DE175">
        <v>36.589230820866227</v>
      </c>
      <c r="DF175">
        <v>4391.3516</v>
      </c>
      <c r="DG175">
        <v>15</v>
      </c>
      <c r="DH175">
        <v>1659052029.5</v>
      </c>
      <c r="DI175" t="s">
        <v>847</v>
      </c>
      <c r="DJ175">
        <v>1659052024.5</v>
      </c>
      <c r="DK175">
        <v>1659052029.5</v>
      </c>
      <c r="DL175">
        <v>190</v>
      </c>
      <c r="DM175">
        <v>-0.06</v>
      </c>
      <c r="DN175">
        <v>2E-3</v>
      </c>
      <c r="DO175">
        <v>0.83599999999999997</v>
      </c>
      <c r="DP175">
        <v>0.11</v>
      </c>
      <c r="DQ175">
        <v>400</v>
      </c>
      <c r="DR175">
        <v>25</v>
      </c>
      <c r="DS175">
        <v>7.0000000000000007E-2</v>
      </c>
      <c r="DT175">
        <v>0</v>
      </c>
      <c r="DU175">
        <v>100</v>
      </c>
      <c r="DV175">
        <v>100</v>
      </c>
      <c r="DW175">
        <v>0.85299999999999998</v>
      </c>
      <c r="DX175">
        <v>0.12870000000000001</v>
      </c>
      <c r="DY175">
        <v>1.1412936619683971</v>
      </c>
      <c r="DZ175">
        <v>-6.7132856166521554E-4</v>
      </c>
      <c r="EA175">
        <v>-2.681329234238156E-7</v>
      </c>
      <c r="EB175">
        <v>8.1307759810197942E-11</v>
      </c>
      <c r="EC175">
        <v>0.12875555770682459</v>
      </c>
      <c r="ED175">
        <v>0</v>
      </c>
      <c r="EE175">
        <v>0</v>
      </c>
      <c r="EF175">
        <v>0</v>
      </c>
      <c r="EG175">
        <v>2</v>
      </c>
      <c r="EH175">
        <v>2028</v>
      </c>
      <c r="EI175">
        <v>2</v>
      </c>
      <c r="EJ175">
        <v>26</v>
      </c>
      <c r="EK175">
        <v>1.6</v>
      </c>
      <c r="EL175">
        <v>1.5</v>
      </c>
      <c r="EM175">
        <v>1.09253</v>
      </c>
      <c r="EN175">
        <v>2.5598100000000001</v>
      </c>
      <c r="EO175">
        <v>1.39893</v>
      </c>
      <c r="EP175">
        <v>2.32422</v>
      </c>
      <c r="EQ175">
        <v>1.49902</v>
      </c>
      <c r="ER175">
        <v>2.49512</v>
      </c>
      <c r="ES175">
        <v>33.986499999999999</v>
      </c>
      <c r="ET175">
        <v>13.9657</v>
      </c>
      <c r="EU175">
        <v>18</v>
      </c>
      <c r="EV175">
        <v>516.06899999999996</v>
      </c>
      <c r="EW175">
        <v>534.28099999999995</v>
      </c>
      <c r="EX175">
        <v>46.907600000000002</v>
      </c>
      <c r="EY175">
        <v>45.043199999999999</v>
      </c>
      <c r="EZ175">
        <v>30.002600000000001</v>
      </c>
      <c r="FA175">
        <v>44.726999999999997</v>
      </c>
      <c r="FB175">
        <v>44.641300000000001</v>
      </c>
      <c r="FC175">
        <v>21.844000000000001</v>
      </c>
      <c r="FD175">
        <v>0</v>
      </c>
      <c r="FE175">
        <v>100</v>
      </c>
      <c r="FF175">
        <v>46.900500000000001</v>
      </c>
      <c r="FG175">
        <v>400</v>
      </c>
      <c r="FH175">
        <v>54.561199999999999</v>
      </c>
      <c r="FI175">
        <v>97.735299999999995</v>
      </c>
      <c r="FJ175">
        <v>99.438900000000004</v>
      </c>
      <c r="FK175" t="s">
        <v>882</v>
      </c>
      <c r="FL175">
        <v>4</v>
      </c>
      <c r="FM175" t="s">
        <v>881</v>
      </c>
      <c r="FN175">
        <v>13</v>
      </c>
    </row>
    <row r="176" spans="1:170" x14ac:dyDescent="0.2">
      <c r="A176">
        <v>190</v>
      </c>
      <c r="B176">
        <v>1659052271.0999999</v>
      </c>
      <c r="C176">
        <v>33336.599999904633</v>
      </c>
      <c r="D176" t="s">
        <v>848</v>
      </c>
      <c r="E176" t="s">
        <v>849</v>
      </c>
      <c r="F176" t="s">
        <v>280</v>
      </c>
      <c r="G176">
        <v>1659052271.0999999</v>
      </c>
      <c r="H176">
        <v>1.4511322937928039E-2</v>
      </c>
      <c r="I176">
        <v>14.511322937928039</v>
      </c>
      <c r="J176">
        <v>11.152050946117507</v>
      </c>
      <c r="K176">
        <v>380.05099999999999</v>
      </c>
      <c r="L176">
        <v>302.72224618899645</v>
      </c>
      <c r="M176">
        <v>30.197754946337156</v>
      </c>
      <c r="N176">
        <v>37.911607453999999</v>
      </c>
      <c r="O176">
        <v>0.35143618860777326</v>
      </c>
      <c r="P176">
        <v>2.921058901994007</v>
      </c>
      <c r="Q176">
        <v>0.33038578171584687</v>
      </c>
      <c r="R176">
        <v>0.20827986598484013</v>
      </c>
      <c r="S176">
        <v>66.163897163487064</v>
      </c>
      <c r="T176">
        <v>41.115473881081172</v>
      </c>
      <c r="U176">
        <v>42.011699999999998</v>
      </c>
      <c r="V176">
        <v>8.2484971565025624</v>
      </c>
      <c r="W176">
        <v>44.145381567443614</v>
      </c>
      <c r="X176">
        <v>4.1391126727999996</v>
      </c>
      <c r="Y176">
        <v>9.3760944539043631</v>
      </c>
      <c r="Z176">
        <v>4.1093844837025628</v>
      </c>
      <c r="AA176">
        <v>-639.9493415626265</v>
      </c>
      <c r="AB176">
        <v>386.45623294463451</v>
      </c>
      <c r="AC176">
        <v>33.444352760820372</v>
      </c>
      <c r="AD176">
        <v>-153.88485869368458</v>
      </c>
      <c r="AE176">
        <v>0</v>
      </c>
      <c r="AF176">
        <v>0</v>
      </c>
      <c r="AG176">
        <v>1</v>
      </c>
      <c r="AH176">
        <v>0</v>
      </c>
      <c r="AI176">
        <v>49729.407330747563</v>
      </c>
      <c r="AJ176" t="s">
        <v>281</v>
      </c>
      <c r="AK176" t="s">
        <v>281</v>
      </c>
      <c r="AL176">
        <v>0</v>
      </c>
      <c r="AM176">
        <v>0</v>
      </c>
      <c r="AN176" t="e">
        <v>#DIV/0!</v>
      </c>
      <c r="AO176">
        <v>0</v>
      </c>
      <c r="AP176" t="s">
        <v>281</v>
      </c>
      <c r="AQ176" t="s">
        <v>281</v>
      </c>
      <c r="AR176">
        <v>0</v>
      </c>
      <c r="AS176">
        <v>0</v>
      </c>
      <c r="AT176" t="e">
        <v>#DIV/0!</v>
      </c>
      <c r="AU176">
        <v>0.5</v>
      </c>
      <c r="AV176">
        <v>337.24422899662545</v>
      </c>
      <c r="AW176">
        <v>11.152050946117507</v>
      </c>
      <c r="AX176" t="e">
        <v>#DIV/0!</v>
      </c>
      <c r="AY176">
        <v>3.3068174299964365E-2</v>
      </c>
      <c r="AZ176" t="e">
        <v>#DIV/0!</v>
      </c>
      <c r="BA176" t="e">
        <v>#DIV/0!</v>
      </c>
      <c r="BB176" t="s">
        <v>281</v>
      </c>
      <c r="BC176">
        <v>0</v>
      </c>
      <c r="BD176" t="e">
        <v>#DIV/0!</v>
      </c>
      <c r="BE176" t="e">
        <v>#DIV/0!</v>
      </c>
      <c r="BF176" t="e">
        <v>#DIV/0!</v>
      </c>
      <c r="BG176" t="e">
        <v>#DIV/0!</v>
      </c>
      <c r="BH176" t="e">
        <v>#DIV/0!</v>
      </c>
      <c r="BI176" t="e">
        <v>#DIV/0!</v>
      </c>
      <c r="BJ176" t="e">
        <v>#DIV/0!</v>
      </c>
      <c r="BK176" t="e">
        <v>#DIV/0!</v>
      </c>
      <c r="BL176">
        <v>400.053</v>
      </c>
      <c r="BM176">
        <v>337.24422899662545</v>
      </c>
      <c r="BN176">
        <v>0.84299887514060745</v>
      </c>
      <c r="BO176">
        <v>0.16538782902137233</v>
      </c>
      <c r="BP176">
        <v>6</v>
      </c>
      <c r="BQ176">
        <v>0.6</v>
      </c>
      <c r="BR176" t="s">
        <v>282</v>
      </c>
      <c r="BS176">
        <v>1659052271.0999999</v>
      </c>
      <c r="BT176">
        <v>380.05099999999999</v>
      </c>
      <c r="BU176">
        <v>400.03899999999999</v>
      </c>
      <c r="BV176">
        <v>41.493200000000002</v>
      </c>
      <c r="BW176">
        <v>24.8126</v>
      </c>
      <c r="BX176">
        <v>379.16500000000002</v>
      </c>
      <c r="BY176">
        <v>41.360999999999997</v>
      </c>
      <c r="BZ176">
        <v>500.31299999999999</v>
      </c>
      <c r="CA176">
        <v>99.653800000000004</v>
      </c>
      <c r="CB176">
        <v>0.1002</v>
      </c>
      <c r="CC176">
        <v>44.465699999999998</v>
      </c>
      <c r="CD176">
        <v>42.011699999999998</v>
      </c>
      <c r="CE176">
        <v>999.9</v>
      </c>
      <c r="CF176">
        <v>0</v>
      </c>
      <c r="CG176">
        <v>0</v>
      </c>
      <c r="CH176">
        <v>9986.25</v>
      </c>
      <c r="CI176">
        <v>0</v>
      </c>
      <c r="CJ176">
        <v>241.911</v>
      </c>
      <c r="CK176">
        <v>400.053</v>
      </c>
      <c r="CL176">
        <v>0.90002899999999997</v>
      </c>
      <c r="CM176">
        <v>9.9970600000000007E-2</v>
      </c>
      <c r="CN176">
        <v>0</v>
      </c>
      <c r="CO176">
        <v>3.0960999999999999</v>
      </c>
      <c r="CP176">
        <v>0</v>
      </c>
      <c r="CQ176">
        <v>4461.43</v>
      </c>
      <c r="CR176">
        <v>3430.41</v>
      </c>
      <c r="CS176">
        <v>48.436999999999998</v>
      </c>
      <c r="CT176">
        <v>51.061999999999998</v>
      </c>
      <c r="CU176">
        <v>49.436999999999998</v>
      </c>
      <c r="CV176">
        <v>50.436999999999998</v>
      </c>
      <c r="CW176">
        <v>49</v>
      </c>
      <c r="CX176">
        <v>360.06</v>
      </c>
      <c r="CY176">
        <v>39.99</v>
      </c>
      <c r="CZ176">
        <v>0</v>
      </c>
      <c r="DA176">
        <v>1659052467.9000001</v>
      </c>
      <c r="DB176">
        <v>0</v>
      </c>
      <c r="DC176">
        <v>3.253853846153846</v>
      </c>
      <c r="DD176">
        <v>-0.35682734719739839</v>
      </c>
      <c r="DE176">
        <v>15.07213671357127</v>
      </c>
      <c r="DF176">
        <v>4458.1792307692313</v>
      </c>
      <c r="DG176">
        <v>15</v>
      </c>
      <c r="DH176">
        <v>1659052188</v>
      </c>
      <c r="DI176" t="s">
        <v>850</v>
      </c>
      <c r="DJ176">
        <v>1659052174.5</v>
      </c>
      <c r="DK176">
        <v>1659052188</v>
      </c>
      <c r="DL176">
        <v>191</v>
      </c>
      <c r="DM176">
        <v>3.3000000000000002E-2</v>
      </c>
      <c r="DN176">
        <v>3.0000000000000001E-3</v>
      </c>
      <c r="DO176">
        <v>0.86899999999999999</v>
      </c>
      <c r="DP176">
        <v>0.113</v>
      </c>
      <c r="DQ176">
        <v>400</v>
      </c>
      <c r="DR176">
        <v>25</v>
      </c>
      <c r="DS176">
        <v>0.09</v>
      </c>
      <c r="DT176">
        <v>0.01</v>
      </c>
      <c r="DU176">
        <v>100</v>
      </c>
      <c r="DV176">
        <v>100</v>
      </c>
      <c r="DW176">
        <v>0.88600000000000001</v>
      </c>
      <c r="DX176">
        <v>0.13220000000000001</v>
      </c>
      <c r="DY176">
        <v>1.174558581892917</v>
      </c>
      <c r="DZ176">
        <v>-6.7132856166521554E-4</v>
      </c>
      <c r="EA176">
        <v>-2.681329234238156E-7</v>
      </c>
      <c r="EB176">
        <v>8.1307759810197942E-11</v>
      </c>
      <c r="EC176">
        <v>0.13218548896885099</v>
      </c>
      <c r="ED176">
        <v>0</v>
      </c>
      <c r="EE176">
        <v>0</v>
      </c>
      <c r="EF176">
        <v>0</v>
      </c>
      <c r="EG176">
        <v>2</v>
      </c>
      <c r="EH176">
        <v>2028</v>
      </c>
      <c r="EI176">
        <v>2</v>
      </c>
      <c r="EJ176">
        <v>26</v>
      </c>
      <c r="EK176">
        <v>1.6</v>
      </c>
      <c r="EL176">
        <v>1.4</v>
      </c>
      <c r="EM176">
        <v>1.09131</v>
      </c>
      <c r="EN176">
        <v>2.5500500000000001</v>
      </c>
      <c r="EO176">
        <v>1.39893</v>
      </c>
      <c r="EP176">
        <v>2.323</v>
      </c>
      <c r="EQ176">
        <v>1.49902</v>
      </c>
      <c r="ER176">
        <v>2.4877899999999999</v>
      </c>
      <c r="ES176">
        <v>33.963900000000002</v>
      </c>
      <c r="ET176">
        <v>13.9482</v>
      </c>
      <c r="EU176">
        <v>18</v>
      </c>
      <c r="EV176">
        <v>515.02599999999995</v>
      </c>
      <c r="EW176">
        <v>534.20299999999997</v>
      </c>
      <c r="EX176">
        <v>46.018099999999997</v>
      </c>
      <c r="EY176">
        <v>45.0822</v>
      </c>
      <c r="EZ176">
        <v>30.0001</v>
      </c>
      <c r="FA176">
        <v>44.770099999999999</v>
      </c>
      <c r="FB176">
        <v>44.684100000000001</v>
      </c>
      <c r="FC176">
        <v>21.823799999999999</v>
      </c>
      <c r="FD176">
        <v>0</v>
      </c>
      <c r="FE176">
        <v>100</v>
      </c>
      <c r="FF176">
        <v>46.013599999999997</v>
      </c>
      <c r="FG176">
        <v>400</v>
      </c>
      <c r="FH176">
        <v>54.561199999999999</v>
      </c>
      <c r="FI176">
        <v>97.726399999999998</v>
      </c>
      <c r="FJ176">
        <v>99.431100000000001</v>
      </c>
      <c r="FK176" t="s">
        <v>882</v>
      </c>
      <c r="FL176">
        <v>4</v>
      </c>
      <c r="FM176" t="s">
        <v>881</v>
      </c>
      <c r="FN176">
        <v>14</v>
      </c>
    </row>
    <row r="177" spans="1:170" x14ac:dyDescent="0.2">
      <c r="A177">
        <v>191</v>
      </c>
      <c r="B177">
        <v>1659052421.5999999</v>
      </c>
      <c r="C177">
        <v>33487.099999904633</v>
      </c>
      <c r="D177" t="s">
        <v>851</v>
      </c>
      <c r="E177" t="s">
        <v>852</v>
      </c>
      <c r="F177" t="s">
        <v>280</v>
      </c>
      <c r="G177">
        <v>1659052421.5999999</v>
      </c>
      <c r="H177">
        <v>1.2921138201857847E-2</v>
      </c>
      <c r="I177">
        <v>12.921138201857847</v>
      </c>
      <c r="J177">
        <v>10.76953466094723</v>
      </c>
      <c r="K177">
        <v>381.15300000000002</v>
      </c>
      <c r="L177">
        <v>295.75910359487676</v>
      </c>
      <c r="M177">
        <v>29.507339202837411</v>
      </c>
      <c r="N177">
        <v>38.026930439255999</v>
      </c>
      <c r="O177">
        <v>0.29680464066841938</v>
      </c>
      <c r="P177">
        <v>2.922074848177175</v>
      </c>
      <c r="Q177">
        <v>0.28164735769592442</v>
      </c>
      <c r="R177">
        <v>0.17732850612223142</v>
      </c>
      <c r="S177">
        <v>66.164393326974121</v>
      </c>
      <c r="T177">
        <v>41.230818526069562</v>
      </c>
      <c r="U177">
        <v>42.028300000000002</v>
      </c>
      <c r="V177">
        <v>8.2557112412975773</v>
      </c>
      <c r="W177">
        <v>42.871648462643073</v>
      </c>
      <c r="X177">
        <v>3.9588302018056001</v>
      </c>
      <c r="Y177">
        <v>9.234145044026457</v>
      </c>
      <c r="Z177">
        <v>4.2968810394919768</v>
      </c>
      <c r="AA177">
        <v>-569.82219470193104</v>
      </c>
      <c r="AB177">
        <v>337.59728901759053</v>
      </c>
      <c r="AC177">
        <v>29.167316587749365</v>
      </c>
      <c r="AD177">
        <v>-136.89319576961702</v>
      </c>
      <c r="AE177">
        <v>0</v>
      </c>
      <c r="AF177">
        <v>0</v>
      </c>
      <c r="AG177">
        <v>1</v>
      </c>
      <c r="AH177">
        <v>0</v>
      </c>
      <c r="AI177">
        <v>49803.559552919942</v>
      </c>
      <c r="AJ177" t="s">
        <v>281</v>
      </c>
      <c r="AK177" t="s">
        <v>281</v>
      </c>
      <c r="AL177">
        <v>0</v>
      </c>
      <c r="AM177">
        <v>0</v>
      </c>
      <c r="AN177" t="e">
        <v>#DIV/0!</v>
      </c>
      <c r="AO177">
        <v>0</v>
      </c>
      <c r="AP177" t="s">
        <v>281</v>
      </c>
      <c r="AQ177" t="s">
        <v>281</v>
      </c>
      <c r="AR177">
        <v>0</v>
      </c>
      <c r="AS177">
        <v>0</v>
      </c>
      <c r="AT177" t="e">
        <v>#DIV/0!</v>
      </c>
      <c r="AU177">
        <v>0.5</v>
      </c>
      <c r="AV177">
        <v>337.24675799325087</v>
      </c>
      <c r="AW177">
        <v>10.76953466094723</v>
      </c>
      <c r="AX177" t="e">
        <v>#DIV/0!</v>
      </c>
      <c r="AY177">
        <v>3.1933693669970738E-2</v>
      </c>
      <c r="AZ177" t="e">
        <v>#DIV/0!</v>
      </c>
      <c r="BA177" t="e">
        <v>#DIV/0!</v>
      </c>
      <c r="BB177" t="s">
        <v>281</v>
      </c>
      <c r="BC177">
        <v>0</v>
      </c>
      <c r="BD177" t="e">
        <v>#DIV/0!</v>
      </c>
      <c r="BE177" t="e">
        <v>#DIV/0!</v>
      </c>
      <c r="BF177" t="e">
        <v>#DIV/0!</v>
      </c>
      <c r="BG177" t="e">
        <v>#DIV/0!</v>
      </c>
      <c r="BH177" t="e">
        <v>#DIV/0!</v>
      </c>
      <c r="BI177" t="e">
        <v>#DIV/0!</v>
      </c>
      <c r="BJ177" t="e">
        <v>#DIV/0!</v>
      </c>
      <c r="BK177" t="e">
        <v>#DIV/0!</v>
      </c>
      <c r="BL177">
        <v>400.05599999999998</v>
      </c>
      <c r="BM177">
        <v>337.24675799325087</v>
      </c>
      <c r="BN177">
        <v>0.84299887514060745</v>
      </c>
      <c r="BO177">
        <v>0.16538782902137233</v>
      </c>
      <c r="BP177">
        <v>6</v>
      </c>
      <c r="BQ177">
        <v>0.6</v>
      </c>
      <c r="BR177" t="s">
        <v>282</v>
      </c>
      <c r="BS177">
        <v>1659052421.5999999</v>
      </c>
      <c r="BT177">
        <v>381.15300000000002</v>
      </c>
      <c r="BU177">
        <v>399.97800000000001</v>
      </c>
      <c r="BV177">
        <v>39.680300000000003</v>
      </c>
      <c r="BW177">
        <v>24.796800000000001</v>
      </c>
      <c r="BX177">
        <v>380.30900000000003</v>
      </c>
      <c r="BY177">
        <v>39.544699999999999</v>
      </c>
      <c r="BZ177">
        <v>500.22199999999998</v>
      </c>
      <c r="CA177">
        <v>99.668000000000006</v>
      </c>
      <c r="CB177">
        <v>0.100152</v>
      </c>
      <c r="CC177">
        <v>44.171300000000002</v>
      </c>
      <c r="CD177">
        <v>42.028300000000002</v>
      </c>
      <c r="CE177">
        <v>999.9</v>
      </c>
      <c r="CF177">
        <v>0</v>
      </c>
      <c r="CG177">
        <v>0</v>
      </c>
      <c r="CH177">
        <v>9990.6200000000008</v>
      </c>
      <c r="CI177">
        <v>0</v>
      </c>
      <c r="CJ177">
        <v>241.60400000000001</v>
      </c>
      <c r="CK177">
        <v>400.05599999999998</v>
      </c>
      <c r="CL177">
        <v>0.90002899999999997</v>
      </c>
      <c r="CM177">
        <v>9.9970600000000007E-2</v>
      </c>
      <c r="CN177">
        <v>0</v>
      </c>
      <c r="CO177">
        <v>3.2183000000000002</v>
      </c>
      <c r="CP177">
        <v>0</v>
      </c>
      <c r="CQ177">
        <v>4490.22</v>
      </c>
      <c r="CR177">
        <v>3430.44</v>
      </c>
      <c r="CS177">
        <v>48.375</v>
      </c>
      <c r="CT177">
        <v>51.061999999999998</v>
      </c>
      <c r="CU177">
        <v>49.436999999999998</v>
      </c>
      <c r="CV177">
        <v>50.5</v>
      </c>
      <c r="CW177">
        <v>48.936999999999998</v>
      </c>
      <c r="CX177">
        <v>360.06</v>
      </c>
      <c r="CY177">
        <v>39.99</v>
      </c>
      <c r="CZ177">
        <v>0</v>
      </c>
      <c r="DA177">
        <v>1659052618.5</v>
      </c>
      <c r="DB177">
        <v>0</v>
      </c>
      <c r="DC177">
        <v>3.2714880000000002</v>
      </c>
      <c r="DD177">
        <v>-0.36709230138189552</v>
      </c>
      <c r="DE177">
        <v>9.5907691498408294</v>
      </c>
      <c r="DF177">
        <v>4488.8612000000003</v>
      </c>
      <c r="DG177">
        <v>15</v>
      </c>
      <c r="DH177">
        <v>1659052342.0999999</v>
      </c>
      <c r="DI177" t="s">
        <v>853</v>
      </c>
      <c r="DJ177">
        <v>1659052319.5999999</v>
      </c>
      <c r="DK177">
        <v>1659052342.0999999</v>
      </c>
      <c r="DL177">
        <v>192</v>
      </c>
      <c r="DM177">
        <v>-4.1000000000000002E-2</v>
      </c>
      <c r="DN177">
        <v>3.0000000000000001E-3</v>
      </c>
      <c r="DO177">
        <v>0.82799999999999996</v>
      </c>
      <c r="DP177">
        <v>0.11600000000000001</v>
      </c>
      <c r="DQ177">
        <v>400</v>
      </c>
      <c r="DR177">
        <v>25</v>
      </c>
      <c r="DS177">
        <v>0.06</v>
      </c>
      <c r="DT177">
        <v>0.01</v>
      </c>
      <c r="DU177">
        <v>100</v>
      </c>
      <c r="DV177">
        <v>100</v>
      </c>
      <c r="DW177">
        <v>0.84399999999999997</v>
      </c>
      <c r="DX177">
        <v>0.1356</v>
      </c>
      <c r="DY177">
        <v>1.133919383069967</v>
      </c>
      <c r="DZ177">
        <v>-6.7132856166521554E-4</v>
      </c>
      <c r="EA177">
        <v>-2.681329234238156E-7</v>
      </c>
      <c r="EB177">
        <v>8.1307759810197942E-11</v>
      </c>
      <c r="EC177">
        <v>0.13554350427805109</v>
      </c>
      <c r="ED177">
        <v>0</v>
      </c>
      <c r="EE177">
        <v>0</v>
      </c>
      <c r="EF177">
        <v>0</v>
      </c>
      <c r="EG177">
        <v>2</v>
      </c>
      <c r="EH177">
        <v>2028</v>
      </c>
      <c r="EI177">
        <v>2</v>
      </c>
      <c r="EJ177">
        <v>26</v>
      </c>
      <c r="EK177">
        <v>1.7</v>
      </c>
      <c r="EL177">
        <v>1.3</v>
      </c>
      <c r="EM177">
        <v>1.09009</v>
      </c>
      <c r="EN177">
        <v>2.5537100000000001</v>
      </c>
      <c r="EO177">
        <v>1.39893</v>
      </c>
      <c r="EP177">
        <v>2.323</v>
      </c>
      <c r="EQ177">
        <v>1.49902</v>
      </c>
      <c r="ER177">
        <v>2.2570800000000002</v>
      </c>
      <c r="ES177">
        <v>33.941299999999998</v>
      </c>
      <c r="ET177">
        <v>13.921900000000001</v>
      </c>
      <c r="EU177">
        <v>18</v>
      </c>
      <c r="EV177">
        <v>513.95299999999997</v>
      </c>
      <c r="EW177">
        <v>533.82299999999998</v>
      </c>
      <c r="EX177">
        <v>45.071399999999997</v>
      </c>
      <c r="EY177">
        <v>45.116300000000003</v>
      </c>
      <c r="EZ177">
        <v>30.0001</v>
      </c>
      <c r="FA177">
        <v>44.808500000000002</v>
      </c>
      <c r="FB177">
        <v>44.7226</v>
      </c>
      <c r="FC177">
        <v>21.821100000000001</v>
      </c>
      <c r="FD177">
        <v>0</v>
      </c>
      <c r="FE177">
        <v>100</v>
      </c>
      <c r="FF177">
        <v>45.067500000000003</v>
      </c>
      <c r="FG177">
        <v>400</v>
      </c>
      <c r="FH177">
        <v>54.561199999999999</v>
      </c>
      <c r="FI177">
        <v>97.720399999999998</v>
      </c>
      <c r="FJ177">
        <v>99.421000000000006</v>
      </c>
      <c r="FK177" t="s">
        <v>882</v>
      </c>
      <c r="FL177">
        <v>4</v>
      </c>
      <c r="FM177" t="s">
        <v>881</v>
      </c>
      <c r="FN177">
        <v>15</v>
      </c>
    </row>
    <row r="178" spans="1:170" x14ac:dyDescent="0.2">
      <c r="A178">
        <v>192</v>
      </c>
      <c r="B178">
        <v>1659052572.0999999</v>
      </c>
      <c r="C178">
        <v>33637.599999904633</v>
      </c>
      <c r="D178" t="s">
        <v>854</v>
      </c>
      <c r="E178" t="s">
        <v>855</v>
      </c>
      <c r="F178" t="s">
        <v>280</v>
      </c>
      <c r="G178">
        <v>1659052572.0999999</v>
      </c>
      <c r="H178">
        <v>1.0113817819137021E-2</v>
      </c>
      <c r="I178">
        <v>10.11381781913702</v>
      </c>
      <c r="J178">
        <v>14.783546746905834</v>
      </c>
      <c r="K178">
        <v>575.25199999999995</v>
      </c>
      <c r="L178">
        <v>421.12087730722038</v>
      </c>
      <c r="M178">
        <v>42.016711432187748</v>
      </c>
      <c r="N178">
        <v>57.394915776535996</v>
      </c>
      <c r="O178">
        <v>0.21256702052865623</v>
      </c>
      <c r="P178">
        <v>2.9218418342530708</v>
      </c>
      <c r="Q178">
        <v>0.20467199981005002</v>
      </c>
      <c r="R178">
        <v>0.12860552288925689</v>
      </c>
      <c r="S178">
        <v>66.164393326974121</v>
      </c>
      <c r="T178">
        <v>41.559586512187785</v>
      </c>
      <c r="U178">
        <v>42.075299999999999</v>
      </c>
      <c r="V178">
        <v>8.2761662987167295</v>
      </c>
      <c r="W178">
        <v>40.235680995912062</v>
      </c>
      <c r="X178">
        <v>3.6403066456926001</v>
      </c>
      <c r="Y178">
        <v>9.0474587619442914</v>
      </c>
      <c r="Z178">
        <v>4.6358596530241289</v>
      </c>
      <c r="AA178">
        <v>-446.01936582394262</v>
      </c>
      <c r="AB178">
        <v>268.22903538953932</v>
      </c>
      <c r="AC178">
        <v>23.137820103281271</v>
      </c>
      <c r="AD178">
        <v>-88.488117004147909</v>
      </c>
      <c r="AE178">
        <v>0</v>
      </c>
      <c r="AF178">
        <v>0</v>
      </c>
      <c r="AG178">
        <v>1</v>
      </c>
      <c r="AH178">
        <v>0</v>
      </c>
      <c r="AI178">
        <v>49859.124862315002</v>
      </c>
      <c r="AJ178" t="s">
        <v>281</v>
      </c>
      <c r="AK178" t="s">
        <v>281</v>
      </c>
      <c r="AL178">
        <v>0</v>
      </c>
      <c r="AM178">
        <v>0</v>
      </c>
      <c r="AN178" t="e">
        <v>#DIV/0!</v>
      </c>
      <c r="AO178">
        <v>0</v>
      </c>
      <c r="AP178" t="s">
        <v>281</v>
      </c>
      <c r="AQ178" t="s">
        <v>281</v>
      </c>
      <c r="AR178">
        <v>0</v>
      </c>
      <c r="AS178">
        <v>0</v>
      </c>
      <c r="AT178" t="e">
        <v>#DIV/0!</v>
      </c>
      <c r="AU178">
        <v>0.5</v>
      </c>
      <c r="AV178">
        <v>337.24675799325087</v>
      </c>
      <c r="AW178">
        <v>14.783546746905834</v>
      </c>
      <c r="AX178" t="e">
        <v>#DIV/0!</v>
      </c>
      <c r="AY178">
        <v>4.3835993664916681E-2</v>
      </c>
      <c r="AZ178" t="e">
        <v>#DIV/0!</v>
      </c>
      <c r="BA178" t="e">
        <v>#DIV/0!</v>
      </c>
      <c r="BB178" t="s">
        <v>281</v>
      </c>
      <c r="BC178">
        <v>0</v>
      </c>
      <c r="BD178" t="e">
        <v>#DIV/0!</v>
      </c>
      <c r="BE178" t="e">
        <v>#DIV/0!</v>
      </c>
      <c r="BF178" t="e">
        <v>#DIV/0!</v>
      </c>
      <c r="BG178" t="e">
        <v>#DIV/0!</v>
      </c>
      <c r="BH178" t="e">
        <v>#DIV/0!</v>
      </c>
      <c r="BI178" t="e">
        <v>#DIV/0!</v>
      </c>
      <c r="BJ178" t="e">
        <v>#DIV/0!</v>
      </c>
      <c r="BK178" t="e">
        <v>#DIV/0!</v>
      </c>
      <c r="BL178">
        <v>400.05599999999998</v>
      </c>
      <c r="BM178">
        <v>337.24675799325087</v>
      </c>
      <c r="BN178">
        <v>0.84299887514060745</v>
      </c>
      <c r="BO178">
        <v>0.16538782902137233</v>
      </c>
      <c r="BP178">
        <v>6</v>
      </c>
      <c r="BQ178">
        <v>0.6</v>
      </c>
      <c r="BR178" t="s">
        <v>282</v>
      </c>
      <c r="BS178">
        <v>1659052572.0999999</v>
      </c>
      <c r="BT178">
        <v>575.25199999999995</v>
      </c>
      <c r="BU178">
        <v>599.95699999999999</v>
      </c>
      <c r="BV178">
        <v>36.485700000000001</v>
      </c>
      <c r="BW178">
        <v>24.799900000000001</v>
      </c>
      <c r="BX178">
        <v>574.34500000000003</v>
      </c>
      <c r="BY178">
        <v>36.349200000000003</v>
      </c>
      <c r="BZ178">
        <v>500.34100000000001</v>
      </c>
      <c r="CA178">
        <v>99.673400000000001</v>
      </c>
      <c r="CB178">
        <v>0.100118</v>
      </c>
      <c r="CC178">
        <v>43.778100000000002</v>
      </c>
      <c r="CD178">
        <v>42.075299999999999</v>
      </c>
      <c r="CE178">
        <v>999.9</v>
      </c>
      <c r="CF178">
        <v>0</v>
      </c>
      <c r="CG178">
        <v>0</v>
      </c>
      <c r="CH178">
        <v>9988.75</v>
      </c>
      <c r="CI178">
        <v>0</v>
      </c>
      <c r="CJ178">
        <v>241.40100000000001</v>
      </c>
      <c r="CK178">
        <v>400.05599999999998</v>
      </c>
      <c r="CL178">
        <v>0.90002899999999997</v>
      </c>
      <c r="CM178">
        <v>9.9970600000000007E-2</v>
      </c>
      <c r="CN178">
        <v>0</v>
      </c>
      <c r="CO178">
        <v>3.4371999999999998</v>
      </c>
      <c r="CP178">
        <v>0</v>
      </c>
      <c r="CQ178">
        <v>4541.87</v>
      </c>
      <c r="CR178">
        <v>3430.44</v>
      </c>
      <c r="CS178">
        <v>48.375</v>
      </c>
      <c r="CT178">
        <v>51.061999999999998</v>
      </c>
      <c r="CU178">
        <v>49.436999999999998</v>
      </c>
      <c r="CV178">
        <v>50.5</v>
      </c>
      <c r="CW178">
        <v>48.936999999999998</v>
      </c>
      <c r="CX178">
        <v>360.06</v>
      </c>
      <c r="CY178">
        <v>39.99</v>
      </c>
      <c r="CZ178">
        <v>0</v>
      </c>
      <c r="DA178">
        <v>1659052769.0999999</v>
      </c>
      <c r="DB178">
        <v>0</v>
      </c>
      <c r="DC178">
        <v>3.2675076923076931</v>
      </c>
      <c r="DD178">
        <v>-0.14434188376198259</v>
      </c>
      <c r="DE178">
        <v>25.485470097550689</v>
      </c>
      <c r="DF178">
        <v>4538.6065384615376</v>
      </c>
      <c r="DG178">
        <v>15</v>
      </c>
      <c r="DH178">
        <v>1659052491.5999999</v>
      </c>
      <c r="DI178" t="s">
        <v>856</v>
      </c>
      <c r="DJ178">
        <v>1659052486.0999999</v>
      </c>
      <c r="DK178">
        <v>1659052491.5999999</v>
      </c>
      <c r="DL178">
        <v>193</v>
      </c>
      <c r="DM178">
        <v>0.23100000000000001</v>
      </c>
      <c r="DN178">
        <v>1E-3</v>
      </c>
      <c r="DO178">
        <v>0.88400000000000001</v>
      </c>
      <c r="DP178">
        <v>0.11700000000000001</v>
      </c>
      <c r="DQ178">
        <v>600</v>
      </c>
      <c r="DR178">
        <v>25</v>
      </c>
      <c r="DS178">
        <v>7.0000000000000007E-2</v>
      </c>
      <c r="DT178">
        <v>0.01</v>
      </c>
      <c r="DU178">
        <v>100</v>
      </c>
      <c r="DV178">
        <v>100</v>
      </c>
      <c r="DW178">
        <v>0.90700000000000003</v>
      </c>
      <c r="DX178">
        <v>0.13650000000000001</v>
      </c>
      <c r="DY178">
        <v>1.3650783369667621</v>
      </c>
      <c r="DZ178">
        <v>-6.7132856166521554E-4</v>
      </c>
      <c r="EA178">
        <v>-2.681329234238156E-7</v>
      </c>
      <c r="EB178">
        <v>8.1307759810197942E-11</v>
      </c>
      <c r="EC178">
        <v>0.13649141980087251</v>
      </c>
      <c r="ED178">
        <v>0</v>
      </c>
      <c r="EE178">
        <v>0</v>
      </c>
      <c r="EF178">
        <v>0</v>
      </c>
      <c r="EG178">
        <v>2</v>
      </c>
      <c r="EH178">
        <v>2028</v>
      </c>
      <c r="EI178">
        <v>2</v>
      </c>
      <c r="EJ178">
        <v>26</v>
      </c>
      <c r="EK178">
        <v>1.4</v>
      </c>
      <c r="EL178">
        <v>1.3</v>
      </c>
      <c r="EM178">
        <v>1.5100100000000001</v>
      </c>
      <c r="EN178">
        <v>2.5598100000000001</v>
      </c>
      <c r="EO178">
        <v>1.39893</v>
      </c>
      <c r="EP178">
        <v>2.323</v>
      </c>
      <c r="EQ178">
        <v>1.49902</v>
      </c>
      <c r="ER178">
        <v>2.47803</v>
      </c>
      <c r="ES178">
        <v>33.896099999999997</v>
      </c>
      <c r="ET178">
        <v>13.904400000000001</v>
      </c>
      <c r="EU178">
        <v>18</v>
      </c>
      <c r="EV178">
        <v>512.34100000000001</v>
      </c>
      <c r="EW178">
        <v>534.60299999999995</v>
      </c>
      <c r="EX178">
        <v>43.6128</v>
      </c>
      <c r="EY178">
        <v>45.145600000000002</v>
      </c>
      <c r="EZ178">
        <v>30.0002</v>
      </c>
      <c r="FA178">
        <v>44.837400000000002</v>
      </c>
      <c r="FB178">
        <v>44.755699999999997</v>
      </c>
      <c r="FC178">
        <v>30.209599999999998</v>
      </c>
      <c r="FD178">
        <v>0</v>
      </c>
      <c r="FE178">
        <v>100</v>
      </c>
      <c r="FF178">
        <v>43.579799999999999</v>
      </c>
      <c r="FG178">
        <v>600</v>
      </c>
      <c r="FH178">
        <v>54.561199999999999</v>
      </c>
      <c r="FI178">
        <v>97.712800000000001</v>
      </c>
      <c r="FJ178">
        <v>99.417400000000001</v>
      </c>
      <c r="FK178" t="s">
        <v>882</v>
      </c>
      <c r="FL178">
        <v>4</v>
      </c>
      <c r="FM178" t="s">
        <v>881</v>
      </c>
      <c r="FN178">
        <v>16</v>
      </c>
    </row>
    <row r="179" spans="1:170" x14ac:dyDescent="0.2">
      <c r="A179">
        <v>193</v>
      </c>
      <c r="B179">
        <v>1659052722.5999999</v>
      </c>
      <c r="C179">
        <v>33788.099999904633</v>
      </c>
      <c r="D179" t="s">
        <v>857</v>
      </c>
      <c r="E179" t="s">
        <v>858</v>
      </c>
      <c r="F179" t="s">
        <v>280</v>
      </c>
      <c r="G179">
        <v>1659052722.5999999</v>
      </c>
      <c r="H179">
        <v>8.5061884911034474E-3</v>
      </c>
      <c r="I179">
        <v>8.5061884911034475</v>
      </c>
      <c r="J179">
        <v>14.039392820943167</v>
      </c>
      <c r="K179">
        <v>577.27599999999995</v>
      </c>
      <c r="L179">
        <v>403.6682452429385</v>
      </c>
      <c r="M179">
        <v>40.271867866825069</v>
      </c>
      <c r="N179">
        <v>57.591804826505594</v>
      </c>
      <c r="O179">
        <v>0.17233506510672353</v>
      </c>
      <c r="P179">
        <v>2.923010883638411</v>
      </c>
      <c r="Q179">
        <v>0.16710923795934601</v>
      </c>
      <c r="R179">
        <v>0.10489992898691208</v>
      </c>
      <c r="S179">
        <v>66.16565855073739</v>
      </c>
      <c r="T179">
        <v>41.645074268148051</v>
      </c>
      <c r="U179">
        <v>41.985599999999998</v>
      </c>
      <c r="V179">
        <v>8.2371655661470076</v>
      </c>
      <c r="W179">
        <v>38.864545403611025</v>
      </c>
      <c r="X179">
        <v>3.4565598102197601</v>
      </c>
      <c r="Y179">
        <v>8.8938639943504931</v>
      </c>
      <c r="Z179">
        <v>4.7806057559272475</v>
      </c>
      <c r="AA179">
        <v>-375.12291245766204</v>
      </c>
      <c r="AB179">
        <v>230.65769546993016</v>
      </c>
      <c r="AC179">
        <v>19.849374097776273</v>
      </c>
      <c r="AD179">
        <v>-58.450184339218197</v>
      </c>
      <c r="AE179">
        <v>0</v>
      </c>
      <c r="AF179">
        <v>0</v>
      </c>
      <c r="AG179">
        <v>1</v>
      </c>
      <c r="AH179">
        <v>0</v>
      </c>
      <c r="AI179">
        <v>49942.720623783265</v>
      </c>
      <c r="AJ179" t="s">
        <v>281</v>
      </c>
      <c r="AK179" t="s">
        <v>281</v>
      </c>
      <c r="AL179">
        <v>0</v>
      </c>
      <c r="AM179">
        <v>0</v>
      </c>
      <c r="AN179" t="e">
        <v>#DIV/0!</v>
      </c>
      <c r="AO179">
        <v>0</v>
      </c>
      <c r="AP179" t="s">
        <v>281</v>
      </c>
      <c r="AQ179" t="s">
        <v>281</v>
      </c>
      <c r="AR179">
        <v>0</v>
      </c>
      <c r="AS179">
        <v>0</v>
      </c>
      <c r="AT179" t="e">
        <v>#DIV/0!</v>
      </c>
      <c r="AU179">
        <v>0.5</v>
      </c>
      <c r="AV179">
        <v>337.2534719952007</v>
      </c>
      <c r="AW179">
        <v>14.039392820943167</v>
      </c>
      <c r="AX179" t="e">
        <v>#DIV/0!</v>
      </c>
      <c r="AY179">
        <v>4.1628608707527125E-2</v>
      </c>
      <c r="AZ179" t="e">
        <v>#DIV/0!</v>
      </c>
      <c r="BA179" t="e">
        <v>#DIV/0!</v>
      </c>
      <c r="BB179" t="s">
        <v>281</v>
      </c>
      <c r="BC179">
        <v>0</v>
      </c>
      <c r="BD179" t="e">
        <v>#DIV/0!</v>
      </c>
      <c r="BE179" t="e">
        <v>#DIV/0!</v>
      </c>
      <c r="BF179" t="e">
        <v>#DIV/0!</v>
      </c>
      <c r="BG179" t="e">
        <v>#DIV/0!</v>
      </c>
      <c r="BH179" t="e">
        <v>#DIV/0!</v>
      </c>
      <c r="BI179" t="e">
        <v>#DIV/0!</v>
      </c>
      <c r="BJ179" t="e">
        <v>#DIV/0!</v>
      </c>
      <c r="BK179" t="e">
        <v>#DIV/0!</v>
      </c>
      <c r="BL179">
        <v>400.06400000000002</v>
      </c>
      <c r="BM179">
        <v>337.2534719952007</v>
      </c>
      <c r="BN179">
        <v>0.84299880017997297</v>
      </c>
      <c r="BO179">
        <v>0.16538768434734788</v>
      </c>
      <c r="BP179">
        <v>6</v>
      </c>
      <c r="BQ179">
        <v>0.6</v>
      </c>
      <c r="BR179" t="s">
        <v>282</v>
      </c>
      <c r="BS179">
        <v>1659052722.5999999</v>
      </c>
      <c r="BT179">
        <v>577.27599999999995</v>
      </c>
      <c r="BU179">
        <v>600.005</v>
      </c>
      <c r="BV179">
        <v>34.647100000000002</v>
      </c>
      <c r="BW179">
        <v>24.797999999999998</v>
      </c>
      <c r="BX179">
        <v>576.40300000000002</v>
      </c>
      <c r="BY179">
        <v>34.506300000000003</v>
      </c>
      <c r="BZ179">
        <v>500.23700000000002</v>
      </c>
      <c r="CA179">
        <v>99.665099999999995</v>
      </c>
      <c r="CB179">
        <v>9.9665599999999993E-2</v>
      </c>
      <c r="CC179">
        <v>43.449300000000001</v>
      </c>
      <c r="CD179">
        <v>41.985599999999998</v>
      </c>
      <c r="CE179">
        <v>999.9</v>
      </c>
      <c r="CF179">
        <v>0</v>
      </c>
      <c r="CG179">
        <v>0</v>
      </c>
      <c r="CH179">
        <v>9996.25</v>
      </c>
      <c r="CI179">
        <v>0</v>
      </c>
      <c r="CJ179">
        <v>241.48400000000001</v>
      </c>
      <c r="CK179">
        <v>400.06400000000002</v>
      </c>
      <c r="CL179">
        <v>0.90002899999999997</v>
      </c>
      <c r="CM179">
        <v>9.9970600000000007E-2</v>
      </c>
      <c r="CN179">
        <v>0</v>
      </c>
      <c r="CO179">
        <v>3.6698</v>
      </c>
      <c r="CP179">
        <v>0</v>
      </c>
      <c r="CQ179">
        <v>4574.58</v>
      </c>
      <c r="CR179">
        <v>3430.51</v>
      </c>
      <c r="CS179">
        <v>48.375</v>
      </c>
      <c r="CT179">
        <v>51.125</v>
      </c>
      <c r="CU179">
        <v>49.436999999999998</v>
      </c>
      <c r="CV179">
        <v>50.436999999999998</v>
      </c>
      <c r="CW179">
        <v>48.875</v>
      </c>
      <c r="CX179">
        <v>360.07</v>
      </c>
      <c r="CY179">
        <v>39.99</v>
      </c>
      <c r="CZ179">
        <v>0</v>
      </c>
      <c r="DA179">
        <v>1659052919.7</v>
      </c>
      <c r="DB179">
        <v>0</v>
      </c>
      <c r="DC179">
        <v>3.3417560000000002</v>
      </c>
      <c r="DD179">
        <v>-0.2944846141980238</v>
      </c>
      <c r="DE179">
        <v>0.33846136637617652</v>
      </c>
      <c r="DF179">
        <v>4574.3204000000014</v>
      </c>
      <c r="DG179">
        <v>15</v>
      </c>
      <c r="DH179">
        <v>1659052633.5999999</v>
      </c>
      <c r="DI179" t="s">
        <v>859</v>
      </c>
      <c r="DJ179">
        <v>1659052629.0999999</v>
      </c>
      <c r="DK179">
        <v>1659052633.5999999</v>
      </c>
      <c r="DL179">
        <v>194</v>
      </c>
      <c r="DM179">
        <v>-3.2000000000000001E-2</v>
      </c>
      <c r="DN179">
        <v>4.0000000000000001E-3</v>
      </c>
      <c r="DO179">
        <v>0.85199999999999998</v>
      </c>
      <c r="DP179">
        <v>0.121</v>
      </c>
      <c r="DQ179">
        <v>600</v>
      </c>
      <c r="DR179">
        <v>25</v>
      </c>
      <c r="DS179">
        <v>0.13</v>
      </c>
      <c r="DT179">
        <v>0.01</v>
      </c>
      <c r="DU179">
        <v>100</v>
      </c>
      <c r="DV179">
        <v>100</v>
      </c>
      <c r="DW179">
        <v>0.873</v>
      </c>
      <c r="DX179">
        <v>0.14080000000000001</v>
      </c>
      <c r="DY179">
        <v>1.333468973629919</v>
      </c>
      <c r="DZ179">
        <v>-6.7132856166521554E-4</v>
      </c>
      <c r="EA179">
        <v>-2.681329234238156E-7</v>
      </c>
      <c r="EB179">
        <v>8.1307759810197942E-11</v>
      </c>
      <c r="EC179">
        <v>0.14083159736710751</v>
      </c>
      <c r="ED179">
        <v>0</v>
      </c>
      <c r="EE179">
        <v>0</v>
      </c>
      <c r="EF179">
        <v>0</v>
      </c>
      <c r="EG179">
        <v>2</v>
      </c>
      <c r="EH179">
        <v>2028</v>
      </c>
      <c r="EI179">
        <v>2</v>
      </c>
      <c r="EJ179">
        <v>26</v>
      </c>
      <c r="EK179">
        <v>1.6</v>
      </c>
      <c r="EL179">
        <v>1.5</v>
      </c>
      <c r="EM179">
        <v>1.5100100000000001</v>
      </c>
      <c r="EN179">
        <v>2.5549300000000001</v>
      </c>
      <c r="EO179">
        <v>1.39893</v>
      </c>
      <c r="EP179">
        <v>2.323</v>
      </c>
      <c r="EQ179">
        <v>1.49902</v>
      </c>
      <c r="ER179">
        <v>2.4841299999999999</v>
      </c>
      <c r="ES179">
        <v>33.896099999999997</v>
      </c>
      <c r="ET179">
        <v>13.8781</v>
      </c>
      <c r="EU179">
        <v>18</v>
      </c>
      <c r="EV179">
        <v>511.46600000000001</v>
      </c>
      <c r="EW179">
        <v>534.53899999999999</v>
      </c>
      <c r="EX179">
        <v>44.026499999999999</v>
      </c>
      <c r="EY179">
        <v>45.160299999999999</v>
      </c>
      <c r="EZ179">
        <v>30.0002</v>
      </c>
      <c r="FA179">
        <v>44.866199999999999</v>
      </c>
      <c r="FB179">
        <v>44.784399999999998</v>
      </c>
      <c r="FC179">
        <v>30.204899999999999</v>
      </c>
      <c r="FD179">
        <v>0</v>
      </c>
      <c r="FE179">
        <v>100</v>
      </c>
      <c r="FF179">
        <v>44.0745</v>
      </c>
      <c r="FG179">
        <v>600</v>
      </c>
      <c r="FH179">
        <v>54.561199999999999</v>
      </c>
      <c r="FI179">
        <v>97.716499999999996</v>
      </c>
      <c r="FJ179">
        <v>99.412800000000004</v>
      </c>
      <c r="FK179" t="s">
        <v>882</v>
      </c>
      <c r="FL179">
        <v>4</v>
      </c>
      <c r="FM179" t="s">
        <v>881</v>
      </c>
      <c r="FN179">
        <v>17</v>
      </c>
    </row>
    <row r="180" spans="1:170" x14ac:dyDescent="0.2">
      <c r="A180">
        <v>194</v>
      </c>
      <c r="B180">
        <v>1659052873.0999999</v>
      </c>
      <c r="C180">
        <v>33938.599999904633</v>
      </c>
      <c r="D180" t="s">
        <v>860</v>
      </c>
      <c r="E180" t="s">
        <v>861</v>
      </c>
      <c r="F180" t="s">
        <v>280</v>
      </c>
      <c r="G180">
        <v>1659052873.0999999</v>
      </c>
      <c r="H180">
        <v>7.6966147453545811E-3</v>
      </c>
      <c r="I180">
        <v>7.696614745354581</v>
      </c>
      <c r="J180">
        <v>16.871688083107561</v>
      </c>
      <c r="K180">
        <v>772.57500000000005</v>
      </c>
      <c r="L180">
        <v>536.28061524274972</v>
      </c>
      <c r="M180">
        <v>53.49724895343352</v>
      </c>
      <c r="N180">
        <v>77.069049179580006</v>
      </c>
      <c r="O180">
        <v>0.15184248874794101</v>
      </c>
      <c r="P180">
        <v>2.9283294490523648</v>
      </c>
      <c r="Q180">
        <v>0.14777736646124992</v>
      </c>
      <c r="R180">
        <v>9.2717255297976614E-2</v>
      </c>
      <c r="S180">
        <v>66.179667103793662</v>
      </c>
      <c r="T180">
        <v>41.801849136113113</v>
      </c>
      <c r="U180">
        <v>42.031399999999998</v>
      </c>
      <c r="V180">
        <v>8.2570590550498295</v>
      </c>
      <c r="W180">
        <v>37.932900343731497</v>
      </c>
      <c r="X180">
        <v>3.3641439262432802</v>
      </c>
      <c r="Y180">
        <v>8.8686704569354475</v>
      </c>
      <c r="Z180">
        <v>4.8929151288065498</v>
      </c>
      <c r="AA180">
        <v>-339.42071027013702</v>
      </c>
      <c r="AB180">
        <v>215.25860461034401</v>
      </c>
      <c r="AC180">
        <v>18.489783787765194</v>
      </c>
      <c r="AD180">
        <v>-39.492654768234161</v>
      </c>
      <c r="AE180">
        <v>0</v>
      </c>
      <c r="AF180">
        <v>0</v>
      </c>
      <c r="AG180">
        <v>1</v>
      </c>
      <c r="AH180">
        <v>0</v>
      </c>
      <c r="AI180">
        <v>50096.653859616796</v>
      </c>
      <c r="AJ180" t="s">
        <v>281</v>
      </c>
      <c r="AK180" t="s">
        <v>281</v>
      </c>
      <c r="AL180">
        <v>0</v>
      </c>
      <c r="AM180">
        <v>0</v>
      </c>
      <c r="AN180" t="e">
        <v>#DIV/0!</v>
      </c>
      <c r="AO180">
        <v>0</v>
      </c>
      <c r="AP180" t="s">
        <v>281</v>
      </c>
      <c r="AQ180" t="s">
        <v>281</v>
      </c>
      <c r="AR180">
        <v>0</v>
      </c>
      <c r="AS180">
        <v>0</v>
      </c>
      <c r="AT180" t="e">
        <v>#DIV/0!</v>
      </c>
      <c r="AU180">
        <v>0.5</v>
      </c>
      <c r="AV180">
        <v>337.32434399160292</v>
      </c>
      <c r="AW180">
        <v>16.871688083107561</v>
      </c>
      <c r="AX180" t="e">
        <v>#DIV/0!</v>
      </c>
      <c r="AY180">
        <v>5.0016218466365864E-2</v>
      </c>
      <c r="AZ180" t="e">
        <v>#DIV/0!</v>
      </c>
      <c r="BA180" t="e">
        <v>#DIV/0!</v>
      </c>
      <c r="BB180" t="s">
        <v>281</v>
      </c>
      <c r="BC180">
        <v>0</v>
      </c>
      <c r="BD180" t="e">
        <v>#DIV/0!</v>
      </c>
      <c r="BE180" t="e">
        <v>#DIV/0!</v>
      </c>
      <c r="BF180" t="e">
        <v>#DIV/0!</v>
      </c>
      <c r="BG180" t="e">
        <v>#DIV/0!</v>
      </c>
      <c r="BH180" t="e">
        <v>#DIV/0!</v>
      </c>
      <c r="BI180" t="e">
        <v>#DIV/0!</v>
      </c>
      <c r="BJ180" t="e">
        <v>#DIV/0!</v>
      </c>
      <c r="BK180" t="e">
        <v>#DIV/0!</v>
      </c>
      <c r="BL180">
        <v>400.14800000000002</v>
      </c>
      <c r="BM180">
        <v>337.32434399160292</v>
      </c>
      <c r="BN180">
        <v>0.84299895036737138</v>
      </c>
      <c r="BO180">
        <v>0.16538797420902682</v>
      </c>
      <c r="BP180">
        <v>6</v>
      </c>
      <c r="BQ180">
        <v>0.6</v>
      </c>
      <c r="BR180" t="s">
        <v>282</v>
      </c>
      <c r="BS180">
        <v>1659052873.0999999</v>
      </c>
      <c r="BT180">
        <v>772.57500000000005</v>
      </c>
      <c r="BU180">
        <v>799.94399999999996</v>
      </c>
      <c r="BV180">
        <v>33.723700000000001</v>
      </c>
      <c r="BW180">
        <v>24.8033</v>
      </c>
      <c r="BX180">
        <v>771.41300000000001</v>
      </c>
      <c r="BY180">
        <v>33.579099999999997</v>
      </c>
      <c r="BZ180">
        <v>500.22800000000001</v>
      </c>
      <c r="CA180">
        <v>99.656400000000005</v>
      </c>
      <c r="CB180">
        <v>9.9674399999999996E-2</v>
      </c>
      <c r="CC180">
        <v>43.3949</v>
      </c>
      <c r="CD180">
        <v>42.031399999999998</v>
      </c>
      <c r="CE180">
        <v>999.9</v>
      </c>
      <c r="CF180">
        <v>0</v>
      </c>
      <c r="CG180">
        <v>0</v>
      </c>
      <c r="CH180">
        <v>10027.5</v>
      </c>
      <c r="CI180">
        <v>0</v>
      </c>
      <c r="CJ180">
        <v>241.71799999999999</v>
      </c>
      <c r="CK180">
        <v>400.14800000000002</v>
      </c>
      <c r="CL180">
        <v>0.90002899999999997</v>
      </c>
      <c r="CM180">
        <v>9.9970600000000007E-2</v>
      </c>
      <c r="CN180">
        <v>0</v>
      </c>
      <c r="CO180">
        <v>3.5280999999999998</v>
      </c>
      <c r="CP180">
        <v>0</v>
      </c>
      <c r="CQ180">
        <v>4558.5200000000004</v>
      </c>
      <c r="CR180">
        <v>3431.23</v>
      </c>
      <c r="CS180">
        <v>48.375</v>
      </c>
      <c r="CT180">
        <v>51.061999999999998</v>
      </c>
      <c r="CU180">
        <v>49.375</v>
      </c>
      <c r="CV180">
        <v>50.436999999999998</v>
      </c>
      <c r="CW180">
        <v>48.811999999999998</v>
      </c>
      <c r="CX180">
        <v>360.14</v>
      </c>
      <c r="CY180">
        <v>40</v>
      </c>
      <c r="CZ180">
        <v>0</v>
      </c>
      <c r="DA180">
        <v>1659053069.7</v>
      </c>
      <c r="DB180">
        <v>0</v>
      </c>
      <c r="DC180">
        <v>3.2497720000000001</v>
      </c>
      <c r="DD180">
        <v>0.1516384629500247</v>
      </c>
      <c r="DE180">
        <v>14.41615403554577</v>
      </c>
      <c r="DF180">
        <v>4555.6235999999999</v>
      </c>
      <c r="DG180">
        <v>15</v>
      </c>
      <c r="DH180">
        <v>1659052795.5999999</v>
      </c>
      <c r="DI180" t="s">
        <v>862</v>
      </c>
      <c r="DJ180">
        <v>1659052788.0999999</v>
      </c>
      <c r="DK180">
        <v>1659052795.5999999</v>
      </c>
      <c r="DL180">
        <v>195</v>
      </c>
      <c r="DM180">
        <v>0.46899999999999997</v>
      </c>
      <c r="DN180">
        <v>4.0000000000000001E-3</v>
      </c>
      <c r="DO180">
        <v>1.1359999999999999</v>
      </c>
      <c r="DP180">
        <v>0.125</v>
      </c>
      <c r="DQ180">
        <v>800</v>
      </c>
      <c r="DR180">
        <v>25</v>
      </c>
      <c r="DS180">
        <v>7.0000000000000007E-2</v>
      </c>
      <c r="DT180">
        <v>0.01</v>
      </c>
      <c r="DU180">
        <v>100</v>
      </c>
      <c r="DV180">
        <v>100</v>
      </c>
      <c r="DW180">
        <v>1.1619999999999999</v>
      </c>
      <c r="DX180">
        <v>0.14460000000000001</v>
      </c>
      <c r="DY180">
        <v>1.8023614091957589</v>
      </c>
      <c r="DZ180">
        <v>-6.7132856166521554E-4</v>
      </c>
      <c r="EA180">
        <v>-2.681329234238156E-7</v>
      </c>
      <c r="EB180">
        <v>8.1307759810197942E-11</v>
      </c>
      <c r="EC180">
        <v>0.14454531334626389</v>
      </c>
      <c r="ED180">
        <v>0</v>
      </c>
      <c r="EE180">
        <v>0</v>
      </c>
      <c r="EF180">
        <v>0</v>
      </c>
      <c r="EG180">
        <v>2</v>
      </c>
      <c r="EH180">
        <v>2028</v>
      </c>
      <c r="EI180">
        <v>2</v>
      </c>
      <c r="EJ180">
        <v>26</v>
      </c>
      <c r="EK180">
        <v>1.4</v>
      </c>
      <c r="EL180">
        <v>1.3</v>
      </c>
      <c r="EM180">
        <v>1.9043000000000001</v>
      </c>
      <c r="EN180">
        <v>2.5524900000000001</v>
      </c>
      <c r="EO180">
        <v>1.39893</v>
      </c>
      <c r="EP180">
        <v>2.323</v>
      </c>
      <c r="EQ180">
        <v>1.49902</v>
      </c>
      <c r="ER180">
        <v>2.2399900000000001</v>
      </c>
      <c r="ES180">
        <v>33.8735</v>
      </c>
      <c r="ET180">
        <v>13.8431</v>
      </c>
      <c r="EU180">
        <v>18</v>
      </c>
      <c r="EV180">
        <v>511.26499999999999</v>
      </c>
      <c r="EW180">
        <v>534.92200000000003</v>
      </c>
      <c r="EX180">
        <v>43.621499999999997</v>
      </c>
      <c r="EY180">
        <v>45.17</v>
      </c>
      <c r="EZ180">
        <v>30.0001</v>
      </c>
      <c r="FA180">
        <v>44.8855</v>
      </c>
      <c r="FB180">
        <v>44.805500000000002</v>
      </c>
      <c r="FC180">
        <v>38.114800000000002</v>
      </c>
      <c r="FD180">
        <v>0</v>
      </c>
      <c r="FE180">
        <v>100</v>
      </c>
      <c r="FF180">
        <v>43.608499999999999</v>
      </c>
      <c r="FG180">
        <v>800</v>
      </c>
      <c r="FH180">
        <v>54.561199999999999</v>
      </c>
      <c r="FI180">
        <v>97.705100000000002</v>
      </c>
      <c r="FJ180">
        <v>99.412700000000001</v>
      </c>
      <c r="FK180" t="s">
        <v>882</v>
      </c>
      <c r="FL180">
        <v>4</v>
      </c>
      <c r="FM180" t="s">
        <v>881</v>
      </c>
      <c r="FN180">
        <v>18</v>
      </c>
    </row>
    <row r="181" spans="1:170" x14ac:dyDescent="0.2">
      <c r="A181">
        <v>195</v>
      </c>
      <c r="B181">
        <v>1659053023.5999999</v>
      </c>
      <c r="C181">
        <v>34089.099999904633</v>
      </c>
      <c r="D181" t="s">
        <v>863</v>
      </c>
      <c r="E181" t="s">
        <v>864</v>
      </c>
      <c r="F181" t="s">
        <v>280</v>
      </c>
      <c r="G181">
        <v>1659053023.5999999</v>
      </c>
      <c r="H181">
        <v>6.9696947006031833E-3</v>
      </c>
      <c r="I181">
        <v>6.9696947006031831</v>
      </c>
      <c r="J181">
        <v>16.535682422355247</v>
      </c>
      <c r="K181">
        <v>773.74</v>
      </c>
      <c r="L181">
        <v>519.41527907658565</v>
      </c>
      <c r="M181">
        <v>51.811607083318421</v>
      </c>
      <c r="N181">
        <v>77.180465187540008</v>
      </c>
      <c r="O181">
        <v>0.13516371019041271</v>
      </c>
      <c r="P181">
        <v>2.9203255339336835</v>
      </c>
      <c r="Q181">
        <v>0.13192398098763838</v>
      </c>
      <c r="R181">
        <v>8.273726240128379E-2</v>
      </c>
      <c r="S181">
        <v>66.183818500417303</v>
      </c>
      <c r="T181">
        <v>41.827058356696568</v>
      </c>
      <c r="U181">
        <v>42.004300000000001</v>
      </c>
      <c r="V181">
        <v>8.2452829984287046</v>
      </c>
      <c r="W181">
        <v>37.288339969664634</v>
      </c>
      <c r="X181">
        <v>3.2798256334154998</v>
      </c>
      <c r="Y181">
        <v>8.7958478068043586</v>
      </c>
      <c r="Z181">
        <v>4.9654573650132043</v>
      </c>
      <c r="AA181">
        <v>-307.36353629660039</v>
      </c>
      <c r="AB181">
        <v>194.06127146256409</v>
      </c>
      <c r="AC181">
        <v>16.700000869991655</v>
      </c>
      <c r="AD181">
        <v>-30.418445463627336</v>
      </c>
      <c r="AE181">
        <v>0</v>
      </c>
      <c r="AF181">
        <v>0</v>
      </c>
      <c r="AG181">
        <v>1</v>
      </c>
      <c r="AH181">
        <v>0</v>
      </c>
      <c r="AI181">
        <v>49902.499530839115</v>
      </c>
      <c r="AJ181" t="s">
        <v>281</v>
      </c>
      <c r="AK181" t="s">
        <v>281</v>
      </c>
      <c r="AL181">
        <v>0</v>
      </c>
      <c r="AM181">
        <v>0</v>
      </c>
      <c r="AN181" t="e">
        <v>#DIV/0!</v>
      </c>
      <c r="AO181">
        <v>0</v>
      </c>
      <c r="AP181" t="s">
        <v>281</v>
      </c>
      <c r="AQ181" t="s">
        <v>281</v>
      </c>
      <c r="AR181">
        <v>0</v>
      </c>
      <c r="AS181">
        <v>0</v>
      </c>
      <c r="AT181" t="e">
        <v>#DIV/0!</v>
      </c>
      <c r="AU181">
        <v>0.5</v>
      </c>
      <c r="AV181">
        <v>337.34391300539755</v>
      </c>
      <c r="AW181">
        <v>16.535682422355247</v>
      </c>
      <c r="AX181" t="e">
        <v>#DIV/0!</v>
      </c>
      <c r="AY181">
        <v>4.901728409752179E-2</v>
      </c>
      <c r="AZ181" t="e">
        <v>#DIV/0!</v>
      </c>
      <c r="BA181" t="e">
        <v>#DIV/0!</v>
      </c>
      <c r="BB181" t="s">
        <v>281</v>
      </c>
      <c r="BC181">
        <v>0</v>
      </c>
      <c r="BD181" t="e">
        <v>#DIV/0!</v>
      </c>
      <c r="BE181" t="e">
        <v>#DIV/0!</v>
      </c>
      <c r="BF181" t="e">
        <v>#DIV/0!</v>
      </c>
      <c r="BG181" t="e">
        <v>#DIV/0!</v>
      </c>
      <c r="BH181" t="e">
        <v>#DIV/0!</v>
      </c>
      <c r="BI181" t="e">
        <v>#DIV/0!</v>
      </c>
      <c r="BJ181" t="e">
        <v>#DIV/0!</v>
      </c>
      <c r="BK181" t="e">
        <v>#DIV/0!</v>
      </c>
      <c r="BL181">
        <v>400.17099999999999</v>
      </c>
      <c r="BM181">
        <v>337.34391300539755</v>
      </c>
      <c r="BN181">
        <v>0.84299940026987852</v>
      </c>
      <c r="BO181">
        <v>0.16538884252086558</v>
      </c>
      <c r="BP181">
        <v>6</v>
      </c>
      <c r="BQ181">
        <v>0.6</v>
      </c>
      <c r="BR181" t="s">
        <v>282</v>
      </c>
      <c r="BS181">
        <v>1659053023.5999999</v>
      </c>
      <c r="BT181">
        <v>773.74</v>
      </c>
      <c r="BU181">
        <v>800.04</v>
      </c>
      <c r="BV181">
        <v>32.880499999999998</v>
      </c>
      <c r="BW181">
        <v>24.796199999999999</v>
      </c>
      <c r="BX181">
        <v>772.58900000000006</v>
      </c>
      <c r="BY181">
        <v>32.734099999999998</v>
      </c>
      <c r="BZ181">
        <v>500.26799999999997</v>
      </c>
      <c r="CA181">
        <v>99.649500000000003</v>
      </c>
      <c r="CB181">
        <v>0.100371</v>
      </c>
      <c r="CC181">
        <v>43.236899999999999</v>
      </c>
      <c r="CD181">
        <v>42.004300000000001</v>
      </c>
      <c r="CE181">
        <v>999.9</v>
      </c>
      <c r="CF181">
        <v>0</v>
      </c>
      <c r="CG181">
        <v>0</v>
      </c>
      <c r="CH181">
        <v>9982.5</v>
      </c>
      <c r="CI181">
        <v>0</v>
      </c>
      <c r="CJ181">
        <v>241.41499999999999</v>
      </c>
      <c r="CK181">
        <v>400.17099999999999</v>
      </c>
      <c r="CL181">
        <v>0.90002899999999997</v>
      </c>
      <c r="CM181">
        <v>9.9970600000000007E-2</v>
      </c>
      <c r="CN181">
        <v>0</v>
      </c>
      <c r="CO181">
        <v>3.2711999999999999</v>
      </c>
      <c r="CP181">
        <v>0</v>
      </c>
      <c r="CQ181">
        <v>4578.97</v>
      </c>
      <c r="CR181">
        <v>3431.42</v>
      </c>
      <c r="CS181">
        <v>48.311999999999998</v>
      </c>
      <c r="CT181">
        <v>51</v>
      </c>
      <c r="CU181">
        <v>49.311999999999998</v>
      </c>
      <c r="CV181">
        <v>50.375</v>
      </c>
      <c r="CW181">
        <v>48.75</v>
      </c>
      <c r="CX181">
        <v>360.17</v>
      </c>
      <c r="CY181">
        <v>40.01</v>
      </c>
      <c r="CZ181">
        <v>0</v>
      </c>
      <c r="DA181">
        <v>1659053220.3</v>
      </c>
      <c r="DB181">
        <v>0</v>
      </c>
      <c r="DC181">
        <v>3.1882615384615378</v>
      </c>
      <c r="DD181">
        <v>-0.27654700756440459</v>
      </c>
      <c r="DE181">
        <v>8.0550428686700304</v>
      </c>
      <c r="DF181">
        <v>4576.9003846153846</v>
      </c>
      <c r="DG181">
        <v>15</v>
      </c>
      <c r="DH181">
        <v>1659052935.5999999</v>
      </c>
      <c r="DI181" t="s">
        <v>865</v>
      </c>
      <c r="DJ181">
        <v>1659052929.5999999</v>
      </c>
      <c r="DK181">
        <v>1659052935.5999999</v>
      </c>
      <c r="DL181">
        <v>196</v>
      </c>
      <c r="DM181">
        <v>-0.01</v>
      </c>
      <c r="DN181">
        <v>2E-3</v>
      </c>
      <c r="DO181">
        <v>1.1259999999999999</v>
      </c>
      <c r="DP181">
        <v>0.127</v>
      </c>
      <c r="DQ181">
        <v>800</v>
      </c>
      <c r="DR181">
        <v>25</v>
      </c>
      <c r="DS181">
        <v>0.09</v>
      </c>
      <c r="DT181">
        <v>0.01</v>
      </c>
      <c r="DU181">
        <v>100</v>
      </c>
      <c r="DV181">
        <v>100</v>
      </c>
      <c r="DW181">
        <v>1.151</v>
      </c>
      <c r="DX181">
        <v>0.1464</v>
      </c>
      <c r="DY181">
        <v>1.7922724182162419</v>
      </c>
      <c r="DZ181">
        <v>-6.7132856166521554E-4</v>
      </c>
      <c r="EA181">
        <v>-2.681329234238156E-7</v>
      </c>
      <c r="EB181">
        <v>8.1307759810197942E-11</v>
      </c>
      <c r="EC181">
        <v>0.14639275120575601</v>
      </c>
      <c r="ED181">
        <v>0</v>
      </c>
      <c r="EE181">
        <v>0</v>
      </c>
      <c r="EF181">
        <v>0</v>
      </c>
      <c r="EG181">
        <v>2</v>
      </c>
      <c r="EH181">
        <v>2028</v>
      </c>
      <c r="EI181">
        <v>2</v>
      </c>
      <c r="EJ181">
        <v>26</v>
      </c>
      <c r="EK181">
        <v>1.6</v>
      </c>
      <c r="EL181">
        <v>1.5</v>
      </c>
      <c r="EM181">
        <v>1.9043000000000001</v>
      </c>
      <c r="EN181">
        <v>2.5488300000000002</v>
      </c>
      <c r="EO181">
        <v>1.39893</v>
      </c>
      <c r="EP181">
        <v>2.323</v>
      </c>
      <c r="EQ181">
        <v>1.49902</v>
      </c>
      <c r="ER181">
        <v>2.4536099999999998</v>
      </c>
      <c r="ES181">
        <v>33.850900000000003</v>
      </c>
      <c r="ET181">
        <v>13.8256</v>
      </c>
      <c r="EU181">
        <v>18</v>
      </c>
      <c r="EV181">
        <v>510.84100000000001</v>
      </c>
      <c r="EW181">
        <v>535.05700000000002</v>
      </c>
      <c r="EX181">
        <v>43.411700000000003</v>
      </c>
      <c r="EY181">
        <v>45.150500000000001</v>
      </c>
      <c r="EZ181">
        <v>29.9999</v>
      </c>
      <c r="FA181">
        <v>44.880699999999997</v>
      </c>
      <c r="FB181">
        <v>44.799799999999998</v>
      </c>
      <c r="FC181">
        <v>38.106200000000001</v>
      </c>
      <c r="FD181">
        <v>0</v>
      </c>
      <c r="FE181">
        <v>100</v>
      </c>
      <c r="FF181">
        <v>43.416600000000003</v>
      </c>
      <c r="FG181">
        <v>800</v>
      </c>
      <c r="FH181">
        <v>54.561199999999999</v>
      </c>
      <c r="FI181">
        <v>97.715299999999999</v>
      </c>
      <c r="FJ181">
        <v>99.415899999999993</v>
      </c>
      <c r="FK181" t="s">
        <v>882</v>
      </c>
      <c r="FL181">
        <v>4</v>
      </c>
      <c r="FM181" t="s">
        <v>881</v>
      </c>
      <c r="FN181">
        <v>19</v>
      </c>
    </row>
    <row r="182" spans="1:170" x14ac:dyDescent="0.2">
      <c r="A182">
        <v>196</v>
      </c>
      <c r="B182">
        <v>1659053174.0999999</v>
      </c>
      <c r="C182">
        <v>34239.599999904633</v>
      </c>
      <c r="D182" t="s">
        <v>866</v>
      </c>
      <c r="E182" t="s">
        <v>867</v>
      </c>
      <c r="F182" t="s">
        <v>280</v>
      </c>
      <c r="G182">
        <v>1659053174.0999999</v>
      </c>
      <c r="H182">
        <v>6.7430475944498369E-3</v>
      </c>
      <c r="I182">
        <v>6.7430475944498367</v>
      </c>
      <c r="J182">
        <v>18.768165635945842</v>
      </c>
      <c r="K182">
        <v>969.62400000000002</v>
      </c>
      <c r="L182">
        <v>664.72352208419557</v>
      </c>
      <c r="M182">
        <v>66.301579417807957</v>
      </c>
      <c r="N182">
        <v>96.713295837407998</v>
      </c>
      <c r="O182">
        <v>0.12997687558991358</v>
      </c>
      <c r="P182">
        <v>2.924365644997212</v>
      </c>
      <c r="Q182">
        <v>0.12698216811993659</v>
      </c>
      <c r="R182">
        <v>7.962731762687672E-2</v>
      </c>
      <c r="S182">
        <v>66.134342460027014</v>
      </c>
      <c r="T182">
        <v>41.869698097116014</v>
      </c>
      <c r="U182">
        <v>42.004899999999999</v>
      </c>
      <c r="V182">
        <v>8.2455435654369946</v>
      </c>
      <c r="W182">
        <v>37.031245620525191</v>
      </c>
      <c r="X182">
        <v>3.2542879397564004</v>
      </c>
      <c r="Y182">
        <v>8.7879515939173718</v>
      </c>
      <c r="Z182">
        <v>4.9912556256805942</v>
      </c>
      <c r="AA182">
        <v>-297.36839891523783</v>
      </c>
      <c r="AB182">
        <v>191.52342511337397</v>
      </c>
      <c r="AC182">
        <v>16.457535604881492</v>
      </c>
      <c r="AD182">
        <v>-23.253095736955345</v>
      </c>
      <c r="AE182">
        <v>0</v>
      </c>
      <c r="AF182">
        <v>0</v>
      </c>
      <c r="AG182">
        <v>1</v>
      </c>
      <c r="AH182">
        <v>0</v>
      </c>
      <c r="AI182">
        <v>50015.601839182258</v>
      </c>
      <c r="AJ182" t="s">
        <v>281</v>
      </c>
      <c r="AK182" t="s">
        <v>281</v>
      </c>
      <c r="AL182">
        <v>0</v>
      </c>
      <c r="AM182">
        <v>0</v>
      </c>
      <c r="AN182" t="e">
        <v>#DIV/0!</v>
      </c>
      <c r="AO182">
        <v>0</v>
      </c>
      <c r="AP182" t="s">
        <v>281</v>
      </c>
      <c r="AQ182" t="s">
        <v>281</v>
      </c>
      <c r="AR182">
        <v>0</v>
      </c>
      <c r="AS182">
        <v>0</v>
      </c>
      <c r="AT182" t="e">
        <v>#DIV/0!</v>
      </c>
      <c r="AU182">
        <v>0.5</v>
      </c>
      <c r="AV182">
        <v>337.08351298446996</v>
      </c>
      <c r="AW182">
        <v>18.768165635945842</v>
      </c>
      <c r="AX182" t="e">
        <v>#DIV/0!</v>
      </c>
      <c r="AY182">
        <v>5.5678088405381382E-2</v>
      </c>
      <c r="AZ182" t="e">
        <v>#DIV/0!</v>
      </c>
      <c r="BA182" t="e">
        <v>#DIV/0!</v>
      </c>
      <c r="BB182" t="s">
        <v>281</v>
      </c>
      <c r="BC182">
        <v>0</v>
      </c>
      <c r="BD182" t="e">
        <v>#DIV/0!</v>
      </c>
      <c r="BE182" t="e">
        <v>#DIV/0!</v>
      </c>
      <c r="BF182" t="e">
        <v>#DIV/0!</v>
      </c>
      <c r="BG182" t="e">
        <v>#DIV/0!</v>
      </c>
      <c r="BH182" t="e">
        <v>#DIV/0!</v>
      </c>
      <c r="BI182" t="e">
        <v>#DIV/0!</v>
      </c>
      <c r="BJ182" t="e">
        <v>#DIV/0!</v>
      </c>
      <c r="BK182" t="e">
        <v>#DIV/0!</v>
      </c>
      <c r="BL182">
        <v>399.86099999999999</v>
      </c>
      <c r="BM182">
        <v>337.08351298446996</v>
      </c>
      <c r="BN182">
        <v>0.84300172556080732</v>
      </c>
      <c r="BO182">
        <v>0.16539333033235804</v>
      </c>
      <c r="BP182">
        <v>6</v>
      </c>
      <c r="BQ182">
        <v>0.6</v>
      </c>
      <c r="BR182" t="s">
        <v>282</v>
      </c>
      <c r="BS182">
        <v>1659053174.0999999</v>
      </c>
      <c r="BT182">
        <v>969.62400000000002</v>
      </c>
      <c r="BU182">
        <v>999.97400000000005</v>
      </c>
      <c r="BV182">
        <v>32.6267</v>
      </c>
      <c r="BW182">
        <v>24.803599999999999</v>
      </c>
      <c r="BX182">
        <v>968.34199999999998</v>
      </c>
      <c r="BY182">
        <v>32.475900000000003</v>
      </c>
      <c r="BZ182">
        <v>500.291</v>
      </c>
      <c r="CA182">
        <v>99.643000000000001</v>
      </c>
      <c r="CB182">
        <v>0.100092</v>
      </c>
      <c r="CC182">
        <v>43.219700000000003</v>
      </c>
      <c r="CD182">
        <v>42.004899999999999</v>
      </c>
      <c r="CE182">
        <v>999.9</v>
      </c>
      <c r="CF182">
        <v>0</v>
      </c>
      <c r="CG182">
        <v>0</v>
      </c>
      <c r="CH182">
        <v>10006.200000000001</v>
      </c>
      <c r="CI182">
        <v>0</v>
      </c>
      <c r="CJ182">
        <v>241.07</v>
      </c>
      <c r="CK182">
        <v>399.86099999999999</v>
      </c>
      <c r="CL182">
        <v>0.89995199999999997</v>
      </c>
      <c r="CM182">
        <v>0.100048</v>
      </c>
      <c r="CN182">
        <v>0</v>
      </c>
      <c r="CO182">
        <v>3.2159</v>
      </c>
      <c r="CP182">
        <v>0</v>
      </c>
      <c r="CQ182">
        <v>4543.1499999999996</v>
      </c>
      <c r="CR182">
        <v>3428.69</v>
      </c>
      <c r="CS182">
        <v>48.186999999999998</v>
      </c>
      <c r="CT182">
        <v>50.936999999999998</v>
      </c>
      <c r="CU182">
        <v>49.25</v>
      </c>
      <c r="CV182">
        <v>50.311999999999998</v>
      </c>
      <c r="CW182">
        <v>48.686999999999998</v>
      </c>
      <c r="CX182">
        <v>359.86</v>
      </c>
      <c r="CY182">
        <v>40.01</v>
      </c>
      <c r="CZ182">
        <v>0</v>
      </c>
      <c r="DA182">
        <v>1659053370.9000001</v>
      </c>
      <c r="DB182">
        <v>0</v>
      </c>
      <c r="DC182">
        <v>3.2543799999999998</v>
      </c>
      <c r="DD182">
        <v>-0.28363077659596569</v>
      </c>
      <c r="DE182">
        <v>7.8953844717424646</v>
      </c>
      <c r="DF182">
        <v>4544.0791999999992</v>
      </c>
      <c r="DG182">
        <v>15</v>
      </c>
      <c r="DH182">
        <v>1659053094.0999999</v>
      </c>
      <c r="DI182" t="s">
        <v>868</v>
      </c>
      <c r="DJ182">
        <v>1659053085.5999999</v>
      </c>
      <c r="DK182">
        <v>1659053094.0999999</v>
      </c>
      <c r="DL182">
        <v>197</v>
      </c>
      <c r="DM182">
        <v>0.316</v>
      </c>
      <c r="DN182">
        <v>4.0000000000000001E-3</v>
      </c>
      <c r="DO182">
        <v>1.252</v>
      </c>
      <c r="DP182">
        <v>0.13100000000000001</v>
      </c>
      <c r="DQ182">
        <v>1000</v>
      </c>
      <c r="DR182">
        <v>25</v>
      </c>
      <c r="DS182">
        <v>7.0000000000000007E-2</v>
      </c>
      <c r="DT182">
        <v>0.01</v>
      </c>
      <c r="DU182">
        <v>100</v>
      </c>
      <c r="DV182">
        <v>100</v>
      </c>
      <c r="DW182">
        <v>1.282</v>
      </c>
      <c r="DX182">
        <v>0.15079999999999999</v>
      </c>
      <c r="DY182">
        <v>2.109314723313807</v>
      </c>
      <c r="DZ182">
        <v>-6.7132856166521554E-4</v>
      </c>
      <c r="EA182">
        <v>-2.681329234238156E-7</v>
      </c>
      <c r="EB182">
        <v>8.1307759810197942E-11</v>
      </c>
      <c r="EC182">
        <v>0.1507896700381722</v>
      </c>
      <c r="ED182">
        <v>0</v>
      </c>
      <c r="EE182">
        <v>0</v>
      </c>
      <c r="EF182">
        <v>0</v>
      </c>
      <c r="EG182">
        <v>2</v>
      </c>
      <c r="EH182">
        <v>2028</v>
      </c>
      <c r="EI182">
        <v>2</v>
      </c>
      <c r="EJ182">
        <v>26</v>
      </c>
      <c r="EK182">
        <v>1.5</v>
      </c>
      <c r="EL182">
        <v>1.3</v>
      </c>
      <c r="EM182">
        <v>2.2814899999999998</v>
      </c>
      <c r="EN182">
        <v>2.5512700000000001</v>
      </c>
      <c r="EO182">
        <v>1.39893</v>
      </c>
      <c r="EP182">
        <v>2.323</v>
      </c>
      <c r="EQ182">
        <v>1.49902</v>
      </c>
      <c r="ER182">
        <v>2.2790499999999998</v>
      </c>
      <c r="ES182">
        <v>33.850900000000003</v>
      </c>
      <c r="ET182">
        <v>13.7906</v>
      </c>
      <c r="EU182">
        <v>18</v>
      </c>
      <c r="EV182">
        <v>510.82299999999998</v>
      </c>
      <c r="EW182">
        <v>535.50599999999997</v>
      </c>
      <c r="EX182">
        <v>43.6233</v>
      </c>
      <c r="EY182">
        <v>45.116300000000003</v>
      </c>
      <c r="EZ182">
        <v>29.9999</v>
      </c>
      <c r="FA182">
        <v>44.859299999999998</v>
      </c>
      <c r="FB182">
        <v>44.784399999999998</v>
      </c>
      <c r="FC182">
        <v>45.6511</v>
      </c>
      <c r="FD182">
        <v>0</v>
      </c>
      <c r="FE182">
        <v>100</v>
      </c>
      <c r="FF182">
        <v>43.637</v>
      </c>
      <c r="FG182">
        <v>1000</v>
      </c>
      <c r="FH182">
        <v>54.561199999999999</v>
      </c>
      <c r="FI182">
        <v>97.712199999999996</v>
      </c>
      <c r="FJ182">
        <v>99.418099999999995</v>
      </c>
      <c r="FK182" t="s">
        <v>882</v>
      </c>
      <c r="FL182">
        <v>4</v>
      </c>
      <c r="FM182" t="s">
        <v>881</v>
      </c>
      <c r="FN182">
        <v>20</v>
      </c>
    </row>
    <row r="183" spans="1:170" x14ac:dyDescent="0.2">
      <c r="A183">
        <v>197</v>
      </c>
      <c r="B183">
        <v>1659053324.5999999</v>
      </c>
      <c r="C183">
        <v>34390.099999904633</v>
      </c>
      <c r="D183" t="s">
        <v>869</v>
      </c>
      <c r="E183" t="s">
        <v>870</v>
      </c>
      <c r="F183" t="s">
        <v>280</v>
      </c>
      <c r="G183">
        <v>1659053324.5999999</v>
      </c>
      <c r="H183">
        <v>6.5225422779620918E-3</v>
      </c>
      <c r="I183">
        <v>6.5225422779620921</v>
      </c>
      <c r="J183">
        <v>18.506459975308967</v>
      </c>
      <c r="K183">
        <v>970.17899999999997</v>
      </c>
      <c r="L183">
        <v>659.36077813527618</v>
      </c>
      <c r="M183">
        <v>65.767572891788916</v>
      </c>
      <c r="N183">
        <v>96.769962995118007</v>
      </c>
      <c r="O183">
        <v>0.12500941569984006</v>
      </c>
      <c r="P183">
        <v>2.918479251776541</v>
      </c>
      <c r="Q183">
        <v>0.1222312122487277</v>
      </c>
      <c r="R183">
        <v>7.6639107194720946E-2</v>
      </c>
      <c r="S183">
        <v>66.134235000000004</v>
      </c>
      <c r="T183">
        <v>41.902648815059287</v>
      </c>
      <c r="U183">
        <v>42.002400000000002</v>
      </c>
      <c r="V183">
        <v>8.2444579166014957</v>
      </c>
      <c r="W183">
        <v>36.772722923934296</v>
      </c>
      <c r="X183">
        <v>3.2279595553365996</v>
      </c>
      <c r="Y183">
        <v>8.77813579922746</v>
      </c>
      <c r="Z183">
        <v>5.0164983612648957</v>
      </c>
      <c r="AA183">
        <v>-287.64411445812823</v>
      </c>
      <c r="AB183">
        <v>188.16416578710323</v>
      </c>
      <c r="AC183">
        <v>16.199645262911499</v>
      </c>
      <c r="AD183">
        <v>-17.146068408113479</v>
      </c>
      <c r="AE183">
        <v>0</v>
      </c>
      <c r="AF183">
        <v>0</v>
      </c>
      <c r="AG183">
        <v>1</v>
      </c>
      <c r="AH183">
        <v>0</v>
      </c>
      <c r="AI183">
        <v>49858.008819273964</v>
      </c>
      <c r="AJ183" t="s">
        <v>281</v>
      </c>
      <c r="AK183" t="s">
        <v>281</v>
      </c>
      <c r="AL183">
        <v>0</v>
      </c>
      <c r="AM183">
        <v>0</v>
      </c>
      <c r="AN183" t="e">
        <v>#DIV/0!</v>
      </c>
      <c r="AO183">
        <v>0</v>
      </c>
      <c r="AP183" t="s">
        <v>281</v>
      </c>
      <c r="AQ183" t="s">
        <v>281</v>
      </c>
      <c r="AR183">
        <v>0</v>
      </c>
      <c r="AS183">
        <v>0</v>
      </c>
      <c r="AT183" t="e">
        <v>#DIV/0!</v>
      </c>
      <c r="AU183">
        <v>0.5</v>
      </c>
      <c r="AV183">
        <v>337.08269999999999</v>
      </c>
      <c r="AW183">
        <v>18.506459975308967</v>
      </c>
      <c r="AX183" t="e">
        <v>#DIV/0!</v>
      </c>
      <c r="AY183">
        <v>5.4901838555668887E-2</v>
      </c>
      <c r="AZ183" t="e">
        <v>#DIV/0!</v>
      </c>
      <c r="BA183" t="e">
        <v>#DIV/0!</v>
      </c>
      <c r="BB183" t="s">
        <v>281</v>
      </c>
      <c r="BC183">
        <v>0</v>
      </c>
      <c r="BD183" t="e">
        <v>#DIV/0!</v>
      </c>
      <c r="BE183" t="e">
        <v>#DIV/0!</v>
      </c>
      <c r="BF183" t="e">
        <v>#DIV/0!</v>
      </c>
      <c r="BG183" t="e">
        <v>#DIV/0!</v>
      </c>
      <c r="BH183" t="e">
        <v>#DIV/0!</v>
      </c>
      <c r="BI183" t="e">
        <v>#DIV/0!</v>
      </c>
      <c r="BJ183" t="e">
        <v>#DIV/0!</v>
      </c>
      <c r="BK183" t="e">
        <v>#DIV/0!</v>
      </c>
      <c r="BL183">
        <v>399.86</v>
      </c>
      <c r="BM183">
        <v>337.08269999999999</v>
      </c>
      <c r="BN183">
        <v>0.84300180063022057</v>
      </c>
      <c r="BO183">
        <v>0.16539347521632572</v>
      </c>
      <c r="BP183">
        <v>6</v>
      </c>
      <c r="BQ183">
        <v>0.6</v>
      </c>
      <c r="BR183" t="s">
        <v>282</v>
      </c>
      <c r="BS183">
        <v>1659053324.5999999</v>
      </c>
      <c r="BT183">
        <v>970.17899999999997</v>
      </c>
      <c r="BU183">
        <v>999.96799999999996</v>
      </c>
      <c r="BV183">
        <v>32.362299999999998</v>
      </c>
      <c r="BW183">
        <v>24.791699999999999</v>
      </c>
      <c r="BX183">
        <v>968.92899999999997</v>
      </c>
      <c r="BY183">
        <v>32.209600000000002</v>
      </c>
      <c r="BZ183">
        <v>500.20800000000003</v>
      </c>
      <c r="CA183">
        <v>99.644300000000001</v>
      </c>
      <c r="CB183">
        <v>0.10014199999999999</v>
      </c>
      <c r="CC183">
        <v>43.198300000000003</v>
      </c>
      <c r="CD183">
        <v>42.002400000000002</v>
      </c>
      <c r="CE183">
        <v>999.9</v>
      </c>
      <c r="CF183">
        <v>0</v>
      </c>
      <c r="CG183">
        <v>0</v>
      </c>
      <c r="CH183">
        <v>9972.5</v>
      </c>
      <c r="CI183">
        <v>0</v>
      </c>
      <c r="CJ183">
        <v>240.80799999999999</v>
      </c>
      <c r="CK183">
        <v>399.86</v>
      </c>
      <c r="CL183">
        <v>0.89995199999999997</v>
      </c>
      <c r="CM183">
        <v>0.100048</v>
      </c>
      <c r="CN183">
        <v>0</v>
      </c>
      <c r="CO183">
        <v>3.0516999999999999</v>
      </c>
      <c r="CP183">
        <v>0</v>
      </c>
      <c r="CQ183">
        <v>4550.8100000000004</v>
      </c>
      <c r="CR183">
        <v>3428.69</v>
      </c>
      <c r="CS183">
        <v>48.125</v>
      </c>
      <c r="CT183">
        <v>50.875</v>
      </c>
      <c r="CU183">
        <v>49.186999999999998</v>
      </c>
      <c r="CV183">
        <v>50.25</v>
      </c>
      <c r="CW183">
        <v>48.561999999999998</v>
      </c>
      <c r="CX183">
        <v>359.85</v>
      </c>
      <c r="CY183">
        <v>40.01</v>
      </c>
      <c r="CZ183">
        <v>0</v>
      </c>
      <c r="DA183">
        <v>1659053521.5</v>
      </c>
      <c r="DB183">
        <v>0</v>
      </c>
      <c r="DC183">
        <v>3.1712192307692302</v>
      </c>
      <c r="DD183">
        <v>-8.1022221635822164E-2</v>
      </c>
      <c r="DE183">
        <v>1.432820549109074</v>
      </c>
      <c r="DF183">
        <v>4551.999615384615</v>
      </c>
      <c r="DG183">
        <v>15</v>
      </c>
      <c r="DH183">
        <v>1659053239.5999999</v>
      </c>
      <c r="DI183" t="s">
        <v>871</v>
      </c>
      <c r="DJ183">
        <v>1659053234.0999999</v>
      </c>
      <c r="DK183">
        <v>1659053239.5999999</v>
      </c>
      <c r="DL183">
        <v>198</v>
      </c>
      <c r="DM183">
        <v>-3.1E-2</v>
      </c>
      <c r="DN183">
        <v>2E-3</v>
      </c>
      <c r="DO183">
        <v>1.2210000000000001</v>
      </c>
      <c r="DP183">
        <v>0.13300000000000001</v>
      </c>
      <c r="DQ183">
        <v>1000</v>
      </c>
      <c r="DR183">
        <v>25</v>
      </c>
      <c r="DS183">
        <v>0.18</v>
      </c>
      <c r="DT183">
        <v>0.01</v>
      </c>
      <c r="DU183">
        <v>100</v>
      </c>
      <c r="DV183">
        <v>100</v>
      </c>
      <c r="DW183">
        <v>1.25</v>
      </c>
      <c r="DX183">
        <v>0.1527</v>
      </c>
      <c r="DY183">
        <v>2.078262086521327</v>
      </c>
      <c r="DZ183">
        <v>-6.7132856166521554E-4</v>
      </c>
      <c r="EA183">
        <v>-2.681329234238156E-7</v>
      </c>
      <c r="EB183">
        <v>8.1307759810197942E-11</v>
      </c>
      <c r="EC183">
        <v>0.15265784529733939</v>
      </c>
      <c r="ED183">
        <v>0</v>
      </c>
      <c r="EE183">
        <v>0</v>
      </c>
      <c r="EF183">
        <v>0</v>
      </c>
      <c r="EG183">
        <v>2</v>
      </c>
      <c r="EH183">
        <v>2028</v>
      </c>
      <c r="EI183">
        <v>2</v>
      </c>
      <c r="EJ183">
        <v>26</v>
      </c>
      <c r="EK183">
        <v>1.5</v>
      </c>
      <c r="EL183">
        <v>1.4</v>
      </c>
      <c r="EM183">
        <v>2.2814899999999998</v>
      </c>
      <c r="EN183">
        <v>2.5512700000000001</v>
      </c>
      <c r="EO183">
        <v>1.39893</v>
      </c>
      <c r="EP183">
        <v>2.323</v>
      </c>
      <c r="EQ183">
        <v>1.49902</v>
      </c>
      <c r="ER183">
        <v>2.3107899999999999</v>
      </c>
      <c r="ES183">
        <v>33.828299999999999</v>
      </c>
      <c r="ET183">
        <v>13.7643</v>
      </c>
      <c r="EU183">
        <v>18</v>
      </c>
      <c r="EV183">
        <v>510.69200000000001</v>
      </c>
      <c r="EW183">
        <v>535.43799999999999</v>
      </c>
      <c r="EX183">
        <v>43.654499999999999</v>
      </c>
      <c r="EY183">
        <v>45.072400000000002</v>
      </c>
      <c r="EZ183">
        <v>30</v>
      </c>
      <c r="FA183">
        <v>44.823</v>
      </c>
      <c r="FB183">
        <v>44.750900000000001</v>
      </c>
      <c r="FC183">
        <v>45.646999999999998</v>
      </c>
      <c r="FD183">
        <v>0</v>
      </c>
      <c r="FE183">
        <v>100</v>
      </c>
      <c r="FF183">
        <v>43.659500000000001</v>
      </c>
      <c r="FG183">
        <v>1000</v>
      </c>
      <c r="FH183">
        <v>54.561199999999999</v>
      </c>
      <c r="FI183">
        <v>97.727000000000004</v>
      </c>
      <c r="FJ183">
        <v>99.425799999999995</v>
      </c>
      <c r="FK183" t="s">
        <v>882</v>
      </c>
      <c r="FL183">
        <v>4</v>
      </c>
      <c r="FM183" t="s">
        <v>881</v>
      </c>
      <c r="FN183">
        <v>21</v>
      </c>
    </row>
    <row r="184" spans="1:170" x14ac:dyDescent="0.2">
      <c r="A184">
        <v>198</v>
      </c>
      <c r="B184">
        <v>1659053475.0999999</v>
      </c>
      <c r="C184">
        <v>34540.599999904633</v>
      </c>
      <c r="D184" t="s">
        <v>872</v>
      </c>
      <c r="E184" t="s">
        <v>873</v>
      </c>
      <c r="F184" t="s">
        <v>280</v>
      </c>
      <c r="G184">
        <v>1659053475.0999999</v>
      </c>
      <c r="H184">
        <v>6.4795315630282284E-3</v>
      </c>
      <c r="I184">
        <v>6.4795315630282282</v>
      </c>
      <c r="J184">
        <v>20.048775071715887</v>
      </c>
      <c r="K184">
        <v>1166.8699999999999</v>
      </c>
      <c r="L184">
        <v>818.79776895101406</v>
      </c>
      <c r="M184">
        <v>81.680924651491296</v>
      </c>
      <c r="N184">
        <v>116.403615352044</v>
      </c>
      <c r="O184">
        <v>0.12407362008640249</v>
      </c>
      <c r="P184">
        <v>2.9292178979699681</v>
      </c>
      <c r="Q184">
        <v>0.12134618019488565</v>
      </c>
      <c r="R184">
        <v>7.6081546302071812E-2</v>
      </c>
      <c r="S184">
        <v>66.18448005578739</v>
      </c>
      <c r="T184">
        <v>41.918371538703468</v>
      </c>
      <c r="U184">
        <v>41.999099999999999</v>
      </c>
      <c r="V184">
        <v>8.2430250496419148</v>
      </c>
      <c r="W184">
        <v>36.70933272851024</v>
      </c>
      <c r="X184">
        <v>3.2223950778988799</v>
      </c>
      <c r="Y184">
        <v>8.77813579922746</v>
      </c>
      <c r="Z184">
        <v>5.0206299717430349</v>
      </c>
      <c r="AA184">
        <v>-285.74734192954486</v>
      </c>
      <c r="AB184">
        <v>189.37765838217678</v>
      </c>
      <c r="AC184">
        <v>16.244092559853897</v>
      </c>
      <c r="AD184">
        <v>-13.941110931726797</v>
      </c>
      <c r="AE184">
        <v>0</v>
      </c>
      <c r="AF184">
        <v>0</v>
      </c>
      <c r="AG184">
        <v>1</v>
      </c>
      <c r="AH184">
        <v>0</v>
      </c>
      <c r="AI184">
        <v>50152.159912622919</v>
      </c>
      <c r="AJ184" t="s">
        <v>281</v>
      </c>
      <c r="AK184" t="s">
        <v>281</v>
      </c>
      <c r="AL184">
        <v>0</v>
      </c>
      <c r="AM184">
        <v>0</v>
      </c>
      <c r="AN184" t="e">
        <v>#DIV/0!</v>
      </c>
      <c r="AO184">
        <v>0</v>
      </c>
      <c r="AP184" t="s">
        <v>281</v>
      </c>
      <c r="AQ184" t="s">
        <v>281</v>
      </c>
      <c r="AR184">
        <v>0</v>
      </c>
      <c r="AS184">
        <v>0</v>
      </c>
      <c r="AT184" t="e">
        <v>#DIV/0!</v>
      </c>
      <c r="AU184">
        <v>0.5</v>
      </c>
      <c r="AV184">
        <v>337.34728500299866</v>
      </c>
      <c r="AW184">
        <v>20.048775071715887</v>
      </c>
      <c r="AX184" t="e">
        <v>#DIV/0!</v>
      </c>
      <c r="AY184">
        <v>5.9430669707443103E-2</v>
      </c>
      <c r="AZ184" t="e">
        <v>#DIV/0!</v>
      </c>
      <c r="BA184" t="e">
        <v>#DIV/0!</v>
      </c>
      <c r="BB184" t="s">
        <v>281</v>
      </c>
      <c r="BC184">
        <v>0</v>
      </c>
      <c r="BD184" t="e">
        <v>#DIV/0!</v>
      </c>
      <c r="BE184" t="e">
        <v>#DIV/0!</v>
      </c>
      <c r="BF184" t="e">
        <v>#DIV/0!</v>
      </c>
      <c r="BG184" t="e">
        <v>#DIV/0!</v>
      </c>
      <c r="BH184" t="e">
        <v>#DIV/0!</v>
      </c>
      <c r="BI184" t="e">
        <v>#DIV/0!</v>
      </c>
      <c r="BJ184" t="e">
        <v>#DIV/0!</v>
      </c>
      <c r="BK184" t="e">
        <v>#DIV/0!</v>
      </c>
      <c r="BL184">
        <v>400.17500000000001</v>
      </c>
      <c r="BM184">
        <v>337.34728500299866</v>
      </c>
      <c r="BN184">
        <v>0.84299940026987852</v>
      </c>
      <c r="BO184">
        <v>0.16538884252086558</v>
      </c>
      <c r="BP184">
        <v>6</v>
      </c>
      <c r="BQ184">
        <v>0.6</v>
      </c>
      <c r="BR184" t="s">
        <v>282</v>
      </c>
      <c r="BS184">
        <v>1659053475.0999999</v>
      </c>
      <c r="BT184">
        <v>1166.8699999999999</v>
      </c>
      <c r="BU184">
        <v>1199.98</v>
      </c>
      <c r="BV184">
        <v>32.302399999999999</v>
      </c>
      <c r="BW184">
        <v>24.783000000000001</v>
      </c>
      <c r="BX184">
        <v>1165.48</v>
      </c>
      <c r="BY184">
        <v>32.153199999999998</v>
      </c>
      <c r="BZ184">
        <v>500.32400000000001</v>
      </c>
      <c r="CA184">
        <v>99.657200000000003</v>
      </c>
      <c r="CB184">
        <v>9.9941199999999994E-2</v>
      </c>
      <c r="CC184">
        <v>43.198300000000003</v>
      </c>
      <c r="CD184">
        <v>41.999099999999999</v>
      </c>
      <c r="CE184">
        <v>999.9</v>
      </c>
      <c r="CF184">
        <v>0</v>
      </c>
      <c r="CG184">
        <v>0</v>
      </c>
      <c r="CH184">
        <v>10032.5</v>
      </c>
      <c r="CI184">
        <v>0</v>
      </c>
      <c r="CJ184">
        <v>237.208</v>
      </c>
      <c r="CK184">
        <v>400.17500000000001</v>
      </c>
      <c r="CL184">
        <v>0.90002899999999997</v>
      </c>
      <c r="CM184">
        <v>9.9970600000000007E-2</v>
      </c>
      <c r="CN184">
        <v>0</v>
      </c>
      <c r="CO184">
        <v>3.3056999999999999</v>
      </c>
      <c r="CP184">
        <v>0</v>
      </c>
      <c r="CQ184">
        <v>4526.3500000000004</v>
      </c>
      <c r="CR184">
        <v>3431.46</v>
      </c>
      <c r="CS184">
        <v>48.061999999999998</v>
      </c>
      <c r="CT184">
        <v>50.811999999999998</v>
      </c>
      <c r="CU184">
        <v>49.125</v>
      </c>
      <c r="CV184">
        <v>50.186999999999998</v>
      </c>
      <c r="CW184">
        <v>48.5</v>
      </c>
      <c r="CX184">
        <v>360.17</v>
      </c>
      <c r="CY184">
        <v>40.01</v>
      </c>
      <c r="CZ184">
        <v>0</v>
      </c>
      <c r="DA184">
        <v>1659053672.0999999</v>
      </c>
      <c r="DB184">
        <v>0</v>
      </c>
      <c r="DC184">
        <v>3.2298800000000001</v>
      </c>
      <c r="DD184">
        <v>0.34571539049795541</v>
      </c>
      <c r="DE184">
        <v>1.382307640654171</v>
      </c>
      <c r="DF184">
        <v>4524.1860000000006</v>
      </c>
      <c r="DG184">
        <v>15</v>
      </c>
      <c r="DH184">
        <v>1659053387.0999999</v>
      </c>
      <c r="DI184" t="s">
        <v>874</v>
      </c>
      <c r="DJ184">
        <v>1659053386.0999999</v>
      </c>
      <c r="DK184">
        <v>1659053387.0999999</v>
      </c>
      <c r="DL184">
        <v>199</v>
      </c>
      <c r="DM184">
        <v>0.32500000000000001</v>
      </c>
      <c r="DN184">
        <v>-3.0000000000000001E-3</v>
      </c>
      <c r="DO184">
        <v>1.3540000000000001</v>
      </c>
      <c r="DP184">
        <v>0.13</v>
      </c>
      <c r="DQ184">
        <v>1200</v>
      </c>
      <c r="DR184">
        <v>25</v>
      </c>
      <c r="DS184">
        <v>0.06</v>
      </c>
      <c r="DT184">
        <v>0.01</v>
      </c>
      <c r="DU184">
        <v>100</v>
      </c>
      <c r="DV184">
        <v>100</v>
      </c>
      <c r="DW184">
        <v>1.39</v>
      </c>
      <c r="DX184">
        <v>0.1492</v>
      </c>
      <c r="DY184">
        <v>2.4047056336075698</v>
      </c>
      <c r="DZ184">
        <v>-6.7132856166521554E-4</v>
      </c>
      <c r="EA184">
        <v>-2.681329234238156E-7</v>
      </c>
      <c r="EB184">
        <v>8.1307759810197942E-11</v>
      </c>
      <c r="EC184">
        <v>0.14918709716870629</v>
      </c>
      <c r="ED184">
        <v>0</v>
      </c>
      <c r="EE184">
        <v>0</v>
      </c>
      <c r="EF184">
        <v>0</v>
      </c>
      <c r="EG184">
        <v>2</v>
      </c>
      <c r="EH184">
        <v>2028</v>
      </c>
      <c r="EI184">
        <v>2</v>
      </c>
      <c r="EJ184">
        <v>26</v>
      </c>
      <c r="EK184">
        <v>1.5</v>
      </c>
      <c r="EL184">
        <v>1.5</v>
      </c>
      <c r="EM184">
        <v>2.6440399999999999</v>
      </c>
      <c r="EN184">
        <v>2.5341800000000001</v>
      </c>
      <c r="EO184">
        <v>1.39893</v>
      </c>
      <c r="EP184">
        <v>2.323</v>
      </c>
      <c r="EQ184">
        <v>1.49902</v>
      </c>
      <c r="ER184">
        <v>2.50366</v>
      </c>
      <c r="ES184">
        <v>33.828299999999999</v>
      </c>
      <c r="ET184">
        <v>13.738</v>
      </c>
      <c r="EU184">
        <v>18</v>
      </c>
      <c r="EV184">
        <v>510.63299999999998</v>
      </c>
      <c r="EW184">
        <v>536.17899999999997</v>
      </c>
      <c r="EX184">
        <v>43.762799999999999</v>
      </c>
      <c r="EY184">
        <v>45.028599999999997</v>
      </c>
      <c r="EZ184">
        <v>29.9999</v>
      </c>
      <c r="FA184">
        <v>44.784500000000001</v>
      </c>
      <c r="FB184">
        <v>44.708399999999997</v>
      </c>
      <c r="FC184">
        <v>52.915999999999997</v>
      </c>
      <c r="FD184">
        <v>0</v>
      </c>
      <c r="FE184">
        <v>100</v>
      </c>
      <c r="FF184">
        <v>43.763500000000001</v>
      </c>
      <c r="FG184">
        <v>1200</v>
      </c>
      <c r="FH184">
        <v>54.561199999999999</v>
      </c>
      <c r="FI184">
        <v>97.735299999999995</v>
      </c>
      <c r="FJ184">
        <v>99.434399999999997</v>
      </c>
      <c r="FK184" t="s">
        <v>882</v>
      </c>
      <c r="FL184">
        <v>4</v>
      </c>
      <c r="FM184" t="s">
        <v>881</v>
      </c>
      <c r="FN184">
        <v>22</v>
      </c>
    </row>
    <row r="185" spans="1:170" x14ac:dyDescent="0.2">
      <c r="A185">
        <v>199</v>
      </c>
      <c r="B185">
        <v>1659053625.5999999</v>
      </c>
      <c r="C185">
        <v>34691.099999904633</v>
      </c>
      <c r="D185" t="s">
        <v>875</v>
      </c>
      <c r="E185" t="s">
        <v>876</v>
      </c>
      <c r="F185" t="s">
        <v>280</v>
      </c>
      <c r="G185">
        <v>1659053625.5999999</v>
      </c>
      <c r="H185">
        <v>6.3549214046825023E-3</v>
      </c>
      <c r="I185">
        <v>6.3549214046825027</v>
      </c>
      <c r="J185">
        <v>20.077688542903772</v>
      </c>
      <c r="K185">
        <v>1167.07</v>
      </c>
      <c r="L185">
        <v>812.88097508550493</v>
      </c>
      <c r="M185">
        <v>81.0935303827589</v>
      </c>
      <c r="N185">
        <v>116.42765596014999</v>
      </c>
      <c r="O185">
        <v>0.12136969434304916</v>
      </c>
      <c r="P185">
        <v>2.9176663857794503</v>
      </c>
      <c r="Q185">
        <v>0.11874841973350649</v>
      </c>
      <c r="R185">
        <v>7.4448678823873612E-2</v>
      </c>
      <c r="S185">
        <v>66.186572222604255</v>
      </c>
      <c r="T185">
        <v>41.932659019034169</v>
      </c>
      <c r="U185">
        <v>41.991100000000003</v>
      </c>
      <c r="V185">
        <v>8.2395523276554563</v>
      </c>
      <c r="W185">
        <v>36.559893933584469</v>
      </c>
      <c r="X185">
        <v>3.2070653112019993</v>
      </c>
      <c r="Y185">
        <v>8.772085928443957</v>
      </c>
      <c r="Z185">
        <v>5.032487016453457</v>
      </c>
      <c r="AA185">
        <v>-280.25203394649833</v>
      </c>
      <c r="AB185">
        <v>187.81289284702854</v>
      </c>
      <c r="AC185">
        <v>16.172024415364948</v>
      </c>
      <c r="AD185">
        <v>-10.080544461500608</v>
      </c>
      <c r="AE185">
        <v>0</v>
      </c>
      <c r="AF185">
        <v>0</v>
      </c>
      <c r="AG185">
        <v>1</v>
      </c>
      <c r="AH185">
        <v>0</v>
      </c>
      <c r="AI185">
        <v>49838.196826142994</v>
      </c>
      <c r="AJ185" t="s">
        <v>281</v>
      </c>
      <c r="AK185" t="s">
        <v>281</v>
      </c>
      <c r="AL185">
        <v>0</v>
      </c>
      <c r="AM185">
        <v>0</v>
      </c>
      <c r="AN185" t="e">
        <v>#DIV/0!</v>
      </c>
      <c r="AO185">
        <v>0</v>
      </c>
      <c r="AP185" t="s">
        <v>281</v>
      </c>
      <c r="AQ185" t="s">
        <v>281</v>
      </c>
      <c r="AR185">
        <v>0</v>
      </c>
      <c r="AS185">
        <v>0</v>
      </c>
      <c r="AT185" t="e">
        <v>#DIV/0!</v>
      </c>
      <c r="AU185">
        <v>0.5</v>
      </c>
      <c r="AV185">
        <v>337.35821400134938</v>
      </c>
      <c r="AW185">
        <v>20.077688542903772</v>
      </c>
      <c r="AX185" t="e">
        <v>#DIV/0!</v>
      </c>
      <c r="AY185">
        <v>5.9514449951479365E-2</v>
      </c>
      <c r="AZ185" t="e">
        <v>#DIV/0!</v>
      </c>
      <c r="BA185" t="e">
        <v>#DIV/0!</v>
      </c>
      <c r="BB185" t="s">
        <v>281</v>
      </c>
      <c r="BC185">
        <v>0</v>
      </c>
      <c r="BD185" t="e">
        <v>#DIV/0!</v>
      </c>
      <c r="BE185" t="e">
        <v>#DIV/0!</v>
      </c>
      <c r="BF185" t="e">
        <v>#DIV/0!</v>
      </c>
      <c r="BG185" t="e">
        <v>#DIV/0!</v>
      </c>
      <c r="BH185" t="e">
        <v>#DIV/0!</v>
      </c>
      <c r="BI185" t="e">
        <v>#DIV/0!</v>
      </c>
      <c r="BJ185" t="e">
        <v>#DIV/0!</v>
      </c>
      <c r="BK185" t="e">
        <v>#DIV/0!</v>
      </c>
      <c r="BL185">
        <v>400.18799999999999</v>
      </c>
      <c r="BM185">
        <v>337.35821400134938</v>
      </c>
      <c r="BN185">
        <v>0.84299932532047284</v>
      </c>
      <c r="BO185">
        <v>0.16538869786851246</v>
      </c>
      <c r="BP185">
        <v>6</v>
      </c>
      <c r="BQ185">
        <v>0.6</v>
      </c>
      <c r="BR185" t="s">
        <v>282</v>
      </c>
      <c r="BS185">
        <v>1659053625.5999999</v>
      </c>
      <c r="BT185">
        <v>1167.07</v>
      </c>
      <c r="BU185">
        <v>1200.05</v>
      </c>
      <c r="BV185">
        <v>32.147599999999997</v>
      </c>
      <c r="BW185">
        <v>24.7698</v>
      </c>
      <c r="BX185">
        <v>1165.6600000000001</v>
      </c>
      <c r="BY185">
        <v>31.9939</v>
      </c>
      <c r="BZ185">
        <v>500.2</v>
      </c>
      <c r="CA185">
        <v>99.660499999999999</v>
      </c>
      <c r="CB185">
        <v>0.100145</v>
      </c>
      <c r="CC185">
        <v>43.185099999999998</v>
      </c>
      <c r="CD185">
        <v>41.991100000000003</v>
      </c>
      <c r="CE185">
        <v>999.9</v>
      </c>
      <c r="CF185">
        <v>0</v>
      </c>
      <c r="CG185">
        <v>0</v>
      </c>
      <c r="CH185">
        <v>9966.25</v>
      </c>
      <c r="CI185">
        <v>0</v>
      </c>
      <c r="CJ185">
        <v>239.863</v>
      </c>
      <c r="CK185">
        <v>400.18799999999999</v>
      </c>
      <c r="CL185">
        <v>0.90002899999999997</v>
      </c>
      <c r="CM185">
        <v>9.9970600000000007E-2</v>
      </c>
      <c r="CN185">
        <v>0</v>
      </c>
      <c r="CO185">
        <v>3.3083999999999998</v>
      </c>
      <c r="CP185">
        <v>0</v>
      </c>
      <c r="CQ185">
        <v>4531.6099999999997</v>
      </c>
      <c r="CR185">
        <v>3431.57</v>
      </c>
      <c r="CS185">
        <v>48</v>
      </c>
      <c r="CT185">
        <v>50.75</v>
      </c>
      <c r="CU185">
        <v>49.061999999999998</v>
      </c>
      <c r="CV185">
        <v>50.125</v>
      </c>
      <c r="CW185">
        <v>48.5</v>
      </c>
      <c r="CX185">
        <v>360.18</v>
      </c>
      <c r="CY185">
        <v>40.01</v>
      </c>
      <c r="CZ185">
        <v>0</v>
      </c>
      <c r="DA185">
        <v>1659053822.7</v>
      </c>
      <c r="DB185">
        <v>0</v>
      </c>
      <c r="DC185">
        <v>3.28695</v>
      </c>
      <c r="DD185">
        <v>0.2091247880154862</v>
      </c>
      <c r="DE185">
        <v>2.8198290038658551</v>
      </c>
      <c r="DF185">
        <v>4530.0730769230777</v>
      </c>
      <c r="DG185">
        <v>15</v>
      </c>
      <c r="DH185">
        <v>1659053534.0999999</v>
      </c>
      <c r="DI185" t="s">
        <v>877</v>
      </c>
      <c r="DJ185">
        <v>1659053527.5999999</v>
      </c>
      <c r="DK185">
        <v>1659053534.0999999</v>
      </c>
      <c r="DL185">
        <v>200</v>
      </c>
      <c r="DM185">
        <v>2.3E-2</v>
      </c>
      <c r="DN185">
        <v>4.0000000000000001E-3</v>
      </c>
      <c r="DO185">
        <v>1.377</v>
      </c>
      <c r="DP185">
        <v>0.13400000000000001</v>
      </c>
      <c r="DQ185">
        <v>1200</v>
      </c>
      <c r="DR185">
        <v>25</v>
      </c>
      <c r="DS185">
        <v>0.08</v>
      </c>
      <c r="DT185">
        <v>0.01</v>
      </c>
      <c r="DU185">
        <v>100</v>
      </c>
      <c r="DV185">
        <v>100</v>
      </c>
      <c r="DW185">
        <v>1.41</v>
      </c>
      <c r="DX185">
        <v>0.1537</v>
      </c>
      <c r="DY185">
        <v>2.427071204125467</v>
      </c>
      <c r="DZ185">
        <v>-6.7132856166521554E-4</v>
      </c>
      <c r="EA185">
        <v>-2.681329234238156E-7</v>
      </c>
      <c r="EB185">
        <v>8.1307759810197942E-11</v>
      </c>
      <c r="EC185">
        <v>0.1536559481655583</v>
      </c>
      <c r="ED185">
        <v>0</v>
      </c>
      <c r="EE185">
        <v>0</v>
      </c>
      <c r="EF185">
        <v>0</v>
      </c>
      <c r="EG185">
        <v>2</v>
      </c>
      <c r="EH185">
        <v>2028</v>
      </c>
      <c r="EI185">
        <v>2</v>
      </c>
      <c r="EJ185">
        <v>26</v>
      </c>
      <c r="EK185">
        <v>1.6</v>
      </c>
      <c r="EL185">
        <v>1.5</v>
      </c>
      <c r="EM185">
        <v>2.6440399999999999</v>
      </c>
      <c r="EN185">
        <v>2.5415000000000001</v>
      </c>
      <c r="EO185">
        <v>1.39893</v>
      </c>
      <c r="EP185">
        <v>2.323</v>
      </c>
      <c r="EQ185">
        <v>1.49902</v>
      </c>
      <c r="ER185">
        <v>2.47925</v>
      </c>
      <c r="ES185">
        <v>33.828299999999999</v>
      </c>
      <c r="ET185">
        <v>13.702999999999999</v>
      </c>
      <c r="EU185">
        <v>18</v>
      </c>
      <c r="EV185">
        <v>510.79199999999997</v>
      </c>
      <c r="EW185">
        <v>536.45799999999997</v>
      </c>
      <c r="EX185">
        <v>43.804000000000002</v>
      </c>
      <c r="EY185">
        <v>44.965499999999999</v>
      </c>
      <c r="EZ185">
        <v>29.9999</v>
      </c>
      <c r="FA185">
        <v>44.726999999999997</v>
      </c>
      <c r="FB185">
        <v>44.650700000000001</v>
      </c>
      <c r="FC185">
        <v>52.905900000000003</v>
      </c>
      <c r="FD185">
        <v>0</v>
      </c>
      <c r="FE185">
        <v>100</v>
      </c>
      <c r="FF185">
        <v>43.804400000000001</v>
      </c>
      <c r="FG185">
        <v>1200</v>
      </c>
      <c r="FH185">
        <v>54.561199999999999</v>
      </c>
      <c r="FI185">
        <v>97.741200000000006</v>
      </c>
      <c r="FJ185">
        <v>99.4482</v>
      </c>
      <c r="FK185" t="s">
        <v>882</v>
      </c>
      <c r="FL185">
        <v>4</v>
      </c>
      <c r="FM185" t="s">
        <v>881</v>
      </c>
      <c r="FN185">
        <v>23</v>
      </c>
    </row>
    <row r="186" spans="1:170" x14ac:dyDescent="0.2">
      <c r="A186">
        <v>1</v>
      </c>
      <c r="B186">
        <v>1658932120.0999999</v>
      </c>
      <c r="C186">
        <v>0</v>
      </c>
      <c r="D186" t="s">
        <v>889</v>
      </c>
      <c r="E186">
        <v>0.39490740740740743</v>
      </c>
      <c r="F186" t="s">
        <v>280</v>
      </c>
      <c r="G186">
        <v>1658932120.0999999</v>
      </c>
      <c r="H186">
        <v>2.6645897899930599E-3</v>
      </c>
      <c r="I186">
        <v>2.6645897899930602</v>
      </c>
      <c r="J186">
        <v>12.534601004155</v>
      </c>
      <c r="K186">
        <v>383.45598563716402</v>
      </c>
      <c r="L186">
        <v>258.95382598750598</v>
      </c>
      <c r="M186">
        <v>25.687814534176699</v>
      </c>
      <c r="N186">
        <v>38.038234050045098</v>
      </c>
      <c r="O186">
        <v>0.17682142723889599</v>
      </c>
      <c r="P186">
        <v>2.9172856451540699</v>
      </c>
      <c r="Q186">
        <v>0.17131409068391601</v>
      </c>
      <c r="R186">
        <v>0.10755219310539001</v>
      </c>
      <c r="S186">
        <v>66.121574216813798</v>
      </c>
      <c r="T186">
        <v>28.1252772755869</v>
      </c>
      <c r="U186">
        <v>28.02</v>
      </c>
      <c r="V186">
        <v>3.7992664529401399</v>
      </c>
      <c r="W186">
        <v>59.211341989836299</v>
      </c>
      <c r="X186">
        <v>2.3038142371947998</v>
      </c>
      <c r="Y186">
        <v>3.8908326678193701</v>
      </c>
      <c r="Z186">
        <v>1.49545221574534</v>
      </c>
      <c r="AA186">
        <v>-117.508409738694</v>
      </c>
      <c r="AB186">
        <v>64.357627154672997</v>
      </c>
      <c r="AC186">
        <v>4.81951998638778</v>
      </c>
      <c r="AD186">
        <v>17.790311619180301</v>
      </c>
      <c r="AE186">
        <v>0</v>
      </c>
      <c r="AF186">
        <v>0</v>
      </c>
      <c r="AG186">
        <v>1</v>
      </c>
      <c r="AH186">
        <v>0</v>
      </c>
      <c r="AI186">
        <v>52255</v>
      </c>
      <c r="AJ186" t="s">
        <v>281</v>
      </c>
      <c r="AK186" t="s">
        <v>281</v>
      </c>
      <c r="AL186">
        <v>0</v>
      </c>
      <c r="AM186">
        <v>0</v>
      </c>
      <c r="AN186">
        <v>0</v>
      </c>
      <c r="AO186">
        <v>0</v>
      </c>
      <c r="AP186" t="s">
        <v>281</v>
      </c>
      <c r="AQ186" t="s">
        <v>281</v>
      </c>
      <c r="AR186">
        <v>0</v>
      </c>
      <c r="AS186">
        <v>0</v>
      </c>
      <c r="AT186">
        <v>0</v>
      </c>
      <c r="AU186">
        <v>0.5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 t="s">
        <v>281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1</v>
      </c>
      <c r="BL186">
        <v>399.78800000000001</v>
      </c>
      <c r="BM186">
        <v>337.02161399834898</v>
      </c>
      <c r="BN186">
        <v>0.84300082543335197</v>
      </c>
      <c r="BO186">
        <v>0.16539159308637</v>
      </c>
      <c r="BP186">
        <v>6</v>
      </c>
      <c r="BQ186">
        <v>0.6</v>
      </c>
      <c r="BR186" t="s">
        <v>282</v>
      </c>
      <c r="BS186">
        <v>1658932120.0999999</v>
      </c>
      <c r="BT186">
        <v>383.45600000000002</v>
      </c>
      <c r="BU186">
        <v>399.714</v>
      </c>
      <c r="BV186">
        <v>23.224299999999999</v>
      </c>
      <c r="BW186">
        <v>20.102900000000002</v>
      </c>
      <c r="BX186">
        <v>381.726</v>
      </c>
      <c r="BY186">
        <v>23.0336</v>
      </c>
      <c r="BZ186">
        <v>500.29599999999999</v>
      </c>
      <c r="CA186">
        <v>99.098399999999998</v>
      </c>
      <c r="CB186">
        <v>0.100036</v>
      </c>
      <c r="CC186">
        <v>28.429200000000002</v>
      </c>
      <c r="CD186">
        <v>28.02</v>
      </c>
      <c r="CE186">
        <v>999.9</v>
      </c>
      <c r="CF186">
        <v>0</v>
      </c>
      <c r="CG186">
        <v>0</v>
      </c>
      <c r="CH186">
        <v>10020.6</v>
      </c>
      <c r="CI186">
        <v>0</v>
      </c>
      <c r="CJ186">
        <v>421.77199999999999</v>
      </c>
      <c r="CK186">
        <v>399.78800000000001</v>
      </c>
      <c r="CL186">
        <v>0.89998400000000001</v>
      </c>
      <c r="CM186">
        <v>0.10001599999999999</v>
      </c>
      <c r="CN186">
        <v>0</v>
      </c>
      <c r="CO186">
        <v>3.6915</v>
      </c>
      <c r="CP186">
        <v>0</v>
      </c>
      <c r="CQ186">
        <v>4046.55</v>
      </c>
      <c r="CR186">
        <v>3428.1</v>
      </c>
      <c r="CS186">
        <v>35.875</v>
      </c>
      <c r="CT186">
        <v>39.061999999999998</v>
      </c>
      <c r="CU186">
        <v>37.25</v>
      </c>
      <c r="CV186">
        <v>38</v>
      </c>
      <c r="CW186">
        <v>36.186999999999998</v>
      </c>
      <c r="CX186">
        <v>359.8</v>
      </c>
      <c r="CY186">
        <v>39.99</v>
      </c>
      <c r="CZ186">
        <v>0</v>
      </c>
      <c r="DA186">
        <v>1658932315.8</v>
      </c>
      <c r="DB186">
        <v>0</v>
      </c>
      <c r="DC186">
        <v>3.2553307692307598</v>
      </c>
      <c r="DD186">
        <v>-0.60709059427561796</v>
      </c>
      <c r="DE186">
        <v>-1.15589749089329</v>
      </c>
      <c r="DF186">
        <v>4049.72961538461</v>
      </c>
      <c r="DG186">
        <v>15</v>
      </c>
      <c r="DH186">
        <v>1658932042.0999999</v>
      </c>
      <c r="DI186">
        <v>0.39400462962962962</v>
      </c>
      <c r="DJ186">
        <v>1658932042.0999999</v>
      </c>
      <c r="DK186">
        <v>1658932037.0999999</v>
      </c>
      <c r="DL186">
        <v>1</v>
      </c>
      <c r="DM186">
        <v>-1.5940000000000001</v>
      </c>
      <c r="DN186">
        <v>-1.2E-2</v>
      </c>
      <c r="DO186">
        <v>1.718</v>
      </c>
      <c r="DP186">
        <v>0.14199999999999999</v>
      </c>
      <c r="DQ186">
        <v>396</v>
      </c>
      <c r="DR186">
        <v>20</v>
      </c>
      <c r="DS186">
        <v>0.06</v>
      </c>
      <c r="DT186">
        <v>0.02</v>
      </c>
      <c r="DU186">
        <v>100</v>
      </c>
      <c r="DV186">
        <v>100</v>
      </c>
      <c r="DW186">
        <v>1.73</v>
      </c>
      <c r="DX186">
        <v>0.19070000000000001</v>
      </c>
      <c r="DY186">
        <v>2.0203771529274399</v>
      </c>
      <c r="DZ186">
        <v>-6.71328561665215E-4</v>
      </c>
      <c r="EA186">
        <v>-2.6813292342381502E-7</v>
      </c>
      <c r="EB186">
        <v>8.1307759810197903E-11</v>
      </c>
      <c r="EC186">
        <v>6.1712809555320098E-3</v>
      </c>
      <c r="ED186">
        <v>1.9805995112736401E-4</v>
      </c>
      <c r="EE186">
        <v>3.7201658972467802E-4</v>
      </c>
      <c r="EF186">
        <v>-1.4214358037409099E-6</v>
      </c>
      <c r="EG186">
        <v>2</v>
      </c>
      <c r="EH186">
        <v>2028</v>
      </c>
      <c r="EI186">
        <v>2</v>
      </c>
      <c r="EJ186">
        <v>26</v>
      </c>
      <c r="EK186">
        <v>1.3</v>
      </c>
      <c r="EL186">
        <v>1.4</v>
      </c>
      <c r="EM186">
        <v>0.76293900000000003</v>
      </c>
      <c r="EN186">
        <v>2.50366</v>
      </c>
      <c r="EO186">
        <v>1.39893</v>
      </c>
      <c r="EP186">
        <v>2.3327599999999999</v>
      </c>
      <c r="EQ186">
        <v>1.49902</v>
      </c>
      <c r="ER186">
        <v>2.3059099999999999</v>
      </c>
      <c r="ES186">
        <v>29.9861</v>
      </c>
      <c r="ET186">
        <v>15.988300000000001</v>
      </c>
      <c r="EU186">
        <v>18</v>
      </c>
      <c r="EV186">
        <v>496.71100000000001</v>
      </c>
      <c r="EW186">
        <v>558.10699999999997</v>
      </c>
      <c r="EX186">
        <v>26.562999999999999</v>
      </c>
      <c r="EY186">
        <v>29.6068</v>
      </c>
      <c r="EZ186">
        <v>30.002199999999998</v>
      </c>
      <c r="FA186">
        <v>29.1708</v>
      </c>
      <c r="FB186">
        <v>29.1023</v>
      </c>
      <c r="FC186">
        <v>15.257999999999999</v>
      </c>
      <c r="FD186">
        <v>26.3582</v>
      </c>
      <c r="FE186">
        <v>86.880099999999999</v>
      </c>
      <c r="FF186">
        <v>26.5047</v>
      </c>
      <c r="FG186">
        <v>400</v>
      </c>
      <c r="FH186">
        <v>19.933499999999999</v>
      </c>
      <c r="FI186">
        <v>99.942300000000003</v>
      </c>
      <c r="FJ186">
        <v>102.01</v>
      </c>
      <c r="FK186" t="s">
        <v>884</v>
      </c>
      <c r="FL186">
        <v>1</v>
      </c>
      <c r="FM186" t="s">
        <v>890</v>
      </c>
      <c r="FN186">
        <v>1</v>
      </c>
    </row>
    <row r="187" spans="1:170" x14ac:dyDescent="0.2">
      <c r="A187">
        <v>2</v>
      </c>
      <c r="B187">
        <v>1658932270.5999999</v>
      </c>
      <c r="C187">
        <v>150.5</v>
      </c>
      <c r="D187" t="s">
        <v>891</v>
      </c>
      <c r="E187">
        <v>0.39664351851851848</v>
      </c>
      <c r="F187" t="s">
        <v>280</v>
      </c>
      <c r="G187">
        <v>1658932270.5999999</v>
      </c>
      <c r="H187">
        <v>2.5333990929006399E-3</v>
      </c>
      <c r="I187">
        <v>2.5333990929006398</v>
      </c>
      <c r="J187">
        <v>12.209627675371401</v>
      </c>
      <c r="K187">
        <v>382.72698600124698</v>
      </c>
      <c r="L187">
        <v>255.89538060176301</v>
      </c>
      <c r="M187">
        <v>25.384894122908499</v>
      </c>
      <c r="N187">
        <v>37.966625246515399</v>
      </c>
      <c r="O187">
        <v>0.16854261788390501</v>
      </c>
      <c r="P187">
        <v>2.9165540803038001</v>
      </c>
      <c r="Q187">
        <v>0.163530031427118</v>
      </c>
      <c r="R187">
        <v>0.102644528518704</v>
      </c>
      <c r="S187">
        <v>66.183024781157499</v>
      </c>
      <c r="T187">
        <v>28.084681687384698</v>
      </c>
      <c r="U187">
        <v>27.9803</v>
      </c>
      <c r="V187">
        <v>3.79048370767892</v>
      </c>
      <c r="W187">
        <v>59.394157918442303</v>
      </c>
      <c r="X187">
        <v>2.3008612792914702</v>
      </c>
      <c r="Y187">
        <v>3.8738848397361401</v>
      </c>
      <c r="Z187">
        <v>1.48962242838744</v>
      </c>
      <c r="AA187">
        <v>-111.722899996918</v>
      </c>
      <c r="AB187">
        <v>58.775289125209099</v>
      </c>
      <c r="AC187">
        <v>4.4000653760453501</v>
      </c>
      <c r="AD187">
        <v>17.635479285493499</v>
      </c>
      <c r="AE187">
        <v>0</v>
      </c>
      <c r="AF187">
        <v>0</v>
      </c>
      <c r="AG187">
        <v>1</v>
      </c>
      <c r="AH187">
        <v>0</v>
      </c>
      <c r="AI187">
        <v>52247</v>
      </c>
      <c r="AJ187" t="s">
        <v>281</v>
      </c>
      <c r="AK187" t="s">
        <v>281</v>
      </c>
      <c r="AL187">
        <v>0</v>
      </c>
      <c r="AM187">
        <v>0</v>
      </c>
      <c r="AN187">
        <v>0</v>
      </c>
      <c r="AO187">
        <v>0</v>
      </c>
      <c r="AP187" t="s">
        <v>281</v>
      </c>
      <c r="AQ187" t="s">
        <v>281</v>
      </c>
      <c r="AR187">
        <v>0</v>
      </c>
      <c r="AS187">
        <v>0</v>
      </c>
      <c r="AT187">
        <v>0</v>
      </c>
      <c r="AU187">
        <v>0.5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 t="s">
        <v>281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1</v>
      </c>
      <c r="BL187">
        <v>400.16199999999998</v>
      </c>
      <c r="BM187">
        <v>337.336686000599</v>
      </c>
      <c r="BN187">
        <v>0.84300029988004799</v>
      </c>
      <c r="BO187">
        <v>0.165390578768492</v>
      </c>
      <c r="BP187">
        <v>6</v>
      </c>
      <c r="BQ187">
        <v>0.6</v>
      </c>
      <c r="BR187" t="s">
        <v>282</v>
      </c>
      <c r="BS187">
        <v>1658932270.5999999</v>
      </c>
      <c r="BT187">
        <v>382.72699999999998</v>
      </c>
      <c r="BU187">
        <v>398.53</v>
      </c>
      <c r="BV187">
        <v>23.194099999999999</v>
      </c>
      <c r="BW187">
        <v>20.226800000000001</v>
      </c>
      <c r="BX187">
        <v>381</v>
      </c>
      <c r="BY187">
        <v>23.009499999999999</v>
      </c>
      <c r="BZ187">
        <v>500.38200000000001</v>
      </c>
      <c r="CA187">
        <v>99.100499999999997</v>
      </c>
      <c r="CB187">
        <v>9.9782800000000005E-2</v>
      </c>
      <c r="CC187">
        <v>28.354099999999999</v>
      </c>
      <c r="CD187">
        <v>27.9803</v>
      </c>
      <c r="CE187">
        <v>999.9</v>
      </c>
      <c r="CF187">
        <v>0</v>
      </c>
      <c r="CG187">
        <v>0</v>
      </c>
      <c r="CH187">
        <v>10016.200000000001</v>
      </c>
      <c r="CI187">
        <v>0</v>
      </c>
      <c r="CJ187">
        <v>420.82299999999998</v>
      </c>
      <c r="CK187">
        <v>400.16199999999998</v>
      </c>
      <c r="CL187">
        <v>0.89999200000000001</v>
      </c>
      <c r="CM187">
        <v>0.100008</v>
      </c>
      <c r="CN187">
        <v>0</v>
      </c>
      <c r="CO187">
        <v>3.0693000000000001</v>
      </c>
      <c r="CP187">
        <v>0</v>
      </c>
      <c r="CQ187">
        <v>4068.55</v>
      </c>
      <c r="CR187">
        <v>3431.31</v>
      </c>
      <c r="CS187">
        <v>35.75</v>
      </c>
      <c r="CT187">
        <v>38.936999999999998</v>
      </c>
      <c r="CU187">
        <v>37.061999999999998</v>
      </c>
      <c r="CV187">
        <v>37.875</v>
      </c>
      <c r="CW187">
        <v>36</v>
      </c>
      <c r="CX187">
        <v>360.14</v>
      </c>
      <c r="CY187">
        <v>40.020000000000003</v>
      </c>
      <c r="CZ187">
        <v>0</v>
      </c>
      <c r="DA187">
        <v>1658932466.4000001</v>
      </c>
      <c r="DB187">
        <v>0</v>
      </c>
      <c r="DC187">
        <v>3.225616</v>
      </c>
      <c r="DD187">
        <v>-0.50246923401944399</v>
      </c>
      <c r="DE187">
        <v>7.1399998188043901</v>
      </c>
      <c r="DF187">
        <v>4066.5628000000002</v>
      </c>
      <c r="DG187">
        <v>15</v>
      </c>
      <c r="DH187">
        <v>1658932179.5999999</v>
      </c>
      <c r="DI187">
        <v>0.39559027777777778</v>
      </c>
      <c r="DJ187">
        <v>1658932173.0999999</v>
      </c>
      <c r="DK187">
        <v>1658932179.5999999</v>
      </c>
      <c r="DL187">
        <v>2</v>
      </c>
      <c r="DM187">
        <v>-3.0000000000000001E-3</v>
      </c>
      <c r="DN187">
        <v>-6.0000000000000001E-3</v>
      </c>
      <c r="DO187">
        <v>1.716</v>
      </c>
      <c r="DP187">
        <v>0.14000000000000001</v>
      </c>
      <c r="DQ187">
        <v>395</v>
      </c>
      <c r="DR187">
        <v>20</v>
      </c>
      <c r="DS187">
        <v>0.08</v>
      </c>
      <c r="DT187">
        <v>0.02</v>
      </c>
      <c r="DU187">
        <v>100</v>
      </c>
      <c r="DV187">
        <v>100</v>
      </c>
      <c r="DW187">
        <v>1.7270000000000001</v>
      </c>
      <c r="DX187">
        <v>0.18459999999999999</v>
      </c>
      <c r="DY187">
        <v>2.0175191626662601</v>
      </c>
      <c r="DZ187">
        <v>-6.71328561665215E-4</v>
      </c>
      <c r="EA187">
        <v>-2.6813292342381502E-7</v>
      </c>
      <c r="EB187">
        <v>8.1307759810197903E-11</v>
      </c>
      <c r="EC187">
        <v>3.5258404860952198E-4</v>
      </c>
      <c r="ED187">
        <v>1.9805995112736401E-4</v>
      </c>
      <c r="EE187">
        <v>3.7201658972467802E-4</v>
      </c>
      <c r="EF187">
        <v>-1.4214358037409099E-6</v>
      </c>
      <c r="EG187">
        <v>2</v>
      </c>
      <c r="EH187">
        <v>2028</v>
      </c>
      <c r="EI187">
        <v>2</v>
      </c>
      <c r="EJ187">
        <v>26</v>
      </c>
      <c r="EK187">
        <v>1.6</v>
      </c>
      <c r="EL187">
        <v>1.5</v>
      </c>
      <c r="EM187">
        <v>0.84838899999999995</v>
      </c>
      <c r="EN187">
        <v>2.50366</v>
      </c>
      <c r="EO187">
        <v>1.39893</v>
      </c>
      <c r="EP187">
        <v>2.3315399999999999</v>
      </c>
      <c r="EQ187">
        <v>1.49902</v>
      </c>
      <c r="ER187">
        <v>2.3791500000000001</v>
      </c>
      <c r="ES187">
        <v>30.200500000000002</v>
      </c>
      <c r="ET187">
        <v>15.988300000000001</v>
      </c>
      <c r="EU187">
        <v>18</v>
      </c>
      <c r="EV187">
        <v>497.90199999999999</v>
      </c>
      <c r="EW187">
        <v>558.54499999999996</v>
      </c>
      <c r="EX187">
        <v>26.564399999999999</v>
      </c>
      <c r="EY187">
        <v>30.1706</v>
      </c>
      <c r="EZ187">
        <v>30.001200000000001</v>
      </c>
      <c r="FA187">
        <v>29.8062</v>
      </c>
      <c r="FB187">
        <v>29.7425</v>
      </c>
      <c r="FC187">
        <v>16.961400000000001</v>
      </c>
      <c r="FD187">
        <v>25.867899999999999</v>
      </c>
      <c r="FE187">
        <v>88.854399999999998</v>
      </c>
      <c r="FF187">
        <v>26.58</v>
      </c>
      <c r="FG187">
        <v>400</v>
      </c>
      <c r="FH187">
        <v>20.1677</v>
      </c>
      <c r="FI187">
        <v>99.8673</v>
      </c>
      <c r="FJ187">
        <v>101.92700000000001</v>
      </c>
      <c r="FK187" t="s">
        <v>884</v>
      </c>
      <c r="FL187">
        <v>1</v>
      </c>
      <c r="FM187" t="s">
        <v>890</v>
      </c>
      <c r="FN187">
        <v>2</v>
      </c>
    </row>
    <row r="188" spans="1:170" x14ac:dyDescent="0.2">
      <c r="A188">
        <v>3</v>
      </c>
      <c r="B188">
        <v>1658932421.0999999</v>
      </c>
      <c r="C188">
        <v>301</v>
      </c>
      <c r="D188" t="s">
        <v>892</v>
      </c>
      <c r="E188">
        <v>0.39839120370370368</v>
      </c>
      <c r="F188" t="s">
        <v>280</v>
      </c>
      <c r="G188">
        <v>1658932421.0999999</v>
      </c>
      <c r="H188">
        <v>2.6588637049880601E-3</v>
      </c>
      <c r="I188">
        <v>2.6588637049880601</v>
      </c>
      <c r="J188">
        <v>9.1598684211531403</v>
      </c>
      <c r="K188">
        <v>286.78098949443</v>
      </c>
      <c r="L188">
        <v>195.32351528220801</v>
      </c>
      <c r="M188">
        <v>19.3758012151808</v>
      </c>
      <c r="N188">
        <v>28.448246165898698</v>
      </c>
      <c r="O188">
        <v>0.176164472520601</v>
      </c>
      <c r="P188">
        <v>2.9163161541003699</v>
      </c>
      <c r="Q188">
        <v>0.17069556129404301</v>
      </c>
      <c r="R188">
        <v>0.107162302375549</v>
      </c>
      <c r="S188">
        <v>66.188119183889697</v>
      </c>
      <c r="T188">
        <v>28.078460758584999</v>
      </c>
      <c r="U188">
        <v>27.983499999999999</v>
      </c>
      <c r="V188">
        <v>3.7911909798187202</v>
      </c>
      <c r="W188">
        <v>59.110416291526903</v>
      </c>
      <c r="X188">
        <v>2.2934000567566799</v>
      </c>
      <c r="Y188">
        <v>3.8798577317504401</v>
      </c>
      <c r="Z188">
        <v>1.4977909230620401</v>
      </c>
      <c r="AA188">
        <v>-117.25588938997301</v>
      </c>
      <c r="AB188">
        <v>62.433823734094403</v>
      </c>
      <c r="AC188">
        <v>4.6750254772997897</v>
      </c>
      <c r="AD188">
        <v>16.041079005310301</v>
      </c>
      <c r="AE188">
        <v>0</v>
      </c>
      <c r="AF188">
        <v>0</v>
      </c>
      <c r="AG188">
        <v>1</v>
      </c>
      <c r="AH188">
        <v>0</v>
      </c>
      <c r="AI188">
        <v>52236</v>
      </c>
      <c r="AJ188" t="s">
        <v>281</v>
      </c>
      <c r="AK188" t="s">
        <v>281</v>
      </c>
      <c r="AL188">
        <v>0</v>
      </c>
      <c r="AM188">
        <v>0</v>
      </c>
      <c r="AN188">
        <v>0</v>
      </c>
      <c r="AO188">
        <v>0</v>
      </c>
      <c r="AP188" t="s">
        <v>281</v>
      </c>
      <c r="AQ188" t="s">
        <v>281</v>
      </c>
      <c r="AR188">
        <v>0</v>
      </c>
      <c r="AS188">
        <v>0</v>
      </c>
      <c r="AT188">
        <v>0</v>
      </c>
      <c r="AU188">
        <v>0.5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 t="s">
        <v>281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1</v>
      </c>
      <c r="BL188">
        <v>400.18299999999999</v>
      </c>
      <c r="BM188">
        <v>337.35522900719599</v>
      </c>
      <c r="BN188">
        <v>0.84300239892048501</v>
      </c>
      <c r="BO188">
        <v>0.165394629916537</v>
      </c>
      <c r="BP188">
        <v>6</v>
      </c>
      <c r="BQ188">
        <v>0.6</v>
      </c>
      <c r="BR188" t="s">
        <v>282</v>
      </c>
      <c r="BS188">
        <v>1658932421.0999999</v>
      </c>
      <c r="BT188">
        <v>286.78100000000001</v>
      </c>
      <c r="BU188">
        <v>298.68299999999999</v>
      </c>
      <c r="BV188">
        <v>23.119299999999999</v>
      </c>
      <c r="BW188">
        <v>20.003699999999998</v>
      </c>
      <c r="BX188">
        <v>285.31099999999998</v>
      </c>
      <c r="BY188">
        <v>22.938600000000001</v>
      </c>
      <c r="BZ188">
        <v>500.20400000000001</v>
      </c>
      <c r="CA188">
        <v>99.0989</v>
      </c>
      <c r="CB188">
        <v>9.9607600000000004E-2</v>
      </c>
      <c r="CC188">
        <v>28.380600000000001</v>
      </c>
      <c r="CD188">
        <v>27.983499999999999</v>
      </c>
      <c r="CE188">
        <v>999.9</v>
      </c>
      <c r="CF188">
        <v>0</v>
      </c>
      <c r="CG188">
        <v>0</v>
      </c>
      <c r="CH188">
        <v>10015</v>
      </c>
      <c r="CI188">
        <v>0</v>
      </c>
      <c r="CJ188">
        <v>419.43</v>
      </c>
      <c r="CK188">
        <v>400.18299999999999</v>
      </c>
      <c r="CL188">
        <v>0.89991500000000002</v>
      </c>
      <c r="CM188">
        <v>0.10008499999999999</v>
      </c>
      <c r="CN188">
        <v>0</v>
      </c>
      <c r="CO188">
        <v>3.0289000000000001</v>
      </c>
      <c r="CP188">
        <v>0</v>
      </c>
      <c r="CQ188">
        <v>4107.43</v>
      </c>
      <c r="CR188">
        <v>3431.42</v>
      </c>
      <c r="CS188">
        <v>35.561999999999998</v>
      </c>
      <c r="CT188">
        <v>38.811999999999998</v>
      </c>
      <c r="CU188">
        <v>36.875</v>
      </c>
      <c r="CV188">
        <v>37.75</v>
      </c>
      <c r="CW188">
        <v>35.811999999999998</v>
      </c>
      <c r="CX188">
        <v>360.13</v>
      </c>
      <c r="CY188">
        <v>40.049999999999997</v>
      </c>
      <c r="CZ188">
        <v>0</v>
      </c>
      <c r="DA188">
        <v>1658932617</v>
      </c>
      <c r="DB188">
        <v>0</v>
      </c>
      <c r="DC188">
        <v>3.22026923076923</v>
      </c>
      <c r="DD188">
        <v>-0.36604443005876303</v>
      </c>
      <c r="DE188">
        <v>-6.2239315456080897</v>
      </c>
      <c r="DF188">
        <v>4106.0180769230701</v>
      </c>
      <c r="DG188">
        <v>15</v>
      </c>
      <c r="DH188">
        <v>1658932334.0999999</v>
      </c>
      <c r="DI188">
        <v>0.3973842592592593</v>
      </c>
      <c r="DJ188">
        <v>1658932330.0999999</v>
      </c>
      <c r="DK188">
        <v>1658932334.0999999</v>
      </c>
      <c r="DL188">
        <v>3</v>
      </c>
      <c r="DM188">
        <v>-0.33700000000000002</v>
      </c>
      <c r="DN188">
        <v>-3.0000000000000001E-3</v>
      </c>
      <c r="DO188">
        <v>1.462</v>
      </c>
      <c r="DP188">
        <v>0.14000000000000001</v>
      </c>
      <c r="DQ188">
        <v>295</v>
      </c>
      <c r="DR188">
        <v>20</v>
      </c>
      <c r="DS188">
        <v>0.19</v>
      </c>
      <c r="DT188">
        <v>0.04</v>
      </c>
      <c r="DU188">
        <v>100</v>
      </c>
      <c r="DV188">
        <v>100</v>
      </c>
      <c r="DW188">
        <v>1.47</v>
      </c>
      <c r="DX188">
        <v>0.1807</v>
      </c>
      <c r="DY188">
        <v>1.6809097737135801</v>
      </c>
      <c r="DZ188">
        <v>-6.71328561665215E-4</v>
      </c>
      <c r="EA188">
        <v>-2.6813292342381502E-7</v>
      </c>
      <c r="EB188">
        <v>8.1307759810197903E-11</v>
      </c>
      <c r="EC188">
        <v>-2.45637048672209E-3</v>
      </c>
      <c r="ED188">
        <v>1.9805995112736401E-4</v>
      </c>
      <c r="EE188">
        <v>3.7201658972467802E-4</v>
      </c>
      <c r="EF188">
        <v>-1.4214358037409099E-6</v>
      </c>
      <c r="EG188">
        <v>2</v>
      </c>
      <c r="EH188">
        <v>2028</v>
      </c>
      <c r="EI188">
        <v>2</v>
      </c>
      <c r="EJ188">
        <v>26</v>
      </c>
      <c r="EK188">
        <v>1.5</v>
      </c>
      <c r="EL188">
        <v>1.4</v>
      </c>
      <c r="EM188">
        <v>0.69946299999999995</v>
      </c>
      <c r="EN188">
        <v>2.50488</v>
      </c>
      <c r="EO188">
        <v>1.39893</v>
      </c>
      <c r="EP188">
        <v>2.3315399999999999</v>
      </c>
      <c r="EQ188">
        <v>1.49902</v>
      </c>
      <c r="ER188">
        <v>2.3584000000000001</v>
      </c>
      <c r="ES188">
        <v>30.350899999999999</v>
      </c>
      <c r="ET188">
        <v>15.9795</v>
      </c>
      <c r="EU188">
        <v>18</v>
      </c>
      <c r="EV188">
        <v>498.911</v>
      </c>
      <c r="EW188">
        <v>558.37699999999995</v>
      </c>
      <c r="EX188">
        <v>26.823</v>
      </c>
      <c r="EY188">
        <v>30.529900000000001</v>
      </c>
      <c r="EZ188">
        <v>30.000800000000002</v>
      </c>
      <c r="FA188">
        <v>30.253900000000002</v>
      </c>
      <c r="FB188">
        <v>30.200099999999999</v>
      </c>
      <c r="FC188">
        <v>13.992800000000001</v>
      </c>
      <c r="FD188">
        <v>27.975999999999999</v>
      </c>
      <c r="FE188">
        <v>89.470600000000005</v>
      </c>
      <c r="FF188">
        <v>26.828800000000001</v>
      </c>
      <c r="FG188">
        <v>300</v>
      </c>
      <c r="FH188">
        <v>19.996099999999998</v>
      </c>
      <c r="FI188">
        <v>99.822800000000001</v>
      </c>
      <c r="FJ188">
        <v>101.878</v>
      </c>
      <c r="FK188" t="s">
        <v>884</v>
      </c>
      <c r="FL188">
        <v>1</v>
      </c>
      <c r="FM188" t="s">
        <v>890</v>
      </c>
      <c r="FN188">
        <v>3</v>
      </c>
    </row>
    <row r="189" spans="1:170" x14ac:dyDescent="0.2">
      <c r="A189">
        <v>4</v>
      </c>
      <c r="B189">
        <v>1658932571.5999999</v>
      </c>
      <c r="C189">
        <v>451.5</v>
      </c>
      <c r="D189" t="s">
        <v>893</v>
      </c>
      <c r="E189">
        <v>0.40012731481481478</v>
      </c>
      <c r="F189" t="s">
        <v>280</v>
      </c>
      <c r="G189">
        <v>1658932571.5999999</v>
      </c>
      <c r="H189">
        <v>2.94611420003483E-3</v>
      </c>
      <c r="I189">
        <v>2.9461142000348302</v>
      </c>
      <c r="J189">
        <v>9.46631111308443</v>
      </c>
      <c r="K189">
        <v>286.76798912546201</v>
      </c>
      <c r="L189">
        <v>201.118225310491</v>
      </c>
      <c r="M189">
        <v>19.950376987422501</v>
      </c>
      <c r="N189">
        <v>28.4465989203396</v>
      </c>
      <c r="O189">
        <v>0.19607573629365699</v>
      </c>
      <c r="P189">
        <v>2.91497884346491</v>
      </c>
      <c r="Q189">
        <v>0.189322558634825</v>
      </c>
      <c r="R189">
        <v>0.11891445944045501</v>
      </c>
      <c r="S189">
        <v>66.180187931912997</v>
      </c>
      <c r="T189">
        <v>28.0392143853135</v>
      </c>
      <c r="U189">
        <v>27.994</v>
      </c>
      <c r="V189">
        <v>3.79351252532051</v>
      </c>
      <c r="W189">
        <v>59.086474750922903</v>
      </c>
      <c r="X189">
        <v>2.2972597572892499</v>
      </c>
      <c r="Y189">
        <v>3.8879621215739699</v>
      </c>
      <c r="Z189">
        <v>1.4962527680312601</v>
      </c>
      <c r="AA189">
        <v>-129.92363622153599</v>
      </c>
      <c r="AB189">
        <v>66.396863400251902</v>
      </c>
      <c r="AC189">
        <v>4.9752074037769702</v>
      </c>
      <c r="AD189">
        <v>7.6286225144055697</v>
      </c>
      <c r="AE189">
        <v>0</v>
      </c>
      <c r="AF189">
        <v>0</v>
      </c>
      <c r="AG189">
        <v>1</v>
      </c>
      <c r="AH189">
        <v>0</v>
      </c>
      <c r="AI189">
        <v>52191</v>
      </c>
      <c r="AJ189" t="s">
        <v>281</v>
      </c>
      <c r="AK189" t="s">
        <v>281</v>
      </c>
      <c r="AL189">
        <v>0</v>
      </c>
      <c r="AM189">
        <v>0</v>
      </c>
      <c r="AN189">
        <v>0</v>
      </c>
      <c r="AO189">
        <v>0</v>
      </c>
      <c r="AP189" t="s">
        <v>281</v>
      </c>
      <c r="AQ189" t="s">
        <v>281</v>
      </c>
      <c r="AR189">
        <v>0</v>
      </c>
      <c r="AS189">
        <v>0</v>
      </c>
      <c r="AT189">
        <v>0</v>
      </c>
      <c r="AU189">
        <v>0.5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 t="s">
        <v>281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</v>
      </c>
      <c r="BL189">
        <v>400.15499999999997</v>
      </c>
      <c r="BM189">
        <v>337.32991499062803</v>
      </c>
      <c r="BN189">
        <v>0.84299812570286103</v>
      </c>
      <c r="BO189">
        <v>0.165386382606522</v>
      </c>
      <c r="BP189">
        <v>6</v>
      </c>
      <c r="BQ189">
        <v>0.6</v>
      </c>
      <c r="BR189" t="s">
        <v>282</v>
      </c>
      <c r="BS189">
        <v>1658932571.5999999</v>
      </c>
      <c r="BT189">
        <v>286.76799999999997</v>
      </c>
      <c r="BU189">
        <v>299.13400000000001</v>
      </c>
      <c r="BV189">
        <v>23.1585</v>
      </c>
      <c r="BW189">
        <v>19.707100000000001</v>
      </c>
      <c r="BX189">
        <v>285.29500000000002</v>
      </c>
      <c r="BY189">
        <v>22.977799999999998</v>
      </c>
      <c r="BZ189">
        <v>500.29899999999998</v>
      </c>
      <c r="CA189">
        <v>99.097399999999993</v>
      </c>
      <c r="CB189">
        <v>9.9860500000000005E-2</v>
      </c>
      <c r="CC189">
        <v>28.416499999999999</v>
      </c>
      <c r="CD189">
        <v>27.994</v>
      </c>
      <c r="CE189">
        <v>999.9</v>
      </c>
      <c r="CF189">
        <v>0</v>
      </c>
      <c r="CG189">
        <v>0</v>
      </c>
      <c r="CH189">
        <v>10007.5</v>
      </c>
      <c r="CI189">
        <v>0</v>
      </c>
      <c r="CJ189">
        <v>417.82600000000002</v>
      </c>
      <c r="CK189">
        <v>400.15499999999997</v>
      </c>
      <c r="CL189">
        <v>0.90006299999999995</v>
      </c>
      <c r="CM189">
        <v>9.9937300000000007E-2</v>
      </c>
      <c r="CN189">
        <v>0</v>
      </c>
      <c r="CO189">
        <v>3.1556999999999999</v>
      </c>
      <c r="CP189">
        <v>0</v>
      </c>
      <c r="CQ189">
        <v>4116.88</v>
      </c>
      <c r="CR189">
        <v>3431.32</v>
      </c>
      <c r="CS189">
        <v>35.375</v>
      </c>
      <c r="CT189">
        <v>38.625</v>
      </c>
      <c r="CU189">
        <v>36.686999999999998</v>
      </c>
      <c r="CV189">
        <v>37.561999999999998</v>
      </c>
      <c r="CW189">
        <v>35.686999999999998</v>
      </c>
      <c r="CX189">
        <v>360.16</v>
      </c>
      <c r="CY189">
        <v>39.99</v>
      </c>
      <c r="CZ189">
        <v>0</v>
      </c>
      <c r="DA189">
        <v>1658932767.5999999</v>
      </c>
      <c r="DB189">
        <v>0</v>
      </c>
      <c r="DC189">
        <v>3.2481959999999899</v>
      </c>
      <c r="DD189">
        <v>-1.20615220634206E-2</v>
      </c>
      <c r="DE189">
        <v>6.2653844622096297</v>
      </c>
      <c r="DF189">
        <v>4114.1552000000001</v>
      </c>
      <c r="DG189">
        <v>15</v>
      </c>
      <c r="DH189">
        <v>1658932475.5999999</v>
      </c>
      <c r="DI189">
        <v>0.39901620370370372</v>
      </c>
      <c r="DJ189">
        <v>1658932474.5999999</v>
      </c>
      <c r="DK189">
        <v>1658932475.5999999</v>
      </c>
      <c r="DL189">
        <v>4</v>
      </c>
      <c r="DM189">
        <v>4.0000000000000001E-3</v>
      </c>
      <c r="DN189">
        <v>-1E-3</v>
      </c>
      <c r="DO189">
        <v>1.466</v>
      </c>
      <c r="DP189">
        <v>0.13700000000000001</v>
      </c>
      <c r="DQ189">
        <v>295</v>
      </c>
      <c r="DR189">
        <v>20</v>
      </c>
      <c r="DS189">
        <v>0.1</v>
      </c>
      <c r="DT189">
        <v>0.03</v>
      </c>
      <c r="DU189">
        <v>100</v>
      </c>
      <c r="DV189">
        <v>100</v>
      </c>
      <c r="DW189">
        <v>1.4730000000000001</v>
      </c>
      <c r="DX189">
        <v>0.1807</v>
      </c>
      <c r="DY189">
        <v>1.68492994331999</v>
      </c>
      <c r="DZ189">
        <v>-6.71328561665215E-4</v>
      </c>
      <c r="EA189">
        <v>-2.6813292342381502E-7</v>
      </c>
      <c r="EB189">
        <v>8.1307759810197903E-11</v>
      </c>
      <c r="EC189">
        <v>-3.06413070070435E-3</v>
      </c>
      <c r="ED189">
        <v>1.9805995112736401E-4</v>
      </c>
      <c r="EE189">
        <v>3.7201658972467802E-4</v>
      </c>
      <c r="EF189">
        <v>-1.4214358037409099E-6</v>
      </c>
      <c r="EG189">
        <v>2</v>
      </c>
      <c r="EH189">
        <v>2028</v>
      </c>
      <c r="EI189">
        <v>2</v>
      </c>
      <c r="EJ189">
        <v>26</v>
      </c>
      <c r="EK189">
        <v>1.6</v>
      </c>
      <c r="EL189">
        <v>1.6</v>
      </c>
      <c r="EM189">
        <v>0.76171900000000003</v>
      </c>
      <c r="EN189">
        <v>2.50488</v>
      </c>
      <c r="EO189">
        <v>1.39893</v>
      </c>
      <c r="EP189">
        <v>2.3315399999999999</v>
      </c>
      <c r="EQ189">
        <v>1.49902</v>
      </c>
      <c r="ER189">
        <v>2.4133300000000002</v>
      </c>
      <c r="ES189">
        <v>30.48</v>
      </c>
      <c r="ET189">
        <v>15.9795</v>
      </c>
      <c r="EU189">
        <v>18</v>
      </c>
      <c r="EV189">
        <v>500.012</v>
      </c>
      <c r="EW189">
        <v>557.88800000000003</v>
      </c>
      <c r="EX189">
        <v>27.033100000000001</v>
      </c>
      <c r="EY189">
        <v>30.7514</v>
      </c>
      <c r="EZ189">
        <v>30.000499999999999</v>
      </c>
      <c r="FA189">
        <v>30.550999999999998</v>
      </c>
      <c r="FB189">
        <v>30.5076</v>
      </c>
      <c r="FC189">
        <v>15.2372</v>
      </c>
      <c r="FD189">
        <v>29.574100000000001</v>
      </c>
      <c r="FE189">
        <v>89.4649</v>
      </c>
      <c r="FF189">
        <v>27.0364</v>
      </c>
      <c r="FG189">
        <v>300</v>
      </c>
      <c r="FH189">
        <v>19.668600000000001</v>
      </c>
      <c r="FI189">
        <v>99.793999999999997</v>
      </c>
      <c r="FJ189">
        <v>101.846</v>
      </c>
      <c r="FK189" t="s">
        <v>884</v>
      </c>
      <c r="FL189">
        <v>1</v>
      </c>
      <c r="FM189" t="s">
        <v>890</v>
      </c>
      <c r="FN189">
        <v>4</v>
      </c>
    </row>
    <row r="190" spans="1:170" x14ac:dyDescent="0.2">
      <c r="A190">
        <v>5</v>
      </c>
      <c r="B190">
        <v>1658932722.0999999</v>
      </c>
      <c r="C190">
        <v>602</v>
      </c>
      <c r="D190" t="s">
        <v>894</v>
      </c>
      <c r="E190">
        <v>0.40187499999999998</v>
      </c>
      <c r="F190" t="s">
        <v>280</v>
      </c>
      <c r="G190">
        <v>1658932722.0999999</v>
      </c>
      <c r="H190">
        <v>3.22892117860748E-3</v>
      </c>
      <c r="I190">
        <v>3.2289211786074801</v>
      </c>
      <c r="J190">
        <v>5.8318723666108401</v>
      </c>
      <c r="K190">
        <v>191.65199329736799</v>
      </c>
      <c r="L190">
        <v>142.84201526822201</v>
      </c>
      <c r="M190">
        <v>14.168953560653099</v>
      </c>
      <c r="N190">
        <v>19.010570438522201</v>
      </c>
      <c r="O190">
        <v>0.21589816040225099</v>
      </c>
      <c r="P190">
        <v>2.91457251835797</v>
      </c>
      <c r="Q190">
        <v>0.20773922686927401</v>
      </c>
      <c r="R190">
        <v>0.13054502415455599</v>
      </c>
      <c r="S190">
        <v>66.132638735068099</v>
      </c>
      <c r="T190">
        <v>27.987563288273002</v>
      </c>
      <c r="U190">
        <v>27.9937</v>
      </c>
      <c r="V190">
        <v>3.7934461782409601</v>
      </c>
      <c r="W190">
        <v>59.054487744645201</v>
      </c>
      <c r="X190">
        <v>2.2990201436833599</v>
      </c>
      <c r="Y190">
        <v>3.8930489984511301</v>
      </c>
      <c r="Z190">
        <v>1.4944260345575999</v>
      </c>
      <c r="AA190">
        <v>-142.39542397659</v>
      </c>
      <c r="AB190">
        <v>69.970182086406098</v>
      </c>
      <c r="AC190">
        <v>5.2442719968593901</v>
      </c>
      <c r="AD190">
        <v>-1.0483311582564401</v>
      </c>
      <c r="AE190">
        <v>0</v>
      </c>
      <c r="AF190">
        <v>0</v>
      </c>
      <c r="AG190">
        <v>1</v>
      </c>
      <c r="AH190">
        <v>0</v>
      </c>
      <c r="AI190">
        <v>52176</v>
      </c>
      <c r="AJ190" t="s">
        <v>281</v>
      </c>
      <c r="AK190" t="s">
        <v>281</v>
      </c>
      <c r="AL190">
        <v>0</v>
      </c>
      <c r="AM190">
        <v>0</v>
      </c>
      <c r="AN190">
        <v>0</v>
      </c>
      <c r="AO190">
        <v>0</v>
      </c>
      <c r="AP190" t="s">
        <v>281</v>
      </c>
      <c r="AQ190" t="s">
        <v>281</v>
      </c>
      <c r="AR190">
        <v>0</v>
      </c>
      <c r="AS190">
        <v>0</v>
      </c>
      <c r="AT190">
        <v>0</v>
      </c>
      <c r="AU190">
        <v>0.5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 t="s">
        <v>281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1</v>
      </c>
      <c r="BL190">
        <v>399.85700000000003</v>
      </c>
      <c r="BM190">
        <v>337.07960100262602</v>
      </c>
      <c r="BN190">
        <v>0.84300037514067705</v>
      </c>
      <c r="BO190">
        <v>0.16539072402150801</v>
      </c>
      <c r="BP190">
        <v>6</v>
      </c>
      <c r="BQ190">
        <v>0.6</v>
      </c>
      <c r="BR190" t="s">
        <v>282</v>
      </c>
      <c r="BS190">
        <v>1658932722.0999999</v>
      </c>
      <c r="BT190">
        <v>191.65199999999999</v>
      </c>
      <c r="BU190">
        <v>199.39099999999999</v>
      </c>
      <c r="BV190">
        <v>23.177199999999999</v>
      </c>
      <c r="BW190">
        <v>19.3932</v>
      </c>
      <c r="BX190">
        <v>190.37200000000001</v>
      </c>
      <c r="BY190">
        <v>23.000499999999999</v>
      </c>
      <c r="BZ190">
        <v>500.11900000000003</v>
      </c>
      <c r="CA190">
        <v>99.093199999999996</v>
      </c>
      <c r="CB190">
        <v>9.9978800000000007E-2</v>
      </c>
      <c r="CC190">
        <v>28.439</v>
      </c>
      <c r="CD190">
        <v>27.9937</v>
      </c>
      <c r="CE190">
        <v>999.9</v>
      </c>
      <c r="CF190">
        <v>0</v>
      </c>
      <c r="CG190">
        <v>0</v>
      </c>
      <c r="CH190">
        <v>10005.6</v>
      </c>
      <c r="CI190">
        <v>0</v>
      </c>
      <c r="CJ190">
        <v>416.68599999999998</v>
      </c>
      <c r="CK190">
        <v>399.85700000000003</v>
      </c>
      <c r="CL190">
        <v>0.89998400000000001</v>
      </c>
      <c r="CM190">
        <v>0.10001599999999999</v>
      </c>
      <c r="CN190">
        <v>0</v>
      </c>
      <c r="CO190">
        <v>3.5983000000000001</v>
      </c>
      <c r="CP190">
        <v>0</v>
      </c>
      <c r="CQ190">
        <v>4084.82</v>
      </c>
      <c r="CR190">
        <v>3428.69</v>
      </c>
      <c r="CS190">
        <v>35.25</v>
      </c>
      <c r="CT190">
        <v>38.436999999999998</v>
      </c>
      <c r="CU190">
        <v>36.561999999999998</v>
      </c>
      <c r="CV190">
        <v>37.375</v>
      </c>
      <c r="CW190">
        <v>35.561999999999998</v>
      </c>
      <c r="CX190">
        <v>359.86</v>
      </c>
      <c r="CY190">
        <v>39.99</v>
      </c>
      <c r="CZ190">
        <v>0</v>
      </c>
      <c r="DA190">
        <v>1658932918.2</v>
      </c>
      <c r="DB190">
        <v>0</v>
      </c>
      <c r="DC190">
        <v>3.3709423076923</v>
      </c>
      <c r="DD190">
        <v>-0.117972635681795</v>
      </c>
      <c r="DE190">
        <v>-18.476581148061602</v>
      </c>
      <c r="DF190">
        <v>4089.1423076923002</v>
      </c>
      <c r="DG190">
        <v>15</v>
      </c>
      <c r="DH190">
        <v>1658932638.0999999</v>
      </c>
      <c r="DI190">
        <v>0.40090277777777777</v>
      </c>
      <c r="DJ190">
        <v>1658932638.0999999</v>
      </c>
      <c r="DK190">
        <v>1658932638.0999999</v>
      </c>
      <c r="DL190">
        <v>5</v>
      </c>
      <c r="DM190">
        <v>-0.26800000000000002</v>
      </c>
      <c r="DN190">
        <v>-4.0000000000000001E-3</v>
      </c>
      <c r="DO190">
        <v>1.276</v>
      </c>
      <c r="DP190">
        <v>0.127</v>
      </c>
      <c r="DQ190">
        <v>196</v>
      </c>
      <c r="DR190">
        <v>20</v>
      </c>
      <c r="DS190">
        <v>0.44</v>
      </c>
      <c r="DT190">
        <v>0.03</v>
      </c>
      <c r="DU190">
        <v>100</v>
      </c>
      <c r="DV190">
        <v>100</v>
      </c>
      <c r="DW190">
        <v>1.28</v>
      </c>
      <c r="DX190">
        <v>0.1767</v>
      </c>
      <c r="DY190">
        <v>1.4168271067074201</v>
      </c>
      <c r="DZ190">
        <v>-6.71328561665215E-4</v>
      </c>
      <c r="EA190">
        <v>-2.6813292342381502E-7</v>
      </c>
      <c r="EB190">
        <v>8.1307759810197903E-11</v>
      </c>
      <c r="EC190">
        <v>-7.34773554598486E-3</v>
      </c>
      <c r="ED190">
        <v>1.9805995112736401E-4</v>
      </c>
      <c r="EE190">
        <v>3.7201658972467802E-4</v>
      </c>
      <c r="EF190">
        <v>-1.4214358037409099E-6</v>
      </c>
      <c r="EG190">
        <v>2</v>
      </c>
      <c r="EH190">
        <v>2028</v>
      </c>
      <c r="EI190">
        <v>2</v>
      </c>
      <c r="EJ190">
        <v>26</v>
      </c>
      <c r="EK190">
        <v>1.4</v>
      </c>
      <c r="EL190">
        <v>1.4</v>
      </c>
      <c r="EM190">
        <v>0.57495099999999999</v>
      </c>
      <c r="EN190">
        <v>2.5158700000000001</v>
      </c>
      <c r="EO190">
        <v>1.39893</v>
      </c>
      <c r="EP190">
        <v>2.3315399999999999</v>
      </c>
      <c r="EQ190">
        <v>1.49902</v>
      </c>
      <c r="ER190">
        <v>2.2973599999999998</v>
      </c>
      <c r="ES190">
        <v>30.587700000000002</v>
      </c>
      <c r="ET190">
        <v>15.962</v>
      </c>
      <c r="EU190">
        <v>18</v>
      </c>
      <c r="EV190">
        <v>500.80799999999999</v>
      </c>
      <c r="EW190">
        <v>557.62199999999996</v>
      </c>
      <c r="EX190">
        <v>27.256599999999999</v>
      </c>
      <c r="EY190">
        <v>30.885100000000001</v>
      </c>
      <c r="EZ190">
        <v>30.000399999999999</v>
      </c>
      <c r="FA190">
        <v>30.742999999999999</v>
      </c>
      <c r="FB190">
        <v>30.707599999999999</v>
      </c>
      <c r="FC190">
        <v>11.498699999999999</v>
      </c>
      <c r="FD190">
        <v>31.2422</v>
      </c>
      <c r="FE190">
        <v>88.827699999999993</v>
      </c>
      <c r="FF190">
        <v>27.2576</v>
      </c>
      <c r="FG190">
        <v>200</v>
      </c>
      <c r="FH190">
        <v>19.298400000000001</v>
      </c>
      <c r="FI190">
        <v>99.780699999999996</v>
      </c>
      <c r="FJ190">
        <v>101.824</v>
      </c>
      <c r="FK190" t="s">
        <v>884</v>
      </c>
      <c r="FL190">
        <v>1</v>
      </c>
      <c r="FM190" t="s">
        <v>890</v>
      </c>
      <c r="FN190">
        <v>5</v>
      </c>
    </row>
    <row r="191" spans="1:170" x14ac:dyDescent="0.2">
      <c r="A191">
        <v>6</v>
      </c>
      <c r="B191">
        <v>1658932872.5999999</v>
      </c>
      <c r="C191">
        <v>752.5</v>
      </c>
      <c r="D191" t="s">
        <v>895</v>
      </c>
      <c r="E191">
        <v>0.40361111111111114</v>
      </c>
      <c r="F191" t="s">
        <v>280</v>
      </c>
      <c r="G191">
        <v>1658932872.5999999</v>
      </c>
      <c r="H191">
        <v>3.5635279561502301E-3</v>
      </c>
      <c r="I191">
        <v>3.5635279561502302</v>
      </c>
      <c r="J191">
        <v>6.1021256893165399</v>
      </c>
      <c r="K191">
        <v>191.48499295009501</v>
      </c>
      <c r="L191">
        <v>145.012207470383</v>
      </c>
      <c r="M191">
        <v>14.3841030877969</v>
      </c>
      <c r="N191">
        <v>18.9938483553033</v>
      </c>
      <c r="O191">
        <v>0.23934706707293099</v>
      </c>
      <c r="P191">
        <v>2.9099647738193699</v>
      </c>
      <c r="Q191">
        <v>0.22934744030134899</v>
      </c>
      <c r="R191">
        <v>0.144206640737609</v>
      </c>
      <c r="S191">
        <v>66.130711954344207</v>
      </c>
      <c r="T191">
        <v>27.918316610819002</v>
      </c>
      <c r="U191">
        <v>27.989699999999999</v>
      </c>
      <c r="V191">
        <v>3.7925616472472998</v>
      </c>
      <c r="W191">
        <v>58.980532823738599</v>
      </c>
      <c r="X191">
        <v>2.2986639121680001</v>
      </c>
      <c r="Y191">
        <v>3.8973264603042499</v>
      </c>
      <c r="Z191">
        <v>1.4938977350792999</v>
      </c>
      <c r="AA191">
        <v>-157.151582866225</v>
      </c>
      <c r="AB191">
        <v>73.452162178895307</v>
      </c>
      <c r="AC191">
        <v>5.5143734137747398</v>
      </c>
      <c r="AD191">
        <v>-12.054335319211001</v>
      </c>
      <c r="AE191">
        <v>0</v>
      </c>
      <c r="AF191">
        <v>0</v>
      </c>
      <c r="AG191">
        <v>1</v>
      </c>
      <c r="AH191">
        <v>0</v>
      </c>
      <c r="AI191">
        <v>52041</v>
      </c>
      <c r="AJ191" t="s">
        <v>281</v>
      </c>
      <c r="AK191" t="s">
        <v>281</v>
      </c>
      <c r="AL191">
        <v>0</v>
      </c>
      <c r="AM191">
        <v>0</v>
      </c>
      <c r="AN191">
        <v>0</v>
      </c>
      <c r="AO191">
        <v>0</v>
      </c>
      <c r="AP191" t="s">
        <v>281</v>
      </c>
      <c r="AQ191" t="s">
        <v>281</v>
      </c>
      <c r="AR191">
        <v>0</v>
      </c>
      <c r="AS191">
        <v>0</v>
      </c>
      <c r="AT191">
        <v>0</v>
      </c>
      <c r="AU191">
        <v>0.5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 t="s">
        <v>281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1</v>
      </c>
      <c r="BL191">
        <v>399.84500000000003</v>
      </c>
      <c r="BM191">
        <v>337.06951500225</v>
      </c>
      <c r="BN191">
        <v>0.84300045018007197</v>
      </c>
      <c r="BO191">
        <v>0.16539086884753901</v>
      </c>
      <c r="BP191">
        <v>6</v>
      </c>
      <c r="BQ191">
        <v>0.6</v>
      </c>
      <c r="BR191" t="s">
        <v>282</v>
      </c>
      <c r="BS191">
        <v>1658932872.5999999</v>
      </c>
      <c r="BT191">
        <v>191.48500000000001</v>
      </c>
      <c r="BU191">
        <v>199.62299999999999</v>
      </c>
      <c r="BV191">
        <v>23.1738</v>
      </c>
      <c r="BW191">
        <v>18.9984</v>
      </c>
      <c r="BX191">
        <v>190.18700000000001</v>
      </c>
      <c r="BY191">
        <v>22.998999999999999</v>
      </c>
      <c r="BZ191">
        <v>500.20800000000003</v>
      </c>
      <c r="CA191">
        <v>99.092100000000002</v>
      </c>
      <c r="CB191">
        <v>0.10026</v>
      </c>
      <c r="CC191">
        <v>28.457899999999999</v>
      </c>
      <c r="CD191">
        <v>27.989699999999999</v>
      </c>
      <c r="CE191">
        <v>999.9</v>
      </c>
      <c r="CF191">
        <v>0</v>
      </c>
      <c r="CG191">
        <v>0</v>
      </c>
      <c r="CH191">
        <v>9979.3799999999992</v>
      </c>
      <c r="CI191">
        <v>0</v>
      </c>
      <c r="CJ191">
        <v>416.33800000000002</v>
      </c>
      <c r="CK191">
        <v>399.84500000000003</v>
      </c>
      <c r="CL191">
        <v>0.89998400000000001</v>
      </c>
      <c r="CM191">
        <v>0.10001599999999999</v>
      </c>
      <c r="CN191">
        <v>0</v>
      </c>
      <c r="CO191">
        <v>2.7159</v>
      </c>
      <c r="CP191">
        <v>0</v>
      </c>
      <c r="CQ191">
        <v>4075.75</v>
      </c>
      <c r="CR191">
        <v>3428.59</v>
      </c>
      <c r="CS191">
        <v>35.125</v>
      </c>
      <c r="CT191">
        <v>38.375</v>
      </c>
      <c r="CU191">
        <v>36.436999999999998</v>
      </c>
      <c r="CV191">
        <v>37.311999999999998</v>
      </c>
      <c r="CW191">
        <v>35.5</v>
      </c>
      <c r="CX191">
        <v>359.85</v>
      </c>
      <c r="CY191">
        <v>39.99</v>
      </c>
      <c r="CZ191">
        <v>0</v>
      </c>
      <c r="DA191">
        <v>1658933068.2</v>
      </c>
      <c r="DB191">
        <v>0</v>
      </c>
      <c r="DC191">
        <v>3.3480576923076901</v>
      </c>
      <c r="DD191">
        <v>-0.26024958549738603</v>
      </c>
      <c r="DE191">
        <v>-1.9822223656423099</v>
      </c>
      <c r="DF191">
        <v>4077.21692307692</v>
      </c>
      <c r="DG191">
        <v>15</v>
      </c>
      <c r="DH191">
        <v>1658932776.5999999</v>
      </c>
      <c r="DI191">
        <v>0.40250000000000002</v>
      </c>
      <c r="DJ191">
        <v>1658932772.5999999</v>
      </c>
      <c r="DK191">
        <v>1658932776.5999999</v>
      </c>
      <c r="DL191">
        <v>6</v>
      </c>
      <c r="DM191">
        <v>1.7999999999999999E-2</v>
      </c>
      <c r="DN191">
        <v>-2E-3</v>
      </c>
      <c r="DO191">
        <v>1.2929999999999999</v>
      </c>
      <c r="DP191">
        <v>0.121</v>
      </c>
      <c r="DQ191">
        <v>198</v>
      </c>
      <c r="DR191">
        <v>19</v>
      </c>
      <c r="DS191">
        <v>0.18</v>
      </c>
      <c r="DT191">
        <v>0.02</v>
      </c>
      <c r="DU191">
        <v>100</v>
      </c>
      <c r="DV191">
        <v>100</v>
      </c>
      <c r="DW191">
        <v>1.298</v>
      </c>
      <c r="DX191">
        <v>0.17480000000000001</v>
      </c>
      <c r="DY191">
        <v>1.4352061192175001</v>
      </c>
      <c r="DZ191">
        <v>-6.71328561665215E-4</v>
      </c>
      <c r="EA191">
        <v>-2.6813292342381502E-7</v>
      </c>
      <c r="EB191">
        <v>8.1307759810197903E-11</v>
      </c>
      <c r="EC191">
        <v>-9.1782167321066404E-3</v>
      </c>
      <c r="ED191">
        <v>1.9805995112736401E-4</v>
      </c>
      <c r="EE191">
        <v>3.7201658972467802E-4</v>
      </c>
      <c r="EF191">
        <v>-1.4214358037409099E-6</v>
      </c>
      <c r="EG191">
        <v>2</v>
      </c>
      <c r="EH191">
        <v>2028</v>
      </c>
      <c r="EI191">
        <v>2</v>
      </c>
      <c r="EJ191">
        <v>26</v>
      </c>
      <c r="EK191">
        <v>1.7</v>
      </c>
      <c r="EL191">
        <v>1.6</v>
      </c>
      <c r="EM191">
        <v>0.60058599999999995</v>
      </c>
      <c r="EN191">
        <v>2.5</v>
      </c>
      <c r="EO191">
        <v>1.39893</v>
      </c>
      <c r="EP191">
        <v>2.3315399999999999</v>
      </c>
      <c r="EQ191">
        <v>1.49902</v>
      </c>
      <c r="ER191">
        <v>2.4157700000000002</v>
      </c>
      <c r="ES191">
        <v>30.717199999999998</v>
      </c>
      <c r="ET191">
        <v>15.962</v>
      </c>
      <c r="EU191">
        <v>18</v>
      </c>
      <c r="EV191">
        <v>501.53300000000002</v>
      </c>
      <c r="EW191">
        <v>556.41099999999994</v>
      </c>
      <c r="EX191">
        <v>27.245100000000001</v>
      </c>
      <c r="EY191">
        <v>30.973700000000001</v>
      </c>
      <c r="EZ191">
        <v>30.000399999999999</v>
      </c>
      <c r="FA191">
        <v>30.870999999999999</v>
      </c>
      <c r="FB191">
        <v>30.8416</v>
      </c>
      <c r="FC191">
        <v>12.028600000000001</v>
      </c>
      <c r="FD191">
        <v>32.269199999999998</v>
      </c>
      <c r="FE191">
        <v>87.357600000000005</v>
      </c>
      <c r="FF191">
        <v>27.245899999999999</v>
      </c>
      <c r="FG191">
        <v>200</v>
      </c>
      <c r="FH191">
        <v>19.010999999999999</v>
      </c>
      <c r="FI191">
        <v>99.772999999999996</v>
      </c>
      <c r="FJ191">
        <v>101.81100000000001</v>
      </c>
      <c r="FK191" t="s">
        <v>884</v>
      </c>
      <c r="FL191">
        <v>1</v>
      </c>
      <c r="FM191" t="s">
        <v>890</v>
      </c>
      <c r="FN191">
        <v>6</v>
      </c>
    </row>
    <row r="192" spans="1:170" x14ac:dyDescent="0.2">
      <c r="A192">
        <v>7</v>
      </c>
      <c r="B192">
        <v>1658933023.0999999</v>
      </c>
      <c r="C192">
        <v>903</v>
      </c>
      <c r="D192" t="s">
        <v>896</v>
      </c>
      <c r="E192">
        <v>0.40535879629629629</v>
      </c>
      <c r="F192" t="s">
        <v>280</v>
      </c>
      <c r="G192">
        <v>1658933023.0999999</v>
      </c>
      <c r="H192">
        <v>3.8656380799131501E-3</v>
      </c>
      <c r="I192">
        <v>3.86563807991315</v>
      </c>
      <c r="J192">
        <v>1.2593368672393299</v>
      </c>
      <c r="K192">
        <v>97.836898550068895</v>
      </c>
      <c r="L192">
        <v>87.509717536206693</v>
      </c>
      <c r="M192">
        <v>8.6800507281794896</v>
      </c>
      <c r="N192">
        <v>9.7043993102935708</v>
      </c>
      <c r="O192">
        <v>0.26079808605940702</v>
      </c>
      <c r="P192">
        <v>2.9130888602536702</v>
      </c>
      <c r="Q192">
        <v>0.24898423899729299</v>
      </c>
      <c r="R192">
        <v>0.156633096062819</v>
      </c>
      <c r="S192">
        <v>66.176334386671797</v>
      </c>
      <c r="T192">
        <v>27.864133271042</v>
      </c>
      <c r="U192">
        <v>27.992100000000001</v>
      </c>
      <c r="V192">
        <v>3.7930923442477198</v>
      </c>
      <c r="W192">
        <v>58.9435490199171</v>
      </c>
      <c r="X192">
        <v>2.3004142872443998</v>
      </c>
      <c r="Y192">
        <v>3.9027413949354899</v>
      </c>
      <c r="Z192">
        <v>1.49267805700332</v>
      </c>
      <c r="AA192">
        <v>-170.47463932417</v>
      </c>
      <c r="AB192">
        <v>76.907603716667694</v>
      </c>
      <c r="AC192">
        <v>5.7683521735972096</v>
      </c>
      <c r="AD192">
        <v>-21.6223490472332</v>
      </c>
      <c r="AE192">
        <v>0</v>
      </c>
      <c r="AF192">
        <v>0</v>
      </c>
      <c r="AG192">
        <v>1</v>
      </c>
      <c r="AH192">
        <v>0</v>
      </c>
      <c r="AI192">
        <v>52126</v>
      </c>
      <c r="AJ192" t="s">
        <v>281</v>
      </c>
      <c r="AK192" t="s">
        <v>281</v>
      </c>
      <c r="AL192">
        <v>0</v>
      </c>
      <c r="AM192">
        <v>0</v>
      </c>
      <c r="AN192">
        <v>0</v>
      </c>
      <c r="AO192">
        <v>0</v>
      </c>
      <c r="AP192" t="s">
        <v>281</v>
      </c>
      <c r="AQ192" t="s">
        <v>281</v>
      </c>
      <c r="AR192">
        <v>0</v>
      </c>
      <c r="AS192">
        <v>0</v>
      </c>
      <c r="AT192">
        <v>0</v>
      </c>
      <c r="AU192">
        <v>0.5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 t="s">
        <v>281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1</v>
      </c>
      <c r="BL192">
        <v>400.13099999999997</v>
      </c>
      <c r="BM192">
        <v>337.309742998275</v>
      </c>
      <c r="BN192">
        <v>0.84299827556044205</v>
      </c>
      <c r="BO192">
        <v>0.16538667183165401</v>
      </c>
      <c r="BP192">
        <v>6</v>
      </c>
      <c r="BQ192">
        <v>0.6</v>
      </c>
      <c r="BR192" t="s">
        <v>282</v>
      </c>
      <c r="BS192">
        <v>1658933023.0999999</v>
      </c>
      <c r="BT192">
        <v>97.8369</v>
      </c>
      <c r="BU192">
        <v>99.801000000000002</v>
      </c>
      <c r="BV192">
        <v>23.1921</v>
      </c>
      <c r="BW192">
        <v>18.6631</v>
      </c>
      <c r="BX192">
        <v>96.712699999999998</v>
      </c>
      <c r="BY192">
        <v>23.0181</v>
      </c>
      <c r="BZ192">
        <v>500.24099999999999</v>
      </c>
      <c r="CA192">
        <v>99.089399999999998</v>
      </c>
      <c r="CB192">
        <v>0.100164</v>
      </c>
      <c r="CC192">
        <v>28.4818</v>
      </c>
      <c r="CD192">
        <v>27.992100000000001</v>
      </c>
      <c r="CE192">
        <v>999.9</v>
      </c>
      <c r="CF192">
        <v>0</v>
      </c>
      <c r="CG192">
        <v>0</v>
      </c>
      <c r="CH192">
        <v>9997.5</v>
      </c>
      <c r="CI192">
        <v>0</v>
      </c>
      <c r="CJ192">
        <v>416.32</v>
      </c>
      <c r="CK192">
        <v>400.13099999999997</v>
      </c>
      <c r="CL192">
        <v>0.90006299999999995</v>
      </c>
      <c r="CM192">
        <v>9.9937300000000007E-2</v>
      </c>
      <c r="CN192">
        <v>0</v>
      </c>
      <c r="CO192">
        <v>3.3340999999999998</v>
      </c>
      <c r="CP192">
        <v>0</v>
      </c>
      <c r="CQ192">
        <v>3813.2</v>
      </c>
      <c r="CR192">
        <v>3431.11</v>
      </c>
      <c r="CS192">
        <v>35.061999999999998</v>
      </c>
      <c r="CT192">
        <v>38.311999999999998</v>
      </c>
      <c r="CU192">
        <v>36.375</v>
      </c>
      <c r="CV192">
        <v>37.25</v>
      </c>
      <c r="CW192">
        <v>35.436999999999998</v>
      </c>
      <c r="CX192">
        <v>360.14</v>
      </c>
      <c r="CY192">
        <v>39.99</v>
      </c>
      <c r="CZ192">
        <v>0</v>
      </c>
      <c r="DA192">
        <v>1658933218.8</v>
      </c>
      <c r="DB192">
        <v>0</v>
      </c>
      <c r="DC192">
        <v>3.2555519999999998</v>
      </c>
      <c r="DD192">
        <v>0.145807691985544</v>
      </c>
      <c r="DE192">
        <v>-50.265384553053003</v>
      </c>
      <c r="DF192">
        <v>3817.6963999999998</v>
      </c>
      <c r="DG192">
        <v>15</v>
      </c>
      <c r="DH192">
        <v>1658932944.5999999</v>
      </c>
      <c r="DI192">
        <v>0.40444444444444444</v>
      </c>
      <c r="DJ192">
        <v>1658932940.5999999</v>
      </c>
      <c r="DK192">
        <v>1658932944.5999999</v>
      </c>
      <c r="DL192">
        <v>7</v>
      </c>
      <c r="DM192">
        <v>-0.24399999999999999</v>
      </c>
      <c r="DN192">
        <v>-1E-3</v>
      </c>
      <c r="DO192">
        <v>1.123</v>
      </c>
      <c r="DP192">
        <v>0.11600000000000001</v>
      </c>
      <c r="DQ192">
        <v>99</v>
      </c>
      <c r="DR192">
        <v>19</v>
      </c>
      <c r="DS192">
        <v>0.49</v>
      </c>
      <c r="DT192">
        <v>0.02</v>
      </c>
      <c r="DU192">
        <v>100</v>
      </c>
      <c r="DV192">
        <v>100</v>
      </c>
      <c r="DW192">
        <v>1.1240000000000001</v>
      </c>
      <c r="DX192">
        <v>0.17399999999999999</v>
      </c>
      <c r="DY192">
        <v>1.19150222085487</v>
      </c>
      <c r="DZ192">
        <v>-6.71328561665215E-4</v>
      </c>
      <c r="EA192">
        <v>-2.6813292342381502E-7</v>
      </c>
      <c r="EB192">
        <v>8.1307759810197903E-11</v>
      </c>
      <c r="EC192">
        <v>-1.03374240914534E-2</v>
      </c>
      <c r="ED192">
        <v>1.9805995112736401E-4</v>
      </c>
      <c r="EE192">
        <v>3.7201658972467802E-4</v>
      </c>
      <c r="EF192">
        <v>-1.4214358037409099E-6</v>
      </c>
      <c r="EG192">
        <v>2</v>
      </c>
      <c r="EH192">
        <v>2028</v>
      </c>
      <c r="EI192">
        <v>2</v>
      </c>
      <c r="EJ192">
        <v>26</v>
      </c>
      <c r="EK192">
        <v>1.4</v>
      </c>
      <c r="EL192">
        <v>1.3</v>
      </c>
      <c r="EM192">
        <v>0.37841799999999998</v>
      </c>
      <c r="EN192">
        <v>2.5305200000000001</v>
      </c>
      <c r="EO192">
        <v>1.39893</v>
      </c>
      <c r="EP192">
        <v>2.3290999999999999</v>
      </c>
      <c r="EQ192">
        <v>1.49902</v>
      </c>
      <c r="ER192">
        <v>2.4365199999999998</v>
      </c>
      <c r="ES192">
        <v>30.825299999999999</v>
      </c>
      <c r="ET192">
        <v>15.962</v>
      </c>
      <c r="EU192">
        <v>18</v>
      </c>
      <c r="EV192">
        <v>502.10199999999998</v>
      </c>
      <c r="EW192">
        <v>555.00699999999995</v>
      </c>
      <c r="EX192">
        <v>27.236599999999999</v>
      </c>
      <c r="EY192">
        <v>31.0504</v>
      </c>
      <c r="EZ192">
        <v>30.0001</v>
      </c>
      <c r="FA192">
        <v>30.9693</v>
      </c>
      <c r="FB192">
        <v>30.9435</v>
      </c>
      <c r="FC192">
        <v>7.5758700000000001</v>
      </c>
      <c r="FD192">
        <v>33.221499999999999</v>
      </c>
      <c r="FE192">
        <v>85.982399999999998</v>
      </c>
      <c r="FF192">
        <v>27.235099999999999</v>
      </c>
      <c r="FG192">
        <v>100</v>
      </c>
      <c r="FH192">
        <v>18.6022</v>
      </c>
      <c r="FI192">
        <v>99.767200000000003</v>
      </c>
      <c r="FJ192">
        <v>101.797</v>
      </c>
      <c r="FK192" t="s">
        <v>884</v>
      </c>
      <c r="FL192">
        <v>1</v>
      </c>
      <c r="FM192" t="s">
        <v>890</v>
      </c>
      <c r="FN192">
        <v>7</v>
      </c>
    </row>
    <row r="193" spans="1:170" x14ac:dyDescent="0.2">
      <c r="A193">
        <v>8</v>
      </c>
      <c r="B193">
        <v>1658933173.5999999</v>
      </c>
      <c r="C193">
        <v>1053.5</v>
      </c>
      <c r="D193" t="s">
        <v>897</v>
      </c>
      <c r="E193">
        <v>0.40709490740740745</v>
      </c>
      <c r="F193" t="s">
        <v>280</v>
      </c>
      <c r="G193">
        <v>1658933173.5999999</v>
      </c>
      <c r="H193">
        <v>4.1547323419868802E-3</v>
      </c>
      <c r="I193">
        <v>4.1547323419868798</v>
      </c>
      <c r="J193">
        <v>1.3917214708942001</v>
      </c>
      <c r="K193">
        <v>97.739998393670405</v>
      </c>
      <c r="L193">
        <v>87.177204083639197</v>
      </c>
      <c r="M193">
        <v>8.6471176830294798</v>
      </c>
      <c r="N193">
        <v>9.6948425604279596</v>
      </c>
      <c r="O193">
        <v>0.28077565425786799</v>
      </c>
      <c r="P193">
        <v>2.9109101026239999</v>
      </c>
      <c r="Q193">
        <v>0.26712248321197402</v>
      </c>
      <c r="R193">
        <v>0.168124282233616</v>
      </c>
      <c r="S193">
        <v>66.123335608551699</v>
      </c>
      <c r="T193">
        <v>27.7966395211505</v>
      </c>
      <c r="U193">
        <v>27.990200000000002</v>
      </c>
      <c r="V193">
        <v>3.7926722037799498</v>
      </c>
      <c r="W193">
        <v>58.832725724911903</v>
      </c>
      <c r="X193">
        <v>2.2972631098648</v>
      </c>
      <c r="Y193">
        <v>3.9047368306650698</v>
      </c>
      <c r="Z193">
        <v>1.4954090939151501</v>
      </c>
      <c r="AA193">
        <v>-183.22369628162099</v>
      </c>
      <c r="AB193">
        <v>78.529265920513595</v>
      </c>
      <c r="AC193">
        <v>5.8945940121955003</v>
      </c>
      <c r="AD193">
        <v>-32.676500740360702</v>
      </c>
      <c r="AE193">
        <v>0</v>
      </c>
      <c r="AF193">
        <v>0</v>
      </c>
      <c r="AG193">
        <v>1</v>
      </c>
      <c r="AH193">
        <v>0</v>
      </c>
      <c r="AI193">
        <v>52062</v>
      </c>
      <c r="AJ193" t="s">
        <v>281</v>
      </c>
      <c r="AK193" t="s">
        <v>281</v>
      </c>
      <c r="AL193">
        <v>0</v>
      </c>
      <c r="AM193">
        <v>0</v>
      </c>
      <c r="AN193">
        <v>0</v>
      </c>
      <c r="AO193">
        <v>0</v>
      </c>
      <c r="AP193" t="s">
        <v>281</v>
      </c>
      <c r="AQ193" t="s">
        <v>281</v>
      </c>
      <c r="AR193">
        <v>0</v>
      </c>
      <c r="AS193">
        <v>0</v>
      </c>
      <c r="AT193">
        <v>0</v>
      </c>
      <c r="AU193">
        <v>0.5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 t="s">
        <v>281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1</v>
      </c>
      <c r="BL193">
        <v>399.79899999999998</v>
      </c>
      <c r="BM193">
        <v>337.03085699924901</v>
      </c>
      <c r="BN193">
        <v>0.84300075037518696</v>
      </c>
      <c r="BO193">
        <v>0.165391448224112</v>
      </c>
      <c r="BP193">
        <v>6</v>
      </c>
      <c r="BQ193">
        <v>0.6</v>
      </c>
      <c r="BR193" t="s">
        <v>282</v>
      </c>
      <c r="BS193">
        <v>1658933173.5999999</v>
      </c>
      <c r="BT193">
        <v>97.74</v>
      </c>
      <c r="BU193">
        <v>99.895899999999997</v>
      </c>
      <c r="BV193">
        <v>23.1602</v>
      </c>
      <c r="BW193">
        <v>18.293299999999999</v>
      </c>
      <c r="BX193">
        <v>96.626099999999994</v>
      </c>
      <c r="BY193">
        <v>22.986499999999999</v>
      </c>
      <c r="BZ193">
        <v>500.34</v>
      </c>
      <c r="CA193">
        <v>99.0899</v>
      </c>
      <c r="CB193">
        <v>0.10022399999999999</v>
      </c>
      <c r="CC193">
        <v>28.490600000000001</v>
      </c>
      <c r="CD193">
        <v>27.990200000000002</v>
      </c>
      <c r="CE193">
        <v>999.9</v>
      </c>
      <c r="CF193">
        <v>0</v>
      </c>
      <c r="CG193">
        <v>0</v>
      </c>
      <c r="CH193">
        <v>9985</v>
      </c>
      <c r="CI193">
        <v>0</v>
      </c>
      <c r="CJ193">
        <v>416.214</v>
      </c>
      <c r="CK193">
        <v>399.79899999999998</v>
      </c>
      <c r="CL193">
        <v>0.89998400000000001</v>
      </c>
      <c r="CM193">
        <v>0.10001599999999999</v>
      </c>
      <c r="CN193">
        <v>0</v>
      </c>
      <c r="CO193">
        <v>3.4190999999999998</v>
      </c>
      <c r="CP193">
        <v>0</v>
      </c>
      <c r="CQ193">
        <v>3719.45</v>
      </c>
      <c r="CR193">
        <v>3428.19</v>
      </c>
      <c r="CS193">
        <v>35.061999999999998</v>
      </c>
      <c r="CT193">
        <v>38.25</v>
      </c>
      <c r="CU193">
        <v>36.375</v>
      </c>
      <c r="CV193">
        <v>37.25</v>
      </c>
      <c r="CW193">
        <v>35.375</v>
      </c>
      <c r="CX193">
        <v>359.81</v>
      </c>
      <c r="CY193">
        <v>39.99</v>
      </c>
      <c r="CZ193">
        <v>0</v>
      </c>
      <c r="DA193">
        <v>1658933369.4000001</v>
      </c>
      <c r="DB193">
        <v>0</v>
      </c>
      <c r="DC193">
        <v>3.4043961538461498</v>
      </c>
      <c r="DD193">
        <v>-0.73671452310182794</v>
      </c>
      <c r="DE193">
        <v>-22.412307755931899</v>
      </c>
      <c r="DF193">
        <v>3724.64461538461</v>
      </c>
      <c r="DG193">
        <v>15</v>
      </c>
      <c r="DH193">
        <v>1658933089.0999999</v>
      </c>
      <c r="DI193">
        <v>0.40612268518518518</v>
      </c>
      <c r="DJ193">
        <v>1658933071.5999999</v>
      </c>
      <c r="DK193">
        <v>1658933089.0999999</v>
      </c>
      <c r="DL193">
        <v>8</v>
      </c>
      <c r="DM193">
        <v>-0.01</v>
      </c>
      <c r="DN193">
        <v>0</v>
      </c>
      <c r="DO193">
        <v>1.113</v>
      </c>
      <c r="DP193">
        <v>0.111</v>
      </c>
      <c r="DQ193">
        <v>100</v>
      </c>
      <c r="DR193">
        <v>19</v>
      </c>
      <c r="DS193">
        <v>0.35</v>
      </c>
      <c r="DT193">
        <v>0.03</v>
      </c>
      <c r="DU193">
        <v>100</v>
      </c>
      <c r="DV193">
        <v>100</v>
      </c>
      <c r="DW193">
        <v>1.1140000000000001</v>
      </c>
      <c r="DX193">
        <v>0.17369999999999999</v>
      </c>
      <c r="DY193">
        <v>1.18125830831125</v>
      </c>
      <c r="DZ193">
        <v>-6.71328561665215E-4</v>
      </c>
      <c r="EA193">
        <v>-2.6813292342381502E-7</v>
      </c>
      <c r="EB193">
        <v>8.1307759810197903E-11</v>
      </c>
      <c r="EC193">
        <v>-1.0165360109077501E-2</v>
      </c>
      <c r="ED193">
        <v>1.9805995112736401E-4</v>
      </c>
      <c r="EE193">
        <v>3.7201658972467802E-4</v>
      </c>
      <c r="EF193">
        <v>-1.4214358037409099E-6</v>
      </c>
      <c r="EG193">
        <v>2</v>
      </c>
      <c r="EH193">
        <v>2028</v>
      </c>
      <c r="EI193">
        <v>2</v>
      </c>
      <c r="EJ193">
        <v>26</v>
      </c>
      <c r="EK193">
        <v>1.7</v>
      </c>
      <c r="EL193">
        <v>1.4</v>
      </c>
      <c r="EM193">
        <v>0.38574199999999997</v>
      </c>
      <c r="EN193">
        <v>2.52197</v>
      </c>
      <c r="EO193">
        <v>1.39893</v>
      </c>
      <c r="EP193">
        <v>2.3290999999999999</v>
      </c>
      <c r="EQ193">
        <v>1.49902</v>
      </c>
      <c r="ER193">
        <v>2.4633799999999999</v>
      </c>
      <c r="ES193">
        <v>30.8902</v>
      </c>
      <c r="ET193">
        <v>15.9533</v>
      </c>
      <c r="EU193">
        <v>18</v>
      </c>
      <c r="EV193">
        <v>502.61399999999998</v>
      </c>
      <c r="EW193">
        <v>553.75800000000004</v>
      </c>
      <c r="EX193">
        <v>27.302900000000001</v>
      </c>
      <c r="EY193">
        <v>31.113199999999999</v>
      </c>
      <c r="EZ193">
        <v>30.0002</v>
      </c>
      <c r="FA193">
        <v>31.046399999999998</v>
      </c>
      <c r="FB193">
        <v>31.021899999999999</v>
      </c>
      <c r="FC193">
        <v>7.7313200000000002</v>
      </c>
      <c r="FD193">
        <v>34.244300000000003</v>
      </c>
      <c r="FE193">
        <v>84.397800000000004</v>
      </c>
      <c r="FF193">
        <v>27.304099999999998</v>
      </c>
      <c r="FG193">
        <v>100</v>
      </c>
      <c r="FH193">
        <v>18.339400000000001</v>
      </c>
      <c r="FI193">
        <v>99.760900000000007</v>
      </c>
      <c r="FJ193">
        <v>101.789</v>
      </c>
      <c r="FK193" t="s">
        <v>884</v>
      </c>
      <c r="FL193">
        <v>1</v>
      </c>
      <c r="FM193" t="s">
        <v>890</v>
      </c>
      <c r="FN193">
        <v>8</v>
      </c>
    </row>
    <row r="194" spans="1:170" x14ac:dyDescent="0.2">
      <c r="A194">
        <v>9</v>
      </c>
      <c r="B194">
        <v>1658933324.5</v>
      </c>
      <c r="C194">
        <v>1204.4000000953599</v>
      </c>
      <c r="D194" t="s">
        <v>898</v>
      </c>
      <c r="E194">
        <v>0.40884259259259265</v>
      </c>
      <c r="F194" t="s">
        <v>280</v>
      </c>
      <c r="G194">
        <v>1658933324.5</v>
      </c>
      <c r="H194">
        <v>4.4086549978020603E-3</v>
      </c>
      <c r="I194">
        <v>4.4086549978020599</v>
      </c>
      <c r="J194">
        <v>-1.28933797355882</v>
      </c>
      <c r="K194">
        <v>51.265301476314903</v>
      </c>
      <c r="L194">
        <v>57.156184679299997</v>
      </c>
      <c r="M194">
        <v>5.6691523645085899</v>
      </c>
      <c r="N194">
        <v>5.0848531390331297</v>
      </c>
      <c r="O194">
        <v>0.29852398293800397</v>
      </c>
      <c r="P194">
        <v>2.9180657402338701</v>
      </c>
      <c r="Q194">
        <v>0.28317540841780903</v>
      </c>
      <c r="R194">
        <v>0.178299496690417</v>
      </c>
      <c r="S194">
        <v>66.117199562317296</v>
      </c>
      <c r="T194">
        <v>27.748384598900699</v>
      </c>
      <c r="U194">
        <v>28.0016</v>
      </c>
      <c r="V194">
        <v>3.7951936557278798</v>
      </c>
      <c r="W194">
        <v>58.806349020274503</v>
      </c>
      <c r="X194">
        <v>2.2984214362612798</v>
      </c>
      <c r="Y194">
        <v>3.9084579718915302</v>
      </c>
      <c r="Z194">
        <v>1.4967722194666</v>
      </c>
      <c r="AA194">
        <v>-194.421685403071</v>
      </c>
      <c r="AB194">
        <v>79.508901398756805</v>
      </c>
      <c r="AC194">
        <v>5.95431708140653</v>
      </c>
      <c r="AD194">
        <v>-42.841267360590301</v>
      </c>
      <c r="AE194">
        <v>0</v>
      </c>
      <c r="AF194">
        <v>0</v>
      </c>
      <c r="AG194">
        <v>1</v>
      </c>
      <c r="AH194">
        <v>0</v>
      </c>
      <c r="AI194">
        <v>52264</v>
      </c>
      <c r="AJ194" t="s">
        <v>281</v>
      </c>
      <c r="AK194" t="s">
        <v>281</v>
      </c>
      <c r="AL194">
        <v>0</v>
      </c>
      <c r="AM194">
        <v>0</v>
      </c>
      <c r="AN194">
        <v>0</v>
      </c>
      <c r="AO194">
        <v>0</v>
      </c>
      <c r="AP194" t="s">
        <v>281</v>
      </c>
      <c r="AQ194" t="s">
        <v>281</v>
      </c>
      <c r="AR194">
        <v>0</v>
      </c>
      <c r="AS194">
        <v>0</v>
      </c>
      <c r="AT194">
        <v>0</v>
      </c>
      <c r="AU194">
        <v>0.5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 t="s">
        <v>281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1</v>
      </c>
      <c r="BL194">
        <v>399.76400000000001</v>
      </c>
      <c r="BM194">
        <v>337.00117200120002</v>
      </c>
      <c r="BN194">
        <v>0.84300030018010796</v>
      </c>
      <c r="BO194">
        <v>0.16539057934760801</v>
      </c>
      <c r="BP194">
        <v>6</v>
      </c>
      <c r="BQ194">
        <v>0.6</v>
      </c>
      <c r="BR194" t="s">
        <v>282</v>
      </c>
      <c r="BS194">
        <v>1658933324.5</v>
      </c>
      <c r="BT194">
        <v>51.265300000000003</v>
      </c>
      <c r="BU194">
        <v>49.989800000000002</v>
      </c>
      <c r="BV194">
        <v>23.172599999999999</v>
      </c>
      <c r="BW194">
        <v>18.006799999999998</v>
      </c>
      <c r="BX194">
        <v>50.218000000000004</v>
      </c>
      <c r="BY194">
        <v>23.002800000000001</v>
      </c>
      <c r="BZ194">
        <v>500.19299999999998</v>
      </c>
      <c r="CA194">
        <v>99.087199999999996</v>
      </c>
      <c r="CB194">
        <v>9.9832799999999999E-2</v>
      </c>
      <c r="CC194">
        <v>28.507000000000001</v>
      </c>
      <c r="CD194">
        <v>28.0016</v>
      </c>
      <c r="CE194">
        <v>999.9</v>
      </c>
      <c r="CF194">
        <v>0</v>
      </c>
      <c r="CG194">
        <v>0</v>
      </c>
      <c r="CH194">
        <v>10026.200000000001</v>
      </c>
      <c r="CI194">
        <v>0</v>
      </c>
      <c r="CJ194">
        <v>416.00400000000002</v>
      </c>
      <c r="CK194">
        <v>399.76400000000001</v>
      </c>
      <c r="CL194">
        <v>0.89998400000000001</v>
      </c>
      <c r="CM194">
        <v>0.10001599999999999</v>
      </c>
      <c r="CN194">
        <v>0</v>
      </c>
      <c r="CO194">
        <v>3.3212000000000002</v>
      </c>
      <c r="CP194">
        <v>0</v>
      </c>
      <c r="CQ194">
        <v>3444.47</v>
      </c>
      <c r="CR194">
        <v>3427.89</v>
      </c>
      <c r="CS194">
        <v>35.061999999999998</v>
      </c>
      <c r="CT194">
        <v>38.25</v>
      </c>
      <c r="CU194">
        <v>36.311999999999998</v>
      </c>
      <c r="CV194">
        <v>37.25</v>
      </c>
      <c r="CW194">
        <v>35.375</v>
      </c>
      <c r="CX194">
        <v>359.78</v>
      </c>
      <c r="CY194">
        <v>39.979999999999997</v>
      </c>
      <c r="CZ194">
        <v>0</v>
      </c>
      <c r="DA194">
        <v>1658933520.5999999</v>
      </c>
      <c r="DB194">
        <v>0</v>
      </c>
      <c r="DC194">
        <v>3.28768461538461</v>
      </c>
      <c r="DD194">
        <v>0.54431453024909704</v>
      </c>
      <c r="DE194">
        <v>-55.262905982445503</v>
      </c>
      <c r="DF194">
        <v>3453.7130769230698</v>
      </c>
      <c r="DG194">
        <v>15</v>
      </c>
      <c r="DH194">
        <v>1658933241.5999999</v>
      </c>
      <c r="DI194">
        <v>0.40788194444444442</v>
      </c>
      <c r="DJ194">
        <v>1658933236.0999999</v>
      </c>
      <c r="DK194">
        <v>1658933241.5999999</v>
      </c>
      <c r="DL194">
        <v>9</v>
      </c>
      <c r="DM194">
        <v>-0.1</v>
      </c>
      <c r="DN194">
        <v>-4.0000000000000001E-3</v>
      </c>
      <c r="DO194">
        <v>1.048</v>
      </c>
      <c r="DP194">
        <v>0.10299999999999999</v>
      </c>
      <c r="DQ194">
        <v>50</v>
      </c>
      <c r="DR194">
        <v>18</v>
      </c>
      <c r="DS194">
        <v>0.19</v>
      </c>
      <c r="DT194">
        <v>0.02</v>
      </c>
      <c r="DU194">
        <v>100</v>
      </c>
      <c r="DV194">
        <v>100</v>
      </c>
      <c r="DW194">
        <v>1.0469999999999999</v>
      </c>
      <c r="DX194">
        <v>0.16980000000000001</v>
      </c>
      <c r="DY194">
        <v>1.0816901369272101</v>
      </c>
      <c r="DZ194">
        <v>-6.71328561665215E-4</v>
      </c>
      <c r="EA194">
        <v>-2.6813292342381502E-7</v>
      </c>
      <c r="EB194">
        <v>8.1307759810197903E-11</v>
      </c>
      <c r="EC194">
        <v>-1.4305272966677701E-2</v>
      </c>
      <c r="ED194">
        <v>1.9805995112736401E-4</v>
      </c>
      <c r="EE194">
        <v>3.7201658972467802E-4</v>
      </c>
      <c r="EF194">
        <v>-1.4214358037409099E-6</v>
      </c>
      <c r="EG194">
        <v>2</v>
      </c>
      <c r="EH194">
        <v>2028</v>
      </c>
      <c r="EI194">
        <v>2</v>
      </c>
      <c r="EJ194">
        <v>26</v>
      </c>
      <c r="EK194">
        <v>1.5</v>
      </c>
      <c r="EL194">
        <v>1.4</v>
      </c>
      <c r="EM194">
        <v>0.27221699999999999</v>
      </c>
      <c r="EN194">
        <v>2.5500500000000001</v>
      </c>
      <c r="EO194">
        <v>1.39893</v>
      </c>
      <c r="EP194">
        <v>2.3290999999999999</v>
      </c>
      <c r="EQ194">
        <v>1.49902</v>
      </c>
      <c r="ER194">
        <v>2.36694</v>
      </c>
      <c r="ES194">
        <v>30.976900000000001</v>
      </c>
      <c r="ET194">
        <v>15.9358</v>
      </c>
      <c r="EU194">
        <v>18</v>
      </c>
      <c r="EV194">
        <v>502.98200000000003</v>
      </c>
      <c r="EW194">
        <v>553.19299999999998</v>
      </c>
      <c r="EX194">
        <v>27.296099999999999</v>
      </c>
      <c r="EY194">
        <v>31.165500000000002</v>
      </c>
      <c r="EZ194">
        <v>30.0001</v>
      </c>
      <c r="FA194">
        <v>31.107199999999999</v>
      </c>
      <c r="FB194">
        <v>31.085599999999999</v>
      </c>
      <c r="FC194">
        <v>5.4399600000000001</v>
      </c>
      <c r="FD194">
        <v>35.058999999999997</v>
      </c>
      <c r="FE194">
        <v>82.105999999999995</v>
      </c>
      <c r="FF194">
        <v>27.296800000000001</v>
      </c>
      <c r="FG194">
        <v>50</v>
      </c>
      <c r="FH194">
        <v>17.985700000000001</v>
      </c>
      <c r="FI194">
        <v>99.756600000000006</v>
      </c>
      <c r="FJ194">
        <v>101.782</v>
      </c>
      <c r="FK194" t="s">
        <v>884</v>
      </c>
      <c r="FL194">
        <v>1</v>
      </c>
      <c r="FM194" t="s">
        <v>890</v>
      </c>
      <c r="FN194">
        <v>9</v>
      </c>
    </row>
    <row r="195" spans="1:170" x14ac:dyDescent="0.2">
      <c r="A195">
        <v>10</v>
      </c>
      <c r="B195">
        <v>1658933475</v>
      </c>
      <c r="C195">
        <v>1354.9000000953599</v>
      </c>
      <c r="D195" t="s">
        <v>899</v>
      </c>
      <c r="E195">
        <v>0.41059027777777773</v>
      </c>
      <c r="F195" t="s">
        <v>280</v>
      </c>
      <c r="G195">
        <v>1658933475</v>
      </c>
      <c r="H195">
        <v>4.6318131680432298E-3</v>
      </c>
      <c r="I195">
        <v>4.6318131680432302</v>
      </c>
      <c r="J195">
        <v>-1.25209157637979</v>
      </c>
      <c r="K195">
        <v>51.192101457856801</v>
      </c>
      <c r="L195">
        <v>56.546622467348598</v>
      </c>
      <c r="M195">
        <v>5.6085462142478404</v>
      </c>
      <c r="N195">
        <v>5.0774609393627399</v>
      </c>
      <c r="O195">
        <v>0.31430084616263698</v>
      </c>
      <c r="P195">
        <v>2.9031369532664701</v>
      </c>
      <c r="Q195">
        <v>0.29725307016838998</v>
      </c>
      <c r="R195">
        <v>0.18723967176710499</v>
      </c>
      <c r="S195">
        <v>66.169346999999902</v>
      </c>
      <c r="T195">
        <v>27.6939053625937</v>
      </c>
      <c r="U195">
        <v>28.0031</v>
      </c>
      <c r="V195">
        <v>3.7955255345736401</v>
      </c>
      <c r="W195">
        <v>58.757829890426201</v>
      </c>
      <c r="X195">
        <v>2.297498912994</v>
      </c>
      <c r="Y195">
        <v>3.9101153280821599</v>
      </c>
      <c r="Z195">
        <v>1.4980266215796401</v>
      </c>
      <c r="AA195">
        <v>-204.26296071070601</v>
      </c>
      <c r="AB195">
        <v>80.009915609805205</v>
      </c>
      <c r="AC195">
        <v>6.0229131677419598</v>
      </c>
      <c r="AD195">
        <v>-52.060784933159503</v>
      </c>
      <c r="AE195">
        <v>0</v>
      </c>
      <c r="AF195">
        <v>0</v>
      </c>
      <c r="AG195">
        <v>1</v>
      </c>
      <c r="AH195">
        <v>0</v>
      </c>
      <c r="AI195">
        <v>51836</v>
      </c>
      <c r="AJ195" t="s">
        <v>281</v>
      </c>
      <c r="AK195" t="s">
        <v>281</v>
      </c>
      <c r="AL195">
        <v>0</v>
      </c>
      <c r="AM195">
        <v>0</v>
      </c>
      <c r="AN195">
        <v>0</v>
      </c>
      <c r="AO195">
        <v>0</v>
      </c>
      <c r="AP195" t="s">
        <v>281</v>
      </c>
      <c r="AQ195" t="s">
        <v>281</v>
      </c>
      <c r="AR195">
        <v>0</v>
      </c>
      <c r="AS195">
        <v>0</v>
      </c>
      <c r="AT195">
        <v>0</v>
      </c>
      <c r="AU195">
        <v>0.5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 t="s">
        <v>281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1</v>
      </c>
      <c r="BL195">
        <v>400.08</v>
      </c>
      <c r="BM195">
        <v>337.26749999999998</v>
      </c>
      <c r="BN195">
        <v>0.84300014997000505</v>
      </c>
      <c r="BO195">
        <v>0.16539028944211101</v>
      </c>
      <c r="BP195">
        <v>6</v>
      </c>
      <c r="BQ195">
        <v>0.6</v>
      </c>
      <c r="BR195" t="s">
        <v>282</v>
      </c>
      <c r="BS195">
        <v>1658933475</v>
      </c>
      <c r="BT195">
        <v>51.192100000000003</v>
      </c>
      <c r="BU195">
        <v>49.974400000000003</v>
      </c>
      <c r="BV195">
        <v>23.163900000000002</v>
      </c>
      <c r="BW195">
        <v>17.735700000000001</v>
      </c>
      <c r="BX195">
        <v>50.148699999999998</v>
      </c>
      <c r="BY195">
        <v>22.992799999999999</v>
      </c>
      <c r="BZ195">
        <v>500.113</v>
      </c>
      <c r="CA195">
        <v>99.084100000000007</v>
      </c>
      <c r="CB195">
        <v>0.10036</v>
      </c>
      <c r="CC195">
        <v>28.514299999999999</v>
      </c>
      <c r="CD195">
        <v>28.0031</v>
      </c>
      <c r="CE195">
        <v>999.9</v>
      </c>
      <c r="CF195">
        <v>0</v>
      </c>
      <c r="CG195">
        <v>0</v>
      </c>
      <c r="CH195">
        <v>9941.25</v>
      </c>
      <c r="CI195">
        <v>0</v>
      </c>
      <c r="CJ195">
        <v>416.25799999999998</v>
      </c>
      <c r="CK195">
        <v>400.08</v>
      </c>
      <c r="CL195">
        <v>0.89999200000000001</v>
      </c>
      <c r="CM195">
        <v>0.100008</v>
      </c>
      <c r="CN195">
        <v>0</v>
      </c>
      <c r="CO195">
        <v>3.0926999999999998</v>
      </c>
      <c r="CP195">
        <v>0</v>
      </c>
      <c r="CQ195">
        <v>3342.66</v>
      </c>
      <c r="CR195">
        <v>3430.61</v>
      </c>
      <c r="CS195">
        <v>35.061999999999998</v>
      </c>
      <c r="CT195">
        <v>38.25</v>
      </c>
      <c r="CU195">
        <v>36.311999999999998</v>
      </c>
      <c r="CV195">
        <v>37.25</v>
      </c>
      <c r="CW195">
        <v>35.375</v>
      </c>
      <c r="CX195">
        <v>360.07</v>
      </c>
      <c r="CY195">
        <v>40.01</v>
      </c>
      <c r="CZ195">
        <v>0</v>
      </c>
      <c r="DA195">
        <v>1658933671.2</v>
      </c>
      <c r="DB195">
        <v>0</v>
      </c>
      <c r="DC195">
        <v>3.2717679999999998</v>
      </c>
      <c r="DD195">
        <v>0.50823846442578302</v>
      </c>
      <c r="DE195">
        <v>-30.4069230379103</v>
      </c>
      <c r="DF195">
        <v>3345.6264000000001</v>
      </c>
      <c r="DG195">
        <v>15</v>
      </c>
      <c r="DH195">
        <v>1658933385</v>
      </c>
      <c r="DI195">
        <v>0.40954861111111113</v>
      </c>
      <c r="DJ195">
        <v>1658933375</v>
      </c>
      <c r="DK195">
        <v>1658933385</v>
      </c>
      <c r="DL195">
        <v>10</v>
      </c>
      <c r="DM195">
        <v>-4.0000000000000001E-3</v>
      </c>
      <c r="DN195">
        <v>2E-3</v>
      </c>
      <c r="DO195">
        <v>1.044</v>
      </c>
      <c r="DP195">
        <v>0.10100000000000001</v>
      </c>
      <c r="DQ195">
        <v>50</v>
      </c>
      <c r="DR195">
        <v>18</v>
      </c>
      <c r="DS195">
        <v>0.28000000000000003</v>
      </c>
      <c r="DT195">
        <v>0.02</v>
      </c>
      <c r="DU195">
        <v>100</v>
      </c>
      <c r="DV195">
        <v>100</v>
      </c>
      <c r="DW195">
        <v>1.0429999999999999</v>
      </c>
      <c r="DX195">
        <v>0.1711</v>
      </c>
      <c r="DY195">
        <v>1.07774765326458</v>
      </c>
      <c r="DZ195">
        <v>-6.71328561665215E-4</v>
      </c>
      <c r="EA195">
        <v>-2.6813292342381502E-7</v>
      </c>
      <c r="EB195">
        <v>8.1307759810197903E-11</v>
      </c>
      <c r="EC195">
        <v>-1.2800173822895399E-2</v>
      </c>
      <c r="ED195">
        <v>1.9805995112736401E-4</v>
      </c>
      <c r="EE195">
        <v>3.7201658972467802E-4</v>
      </c>
      <c r="EF195">
        <v>-1.4214358037409099E-6</v>
      </c>
      <c r="EG195">
        <v>2</v>
      </c>
      <c r="EH195">
        <v>2028</v>
      </c>
      <c r="EI195">
        <v>2</v>
      </c>
      <c r="EJ195">
        <v>26</v>
      </c>
      <c r="EK195">
        <v>1.7</v>
      </c>
      <c r="EL195">
        <v>1.5</v>
      </c>
      <c r="EM195">
        <v>0.27343800000000001</v>
      </c>
      <c r="EN195">
        <v>2.5524900000000001</v>
      </c>
      <c r="EO195">
        <v>1.39893</v>
      </c>
      <c r="EP195">
        <v>2.3278799999999999</v>
      </c>
      <c r="EQ195">
        <v>1.49902</v>
      </c>
      <c r="ER195">
        <v>2.36694</v>
      </c>
      <c r="ES195">
        <v>31.063600000000001</v>
      </c>
      <c r="ET195">
        <v>15.927</v>
      </c>
      <c r="EU195">
        <v>18</v>
      </c>
      <c r="EV195">
        <v>502.91899999999998</v>
      </c>
      <c r="EW195">
        <v>551.91200000000003</v>
      </c>
      <c r="EX195">
        <v>27.317799999999998</v>
      </c>
      <c r="EY195">
        <v>31.2148</v>
      </c>
      <c r="EZ195">
        <v>30.0002</v>
      </c>
      <c r="FA195">
        <v>31.161100000000001</v>
      </c>
      <c r="FB195">
        <v>31.140499999999999</v>
      </c>
      <c r="FC195">
        <v>5.4809799999999997</v>
      </c>
      <c r="FD195">
        <v>35.797699999999999</v>
      </c>
      <c r="FE195">
        <v>79.781800000000004</v>
      </c>
      <c r="FF195">
        <v>27.311</v>
      </c>
      <c r="FG195">
        <v>50</v>
      </c>
      <c r="FH195">
        <v>17.726600000000001</v>
      </c>
      <c r="FI195">
        <v>99.749300000000005</v>
      </c>
      <c r="FJ195">
        <v>101.77200000000001</v>
      </c>
      <c r="FK195" t="s">
        <v>884</v>
      </c>
      <c r="FL195">
        <v>1</v>
      </c>
      <c r="FM195" t="s">
        <v>890</v>
      </c>
      <c r="FN195">
        <v>10</v>
      </c>
    </row>
    <row r="196" spans="1:170" x14ac:dyDescent="0.2">
      <c r="A196">
        <v>11</v>
      </c>
      <c r="B196">
        <v>1658933625.5</v>
      </c>
      <c r="C196">
        <v>1505.4000000953599</v>
      </c>
      <c r="D196" t="s">
        <v>900</v>
      </c>
      <c r="E196">
        <v>0.4123263888888889</v>
      </c>
      <c r="F196" t="s">
        <v>280</v>
      </c>
      <c r="G196">
        <v>1658933625.5</v>
      </c>
      <c r="H196">
        <v>4.82770000045384E-3</v>
      </c>
      <c r="I196">
        <v>4.8277000004538397</v>
      </c>
      <c r="J196">
        <v>-4.4933494832882204</v>
      </c>
      <c r="K196">
        <v>1.9740251472678201</v>
      </c>
      <c r="L196">
        <v>24.631911960398501</v>
      </c>
      <c r="M196">
        <v>2.4431330113879999</v>
      </c>
      <c r="N196">
        <v>0.195795032490934</v>
      </c>
      <c r="O196">
        <v>0.32875504124126698</v>
      </c>
      <c r="P196">
        <v>2.9177284848648499</v>
      </c>
      <c r="Q196">
        <v>0.31023935206436898</v>
      </c>
      <c r="R196">
        <v>0.19547836823988601</v>
      </c>
      <c r="S196">
        <v>66.158034000000001</v>
      </c>
      <c r="T196">
        <v>27.659480437465799</v>
      </c>
      <c r="U196">
        <v>27.994499999999999</v>
      </c>
      <c r="V196">
        <v>3.7936231060362</v>
      </c>
      <c r="W196">
        <v>58.715567453097002</v>
      </c>
      <c r="X196">
        <v>2.2975669167168999</v>
      </c>
      <c r="Y196">
        <v>3.9130455795257899</v>
      </c>
      <c r="Z196">
        <v>1.4960561893193001</v>
      </c>
      <c r="AA196">
        <v>-212.90157002001399</v>
      </c>
      <c r="AB196">
        <v>83.794017941103704</v>
      </c>
      <c r="AC196">
        <v>6.2763590293163301</v>
      </c>
      <c r="AD196">
        <v>-56.673159049594503</v>
      </c>
      <c r="AE196">
        <v>0</v>
      </c>
      <c r="AF196">
        <v>0</v>
      </c>
      <c r="AG196">
        <v>1</v>
      </c>
      <c r="AH196">
        <v>0</v>
      </c>
      <c r="AI196">
        <v>52250</v>
      </c>
      <c r="AJ196" t="s">
        <v>281</v>
      </c>
      <c r="AK196" t="s">
        <v>281</v>
      </c>
      <c r="AL196">
        <v>0</v>
      </c>
      <c r="AM196">
        <v>0</v>
      </c>
      <c r="AN196">
        <v>0</v>
      </c>
      <c r="AO196">
        <v>0</v>
      </c>
      <c r="AP196" t="s">
        <v>281</v>
      </c>
      <c r="AQ196" t="s">
        <v>281</v>
      </c>
      <c r="AR196">
        <v>0</v>
      </c>
      <c r="AS196">
        <v>0</v>
      </c>
      <c r="AT196">
        <v>0</v>
      </c>
      <c r="AU196">
        <v>0.5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 t="s">
        <v>281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400.02</v>
      </c>
      <c r="BM196">
        <v>337.21619999999899</v>
      </c>
      <c r="BN196">
        <v>0.84299835008249502</v>
      </c>
      <c r="BO196">
        <v>0.16538681565921701</v>
      </c>
      <c r="BP196">
        <v>6</v>
      </c>
      <c r="BQ196">
        <v>0.6</v>
      </c>
      <c r="BR196" t="s">
        <v>282</v>
      </c>
      <c r="BS196">
        <v>1658933625.5</v>
      </c>
      <c r="BT196">
        <v>1.9740200000000001</v>
      </c>
      <c r="BU196">
        <v>-3.4042400000000002</v>
      </c>
      <c r="BV196">
        <v>23.164300000000001</v>
      </c>
      <c r="BW196">
        <v>17.5077</v>
      </c>
      <c r="BX196">
        <v>0.88817400000000002</v>
      </c>
      <c r="BY196">
        <v>22.995000000000001</v>
      </c>
      <c r="BZ196">
        <v>500.21600000000001</v>
      </c>
      <c r="CA196">
        <v>99.085899999999995</v>
      </c>
      <c r="CB196">
        <v>9.9782999999999997E-2</v>
      </c>
      <c r="CC196">
        <v>28.527200000000001</v>
      </c>
      <c r="CD196">
        <v>27.994499999999999</v>
      </c>
      <c r="CE196">
        <v>999.9</v>
      </c>
      <c r="CF196">
        <v>0</v>
      </c>
      <c r="CG196">
        <v>0</v>
      </c>
      <c r="CH196">
        <v>10024.4</v>
      </c>
      <c r="CI196">
        <v>0</v>
      </c>
      <c r="CJ196">
        <v>416.14100000000002</v>
      </c>
      <c r="CK196">
        <v>400.02</v>
      </c>
      <c r="CL196">
        <v>0.90006299999999995</v>
      </c>
      <c r="CM196">
        <v>9.9937300000000007E-2</v>
      </c>
      <c r="CN196">
        <v>0</v>
      </c>
      <c r="CO196">
        <v>3.3618000000000001</v>
      </c>
      <c r="CP196">
        <v>0</v>
      </c>
      <c r="CQ196">
        <v>3025.66</v>
      </c>
      <c r="CR196">
        <v>3430.16</v>
      </c>
      <c r="CS196">
        <v>35</v>
      </c>
      <c r="CT196">
        <v>38.25</v>
      </c>
      <c r="CU196">
        <v>36.311999999999998</v>
      </c>
      <c r="CV196">
        <v>37.25</v>
      </c>
      <c r="CW196">
        <v>35.375</v>
      </c>
      <c r="CX196">
        <v>360.04</v>
      </c>
      <c r="CY196">
        <v>39.979999999999997</v>
      </c>
      <c r="CZ196">
        <v>0</v>
      </c>
      <c r="DA196">
        <v>1658933821.2</v>
      </c>
      <c r="DB196">
        <v>0</v>
      </c>
      <c r="DC196">
        <v>3.2215720000000001</v>
      </c>
      <c r="DD196">
        <v>-0.560246161583145</v>
      </c>
      <c r="DE196">
        <v>-67.729999973822103</v>
      </c>
      <c r="DF196">
        <v>3033.4611999999902</v>
      </c>
      <c r="DG196">
        <v>15</v>
      </c>
      <c r="DH196">
        <v>1658933533.5</v>
      </c>
      <c r="DI196">
        <v>0.4112615740740741</v>
      </c>
      <c r="DJ196">
        <v>1658933527.5</v>
      </c>
      <c r="DK196">
        <v>1658933533.5</v>
      </c>
      <c r="DL196">
        <v>11</v>
      </c>
      <c r="DM196">
        <v>8.9999999999999993E-3</v>
      </c>
      <c r="DN196">
        <v>-2E-3</v>
      </c>
      <c r="DO196">
        <v>1.089</v>
      </c>
      <c r="DP196">
        <v>9.6000000000000002E-2</v>
      </c>
      <c r="DQ196">
        <v>-3</v>
      </c>
      <c r="DR196">
        <v>18</v>
      </c>
      <c r="DS196">
        <v>0.15</v>
      </c>
      <c r="DT196">
        <v>0.02</v>
      </c>
      <c r="DU196">
        <v>100</v>
      </c>
      <c r="DV196">
        <v>100</v>
      </c>
      <c r="DW196">
        <v>1.0860000000000001</v>
      </c>
      <c r="DX196">
        <v>0.16930000000000001</v>
      </c>
      <c r="DY196">
        <v>1.08644604562534</v>
      </c>
      <c r="DZ196">
        <v>-6.71328561665215E-4</v>
      </c>
      <c r="EA196">
        <v>-2.6813292342381502E-7</v>
      </c>
      <c r="EB196">
        <v>8.1307759810197903E-11</v>
      </c>
      <c r="EC196">
        <v>-1.4672776025436899E-2</v>
      </c>
      <c r="ED196">
        <v>1.9805995112736401E-4</v>
      </c>
      <c r="EE196">
        <v>3.7201658972467802E-4</v>
      </c>
      <c r="EF196">
        <v>-1.4214358037409099E-6</v>
      </c>
      <c r="EG196">
        <v>2</v>
      </c>
      <c r="EH196">
        <v>2028</v>
      </c>
      <c r="EI196">
        <v>2</v>
      </c>
      <c r="EJ196">
        <v>26</v>
      </c>
      <c r="EK196">
        <v>1.6</v>
      </c>
      <c r="EL196">
        <v>1.5</v>
      </c>
      <c r="EM196">
        <v>3.1738299999999997E-2</v>
      </c>
      <c r="EN196">
        <v>4.99878</v>
      </c>
      <c r="EO196">
        <v>1.39893</v>
      </c>
      <c r="EP196">
        <v>2.3278799999999999</v>
      </c>
      <c r="EQ196">
        <v>1.49902</v>
      </c>
      <c r="ER196">
        <v>2.36328</v>
      </c>
      <c r="ES196">
        <v>31.215599999999998</v>
      </c>
      <c r="ET196">
        <v>15.900700000000001</v>
      </c>
      <c r="EU196">
        <v>18</v>
      </c>
      <c r="EV196">
        <v>503.27300000000002</v>
      </c>
      <c r="EW196">
        <v>550.82299999999998</v>
      </c>
      <c r="EX196">
        <v>27.352699999999999</v>
      </c>
      <c r="EY196">
        <v>31.254799999999999</v>
      </c>
      <c r="EZ196">
        <v>30.0002</v>
      </c>
      <c r="FA196">
        <v>31.2042</v>
      </c>
      <c r="FB196">
        <v>31.183800000000002</v>
      </c>
      <c r="FC196">
        <v>0</v>
      </c>
      <c r="FD196">
        <v>35.986800000000002</v>
      </c>
      <c r="FE196">
        <v>77.584599999999995</v>
      </c>
      <c r="FF196">
        <v>27.3521</v>
      </c>
      <c r="FG196">
        <v>0</v>
      </c>
      <c r="FH196">
        <v>17.509799999999998</v>
      </c>
      <c r="FI196">
        <v>99.747200000000007</v>
      </c>
      <c r="FJ196">
        <v>101.76600000000001</v>
      </c>
      <c r="FK196" t="s">
        <v>884</v>
      </c>
      <c r="FL196">
        <v>1</v>
      </c>
      <c r="FM196" t="s">
        <v>890</v>
      </c>
      <c r="FN196">
        <v>11</v>
      </c>
    </row>
    <row r="197" spans="1:170" x14ac:dyDescent="0.2">
      <c r="A197">
        <v>12</v>
      </c>
      <c r="B197">
        <v>1658933776</v>
      </c>
      <c r="C197">
        <v>1655.9000000953599</v>
      </c>
      <c r="D197" t="s">
        <v>901</v>
      </c>
      <c r="E197">
        <v>0.41407407407407404</v>
      </c>
      <c r="F197" t="s">
        <v>280</v>
      </c>
      <c r="G197">
        <v>1658933776</v>
      </c>
      <c r="H197">
        <v>4.9954543229649697E-3</v>
      </c>
      <c r="I197">
        <v>4.9954543229649699</v>
      </c>
      <c r="J197">
        <v>14.0440163965898</v>
      </c>
      <c r="K197">
        <v>381.013983860314</v>
      </c>
      <c r="L197">
        <v>303.42478534399498</v>
      </c>
      <c r="M197">
        <v>30.096534540391101</v>
      </c>
      <c r="N197">
        <v>37.7925636912735</v>
      </c>
      <c r="O197">
        <v>0.34216085863976697</v>
      </c>
      <c r="P197">
        <v>2.9149407254091</v>
      </c>
      <c r="Q197">
        <v>0.32213448249800902</v>
      </c>
      <c r="R197">
        <v>0.20303802593720199</v>
      </c>
      <c r="S197">
        <v>66.172539</v>
      </c>
      <c r="T197">
        <v>27.636323617470499</v>
      </c>
      <c r="U197">
        <v>28.006799999999998</v>
      </c>
      <c r="V197">
        <v>3.7963442773193301</v>
      </c>
      <c r="W197">
        <v>58.8452210861319</v>
      </c>
      <c r="X197">
        <v>2.3054899107520002</v>
      </c>
      <c r="Y197">
        <v>3.9178880938818201</v>
      </c>
      <c r="Z197">
        <v>1.4908543665673299</v>
      </c>
      <c r="AA197">
        <v>-220.29953564275499</v>
      </c>
      <c r="AB197">
        <v>85.128309053118301</v>
      </c>
      <c r="AC197">
        <v>6.3834664941684096</v>
      </c>
      <c r="AD197">
        <v>-62.615221095468399</v>
      </c>
      <c r="AE197">
        <v>0</v>
      </c>
      <c r="AF197">
        <v>0</v>
      </c>
      <c r="AG197">
        <v>1</v>
      </c>
      <c r="AH197">
        <v>0</v>
      </c>
      <c r="AI197">
        <v>52167</v>
      </c>
      <c r="AJ197" t="s">
        <v>281</v>
      </c>
      <c r="AK197" t="s">
        <v>281</v>
      </c>
      <c r="AL197">
        <v>0</v>
      </c>
      <c r="AM197">
        <v>0</v>
      </c>
      <c r="AN197">
        <v>0</v>
      </c>
      <c r="AO197">
        <v>0</v>
      </c>
      <c r="AP197" t="s">
        <v>281</v>
      </c>
      <c r="AQ197" t="s">
        <v>281</v>
      </c>
      <c r="AR197">
        <v>0</v>
      </c>
      <c r="AS197">
        <v>0</v>
      </c>
      <c r="AT197">
        <v>0</v>
      </c>
      <c r="AU197">
        <v>0.5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 t="s">
        <v>281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400.1</v>
      </c>
      <c r="BM197">
        <v>337.28429999999997</v>
      </c>
      <c r="BN197">
        <v>0.84299999999999997</v>
      </c>
      <c r="BO197">
        <v>0.16538999999999901</v>
      </c>
      <c r="BP197">
        <v>6</v>
      </c>
      <c r="BQ197">
        <v>0.6</v>
      </c>
      <c r="BR197" t="s">
        <v>282</v>
      </c>
      <c r="BS197">
        <v>1658933776</v>
      </c>
      <c r="BT197">
        <v>381.01400000000001</v>
      </c>
      <c r="BU197">
        <v>400.14</v>
      </c>
      <c r="BV197">
        <v>23.243300000000001</v>
      </c>
      <c r="BW197">
        <v>17.391400000000001</v>
      </c>
      <c r="BX197">
        <v>379.13799999999998</v>
      </c>
      <c r="BY197">
        <v>23.0686</v>
      </c>
      <c r="BZ197">
        <v>500.28300000000002</v>
      </c>
      <c r="CA197">
        <v>99.089299999999994</v>
      </c>
      <c r="CB197">
        <v>0.10014000000000001</v>
      </c>
      <c r="CC197">
        <v>28.548500000000001</v>
      </c>
      <c r="CD197">
        <v>28.006799999999998</v>
      </c>
      <c r="CE197">
        <v>999.9</v>
      </c>
      <c r="CF197">
        <v>0</v>
      </c>
      <c r="CG197">
        <v>0</v>
      </c>
      <c r="CH197">
        <v>10008.1</v>
      </c>
      <c r="CI197">
        <v>0</v>
      </c>
      <c r="CJ197">
        <v>416.37099999999998</v>
      </c>
      <c r="CK197">
        <v>400.1</v>
      </c>
      <c r="CL197">
        <v>0.89999200000000001</v>
      </c>
      <c r="CM197">
        <v>0.100008</v>
      </c>
      <c r="CN197">
        <v>0</v>
      </c>
      <c r="CO197">
        <v>3.6920999999999999</v>
      </c>
      <c r="CP197">
        <v>0</v>
      </c>
      <c r="CQ197">
        <v>3761.17</v>
      </c>
      <c r="CR197">
        <v>3430.78</v>
      </c>
      <c r="CS197">
        <v>35</v>
      </c>
      <c r="CT197">
        <v>38.25</v>
      </c>
      <c r="CU197">
        <v>36.311999999999998</v>
      </c>
      <c r="CV197">
        <v>37.25</v>
      </c>
      <c r="CW197">
        <v>35.375</v>
      </c>
      <c r="CX197">
        <v>360.09</v>
      </c>
      <c r="CY197">
        <v>40.01</v>
      </c>
      <c r="CZ197">
        <v>0</v>
      </c>
      <c r="DA197">
        <v>1658933971.8</v>
      </c>
      <c r="DB197">
        <v>0</v>
      </c>
      <c r="DC197">
        <v>3.3501076923076898</v>
      </c>
      <c r="DD197">
        <v>8.1593162687172399E-2</v>
      </c>
      <c r="DE197">
        <v>22.550427499441302</v>
      </c>
      <c r="DF197">
        <v>3757.0684615384598</v>
      </c>
      <c r="DG197">
        <v>15</v>
      </c>
      <c r="DH197">
        <v>1658933738</v>
      </c>
      <c r="DI197">
        <v>0.41363425925925923</v>
      </c>
      <c r="DJ197">
        <v>1658933725</v>
      </c>
      <c r="DK197">
        <v>1658933738</v>
      </c>
      <c r="DL197">
        <v>12</v>
      </c>
      <c r="DM197">
        <v>1.077</v>
      </c>
      <c r="DN197">
        <v>4.0000000000000001E-3</v>
      </c>
      <c r="DO197">
        <v>1.859</v>
      </c>
      <c r="DP197">
        <v>9.7000000000000003E-2</v>
      </c>
      <c r="DQ197">
        <v>401</v>
      </c>
      <c r="DR197">
        <v>17</v>
      </c>
      <c r="DS197">
        <v>7.0000000000000007E-2</v>
      </c>
      <c r="DT197">
        <v>0.02</v>
      </c>
      <c r="DU197">
        <v>100</v>
      </c>
      <c r="DV197">
        <v>100</v>
      </c>
      <c r="DW197">
        <v>1.8759999999999999</v>
      </c>
      <c r="DX197">
        <v>0.17469999999999999</v>
      </c>
      <c r="DY197">
        <v>2.1639110899027001</v>
      </c>
      <c r="DZ197">
        <v>-6.71328561665215E-4</v>
      </c>
      <c r="EA197">
        <v>-2.6813292342381502E-7</v>
      </c>
      <c r="EB197">
        <v>8.1307759810197903E-11</v>
      </c>
      <c r="EC197">
        <v>-1.0418416843629401E-2</v>
      </c>
      <c r="ED197">
        <v>1.9805995112736401E-4</v>
      </c>
      <c r="EE197">
        <v>3.7201658972467802E-4</v>
      </c>
      <c r="EF197">
        <v>-1.4214358037409099E-6</v>
      </c>
      <c r="EG197">
        <v>2</v>
      </c>
      <c r="EH197">
        <v>2028</v>
      </c>
      <c r="EI197">
        <v>2</v>
      </c>
      <c r="EJ197">
        <v>26</v>
      </c>
      <c r="EK197">
        <v>0.8</v>
      </c>
      <c r="EL197">
        <v>0.6</v>
      </c>
      <c r="EM197">
        <v>1.0827599999999999</v>
      </c>
      <c r="EN197">
        <v>2.5439500000000002</v>
      </c>
      <c r="EO197">
        <v>1.39893</v>
      </c>
      <c r="EP197">
        <v>2.3278799999999999</v>
      </c>
      <c r="EQ197">
        <v>1.49902</v>
      </c>
      <c r="ER197">
        <v>2.2522000000000002</v>
      </c>
      <c r="ES197">
        <v>31.324400000000001</v>
      </c>
      <c r="ET197">
        <v>15.891999999999999</v>
      </c>
      <c r="EU197">
        <v>18</v>
      </c>
      <c r="EV197">
        <v>503.40899999999999</v>
      </c>
      <c r="EW197">
        <v>551.16099999999994</v>
      </c>
      <c r="EX197">
        <v>27.3872</v>
      </c>
      <c r="EY197">
        <v>31.2822</v>
      </c>
      <c r="EZ197">
        <v>30.0001</v>
      </c>
      <c r="FA197">
        <v>31.239599999999999</v>
      </c>
      <c r="FB197">
        <v>31.2163</v>
      </c>
      <c r="FC197">
        <v>21.676500000000001</v>
      </c>
      <c r="FD197">
        <v>35.558900000000001</v>
      </c>
      <c r="FE197">
        <v>75.276799999999994</v>
      </c>
      <c r="FF197">
        <v>27.387899999999998</v>
      </c>
      <c r="FG197">
        <v>400</v>
      </c>
      <c r="FH197">
        <v>17.365200000000002</v>
      </c>
      <c r="FI197">
        <v>99.747900000000001</v>
      </c>
      <c r="FJ197">
        <v>101.762</v>
      </c>
      <c r="FK197" t="s">
        <v>884</v>
      </c>
      <c r="FL197">
        <v>1</v>
      </c>
      <c r="FM197" t="s">
        <v>890</v>
      </c>
      <c r="FN197">
        <v>12</v>
      </c>
    </row>
    <row r="198" spans="1:170" x14ac:dyDescent="0.2">
      <c r="A198">
        <v>13</v>
      </c>
      <c r="B198">
        <v>1658933926.5</v>
      </c>
      <c r="C198">
        <v>1806.4000000953599</v>
      </c>
      <c r="D198" t="s">
        <v>902</v>
      </c>
      <c r="E198">
        <v>0.4158101851851852</v>
      </c>
      <c r="F198" t="s">
        <v>280</v>
      </c>
      <c r="G198">
        <v>1658933926.5</v>
      </c>
      <c r="H198">
        <v>4.5845902565853098E-3</v>
      </c>
      <c r="I198">
        <v>4.5845902565853098</v>
      </c>
      <c r="J198">
        <v>14.0411004855189</v>
      </c>
      <c r="K198">
        <v>381.007983812335</v>
      </c>
      <c r="L198">
        <v>295.93910640368898</v>
      </c>
      <c r="M198">
        <v>29.354278683984202</v>
      </c>
      <c r="N198">
        <v>37.792283262469297</v>
      </c>
      <c r="O198">
        <v>0.307319916943736</v>
      </c>
      <c r="P198">
        <v>2.9121179040285599</v>
      </c>
      <c r="Q198">
        <v>0.291047973401519</v>
      </c>
      <c r="R198">
        <v>0.18329691748051899</v>
      </c>
      <c r="S198">
        <v>66.166675544369696</v>
      </c>
      <c r="T198">
        <v>27.743398649787</v>
      </c>
      <c r="U198">
        <v>28.008800000000001</v>
      </c>
      <c r="V198">
        <v>3.7967869051176901</v>
      </c>
      <c r="W198">
        <v>58.2492322239776</v>
      </c>
      <c r="X198">
        <v>2.282219235261</v>
      </c>
      <c r="Y198">
        <v>3.9180245783935801</v>
      </c>
      <c r="Z198">
        <v>1.5145676698566899</v>
      </c>
      <c r="AA198">
        <v>-202.180430315412</v>
      </c>
      <c r="AB198">
        <v>84.826073668805904</v>
      </c>
      <c r="AC198">
        <v>6.3670510970381802</v>
      </c>
      <c r="AD198">
        <v>-44.820630005198304</v>
      </c>
      <c r="AE198">
        <v>0</v>
      </c>
      <c r="AF198">
        <v>0</v>
      </c>
      <c r="AG198">
        <v>1</v>
      </c>
      <c r="AH198">
        <v>0</v>
      </c>
      <c r="AI198">
        <v>52086</v>
      </c>
      <c r="AJ198" t="s">
        <v>281</v>
      </c>
      <c r="AK198" t="s">
        <v>281</v>
      </c>
      <c r="AL198">
        <v>0</v>
      </c>
      <c r="AM198">
        <v>0</v>
      </c>
      <c r="AN198">
        <v>0</v>
      </c>
      <c r="AO198">
        <v>0</v>
      </c>
      <c r="AP198" t="s">
        <v>281</v>
      </c>
      <c r="AQ198" t="s">
        <v>281</v>
      </c>
      <c r="AR198">
        <v>0</v>
      </c>
      <c r="AS198">
        <v>0</v>
      </c>
      <c r="AT198">
        <v>0</v>
      </c>
      <c r="AU198">
        <v>0.5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 t="s">
        <v>281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1</v>
      </c>
      <c r="BL198">
        <v>400.07400000000001</v>
      </c>
      <c r="BM198">
        <v>337.26157199190101</v>
      </c>
      <c r="BN198">
        <v>0.84299797535431298</v>
      </c>
      <c r="BO198">
        <v>0.16538609243382399</v>
      </c>
      <c r="BP198">
        <v>6</v>
      </c>
      <c r="BQ198">
        <v>0.6</v>
      </c>
      <c r="BR198" t="s">
        <v>282</v>
      </c>
      <c r="BS198">
        <v>1658933926.5</v>
      </c>
      <c r="BT198">
        <v>381.00799999999998</v>
      </c>
      <c r="BU198">
        <v>399.947</v>
      </c>
      <c r="BV198">
        <v>23.008500000000002</v>
      </c>
      <c r="BW198">
        <v>17.635400000000001</v>
      </c>
      <c r="BX198">
        <v>379.154</v>
      </c>
      <c r="BY198">
        <v>22.8386</v>
      </c>
      <c r="BZ198">
        <v>500.17</v>
      </c>
      <c r="CA198">
        <v>99.090100000000007</v>
      </c>
      <c r="CB198">
        <v>0.10016600000000001</v>
      </c>
      <c r="CC198">
        <v>28.549099999999999</v>
      </c>
      <c r="CD198">
        <v>28.008800000000001</v>
      </c>
      <c r="CE198">
        <v>999.9</v>
      </c>
      <c r="CF198">
        <v>0</v>
      </c>
      <c r="CG198">
        <v>0</v>
      </c>
      <c r="CH198">
        <v>9991.8799999999992</v>
      </c>
      <c r="CI198">
        <v>0</v>
      </c>
      <c r="CJ198">
        <v>416.49</v>
      </c>
      <c r="CK198">
        <v>400.07400000000001</v>
      </c>
      <c r="CL198">
        <v>0.90006299999999995</v>
      </c>
      <c r="CM198">
        <v>9.9937300000000007E-2</v>
      </c>
      <c r="CN198">
        <v>0</v>
      </c>
      <c r="CO198">
        <v>3.1417999999999999</v>
      </c>
      <c r="CP198">
        <v>0</v>
      </c>
      <c r="CQ198">
        <v>3796.82</v>
      </c>
      <c r="CR198">
        <v>3430.63</v>
      </c>
      <c r="CS198">
        <v>35.061999999999998</v>
      </c>
      <c r="CT198">
        <v>38.25</v>
      </c>
      <c r="CU198">
        <v>36.311999999999998</v>
      </c>
      <c r="CV198">
        <v>37.25</v>
      </c>
      <c r="CW198">
        <v>35.436999999999998</v>
      </c>
      <c r="CX198">
        <v>360.09</v>
      </c>
      <c r="CY198">
        <v>39.979999999999997</v>
      </c>
      <c r="CZ198">
        <v>0</v>
      </c>
      <c r="DA198">
        <v>1658934122.4000001</v>
      </c>
      <c r="DB198">
        <v>0</v>
      </c>
      <c r="DC198">
        <v>3.2914560000000002</v>
      </c>
      <c r="DD198">
        <v>-6.6684624471755993E-2</v>
      </c>
      <c r="DE198">
        <v>7.7715384166402401</v>
      </c>
      <c r="DF198">
        <v>3795.12</v>
      </c>
      <c r="DG198">
        <v>15</v>
      </c>
      <c r="DH198">
        <v>1658933830.5</v>
      </c>
      <c r="DI198">
        <v>0.41469907407407408</v>
      </c>
      <c r="DJ198">
        <v>1658933830.5</v>
      </c>
      <c r="DK198">
        <v>1658933830.5</v>
      </c>
      <c r="DL198">
        <v>13</v>
      </c>
      <c r="DM198">
        <v>-2.1000000000000001E-2</v>
      </c>
      <c r="DN198">
        <v>-1E-3</v>
      </c>
      <c r="DO198">
        <v>1.8380000000000001</v>
      </c>
      <c r="DP198">
        <v>9.5000000000000001E-2</v>
      </c>
      <c r="DQ198">
        <v>400</v>
      </c>
      <c r="DR198">
        <v>17</v>
      </c>
      <c r="DS198">
        <v>0.15</v>
      </c>
      <c r="DT198">
        <v>0.02</v>
      </c>
      <c r="DU198">
        <v>100</v>
      </c>
      <c r="DV198">
        <v>100</v>
      </c>
      <c r="DW198">
        <v>1.8540000000000001</v>
      </c>
      <c r="DX198">
        <v>0.1699</v>
      </c>
      <c r="DY198">
        <v>2.1424765869634399</v>
      </c>
      <c r="DZ198">
        <v>-6.71328561665215E-4</v>
      </c>
      <c r="EA198">
        <v>-2.6813292342381502E-7</v>
      </c>
      <c r="EB198">
        <v>8.1307759810197903E-11</v>
      </c>
      <c r="EC198">
        <v>-1.1733790138314701E-2</v>
      </c>
      <c r="ED198">
        <v>1.9805995112736401E-4</v>
      </c>
      <c r="EE198">
        <v>3.7201658972467802E-4</v>
      </c>
      <c r="EF198">
        <v>-1.4214358037409099E-6</v>
      </c>
      <c r="EG198">
        <v>2</v>
      </c>
      <c r="EH198">
        <v>2028</v>
      </c>
      <c r="EI198">
        <v>2</v>
      </c>
      <c r="EJ198">
        <v>26</v>
      </c>
      <c r="EK198">
        <v>1.6</v>
      </c>
      <c r="EL198">
        <v>1.6</v>
      </c>
      <c r="EM198">
        <v>1.0815399999999999</v>
      </c>
      <c r="EN198">
        <v>2.5378400000000001</v>
      </c>
      <c r="EO198">
        <v>1.39893</v>
      </c>
      <c r="EP198">
        <v>2.32666</v>
      </c>
      <c r="EQ198">
        <v>1.49902</v>
      </c>
      <c r="ER198">
        <v>2.34009</v>
      </c>
      <c r="ES198">
        <v>31.389800000000001</v>
      </c>
      <c r="ET198">
        <v>15.8832</v>
      </c>
      <c r="EU198">
        <v>18</v>
      </c>
      <c r="EV198">
        <v>503.11099999999999</v>
      </c>
      <c r="EW198">
        <v>550.88400000000001</v>
      </c>
      <c r="EX198">
        <v>27.287500000000001</v>
      </c>
      <c r="EY198">
        <v>31.3108</v>
      </c>
      <c r="EZ198">
        <v>30.0001</v>
      </c>
      <c r="FA198">
        <v>31.269600000000001</v>
      </c>
      <c r="FB198">
        <v>31.248799999999999</v>
      </c>
      <c r="FC198">
        <v>21.629200000000001</v>
      </c>
      <c r="FD198">
        <v>32.372</v>
      </c>
      <c r="FE198">
        <v>73.358400000000003</v>
      </c>
      <c r="FF198">
        <v>27.2775</v>
      </c>
      <c r="FG198">
        <v>400</v>
      </c>
      <c r="FH198">
        <v>17.767099999999999</v>
      </c>
      <c r="FI198">
        <v>99.741399999999999</v>
      </c>
      <c r="FJ198">
        <v>101.758</v>
      </c>
      <c r="FK198" t="s">
        <v>884</v>
      </c>
      <c r="FL198">
        <v>1</v>
      </c>
      <c r="FM198" t="s">
        <v>890</v>
      </c>
      <c r="FN198">
        <v>13</v>
      </c>
    </row>
    <row r="199" spans="1:170" x14ac:dyDescent="0.2">
      <c r="A199">
        <v>14</v>
      </c>
      <c r="B199">
        <v>1658934077</v>
      </c>
      <c r="C199">
        <v>1956.9000000953599</v>
      </c>
      <c r="D199" t="s">
        <v>903</v>
      </c>
      <c r="E199">
        <v>0.4175578703703704</v>
      </c>
      <c r="F199" t="s">
        <v>280</v>
      </c>
      <c r="G199">
        <v>1658934077</v>
      </c>
      <c r="H199">
        <v>4.1528087106199197E-3</v>
      </c>
      <c r="I199">
        <v>4.1528087106199196</v>
      </c>
      <c r="J199">
        <v>13.9367624036047</v>
      </c>
      <c r="K199">
        <v>381.37298401936403</v>
      </c>
      <c r="L199">
        <v>289.45626036441502</v>
      </c>
      <c r="M199">
        <v>28.711927330272299</v>
      </c>
      <c r="N199">
        <v>37.8293887619065</v>
      </c>
      <c r="O199">
        <v>0.278405010631397</v>
      </c>
      <c r="P199">
        <v>2.9168740883535298</v>
      </c>
      <c r="Q199">
        <v>0.26500171531088201</v>
      </c>
      <c r="R199">
        <v>0.16677786760393401</v>
      </c>
      <c r="S199">
        <v>66.166510158277205</v>
      </c>
      <c r="T199">
        <v>27.823028153677999</v>
      </c>
      <c r="U199">
        <v>27.996600000000001</v>
      </c>
      <c r="V199">
        <v>3.7940875757527999</v>
      </c>
      <c r="W199">
        <v>58.495025619838799</v>
      </c>
      <c r="X199">
        <v>2.2873026614131202</v>
      </c>
      <c r="Y199">
        <v>3.9102515763962198</v>
      </c>
      <c r="Z199">
        <v>1.5067849143396801</v>
      </c>
      <c r="AA199">
        <v>-183.13886413833799</v>
      </c>
      <c r="AB199">
        <v>81.505015565736798</v>
      </c>
      <c r="AC199">
        <v>6.10638547331701</v>
      </c>
      <c r="AD199">
        <v>-29.360952941007501</v>
      </c>
      <c r="AE199">
        <v>0</v>
      </c>
      <c r="AF199">
        <v>0</v>
      </c>
      <c r="AG199">
        <v>1</v>
      </c>
      <c r="AH199">
        <v>0</v>
      </c>
      <c r="AI199">
        <v>52228</v>
      </c>
      <c r="AJ199" t="s">
        <v>281</v>
      </c>
      <c r="AK199" t="s">
        <v>281</v>
      </c>
      <c r="AL199">
        <v>0</v>
      </c>
      <c r="AM199">
        <v>0</v>
      </c>
      <c r="AN199">
        <v>0</v>
      </c>
      <c r="AO199">
        <v>0</v>
      </c>
      <c r="AP199" t="s">
        <v>281</v>
      </c>
      <c r="AQ199" t="s">
        <v>281</v>
      </c>
      <c r="AR199">
        <v>0</v>
      </c>
      <c r="AS199">
        <v>0</v>
      </c>
      <c r="AT199">
        <v>0</v>
      </c>
      <c r="AU199">
        <v>0.5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 t="s">
        <v>281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1</v>
      </c>
      <c r="BL199">
        <v>400.07299999999998</v>
      </c>
      <c r="BM199">
        <v>337.26072899392602</v>
      </c>
      <c r="BN199">
        <v>0.84299797535431298</v>
      </c>
      <c r="BO199">
        <v>0.16538609243382399</v>
      </c>
      <c r="BP199">
        <v>6</v>
      </c>
      <c r="BQ199">
        <v>0.6</v>
      </c>
      <c r="BR199" t="s">
        <v>282</v>
      </c>
      <c r="BS199">
        <v>1658934077</v>
      </c>
      <c r="BT199">
        <v>381.37299999999999</v>
      </c>
      <c r="BU199">
        <v>399.98899999999998</v>
      </c>
      <c r="BV199">
        <v>23.059200000000001</v>
      </c>
      <c r="BW199">
        <v>18.193000000000001</v>
      </c>
      <c r="BX199">
        <v>379.61</v>
      </c>
      <c r="BY199">
        <v>22.886900000000001</v>
      </c>
      <c r="BZ199">
        <v>500.23200000000003</v>
      </c>
      <c r="CA199">
        <v>99.0929</v>
      </c>
      <c r="CB199">
        <v>9.9728600000000001E-2</v>
      </c>
      <c r="CC199">
        <v>28.514900000000001</v>
      </c>
      <c r="CD199">
        <v>27.996600000000001</v>
      </c>
      <c r="CE199">
        <v>999.9</v>
      </c>
      <c r="CF199">
        <v>0</v>
      </c>
      <c r="CG199">
        <v>0</v>
      </c>
      <c r="CH199">
        <v>10018.799999999999</v>
      </c>
      <c r="CI199">
        <v>0</v>
      </c>
      <c r="CJ199">
        <v>416.42099999999999</v>
      </c>
      <c r="CK199">
        <v>400.07299999999998</v>
      </c>
      <c r="CL199">
        <v>0.90006200000000003</v>
      </c>
      <c r="CM199">
        <v>9.9937999999999999E-2</v>
      </c>
      <c r="CN199">
        <v>0</v>
      </c>
      <c r="CO199">
        <v>3.3239999999999998</v>
      </c>
      <c r="CP199">
        <v>0</v>
      </c>
      <c r="CQ199">
        <v>3812.2</v>
      </c>
      <c r="CR199">
        <v>3430.61</v>
      </c>
      <c r="CS199">
        <v>35.061999999999998</v>
      </c>
      <c r="CT199">
        <v>38.25</v>
      </c>
      <c r="CU199">
        <v>36.311999999999998</v>
      </c>
      <c r="CV199">
        <v>37.25</v>
      </c>
      <c r="CW199">
        <v>35.436999999999998</v>
      </c>
      <c r="CX199">
        <v>360.09</v>
      </c>
      <c r="CY199">
        <v>39.979999999999997</v>
      </c>
      <c r="CZ199">
        <v>0</v>
      </c>
      <c r="DA199">
        <v>1658934273</v>
      </c>
      <c r="DB199">
        <v>0</v>
      </c>
      <c r="DC199">
        <v>3.34922692307692</v>
      </c>
      <c r="DD199">
        <v>-0.78158974972588302</v>
      </c>
      <c r="DE199">
        <v>8.8683760717339197</v>
      </c>
      <c r="DF199">
        <v>3810.48076923076</v>
      </c>
      <c r="DG199">
        <v>15</v>
      </c>
      <c r="DH199">
        <v>1658934001</v>
      </c>
      <c r="DI199">
        <v>0.41667824074074072</v>
      </c>
      <c r="DJ199">
        <v>1658934001</v>
      </c>
      <c r="DK199">
        <v>1658933995</v>
      </c>
      <c r="DL199">
        <v>14</v>
      </c>
      <c r="DM199">
        <v>-9.0999999999999998E-2</v>
      </c>
      <c r="DN199">
        <v>2E-3</v>
      </c>
      <c r="DO199">
        <v>1.7470000000000001</v>
      </c>
      <c r="DP199">
        <v>0.10299999999999999</v>
      </c>
      <c r="DQ199">
        <v>400</v>
      </c>
      <c r="DR199">
        <v>18</v>
      </c>
      <c r="DS199">
        <v>0.1</v>
      </c>
      <c r="DT199">
        <v>0.01</v>
      </c>
      <c r="DU199">
        <v>100</v>
      </c>
      <c r="DV199">
        <v>100</v>
      </c>
      <c r="DW199">
        <v>1.7629999999999999</v>
      </c>
      <c r="DX199">
        <v>0.17230000000000001</v>
      </c>
      <c r="DY199">
        <v>2.0519582259709601</v>
      </c>
      <c r="DZ199">
        <v>-6.71328561665215E-4</v>
      </c>
      <c r="EA199">
        <v>-2.6813292342381502E-7</v>
      </c>
      <c r="EB199">
        <v>8.1307759810197903E-11</v>
      </c>
      <c r="EC199">
        <v>-9.9965728721861206E-3</v>
      </c>
      <c r="ED199">
        <v>1.9805995112736401E-4</v>
      </c>
      <c r="EE199">
        <v>3.7201658972467802E-4</v>
      </c>
      <c r="EF199">
        <v>-1.4214358037409099E-6</v>
      </c>
      <c r="EG199">
        <v>2</v>
      </c>
      <c r="EH199">
        <v>2028</v>
      </c>
      <c r="EI199">
        <v>2</v>
      </c>
      <c r="EJ199">
        <v>26</v>
      </c>
      <c r="EK199">
        <v>1.3</v>
      </c>
      <c r="EL199">
        <v>1.4</v>
      </c>
      <c r="EM199">
        <v>1.0815399999999999</v>
      </c>
      <c r="EN199">
        <v>2.5354000000000001</v>
      </c>
      <c r="EO199">
        <v>1.39893</v>
      </c>
      <c r="EP199">
        <v>2.32544</v>
      </c>
      <c r="EQ199">
        <v>1.49902</v>
      </c>
      <c r="ER199">
        <v>2.2839399999999999</v>
      </c>
      <c r="ES199">
        <v>31.433299999999999</v>
      </c>
      <c r="ET199">
        <v>15.8657</v>
      </c>
      <c r="EU199">
        <v>18</v>
      </c>
      <c r="EV199">
        <v>503.161</v>
      </c>
      <c r="EW199">
        <v>550.70699999999999</v>
      </c>
      <c r="EX199">
        <v>27.116499999999998</v>
      </c>
      <c r="EY199">
        <v>31.334199999999999</v>
      </c>
      <c r="EZ199">
        <v>30</v>
      </c>
      <c r="FA199">
        <v>31.2941</v>
      </c>
      <c r="FB199">
        <v>31.274100000000001</v>
      </c>
      <c r="FC199">
        <v>21.624199999999998</v>
      </c>
      <c r="FD199">
        <v>28.3796</v>
      </c>
      <c r="FE199">
        <v>72.228399999999993</v>
      </c>
      <c r="FF199">
        <v>27.119</v>
      </c>
      <c r="FG199">
        <v>400</v>
      </c>
      <c r="FH199">
        <v>18.230799999999999</v>
      </c>
      <c r="FI199">
        <v>99.740399999999994</v>
      </c>
      <c r="FJ199">
        <v>101.753</v>
      </c>
      <c r="FK199" t="s">
        <v>884</v>
      </c>
      <c r="FL199">
        <v>1</v>
      </c>
      <c r="FM199" t="s">
        <v>890</v>
      </c>
      <c r="FN199">
        <v>14</v>
      </c>
    </row>
    <row r="200" spans="1:170" x14ac:dyDescent="0.2">
      <c r="A200">
        <v>15</v>
      </c>
      <c r="B200">
        <v>1658934227.5</v>
      </c>
      <c r="C200">
        <v>2107.4000000953602</v>
      </c>
      <c r="D200" t="s">
        <v>904</v>
      </c>
      <c r="E200">
        <v>0.4192939814814815</v>
      </c>
      <c r="F200" t="s">
        <v>280</v>
      </c>
      <c r="G200">
        <v>1658934227.5</v>
      </c>
      <c r="H200">
        <v>3.8676255011904901E-3</v>
      </c>
      <c r="I200">
        <v>3.8676255011904899</v>
      </c>
      <c r="J200">
        <v>13.707477897776901</v>
      </c>
      <c r="K200">
        <v>381.78698428468101</v>
      </c>
      <c r="L200">
        <v>284.94358913745901</v>
      </c>
      <c r="M200">
        <v>28.267047245599699</v>
      </c>
      <c r="N200">
        <v>37.874130648799998</v>
      </c>
      <c r="O200">
        <v>0.25770711391508899</v>
      </c>
      <c r="P200">
        <v>2.91704010177168</v>
      </c>
      <c r="Q200">
        <v>0.24618004885731101</v>
      </c>
      <c r="R200">
        <v>0.154856301341708</v>
      </c>
      <c r="S200">
        <v>66.172373609999994</v>
      </c>
      <c r="T200">
        <v>27.880076410431201</v>
      </c>
      <c r="U200">
        <v>28.011800000000001</v>
      </c>
      <c r="V200">
        <v>3.7974509312363098</v>
      </c>
      <c r="W200">
        <v>58.539281408376802</v>
      </c>
      <c r="X200">
        <v>2.2867211532480298</v>
      </c>
      <c r="Y200">
        <v>3.9063020560426698</v>
      </c>
      <c r="Z200">
        <v>1.51072977798828</v>
      </c>
      <c r="AA200">
        <v>-170.5622846025</v>
      </c>
      <c r="AB200">
        <v>76.382865420033099</v>
      </c>
      <c r="AC200">
        <v>5.7222432346612102</v>
      </c>
      <c r="AD200">
        <v>-22.284802337806401</v>
      </c>
      <c r="AE200">
        <v>0</v>
      </c>
      <c r="AF200">
        <v>0</v>
      </c>
      <c r="AG200">
        <v>1</v>
      </c>
      <c r="AH200">
        <v>0</v>
      </c>
      <c r="AI200">
        <v>52236</v>
      </c>
      <c r="AJ200" t="s">
        <v>281</v>
      </c>
      <c r="AK200" t="s">
        <v>281</v>
      </c>
      <c r="AL200">
        <v>0</v>
      </c>
      <c r="AM200">
        <v>0</v>
      </c>
      <c r="AN200">
        <v>0</v>
      </c>
      <c r="AO200">
        <v>0</v>
      </c>
      <c r="AP200" t="s">
        <v>281</v>
      </c>
      <c r="AQ200" t="s">
        <v>281</v>
      </c>
      <c r="AR200">
        <v>0</v>
      </c>
      <c r="AS200">
        <v>0</v>
      </c>
      <c r="AT200">
        <v>0</v>
      </c>
      <c r="AU200">
        <v>0.5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 t="s">
        <v>281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1</v>
      </c>
      <c r="BL200">
        <v>400.09899999999999</v>
      </c>
      <c r="BM200">
        <v>337.283457</v>
      </c>
      <c r="BN200">
        <v>0.84299999999999997</v>
      </c>
      <c r="BO200">
        <v>0.16538999999999901</v>
      </c>
      <c r="BP200">
        <v>6</v>
      </c>
      <c r="BQ200">
        <v>0.6</v>
      </c>
      <c r="BR200" t="s">
        <v>282</v>
      </c>
      <c r="BS200">
        <v>1658934227.5</v>
      </c>
      <c r="BT200">
        <v>381.78699999999998</v>
      </c>
      <c r="BU200">
        <v>400</v>
      </c>
      <c r="BV200">
        <v>23.051100000000002</v>
      </c>
      <c r="BW200">
        <v>18.518899999999999</v>
      </c>
      <c r="BX200">
        <v>379.95600000000002</v>
      </c>
      <c r="BY200">
        <v>22.876100000000001</v>
      </c>
      <c r="BZ200">
        <v>500.21699999999998</v>
      </c>
      <c r="CA200">
        <v>99.1023</v>
      </c>
      <c r="CB200">
        <v>9.9957299999999999E-2</v>
      </c>
      <c r="CC200">
        <v>28.497499999999999</v>
      </c>
      <c r="CD200">
        <v>28.011800000000001</v>
      </c>
      <c r="CE200">
        <v>999.9</v>
      </c>
      <c r="CF200">
        <v>0</v>
      </c>
      <c r="CG200">
        <v>0</v>
      </c>
      <c r="CH200">
        <v>10018.799999999999</v>
      </c>
      <c r="CI200">
        <v>0</v>
      </c>
      <c r="CJ200">
        <v>416.75200000000001</v>
      </c>
      <c r="CK200">
        <v>400.09899999999999</v>
      </c>
      <c r="CL200">
        <v>0.89999200000000001</v>
      </c>
      <c r="CM200">
        <v>0.100008</v>
      </c>
      <c r="CN200">
        <v>0</v>
      </c>
      <c r="CO200">
        <v>3.1583000000000001</v>
      </c>
      <c r="CP200">
        <v>0</v>
      </c>
      <c r="CQ200">
        <v>3840.76</v>
      </c>
      <c r="CR200">
        <v>3430.77</v>
      </c>
      <c r="CS200">
        <v>35.061999999999998</v>
      </c>
      <c r="CT200">
        <v>38.25</v>
      </c>
      <c r="CU200">
        <v>36.375</v>
      </c>
      <c r="CV200">
        <v>37.25</v>
      </c>
      <c r="CW200">
        <v>35.375</v>
      </c>
      <c r="CX200">
        <v>360.09</v>
      </c>
      <c r="CY200">
        <v>40.01</v>
      </c>
      <c r="CZ200">
        <v>0</v>
      </c>
      <c r="DA200">
        <v>1658934423.5999999</v>
      </c>
      <c r="DB200">
        <v>0</v>
      </c>
      <c r="DC200">
        <v>3.3497519999999898</v>
      </c>
      <c r="DD200">
        <v>0.101838463227077</v>
      </c>
      <c r="DE200">
        <v>7.5330769721503001</v>
      </c>
      <c r="DF200">
        <v>3838.3883999999998</v>
      </c>
      <c r="DG200">
        <v>15</v>
      </c>
      <c r="DH200">
        <v>1658934157.5</v>
      </c>
      <c r="DI200">
        <v>0.41848379629629634</v>
      </c>
      <c r="DJ200">
        <v>1658934148</v>
      </c>
      <c r="DK200">
        <v>1658934157.5</v>
      </c>
      <c r="DL200">
        <v>15</v>
      </c>
      <c r="DM200">
        <v>6.7000000000000004E-2</v>
      </c>
      <c r="DN200">
        <v>3.0000000000000001E-3</v>
      </c>
      <c r="DO200">
        <v>1.8149999999999999</v>
      </c>
      <c r="DP200">
        <v>0.111</v>
      </c>
      <c r="DQ200">
        <v>400</v>
      </c>
      <c r="DR200">
        <v>18</v>
      </c>
      <c r="DS200">
        <v>0.09</v>
      </c>
      <c r="DT200">
        <v>0.02</v>
      </c>
      <c r="DU200">
        <v>100</v>
      </c>
      <c r="DV200">
        <v>100</v>
      </c>
      <c r="DW200">
        <v>1.831</v>
      </c>
      <c r="DX200">
        <v>0.17499999999999999</v>
      </c>
      <c r="DY200">
        <v>2.1194163680589999</v>
      </c>
      <c r="DZ200">
        <v>-6.71328561665215E-4</v>
      </c>
      <c r="EA200">
        <v>-2.6813292342381502E-7</v>
      </c>
      <c r="EB200">
        <v>8.1307759810197903E-11</v>
      </c>
      <c r="EC200">
        <v>-7.2432783383153797E-3</v>
      </c>
      <c r="ED200">
        <v>1.9805995112736401E-4</v>
      </c>
      <c r="EE200">
        <v>3.7201658972467802E-4</v>
      </c>
      <c r="EF200">
        <v>-1.4214358037409099E-6</v>
      </c>
      <c r="EG200">
        <v>2</v>
      </c>
      <c r="EH200">
        <v>2028</v>
      </c>
      <c r="EI200">
        <v>2</v>
      </c>
      <c r="EJ200">
        <v>26</v>
      </c>
      <c r="EK200">
        <v>1.3</v>
      </c>
      <c r="EL200">
        <v>1.2</v>
      </c>
      <c r="EM200">
        <v>1.0815399999999999</v>
      </c>
      <c r="EN200">
        <v>2.5293000000000001</v>
      </c>
      <c r="EO200">
        <v>1.39893</v>
      </c>
      <c r="EP200">
        <v>2.32544</v>
      </c>
      <c r="EQ200">
        <v>1.49902</v>
      </c>
      <c r="ER200">
        <v>2.4377399999999998</v>
      </c>
      <c r="ES200">
        <v>31.477</v>
      </c>
      <c r="ET200">
        <v>15.8569</v>
      </c>
      <c r="EU200">
        <v>18</v>
      </c>
      <c r="EV200">
        <v>502.93</v>
      </c>
      <c r="EW200">
        <v>550.822</v>
      </c>
      <c r="EX200">
        <v>27.119800000000001</v>
      </c>
      <c r="EY200">
        <v>31.356200000000001</v>
      </c>
      <c r="EZ200">
        <v>29.9999</v>
      </c>
      <c r="FA200">
        <v>31.3187</v>
      </c>
      <c r="FB200">
        <v>31.2988</v>
      </c>
      <c r="FC200">
        <v>21.627600000000001</v>
      </c>
      <c r="FD200">
        <v>26.347899999999999</v>
      </c>
      <c r="FE200">
        <v>71.731399999999994</v>
      </c>
      <c r="FF200">
        <v>27.113700000000001</v>
      </c>
      <c r="FG200">
        <v>400</v>
      </c>
      <c r="FH200">
        <v>18.576799999999999</v>
      </c>
      <c r="FI200">
        <v>99.739199999999997</v>
      </c>
      <c r="FJ200">
        <v>101.745</v>
      </c>
      <c r="FK200" t="s">
        <v>884</v>
      </c>
      <c r="FL200">
        <v>1</v>
      </c>
      <c r="FM200" t="s">
        <v>890</v>
      </c>
      <c r="FN200">
        <v>15</v>
      </c>
    </row>
    <row r="201" spans="1:170" x14ac:dyDescent="0.2">
      <c r="A201">
        <v>16</v>
      </c>
      <c r="B201">
        <v>1658934378</v>
      </c>
      <c r="C201">
        <v>2257.9000000953602</v>
      </c>
      <c r="D201" t="s">
        <v>905</v>
      </c>
      <c r="E201">
        <v>0.4210416666666667</v>
      </c>
      <c r="F201" t="s">
        <v>280</v>
      </c>
      <c r="G201">
        <v>1658934378</v>
      </c>
      <c r="H201">
        <v>2.8756027815720398E-3</v>
      </c>
      <c r="I201">
        <v>2.8756027815720402</v>
      </c>
      <c r="J201">
        <v>17.051223528750299</v>
      </c>
      <c r="K201">
        <v>577.53298041549795</v>
      </c>
      <c r="L201">
        <v>414.53672882697998</v>
      </c>
      <c r="M201">
        <v>41.124590827835</v>
      </c>
      <c r="N201">
        <v>57.294820597382</v>
      </c>
      <c r="O201">
        <v>0.18665424732628699</v>
      </c>
      <c r="P201">
        <v>2.9153632269390801</v>
      </c>
      <c r="Q201">
        <v>0.18052459919778399</v>
      </c>
      <c r="R201">
        <v>0.113362255612493</v>
      </c>
      <c r="S201">
        <v>66.173696730000003</v>
      </c>
      <c r="T201">
        <v>28.1104380246022</v>
      </c>
      <c r="U201">
        <v>28.026399999999999</v>
      </c>
      <c r="V201">
        <v>3.8006839716080298</v>
      </c>
      <c r="W201">
        <v>58.174576446382297</v>
      </c>
      <c r="X201">
        <v>2.2687552506194999</v>
      </c>
      <c r="Y201">
        <v>3.89990849819171</v>
      </c>
      <c r="Z201">
        <v>1.5319287209885299</v>
      </c>
      <c r="AA201">
        <v>-126.814082667327</v>
      </c>
      <c r="AB201">
        <v>69.611949288568894</v>
      </c>
      <c r="AC201">
        <v>5.2176438849404896</v>
      </c>
      <c r="AD201">
        <v>14.189207236182099</v>
      </c>
      <c r="AE201">
        <v>0</v>
      </c>
      <c r="AF201">
        <v>0</v>
      </c>
      <c r="AG201">
        <v>1</v>
      </c>
      <c r="AH201">
        <v>0</v>
      </c>
      <c r="AI201">
        <v>52193</v>
      </c>
      <c r="AJ201" t="s">
        <v>281</v>
      </c>
      <c r="AK201" t="s">
        <v>281</v>
      </c>
      <c r="AL201">
        <v>0</v>
      </c>
      <c r="AM201">
        <v>0</v>
      </c>
      <c r="AN201">
        <v>0</v>
      </c>
      <c r="AO201">
        <v>0</v>
      </c>
      <c r="AP201" t="s">
        <v>281</v>
      </c>
      <c r="AQ201" t="s">
        <v>281</v>
      </c>
      <c r="AR201">
        <v>0</v>
      </c>
      <c r="AS201">
        <v>0</v>
      </c>
      <c r="AT201">
        <v>0</v>
      </c>
      <c r="AU201">
        <v>0.5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 t="s">
        <v>281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1</v>
      </c>
      <c r="BL201">
        <v>400.10700000000003</v>
      </c>
      <c r="BM201">
        <v>337.29020100000002</v>
      </c>
      <c r="BN201">
        <v>0.84299999999999997</v>
      </c>
      <c r="BO201">
        <v>0.16538999999999901</v>
      </c>
      <c r="BP201">
        <v>6</v>
      </c>
      <c r="BQ201">
        <v>0.6</v>
      </c>
      <c r="BR201" t="s">
        <v>282</v>
      </c>
      <c r="BS201">
        <v>1658934378</v>
      </c>
      <c r="BT201">
        <v>577.53300000000002</v>
      </c>
      <c r="BU201">
        <v>599.97400000000005</v>
      </c>
      <c r="BV201">
        <v>22.8691</v>
      </c>
      <c r="BW201">
        <v>19.499300000000002</v>
      </c>
      <c r="BX201">
        <v>575.68200000000002</v>
      </c>
      <c r="BY201">
        <v>22.738099999999999</v>
      </c>
      <c r="BZ201">
        <v>500.298</v>
      </c>
      <c r="CA201">
        <v>99.106300000000005</v>
      </c>
      <c r="CB201">
        <v>9.9845000000000003E-2</v>
      </c>
      <c r="CC201">
        <v>28.4693</v>
      </c>
      <c r="CD201">
        <v>28.026399999999999</v>
      </c>
      <c r="CE201">
        <v>999.9</v>
      </c>
      <c r="CF201">
        <v>0</v>
      </c>
      <c r="CG201">
        <v>0</v>
      </c>
      <c r="CH201">
        <v>10008.799999999999</v>
      </c>
      <c r="CI201">
        <v>0</v>
      </c>
      <c r="CJ201">
        <v>416.71</v>
      </c>
      <c r="CK201">
        <v>400.10700000000003</v>
      </c>
      <c r="CL201">
        <v>0.89999200000000001</v>
      </c>
      <c r="CM201">
        <v>0.100008</v>
      </c>
      <c r="CN201">
        <v>0</v>
      </c>
      <c r="CO201">
        <v>3.7704</v>
      </c>
      <c r="CP201">
        <v>0</v>
      </c>
      <c r="CQ201">
        <v>3809.92</v>
      </c>
      <c r="CR201">
        <v>3430.84</v>
      </c>
      <c r="CS201">
        <v>35.061999999999998</v>
      </c>
      <c r="CT201">
        <v>38.311999999999998</v>
      </c>
      <c r="CU201">
        <v>36.375</v>
      </c>
      <c r="CV201">
        <v>37.25</v>
      </c>
      <c r="CW201">
        <v>35.436999999999998</v>
      </c>
      <c r="CX201">
        <v>360.09</v>
      </c>
      <c r="CY201">
        <v>40.01</v>
      </c>
      <c r="CZ201">
        <v>0</v>
      </c>
      <c r="DA201">
        <v>1658934574.2</v>
      </c>
      <c r="DB201">
        <v>0</v>
      </c>
      <c r="DC201">
        <v>3.3434076923076899</v>
      </c>
      <c r="DD201">
        <v>0.32034187537939302</v>
      </c>
      <c r="DE201">
        <v>19.3880341580753</v>
      </c>
      <c r="DF201">
        <v>3806.4515384615302</v>
      </c>
      <c r="DG201">
        <v>15</v>
      </c>
      <c r="DH201">
        <v>1658934402.5</v>
      </c>
      <c r="DI201">
        <v>0.42131944444444441</v>
      </c>
      <c r="DJ201">
        <v>1658934400.5</v>
      </c>
      <c r="DK201">
        <v>1658934402.5</v>
      </c>
      <c r="DL201">
        <v>16</v>
      </c>
      <c r="DM201">
        <v>0.21199999999999999</v>
      </c>
      <c r="DN201">
        <v>4.0000000000000001E-3</v>
      </c>
      <c r="DO201">
        <v>1.851</v>
      </c>
      <c r="DP201">
        <v>0.13100000000000001</v>
      </c>
      <c r="DQ201">
        <v>600</v>
      </c>
      <c r="DR201">
        <v>20</v>
      </c>
      <c r="DS201">
        <v>0.26</v>
      </c>
      <c r="DT201">
        <v>0.04</v>
      </c>
      <c r="DU201">
        <v>100</v>
      </c>
      <c r="DV201">
        <v>100</v>
      </c>
      <c r="DW201">
        <v>1.851</v>
      </c>
      <c r="DX201">
        <v>0.13100000000000001</v>
      </c>
      <c r="DY201">
        <v>2.1194163680589999</v>
      </c>
      <c r="DZ201">
        <v>-6.71328561665215E-4</v>
      </c>
      <c r="EA201">
        <v>-2.6813292342381502E-7</v>
      </c>
      <c r="EB201">
        <v>8.1307759810197903E-11</v>
      </c>
      <c r="EC201">
        <v>-7.2432783383153797E-3</v>
      </c>
      <c r="ED201">
        <v>1.9805995112736401E-4</v>
      </c>
      <c r="EE201">
        <v>3.7201658972467802E-4</v>
      </c>
      <c r="EF201">
        <v>-1.4214358037409099E-6</v>
      </c>
      <c r="EG201">
        <v>2</v>
      </c>
      <c r="EH201">
        <v>2028</v>
      </c>
      <c r="EI201">
        <v>2</v>
      </c>
      <c r="EJ201">
        <v>26</v>
      </c>
      <c r="EK201">
        <v>3.8</v>
      </c>
      <c r="EL201">
        <v>3.7</v>
      </c>
      <c r="EM201">
        <v>1.4978</v>
      </c>
      <c r="EN201">
        <v>2.5366200000000001</v>
      </c>
      <c r="EO201">
        <v>1.39893</v>
      </c>
      <c r="EP201">
        <v>2.32422</v>
      </c>
      <c r="EQ201">
        <v>1.49902</v>
      </c>
      <c r="ER201">
        <v>2.2985799999999998</v>
      </c>
      <c r="ES201">
        <v>31.542400000000001</v>
      </c>
      <c r="ET201">
        <v>15.8307</v>
      </c>
      <c r="EU201">
        <v>18</v>
      </c>
      <c r="EV201">
        <v>502.61900000000003</v>
      </c>
      <c r="EW201">
        <v>551.60400000000004</v>
      </c>
      <c r="EX201">
        <v>26.856400000000001</v>
      </c>
      <c r="EY201">
        <v>31.372699999999998</v>
      </c>
      <c r="EZ201">
        <v>30.0002</v>
      </c>
      <c r="FA201">
        <v>31.335100000000001</v>
      </c>
      <c r="FB201">
        <v>31.316800000000001</v>
      </c>
      <c r="FC201">
        <v>29.956399999999999</v>
      </c>
      <c r="FD201">
        <v>20.311800000000002</v>
      </c>
      <c r="FE201">
        <v>72.105900000000005</v>
      </c>
      <c r="FF201">
        <v>26.852599999999999</v>
      </c>
      <c r="FG201">
        <v>600</v>
      </c>
      <c r="FH201">
        <v>19.662299999999998</v>
      </c>
      <c r="FI201">
        <v>99.739599999999996</v>
      </c>
      <c r="FJ201">
        <v>101.747</v>
      </c>
      <c r="FK201" t="s">
        <v>884</v>
      </c>
      <c r="FL201">
        <v>1</v>
      </c>
      <c r="FM201" t="s">
        <v>890</v>
      </c>
      <c r="FN201">
        <v>16</v>
      </c>
    </row>
    <row r="202" spans="1:170" x14ac:dyDescent="0.2">
      <c r="A202">
        <v>17</v>
      </c>
      <c r="B202">
        <v>1658934553.5</v>
      </c>
      <c r="C202">
        <v>2433.4000000953602</v>
      </c>
      <c r="D202" t="s">
        <v>906</v>
      </c>
      <c r="E202">
        <v>0.42306712962962961</v>
      </c>
      <c r="F202" t="s">
        <v>280</v>
      </c>
      <c r="G202">
        <v>1658934553.5</v>
      </c>
      <c r="H202">
        <v>1.6423108859587099E-3</v>
      </c>
      <c r="I202">
        <v>1.6423108859587101</v>
      </c>
      <c r="J202">
        <v>14.6772421055162</v>
      </c>
      <c r="K202">
        <v>581.15998303394497</v>
      </c>
      <c r="L202">
        <v>345.32002851076902</v>
      </c>
      <c r="M202">
        <v>34.2587580189169</v>
      </c>
      <c r="N202">
        <v>57.656138032019399</v>
      </c>
      <c r="O202">
        <v>0.106477751161939</v>
      </c>
      <c r="P202">
        <v>2.90937633942591</v>
      </c>
      <c r="Q202">
        <v>0.104448989325496</v>
      </c>
      <c r="R202">
        <v>6.5459757406332905E-2</v>
      </c>
      <c r="S202">
        <v>66.174465779710502</v>
      </c>
      <c r="T202">
        <v>28.335431461703401</v>
      </c>
      <c r="U202">
        <v>28.023199999999999</v>
      </c>
      <c r="V202">
        <v>3.7999751546078602</v>
      </c>
      <c r="W202">
        <v>58.996991462179999</v>
      </c>
      <c r="X202">
        <v>2.287921738024</v>
      </c>
      <c r="Y202">
        <v>3.8780312034905502</v>
      </c>
      <c r="Z202">
        <v>1.5120534165838599</v>
      </c>
      <c r="AA202">
        <v>-72.425910070779295</v>
      </c>
      <c r="AB202">
        <v>54.787808815847498</v>
      </c>
      <c r="AC202">
        <v>4.1129268478515399</v>
      </c>
      <c r="AD202">
        <v>52.649291372630302</v>
      </c>
      <c r="AE202">
        <v>0</v>
      </c>
      <c r="AF202">
        <v>0</v>
      </c>
      <c r="AG202">
        <v>1</v>
      </c>
      <c r="AH202">
        <v>0</v>
      </c>
      <c r="AI202">
        <v>52039</v>
      </c>
      <c r="AJ202" t="s">
        <v>281</v>
      </c>
      <c r="AK202" t="s">
        <v>281</v>
      </c>
      <c r="AL202">
        <v>0</v>
      </c>
      <c r="AM202">
        <v>0</v>
      </c>
      <c r="AN202">
        <v>0</v>
      </c>
      <c r="AO202">
        <v>0</v>
      </c>
      <c r="AP202" t="s">
        <v>281</v>
      </c>
      <c r="AQ202" t="s">
        <v>281</v>
      </c>
      <c r="AR202">
        <v>0</v>
      </c>
      <c r="AS202">
        <v>0</v>
      </c>
      <c r="AT202">
        <v>0</v>
      </c>
      <c r="AU202">
        <v>0.5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 t="s">
        <v>281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1</v>
      </c>
      <c r="BL202">
        <v>400.11200000000002</v>
      </c>
      <c r="BM202">
        <v>337.29438599985002</v>
      </c>
      <c r="BN202">
        <v>0.84299992502061905</v>
      </c>
      <c r="BO202">
        <v>0.165389855289795</v>
      </c>
      <c r="BP202">
        <v>6</v>
      </c>
      <c r="BQ202">
        <v>0.6</v>
      </c>
      <c r="BR202" t="s">
        <v>282</v>
      </c>
      <c r="BS202">
        <v>1658934553.5</v>
      </c>
      <c r="BT202">
        <v>581.16</v>
      </c>
      <c r="BU202">
        <v>599.91</v>
      </c>
      <c r="BV202">
        <v>23.061699999999998</v>
      </c>
      <c r="BW202">
        <v>21.1372</v>
      </c>
      <c r="BX202">
        <v>579.32000000000005</v>
      </c>
      <c r="BY202">
        <v>22.903700000000001</v>
      </c>
      <c r="BZ202">
        <v>500.214</v>
      </c>
      <c r="CA202">
        <v>99.108400000000003</v>
      </c>
      <c r="CB202">
        <v>0.10032000000000001</v>
      </c>
      <c r="CC202">
        <v>28.372499999999999</v>
      </c>
      <c r="CD202">
        <v>28.023199999999999</v>
      </c>
      <c r="CE202">
        <v>999.9</v>
      </c>
      <c r="CF202">
        <v>0</v>
      </c>
      <c r="CG202">
        <v>0</v>
      </c>
      <c r="CH202">
        <v>9974.3799999999992</v>
      </c>
      <c r="CI202">
        <v>0</v>
      </c>
      <c r="CJ202">
        <v>416.697</v>
      </c>
      <c r="CK202">
        <v>400.11200000000002</v>
      </c>
      <c r="CL202">
        <v>0.89999200000000001</v>
      </c>
      <c r="CM202">
        <v>0.100008</v>
      </c>
      <c r="CN202">
        <v>0</v>
      </c>
      <c r="CO202">
        <v>3.2684000000000002</v>
      </c>
      <c r="CP202">
        <v>0</v>
      </c>
      <c r="CQ202">
        <v>3858.17</v>
      </c>
      <c r="CR202">
        <v>3430.89</v>
      </c>
      <c r="CS202">
        <v>35.061999999999998</v>
      </c>
      <c r="CT202">
        <v>38.25</v>
      </c>
      <c r="CU202">
        <v>36.375</v>
      </c>
      <c r="CV202">
        <v>37.25</v>
      </c>
      <c r="CW202">
        <v>35.436999999999998</v>
      </c>
      <c r="CX202">
        <v>360.1</v>
      </c>
      <c r="CY202">
        <v>40.01</v>
      </c>
      <c r="CZ202">
        <v>0</v>
      </c>
      <c r="DA202">
        <v>1658934749.4000001</v>
      </c>
      <c r="DB202">
        <v>0</v>
      </c>
      <c r="DC202">
        <v>3.33571923076923</v>
      </c>
      <c r="DD202">
        <v>0.28650597734512101</v>
      </c>
      <c r="DE202">
        <v>6.6420513099628096</v>
      </c>
      <c r="DF202">
        <v>3855.8223076923</v>
      </c>
      <c r="DG202">
        <v>15</v>
      </c>
      <c r="DH202">
        <v>1658934577.5</v>
      </c>
      <c r="DI202">
        <v>0.42334490740740738</v>
      </c>
      <c r="DJ202">
        <v>1658934575.5</v>
      </c>
      <c r="DK202">
        <v>1658934577.5</v>
      </c>
      <c r="DL202">
        <v>17</v>
      </c>
      <c r="DM202">
        <v>-1.2E-2</v>
      </c>
      <c r="DN202">
        <v>6.0000000000000001E-3</v>
      </c>
      <c r="DO202">
        <v>1.84</v>
      </c>
      <c r="DP202">
        <v>0.158</v>
      </c>
      <c r="DQ202">
        <v>600</v>
      </c>
      <c r="DR202">
        <v>21</v>
      </c>
      <c r="DS202">
        <v>0.18</v>
      </c>
      <c r="DT202">
        <v>0.05</v>
      </c>
      <c r="DU202">
        <v>100</v>
      </c>
      <c r="DV202">
        <v>100</v>
      </c>
      <c r="DW202">
        <v>1.84</v>
      </c>
      <c r="DX202">
        <v>0.158</v>
      </c>
      <c r="DY202">
        <v>2.3312218156820399</v>
      </c>
      <c r="DZ202">
        <v>-6.71328561665215E-4</v>
      </c>
      <c r="EA202">
        <v>-2.6813292342381502E-7</v>
      </c>
      <c r="EB202">
        <v>8.1307759810197903E-11</v>
      </c>
      <c r="EC202">
        <v>-3.2984845883079401E-3</v>
      </c>
      <c r="ED202">
        <v>1.9805995112736401E-4</v>
      </c>
      <c r="EE202">
        <v>3.7201658972467802E-4</v>
      </c>
      <c r="EF202">
        <v>-1.4214358037409099E-6</v>
      </c>
      <c r="EG202">
        <v>2</v>
      </c>
      <c r="EH202">
        <v>2028</v>
      </c>
      <c r="EI202">
        <v>2</v>
      </c>
      <c r="EJ202">
        <v>26</v>
      </c>
      <c r="EK202">
        <v>2.5</v>
      </c>
      <c r="EL202">
        <v>2.5</v>
      </c>
      <c r="EM202">
        <v>1.50024</v>
      </c>
      <c r="EN202">
        <v>2.5293000000000001</v>
      </c>
      <c r="EO202">
        <v>1.39893</v>
      </c>
      <c r="EP202">
        <v>2.3278799999999999</v>
      </c>
      <c r="EQ202">
        <v>1.49902</v>
      </c>
      <c r="ER202">
        <v>2.3815900000000001</v>
      </c>
      <c r="ES202">
        <v>31.586099999999998</v>
      </c>
      <c r="ET202">
        <v>15.804399999999999</v>
      </c>
      <c r="EU202">
        <v>18</v>
      </c>
      <c r="EV202">
        <v>501.96300000000002</v>
      </c>
      <c r="EW202">
        <v>552.82399999999996</v>
      </c>
      <c r="EX202">
        <v>26.550699999999999</v>
      </c>
      <c r="EY202">
        <v>31.386399999999998</v>
      </c>
      <c r="EZ202">
        <v>30.0002</v>
      </c>
      <c r="FA202">
        <v>31.351500000000001</v>
      </c>
      <c r="FB202">
        <v>31.335899999999999</v>
      </c>
      <c r="FC202">
        <v>30.013500000000001</v>
      </c>
      <c r="FD202">
        <v>14.2395</v>
      </c>
      <c r="FE202">
        <v>80.924800000000005</v>
      </c>
      <c r="FF202">
        <v>26.551400000000001</v>
      </c>
      <c r="FG202">
        <v>600</v>
      </c>
      <c r="FH202">
        <v>21.0778</v>
      </c>
      <c r="FI202">
        <v>99.740200000000002</v>
      </c>
      <c r="FJ202">
        <v>101.742</v>
      </c>
      <c r="FK202" t="s">
        <v>884</v>
      </c>
      <c r="FL202">
        <v>1</v>
      </c>
      <c r="FM202" t="s">
        <v>890</v>
      </c>
      <c r="FN202">
        <v>17</v>
      </c>
    </row>
    <row r="203" spans="1:170" x14ac:dyDescent="0.2">
      <c r="A203">
        <v>18</v>
      </c>
      <c r="B203">
        <v>1658934728.5</v>
      </c>
      <c r="C203">
        <v>2608.4000000953602</v>
      </c>
      <c r="D203" t="s">
        <v>907</v>
      </c>
      <c r="E203">
        <v>0.42509259259259258</v>
      </c>
      <c r="F203" t="s">
        <v>280</v>
      </c>
      <c r="G203">
        <v>1658934728.5</v>
      </c>
      <c r="H203">
        <v>1.4544058942870101E-3</v>
      </c>
      <c r="I203">
        <v>1.4544058942870099</v>
      </c>
      <c r="J203">
        <v>17.021572725836599</v>
      </c>
      <c r="K203">
        <v>778.17098044971794</v>
      </c>
      <c r="L203">
        <v>470.82788629643699</v>
      </c>
      <c r="M203">
        <v>46.712797433844699</v>
      </c>
      <c r="N203">
        <v>77.205587087416902</v>
      </c>
      <c r="O203">
        <v>9.4719748333206399E-2</v>
      </c>
      <c r="P203">
        <v>2.91504989825739</v>
      </c>
      <c r="Q203">
        <v>9.3113827166608404E-2</v>
      </c>
      <c r="R203">
        <v>5.8338217854249898E-2</v>
      </c>
      <c r="S203">
        <v>66.116703390579303</v>
      </c>
      <c r="T203">
        <v>28.348004270245202</v>
      </c>
      <c r="U203">
        <v>28.009399999999999</v>
      </c>
      <c r="V203">
        <v>3.7969197022366901</v>
      </c>
      <c r="W203">
        <v>59.299137103869803</v>
      </c>
      <c r="X203">
        <v>2.2948038838232199</v>
      </c>
      <c r="Y203">
        <v>3.8698773639885902</v>
      </c>
      <c r="Z203">
        <v>1.50211581841347</v>
      </c>
      <c r="AA203">
        <v>-64.139299938057306</v>
      </c>
      <c r="AB203">
        <v>51.3743520105456</v>
      </c>
      <c r="AC203">
        <v>3.8482134730361199</v>
      </c>
      <c r="AD203">
        <v>57.199968936103701</v>
      </c>
      <c r="AE203">
        <v>0</v>
      </c>
      <c r="AF203">
        <v>0</v>
      </c>
      <c r="AG203">
        <v>1</v>
      </c>
      <c r="AH203">
        <v>0</v>
      </c>
      <c r="AI203">
        <v>52207</v>
      </c>
      <c r="AJ203" t="s">
        <v>281</v>
      </c>
      <c r="AK203" t="s">
        <v>281</v>
      </c>
      <c r="AL203">
        <v>0</v>
      </c>
      <c r="AM203">
        <v>0</v>
      </c>
      <c r="AN203">
        <v>0</v>
      </c>
      <c r="AO203">
        <v>0</v>
      </c>
      <c r="AP203" t="s">
        <v>281</v>
      </c>
      <c r="AQ203" t="s">
        <v>281</v>
      </c>
      <c r="AR203">
        <v>0</v>
      </c>
      <c r="AS203">
        <v>0</v>
      </c>
      <c r="AT203">
        <v>0</v>
      </c>
      <c r="AU203">
        <v>0.5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 t="s">
        <v>281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1</v>
      </c>
      <c r="BL203">
        <v>399.76100000000002</v>
      </c>
      <c r="BM203">
        <v>336.99864300029998</v>
      </c>
      <c r="BN203">
        <v>0.84300030018010796</v>
      </c>
      <c r="BO203">
        <v>0.16539057934760801</v>
      </c>
      <c r="BP203">
        <v>6</v>
      </c>
      <c r="BQ203">
        <v>0.6</v>
      </c>
      <c r="BR203" t="s">
        <v>282</v>
      </c>
      <c r="BS203">
        <v>1658934728.5</v>
      </c>
      <c r="BT203">
        <v>778.17100000000005</v>
      </c>
      <c r="BU203">
        <v>799.94200000000001</v>
      </c>
      <c r="BV203">
        <v>23.129799999999999</v>
      </c>
      <c r="BW203">
        <v>21.425899999999999</v>
      </c>
      <c r="BX203">
        <v>775.83199999999999</v>
      </c>
      <c r="BY203">
        <v>22.9438</v>
      </c>
      <c r="BZ203">
        <v>500.29899999999998</v>
      </c>
      <c r="CA203">
        <v>99.1143</v>
      </c>
      <c r="CB203">
        <v>9.9868899999999997E-2</v>
      </c>
      <c r="CC203">
        <v>28.336300000000001</v>
      </c>
      <c r="CD203">
        <v>28.009399999999999</v>
      </c>
      <c r="CE203">
        <v>999.9</v>
      </c>
      <c r="CF203">
        <v>0</v>
      </c>
      <c r="CG203">
        <v>0</v>
      </c>
      <c r="CH203">
        <v>10006.200000000001</v>
      </c>
      <c r="CI203">
        <v>0</v>
      </c>
      <c r="CJ203">
        <v>416.84</v>
      </c>
      <c r="CK203">
        <v>399.76100000000002</v>
      </c>
      <c r="CL203">
        <v>0.89998400000000001</v>
      </c>
      <c r="CM203">
        <v>0.10001599999999999</v>
      </c>
      <c r="CN203">
        <v>0</v>
      </c>
      <c r="CO203">
        <v>3.6156999999999999</v>
      </c>
      <c r="CP203">
        <v>0</v>
      </c>
      <c r="CQ203">
        <v>3836.76</v>
      </c>
      <c r="CR203">
        <v>3427.87</v>
      </c>
      <c r="CS203">
        <v>35.061999999999998</v>
      </c>
      <c r="CT203">
        <v>38.311999999999998</v>
      </c>
      <c r="CU203">
        <v>36.375</v>
      </c>
      <c r="CV203">
        <v>37.311999999999998</v>
      </c>
      <c r="CW203">
        <v>35.436999999999998</v>
      </c>
      <c r="CX203">
        <v>359.78</v>
      </c>
      <c r="CY203">
        <v>39.979999999999997</v>
      </c>
      <c r="CZ203">
        <v>0</v>
      </c>
      <c r="DA203">
        <v>1658934924.5999999</v>
      </c>
      <c r="DB203">
        <v>0</v>
      </c>
      <c r="DC203">
        <v>3.2667846153846098</v>
      </c>
      <c r="DD203">
        <v>0.84806838079201596</v>
      </c>
      <c r="DE203">
        <v>19.3046154809543</v>
      </c>
      <c r="DF203">
        <v>3837.1092307692302</v>
      </c>
      <c r="DG203">
        <v>15</v>
      </c>
      <c r="DH203">
        <v>1658934638.5</v>
      </c>
      <c r="DI203">
        <v>0.42405092592592591</v>
      </c>
      <c r="DJ203">
        <v>1658934636.5</v>
      </c>
      <c r="DK203">
        <v>1658934638.5</v>
      </c>
      <c r="DL203">
        <v>18</v>
      </c>
      <c r="DM203">
        <v>0.66400000000000003</v>
      </c>
      <c r="DN203">
        <v>0</v>
      </c>
      <c r="DO203">
        <v>2.319</v>
      </c>
      <c r="DP203">
        <v>0.16</v>
      </c>
      <c r="DQ203">
        <v>800</v>
      </c>
      <c r="DR203">
        <v>21</v>
      </c>
      <c r="DS203">
        <v>0.08</v>
      </c>
      <c r="DT203">
        <v>0.04</v>
      </c>
      <c r="DU203">
        <v>100</v>
      </c>
      <c r="DV203">
        <v>100</v>
      </c>
      <c r="DW203">
        <v>2.339</v>
      </c>
      <c r="DX203">
        <v>0.186</v>
      </c>
      <c r="DY203">
        <v>2.98391320839918</v>
      </c>
      <c r="DZ203">
        <v>-6.71328561665215E-4</v>
      </c>
      <c r="EA203">
        <v>-2.6813292342381502E-7</v>
      </c>
      <c r="EB203">
        <v>8.1307759810197903E-11</v>
      </c>
      <c r="EC203">
        <v>2.70815895576248E-3</v>
      </c>
      <c r="ED203">
        <v>1.9805995112736401E-4</v>
      </c>
      <c r="EE203">
        <v>3.7201658972467802E-4</v>
      </c>
      <c r="EF203">
        <v>-1.4214358037409099E-6</v>
      </c>
      <c r="EG203">
        <v>2</v>
      </c>
      <c r="EH203">
        <v>2028</v>
      </c>
      <c r="EI203">
        <v>2</v>
      </c>
      <c r="EJ203">
        <v>26</v>
      </c>
      <c r="EK203">
        <v>1.5</v>
      </c>
      <c r="EL203">
        <v>1.5</v>
      </c>
      <c r="EM203">
        <v>1.89453</v>
      </c>
      <c r="EN203">
        <v>2.5158700000000001</v>
      </c>
      <c r="EO203">
        <v>1.39893</v>
      </c>
      <c r="EP203">
        <v>2.3290999999999999</v>
      </c>
      <c r="EQ203">
        <v>1.49902</v>
      </c>
      <c r="ER203">
        <v>2.4633799999999999</v>
      </c>
      <c r="ES203">
        <v>31.629799999999999</v>
      </c>
      <c r="ET203">
        <v>15.7957</v>
      </c>
      <c r="EU203">
        <v>18</v>
      </c>
      <c r="EV203">
        <v>501.93400000000003</v>
      </c>
      <c r="EW203">
        <v>553.61099999999999</v>
      </c>
      <c r="EX203">
        <v>26.605399999999999</v>
      </c>
      <c r="EY203">
        <v>31.400099999999998</v>
      </c>
      <c r="EZ203">
        <v>30.000299999999999</v>
      </c>
      <c r="FA203">
        <v>31.367899999999999</v>
      </c>
      <c r="FB203">
        <v>31.3523</v>
      </c>
      <c r="FC203">
        <v>37.891599999999997</v>
      </c>
      <c r="FD203">
        <v>17.169799999999999</v>
      </c>
      <c r="FE203">
        <v>87.095299999999995</v>
      </c>
      <c r="FF203">
        <v>26.603400000000001</v>
      </c>
      <c r="FG203">
        <v>800</v>
      </c>
      <c r="FH203">
        <v>21.357900000000001</v>
      </c>
      <c r="FI203">
        <v>99.737399999999994</v>
      </c>
      <c r="FJ203">
        <v>101.73699999999999</v>
      </c>
      <c r="FK203" t="s">
        <v>884</v>
      </c>
      <c r="FL203">
        <v>1</v>
      </c>
      <c r="FM203" t="s">
        <v>890</v>
      </c>
      <c r="FN203">
        <v>18</v>
      </c>
    </row>
    <row r="204" spans="1:170" x14ac:dyDescent="0.2">
      <c r="A204">
        <v>19</v>
      </c>
      <c r="B204">
        <v>1658934879.0999999</v>
      </c>
      <c r="C204">
        <v>2759</v>
      </c>
      <c r="D204" t="s">
        <v>908</v>
      </c>
      <c r="E204">
        <v>0.42684027777777778</v>
      </c>
      <c r="F204" t="s">
        <v>280</v>
      </c>
      <c r="G204">
        <v>1658934879.0999999</v>
      </c>
      <c r="H204">
        <v>1.2296827225691501E-3</v>
      </c>
      <c r="I204">
        <v>1.22968272256915</v>
      </c>
      <c r="J204">
        <v>16.178365737692399</v>
      </c>
      <c r="K204">
        <v>779.42098148215405</v>
      </c>
      <c r="L204">
        <v>437.48758839732898</v>
      </c>
      <c r="M204">
        <v>43.407795756667703</v>
      </c>
      <c r="N204">
        <v>77.334643701735303</v>
      </c>
      <c r="O204">
        <v>8.0193538152212807E-2</v>
      </c>
      <c r="P204">
        <v>2.9181196722957199</v>
      </c>
      <c r="Q204">
        <v>7.9040457617539195E-2</v>
      </c>
      <c r="R204">
        <v>4.9502539973207201E-2</v>
      </c>
      <c r="S204">
        <v>66.173035169999906</v>
      </c>
      <c r="T204">
        <v>28.384328734798899</v>
      </c>
      <c r="U204">
        <v>27.997499999999999</v>
      </c>
      <c r="V204">
        <v>3.7942866493901302</v>
      </c>
      <c r="W204">
        <v>59.460838495965298</v>
      </c>
      <c r="X204">
        <v>2.2980391750623301</v>
      </c>
      <c r="Y204">
        <v>3.8647944314109499</v>
      </c>
      <c r="Z204">
        <v>1.4962474743278</v>
      </c>
      <c r="AA204">
        <v>-54.229008065299702</v>
      </c>
      <c r="AB204">
        <v>49.745111349761999</v>
      </c>
      <c r="AC204">
        <v>3.7216151962014501</v>
      </c>
      <c r="AD204">
        <v>65.410753650663693</v>
      </c>
      <c r="AE204">
        <v>0</v>
      </c>
      <c r="AF204">
        <v>0</v>
      </c>
      <c r="AG204">
        <v>1</v>
      </c>
      <c r="AH204">
        <v>0</v>
      </c>
      <c r="AI204">
        <v>52299</v>
      </c>
      <c r="AJ204" t="s">
        <v>281</v>
      </c>
      <c r="AK204" t="s">
        <v>281</v>
      </c>
      <c r="AL204">
        <v>0</v>
      </c>
      <c r="AM204">
        <v>0</v>
      </c>
      <c r="AN204">
        <v>0</v>
      </c>
      <c r="AO204">
        <v>0</v>
      </c>
      <c r="AP204" t="s">
        <v>281</v>
      </c>
      <c r="AQ204" t="s">
        <v>281</v>
      </c>
      <c r="AR204">
        <v>0</v>
      </c>
      <c r="AS204">
        <v>0</v>
      </c>
      <c r="AT204">
        <v>0</v>
      </c>
      <c r="AU204">
        <v>0.5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 t="s">
        <v>281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1</v>
      </c>
      <c r="BL204">
        <v>400.10300000000001</v>
      </c>
      <c r="BM204">
        <v>337.28682900000001</v>
      </c>
      <c r="BN204">
        <v>0.84299999999999997</v>
      </c>
      <c r="BO204">
        <v>0.16538999999999901</v>
      </c>
      <c r="BP204">
        <v>6</v>
      </c>
      <c r="BQ204">
        <v>0.6</v>
      </c>
      <c r="BR204" t="s">
        <v>282</v>
      </c>
      <c r="BS204">
        <v>1658934879.0999999</v>
      </c>
      <c r="BT204">
        <v>779.42100000000005</v>
      </c>
      <c r="BU204">
        <v>799.976</v>
      </c>
      <c r="BV204">
        <v>23.160900000000002</v>
      </c>
      <c r="BW204">
        <v>21.720099999999999</v>
      </c>
      <c r="BX204">
        <v>777.20799999999997</v>
      </c>
      <c r="BY204">
        <v>22.974499999999999</v>
      </c>
      <c r="BZ204">
        <v>500.22300000000001</v>
      </c>
      <c r="CA204">
        <v>99.120900000000006</v>
      </c>
      <c r="CB204">
        <v>9.9733699999999995E-2</v>
      </c>
      <c r="CC204">
        <v>28.313700000000001</v>
      </c>
      <c r="CD204">
        <v>27.997499999999999</v>
      </c>
      <c r="CE204">
        <v>999.9</v>
      </c>
      <c r="CF204">
        <v>0</v>
      </c>
      <c r="CG204">
        <v>0</v>
      </c>
      <c r="CH204">
        <v>10023.1</v>
      </c>
      <c r="CI204">
        <v>0</v>
      </c>
      <c r="CJ204">
        <v>417.12299999999999</v>
      </c>
      <c r="CK204">
        <v>400.10300000000001</v>
      </c>
      <c r="CL204">
        <v>0.89999200000000001</v>
      </c>
      <c r="CM204">
        <v>0.100008</v>
      </c>
      <c r="CN204">
        <v>0</v>
      </c>
      <c r="CO204">
        <v>3.2526999999999999</v>
      </c>
      <c r="CP204">
        <v>0</v>
      </c>
      <c r="CQ204">
        <v>3867.2</v>
      </c>
      <c r="CR204">
        <v>3430.81</v>
      </c>
      <c r="CS204">
        <v>35.061999999999998</v>
      </c>
      <c r="CT204">
        <v>38.311999999999998</v>
      </c>
      <c r="CU204">
        <v>36.375</v>
      </c>
      <c r="CV204">
        <v>37.311999999999998</v>
      </c>
      <c r="CW204">
        <v>35.436999999999998</v>
      </c>
      <c r="CX204">
        <v>360.09</v>
      </c>
      <c r="CY204">
        <v>40.01</v>
      </c>
      <c r="CZ204">
        <v>0</v>
      </c>
      <c r="DA204">
        <v>1658935075.2</v>
      </c>
      <c r="DB204">
        <v>0</v>
      </c>
      <c r="DC204">
        <v>3.322276</v>
      </c>
      <c r="DD204">
        <v>0.33196153857463601</v>
      </c>
      <c r="DE204">
        <v>3.1499999932742</v>
      </c>
      <c r="DF204">
        <v>3866.2644</v>
      </c>
      <c r="DG204">
        <v>15</v>
      </c>
      <c r="DH204">
        <v>1658934787</v>
      </c>
      <c r="DI204">
        <v>0.42577546296296293</v>
      </c>
      <c r="DJ204">
        <v>1658934787</v>
      </c>
      <c r="DK204">
        <v>1658934783</v>
      </c>
      <c r="DL204">
        <v>19</v>
      </c>
      <c r="DM204">
        <v>-0.125</v>
      </c>
      <c r="DN204">
        <v>0</v>
      </c>
      <c r="DO204">
        <v>2.194</v>
      </c>
      <c r="DP204">
        <v>0.16300000000000001</v>
      </c>
      <c r="DQ204">
        <v>800</v>
      </c>
      <c r="DR204">
        <v>22</v>
      </c>
      <c r="DS204">
        <v>0.18</v>
      </c>
      <c r="DT204">
        <v>0.06</v>
      </c>
      <c r="DU204">
        <v>100</v>
      </c>
      <c r="DV204">
        <v>100</v>
      </c>
      <c r="DW204">
        <v>2.2130000000000001</v>
      </c>
      <c r="DX204">
        <v>0.18640000000000001</v>
      </c>
      <c r="DY204">
        <v>2.8586889769369499</v>
      </c>
      <c r="DZ204">
        <v>-6.71328561665215E-4</v>
      </c>
      <c r="EA204">
        <v>-2.6813292342381502E-7</v>
      </c>
      <c r="EB204">
        <v>8.1307759810197903E-11</v>
      </c>
      <c r="EC204">
        <v>2.80075184617981E-3</v>
      </c>
      <c r="ED204">
        <v>1.9805995112736401E-4</v>
      </c>
      <c r="EE204">
        <v>3.7201658972467802E-4</v>
      </c>
      <c r="EF204">
        <v>-1.4214358037409099E-6</v>
      </c>
      <c r="EG204">
        <v>2</v>
      </c>
      <c r="EH204">
        <v>2028</v>
      </c>
      <c r="EI204">
        <v>2</v>
      </c>
      <c r="EJ204">
        <v>26</v>
      </c>
      <c r="EK204">
        <v>1.5</v>
      </c>
      <c r="EL204">
        <v>1.6</v>
      </c>
      <c r="EM204">
        <v>1.89453</v>
      </c>
      <c r="EN204">
        <v>2.5158700000000001</v>
      </c>
      <c r="EO204">
        <v>1.39893</v>
      </c>
      <c r="EP204">
        <v>2.3290999999999999</v>
      </c>
      <c r="EQ204">
        <v>1.49902</v>
      </c>
      <c r="ER204">
        <v>2.4426299999999999</v>
      </c>
      <c r="ES204">
        <v>31.651700000000002</v>
      </c>
      <c r="ET204">
        <v>15.769399999999999</v>
      </c>
      <c r="EU204">
        <v>18</v>
      </c>
      <c r="EV204">
        <v>501.94600000000003</v>
      </c>
      <c r="EW204">
        <v>554.07299999999998</v>
      </c>
      <c r="EX204">
        <v>26.542400000000001</v>
      </c>
      <c r="EY204">
        <v>31.411100000000001</v>
      </c>
      <c r="EZ204">
        <v>30.0001</v>
      </c>
      <c r="FA204">
        <v>31.381599999999999</v>
      </c>
      <c r="FB204">
        <v>31.3659</v>
      </c>
      <c r="FC204">
        <v>37.909700000000001</v>
      </c>
      <c r="FD204">
        <v>17.882899999999999</v>
      </c>
      <c r="FE204">
        <v>92.564599999999999</v>
      </c>
      <c r="FF204">
        <v>26.540900000000001</v>
      </c>
      <c r="FG204">
        <v>800</v>
      </c>
      <c r="FH204">
        <v>21.6206</v>
      </c>
      <c r="FI204">
        <v>99.738799999999998</v>
      </c>
      <c r="FJ204">
        <v>101.732</v>
      </c>
      <c r="FK204" t="s">
        <v>884</v>
      </c>
      <c r="FL204">
        <v>1</v>
      </c>
      <c r="FM204" t="s">
        <v>890</v>
      </c>
      <c r="FN204">
        <v>19</v>
      </c>
    </row>
    <row r="205" spans="1:170" x14ac:dyDescent="0.2">
      <c r="A205">
        <v>20</v>
      </c>
      <c r="B205">
        <v>1658935029.5999999</v>
      </c>
      <c r="C205">
        <v>2909.5</v>
      </c>
      <c r="D205" t="s">
        <v>909</v>
      </c>
      <c r="E205">
        <v>0.42857638888888888</v>
      </c>
      <c r="F205" t="s">
        <v>280</v>
      </c>
      <c r="G205">
        <v>1658935029.5999999</v>
      </c>
      <c r="H205">
        <v>1.1928974485249399E-3</v>
      </c>
      <c r="I205">
        <v>1.19289744852494</v>
      </c>
      <c r="J205">
        <v>18.248449620691801</v>
      </c>
      <c r="K205">
        <v>976.73897894393599</v>
      </c>
      <c r="L205">
        <v>575.66604273399298</v>
      </c>
      <c r="M205">
        <v>57.117607786708497</v>
      </c>
      <c r="N205">
        <v>96.912080560376495</v>
      </c>
      <c r="O205">
        <v>7.7417162879341903E-2</v>
      </c>
      <c r="P205">
        <v>2.9108929566141999</v>
      </c>
      <c r="Q205">
        <v>7.6339349090058101E-2</v>
      </c>
      <c r="R205">
        <v>4.7807712473955898E-2</v>
      </c>
      <c r="S205">
        <v>66.1744413943414</v>
      </c>
      <c r="T205">
        <v>28.386215509959801</v>
      </c>
      <c r="U205">
        <v>27.9971</v>
      </c>
      <c r="V205">
        <v>3.7941981710929502</v>
      </c>
      <c r="W205">
        <v>59.313925480604397</v>
      </c>
      <c r="X205">
        <v>2.2913082277279999</v>
      </c>
      <c r="Y205">
        <v>3.8630190282672401</v>
      </c>
      <c r="Z205">
        <v>1.5028899433649501</v>
      </c>
      <c r="AA205">
        <v>-52.606777479949997</v>
      </c>
      <c r="AB205">
        <v>48.444927254465497</v>
      </c>
      <c r="AC205">
        <v>3.63319134105123</v>
      </c>
      <c r="AD205">
        <v>65.645782509908102</v>
      </c>
      <c r="AE205">
        <v>0</v>
      </c>
      <c r="AF205">
        <v>0</v>
      </c>
      <c r="AG205">
        <v>1</v>
      </c>
      <c r="AH205">
        <v>0</v>
      </c>
      <c r="AI205">
        <v>52094</v>
      </c>
      <c r="AJ205" t="s">
        <v>281</v>
      </c>
      <c r="AK205" t="s">
        <v>281</v>
      </c>
      <c r="AL205">
        <v>0</v>
      </c>
      <c r="AM205">
        <v>0</v>
      </c>
      <c r="AN205">
        <v>0</v>
      </c>
      <c r="AO205">
        <v>0</v>
      </c>
      <c r="AP205" t="s">
        <v>281</v>
      </c>
      <c r="AQ205" t="s">
        <v>281</v>
      </c>
      <c r="AR205">
        <v>0</v>
      </c>
      <c r="AS205">
        <v>0</v>
      </c>
      <c r="AT205">
        <v>0</v>
      </c>
      <c r="AU205">
        <v>0.5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 t="s">
        <v>281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400.101</v>
      </c>
      <c r="BM205">
        <v>337.28604300224902</v>
      </c>
      <c r="BN205">
        <v>0.84300224943764002</v>
      </c>
      <c r="BO205">
        <v>0.16539434141464601</v>
      </c>
      <c r="BP205">
        <v>6</v>
      </c>
      <c r="BQ205">
        <v>0.6</v>
      </c>
      <c r="BR205" t="s">
        <v>282</v>
      </c>
      <c r="BS205">
        <v>1658935029.5999999</v>
      </c>
      <c r="BT205">
        <v>976.73900000000003</v>
      </c>
      <c r="BU205">
        <v>1000.02</v>
      </c>
      <c r="BV205">
        <v>23.0932</v>
      </c>
      <c r="BW205">
        <v>21.695699999999999</v>
      </c>
      <c r="BX205">
        <v>974.36599999999999</v>
      </c>
      <c r="BY205">
        <v>22.907299999999999</v>
      </c>
      <c r="BZ205">
        <v>500.32900000000001</v>
      </c>
      <c r="CA205">
        <v>99.119900000000001</v>
      </c>
      <c r="CB205">
        <v>0.10014000000000001</v>
      </c>
      <c r="CC205">
        <v>28.305800000000001</v>
      </c>
      <c r="CD205">
        <v>27.9971</v>
      </c>
      <c r="CE205">
        <v>999.9</v>
      </c>
      <c r="CF205">
        <v>0</v>
      </c>
      <c r="CG205">
        <v>0</v>
      </c>
      <c r="CH205">
        <v>9981.8799999999992</v>
      </c>
      <c r="CI205">
        <v>0</v>
      </c>
      <c r="CJ205">
        <v>417.26799999999997</v>
      </c>
      <c r="CK205">
        <v>400.101</v>
      </c>
      <c r="CL205">
        <v>0.89991500000000002</v>
      </c>
      <c r="CM205">
        <v>0.10008499999999999</v>
      </c>
      <c r="CN205">
        <v>0</v>
      </c>
      <c r="CO205">
        <v>3.7780999999999998</v>
      </c>
      <c r="CP205">
        <v>0</v>
      </c>
      <c r="CQ205">
        <v>3840.6</v>
      </c>
      <c r="CR205">
        <v>3430.72</v>
      </c>
      <c r="CS205">
        <v>35.061999999999998</v>
      </c>
      <c r="CT205">
        <v>38.311999999999998</v>
      </c>
      <c r="CU205">
        <v>36.375</v>
      </c>
      <c r="CV205">
        <v>37.311999999999998</v>
      </c>
      <c r="CW205">
        <v>35.436999999999998</v>
      </c>
      <c r="CX205">
        <v>360.06</v>
      </c>
      <c r="CY205">
        <v>40.04</v>
      </c>
      <c r="CZ205">
        <v>0</v>
      </c>
      <c r="DA205">
        <v>1658935225.8</v>
      </c>
      <c r="DB205">
        <v>0</v>
      </c>
      <c r="DC205">
        <v>3.3512038461538398</v>
      </c>
      <c r="DD205">
        <v>-0.10192477549081801</v>
      </c>
      <c r="DE205">
        <v>12.344273556238299</v>
      </c>
      <c r="DF205">
        <v>3837.8280769230701</v>
      </c>
      <c r="DG205">
        <v>15</v>
      </c>
      <c r="DH205">
        <v>1658934942.0999999</v>
      </c>
      <c r="DI205">
        <v>0.42756944444444445</v>
      </c>
      <c r="DJ205">
        <v>1658934942.0999999</v>
      </c>
      <c r="DK205">
        <v>1658934935.5999999</v>
      </c>
      <c r="DL205">
        <v>20</v>
      </c>
      <c r="DM205">
        <v>0.34699999999999998</v>
      </c>
      <c r="DN205">
        <v>0</v>
      </c>
      <c r="DO205">
        <v>2.35</v>
      </c>
      <c r="DP205">
        <v>0.16500000000000001</v>
      </c>
      <c r="DQ205">
        <v>1000</v>
      </c>
      <c r="DR205">
        <v>22</v>
      </c>
      <c r="DS205">
        <v>0.12</v>
      </c>
      <c r="DT205">
        <v>0.06</v>
      </c>
      <c r="DU205">
        <v>100</v>
      </c>
      <c r="DV205">
        <v>100</v>
      </c>
      <c r="DW205">
        <v>2.3730000000000002</v>
      </c>
      <c r="DX205">
        <v>0.18590000000000001</v>
      </c>
      <c r="DY205">
        <v>3.2061143764882298</v>
      </c>
      <c r="DZ205">
        <v>-6.71328561665215E-4</v>
      </c>
      <c r="EA205">
        <v>-2.6813292342381502E-7</v>
      </c>
      <c r="EB205">
        <v>8.1307759810197903E-11</v>
      </c>
      <c r="EC205">
        <v>3.2506549977885301E-3</v>
      </c>
      <c r="ED205">
        <v>1.9805995112736401E-4</v>
      </c>
      <c r="EE205">
        <v>3.7201658972467802E-4</v>
      </c>
      <c r="EF205">
        <v>-1.4214358037409099E-6</v>
      </c>
      <c r="EG205">
        <v>2</v>
      </c>
      <c r="EH205">
        <v>2028</v>
      </c>
      <c r="EI205">
        <v>2</v>
      </c>
      <c r="EJ205">
        <v>26</v>
      </c>
      <c r="EK205">
        <v>1.5</v>
      </c>
      <c r="EL205">
        <v>1.6</v>
      </c>
      <c r="EM205">
        <v>2.2717299999999998</v>
      </c>
      <c r="EN205">
        <v>2.52319</v>
      </c>
      <c r="EO205">
        <v>1.39893</v>
      </c>
      <c r="EP205">
        <v>2.3290999999999999</v>
      </c>
      <c r="EQ205">
        <v>1.49902</v>
      </c>
      <c r="ER205">
        <v>2.3535200000000001</v>
      </c>
      <c r="ES205">
        <v>31.695499999999999</v>
      </c>
      <c r="ET205">
        <v>15.7431</v>
      </c>
      <c r="EU205">
        <v>18</v>
      </c>
      <c r="EV205">
        <v>501.875</v>
      </c>
      <c r="EW205">
        <v>554.56700000000001</v>
      </c>
      <c r="EX205">
        <v>26.574200000000001</v>
      </c>
      <c r="EY205">
        <v>31.421399999999998</v>
      </c>
      <c r="EZ205">
        <v>30.0001</v>
      </c>
      <c r="FA205">
        <v>31.392499999999998</v>
      </c>
      <c r="FB205">
        <v>31.376799999999999</v>
      </c>
      <c r="FC205">
        <v>45.441299999999998</v>
      </c>
      <c r="FD205">
        <v>19.3536</v>
      </c>
      <c r="FE205">
        <v>96.770899999999997</v>
      </c>
      <c r="FF205">
        <v>26.577300000000001</v>
      </c>
      <c r="FG205">
        <v>1000</v>
      </c>
      <c r="FH205">
        <v>21.657399999999999</v>
      </c>
      <c r="FI205">
        <v>99.736599999999996</v>
      </c>
      <c r="FJ205">
        <v>101.732</v>
      </c>
      <c r="FK205" t="s">
        <v>884</v>
      </c>
      <c r="FL205">
        <v>1</v>
      </c>
      <c r="FM205" t="s">
        <v>890</v>
      </c>
      <c r="FN205">
        <v>20</v>
      </c>
    </row>
    <row r="206" spans="1:170" x14ac:dyDescent="0.2">
      <c r="A206">
        <v>21</v>
      </c>
      <c r="B206">
        <v>1658935180.0999999</v>
      </c>
      <c r="C206">
        <v>3060</v>
      </c>
      <c r="D206" t="s">
        <v>910</v>
      </c>
      <c r="E206">
        <v>0.43032407407407408</v>
      </c>
      <c r="F206" t="s">
        <v>280</v>
      </c>
      <c r="G206">
        <v>1658935180.0999999</v>
      </c>
      <c r="H206">
        <v>1.1062479529252E-3</v>
      </c>
      <c r="I206">
        <v>1.1062479529252001</v>
      </c>
      <c r="J206">
        <v>17.796388486123099</v>
      </c>
      <c r="K206">
        <v>977.34897936027596</v>
      </c>
      <c r="L206">
        <v>556.36056001334896</v>
      </c>
      <c r="M206">
        <v>55.2054307024423</v>
      </c>
      <c r="N206">
        <v>96.978425916606795</v>
      </c>
      <c r="O206">
        <v>7.1654973827017798E-2</v>
      </c>
      <c r="P206">
        <v>2.9063920917233901</v>
      </c>
      <c r="Q206">
        <v>7.0729214795610604E-2</v>
      </c>
      <c r="R206">
        <v>4.42879641064792E-2</v>
      </c>
      <c r="S206">
        <v>66.172539</v>
      </c>
      <c r="T206">
        <v>28.409001153527001</v>
      </c>
      <c r="U206">
        <v>28.006399999999999</v>
      </c>
      <c r="V206">
        <v>3.7962557571621902</v>
      </c>
      <c r="W206">
        <v>59.329558468067802</v>
      </c>
      <c r="X206">
        <v>2.2919121330083998</v>
      </c>
      <c r="Y206">
        <v>3.8630190282672401</v>
      </c>
      <c r="Z206">
        <v>1.50434362415379</v>
      </c>
      <c r="AA206">
        <v>-48.785534724001401</v>
      </c>
      <c r="AB206">
        <v>46.912809488428401</v>
      </c>
      <c r="AC206">
        <v>3.5238997718710099</v>
      </c>
      <c r="AD206">
        <v>67.823713536298001</v>
      </c>
      <c r="AE206">
        <v>0</v>
      </c>
      <c r="AF206">
        <v>0</v>
      </c>
      <c r="AG206">
        <v>1</v>
      </c>
      <c r="AH206">
        <v>0</v>
      </c>
      <c r="AI206">
        <v>51965</v>
      </c>
      <c r="AJ206" t="s">
        <v>281</v>
      </c>
      <c r="AK206" t="s">
        <v>281</v>
      </c>
      <c r="AL206">
        <v>0</v>
      </c>
      <c r="AM206">
        <v>0</v>
      </c>
      <c r="AN206">
        <v>0</v>
      </c>
      <c r="AO206">
        <v>0</v>
      </c>
      <c r="AP206" t="s">
        <v>281</v>
      </c>
      <c r="AQ206" t="s">
        <v>281</v>
      </c>
      <c r="AR206">
        <v>0</v>
      </c>
      <c r="AS206">
        <v>0</v>
      </c>
      <c r="AT206">
        <v>0</v>
      </c>
      <c r="AU206">
        <v>0.5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 t="s">
        <v>281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1</v>
      </c>
      <c r="BL206">
        <v>400.1</v>
      </c>
      <c r="BM206">
        <v>337.28429999999997</v>
      </c>
      <c r="BN206">
        <v>0.84299999999999997</v>
      </c>
      <c r="BO206">
        <v>0.16538999999999901</v>
      </c>
      <c r="BP206">
        <v>6</v>
      </c>
      <c r="BQ206">
        <v>0.6</v>
      </c>
      <c r="BR206" t="s">
        <v>282</v>
      </c>
      <c r="BS206">
        <v>1658935180.0999999</v>
      </c>
      <c r="BT206">
        <v>977.34900000000005</v>
      </c>
      <c r="BU206">
        <v>999.99099999999999</v>
      </c>
      <c r="BV206">
        <v>23.097899999999999</v>
      </c>
      <c r="BW206">
        <v>21.8017</v>
      </c>
      <c r="BX206">
        <v>974.928</v>
      </c>
      <c r="BY206">
        <v>22.910499999999999</v>
      </c>
      <c r="BZ206">
        <v>500.245</v>
      </c>
      <c r="CA206">
        <v>99.125699999999995</v>
      </c>
      <c r="CB206">
        <v>0.100296</v>
      </c>
      <c r="CC206">
        <v>28.305800000000001</v>
      </c>
      <c r="CD206">
        <v>28.006399999999999</v>
      </c>
      <c r="CE206">
        <v>999.9</v>
      </c>
      <c r="CF206">
        <v>0</v>
      </c>
      <c r="CG206">
        <v>0</v>
      </c>
      <c r="CH206">
        <v>9955.6200000000008</v>
      </c>
      <c r="CI206">
        <v>0</v>
      </c>
      <c r="CJ206">
        <v>416.91300000000001</v>
      </c>
      <c r="CK206">
        <v>400.1</v>
      </c>
      <c r="CL206">
        <v>0.89999200000000001</v>
      </c>
      <c r="CM206">
        <v>0.100008</v>
      </c>
      <c r="CN206">
        <v>0</v>
      </c>
      <c r="CO206">
        <v>3.1718999999999999</v>
      </c>
      <c r="CP206">
        <v>0</v>
      </c>
      <c r="CQ206">
        <v>3857.84</v>
      </c>
      <c r="CR206">
        <v>3430.79</v>
      </c>
      <c r="CS206">
        <v>35.061999999999998</v>
      </c>
      <c r="CT206">
        <v>38.311999999999998</v>
      </c>
      <c r="CU206">
        <v>36.375</v>
      </c>
      <c r="CV206">
        <v>37.311999999999998</v>
      </c>
      <c r="CW206">
        <v>35.436999999999998</v>
      </c>
      <c r="CX206">
        <v>360.09</v>
      </c>
      <c r="CY206">
        <v>40.01</v>
      </c>
      <c r="CZ206">
        <v>0</v>
      </c>
      <c r="DA206">
        <v>1658935375.8</v>
      </c>
      <c r="DB206">
        <v>0</v>
      </c>
      <c r="DC206">
        <v>3.26727307692307</v>
      </c>
      <c r="DD206">
        <v>0.58214357318883203</v>
      </c>
      <c r="DE206">
        <v>-2.1870085385020599</v>
      </c>
      <c r="DF206">
        <v>3856.1242307692301</v>
      </c>
      <c r="DG206">
        <v>15</v>
      </c>
      <c r="DH206">
        <v>1658935087.5999999</v>
      </c>
      <c r="DI206">
        <v>0.42924768518518519</v>
      </c>
      <c r="DJ206">
        <v>1658935087.5999999</v>
      </c>
      <c r="DK206">
        <v>1658935081.5999999</v>
      </c>
      <c r="DL206">
        <v>21</v>
      </c>
      <c r="DM206">
        <v>4.9000000000000002E-2</v>
      </c>
      <c r="DN206">
        <v>1E-3</v>
      </c>
      <c r="DO206">
        <v>2.399</v>
      </c>
      <c r="DP206">
        <v>0.16700000000000001</v>
      </c>
      <c r="DQ206">
        <v>1000</v>
      </c>
      <c r="DR206">
        <v>22</v>
      </c>
      <c r="DS206">
        <v>0.17</v>
      </c>
      <c r="DT206">
        <v>0.09</v>
      </c>
      <c r="DU206">
        <v>100</v>
      </c>
      <c r="DV206">
        <v>100</v>
      </c>
      <c r="DW206">
        <v>2.4209999999999998</v>
      </c>
      <c r="DX206">
        <v>0.18740000000000001</v>
      </c>
      <c r="DY206">
        <v>3.2552650382194699</v>
      </c>
      <c r="DZ206">
        <v>-6.71328561665215E-4</v>
      </c>
      <c r="EA206">
        <v>-2.6813292342381502E-7</v>
      </c>
      <c r="EB206">
        <v>8.1307759810197903E-11</v>
      </c>
      <c r="EC206">
        <v>4.6236540285220498E-3</v>
      </c>
      <c r="ED206">
        <v>1.9805995112736401E-4</v>
      </c>
      <c r="EE206">
        <v>3.7201658972467802E-4</v>
      </c>
      <c r="EF206">
        <v>-1.4214358037409099E-6</v>
      </c>
      <c r="EG206">
        <v>2</v>
      </c>
      <c r="EH206">
        <v>2028</v>
      </c>
      <c r="EI206">
        <v>2</v>
      </c>
      <c r="EJ206">
        <v>26</v>
      </c>
      <c r="EK206">
        <v>1.5</v>
      </c>
      <c r="EL206">
        <v>1.6</v>
      </c>
      <c r="EM206">
        <v>2.2717299999999998</v>
      </c>
      <c r="EN206">
        <v>2.51709</v>
      </c>
      <c r="EO206">
        <v>1.39893</v>
      </c>
      <c r="EP206">
        <v>2.3290999999999999</v>
      </c>
      <c r="EQ206">
        <v>1.49902</v>
      </c>
      <c r="ER206">
        <v>2.4584999999999999</v>
      </c>
      <c r="ES206">
        <v>31.717300000000002</v>
      </c>
      <c r="ET206">
        <v>15.7256</v>
      </c>
      <c r="EU206">
        <v>18</v>
      </c>
      <c r="EV206">
        <v>501.767</v>
      </c>
      <c r="EW206">
        <v>554.58699999999999</v>
      </c>
      <c r="EX206">
        <v>26.5504</v>
      </c>
      <c r="EY206">
        <v>31.427600000000002</v>
      </c>
      <c r="EZ206">
        <v>30.0001</v>
      </c>
      <c r="FA206">
        <v>31.4008</v>
      </c>
      <c r="FB206">
        <v>31.385000000000002</v>
      </c>
      <c r="FC206">
        <v>45.446599999999997</v>
      </c>
      <c r="FD206">
        <v>18.855599999999999</v>
      </c>
      <c r="FE206">
        <v>100</v>
      </c>
      <c r="FF206">
        <v>26.543700000000001</v>
      </c>
      <c r="FG206">
        <v>1000</v>
      </c>
      <c r="FH206">
        <v>21.768799999999999</v>
      </c>
      <c r="FI206">
        <v>99.735600000000005</v>
      </c>
      <c r="FJ206">
        <v>101.73</v>
      </c>
      <c r="FK206" t="s">
        <v>884</v>
      </c>
      <c r="FL206">
        <v>1</v>
      </c>
      <c r="FM206" t="s">
        <v>890</v>
      </c>
      <c r="FN206">
        <v>21</v>
      </c>
    </row>
    <row r="207" spans="1:170" x14ac:dyDescent="0.2">
      <c r="A207">
        <v>22</v>
      </c>
      <c r="B207">
        <v>1658935330.5999999</v>
      </c>
      <c r="C207">
        <v>3210.5</v>
      </c>
      <c r="D207" t="s">
        <v>911</v>
      </c>
      <c r="E207">
        <v>0.43206018518518513</v>
      </c>
      <c r="F207" t="s">
        <v>280</v>
      </c>
      <c r="G207">
        <v>1658935330.5999999</v>
      </c>
      <c r="H207">
        <v>1.02883005844133E-3</v>
      </c>
      <c r="I207">
        <v>1.0288300584413299</v>
      </c>
      <c r="J207">
        <v>19.009589340355799</v>
      </c>
      <c r="K207">
        <v>1175.7199782397399</v>
      </c>
      <c r="L207">
        <v>691.97946072563798</v>
      </c>
      <c r="M207">
        <v>68.665851372552595</v>
      </c>
      <c r="N207">
        <v>116.667932884731</v>
      </c>
      <c r="O207">
        <v>6.6739964960180101E-2</v>
      </c>
      <c r="P207">
        <v>2.9180937402764102</v>
      </c>
      <c r="Q207">
        <v>6.5939285197258696E-2</v>
      </c>
      <c r="R207">
        <v>4.1283211306037002E-2</v>
      </c>
      <c r="S207">
        <v>66.164087227525798</v>
      </c>
      <c r="T207">
        <v>28.421855851527798</v>
      </c>
      <c r="U207">
        <v>28.001999999999999</v>
      </c>
      <c r="V207">
        <v>3.7952821542778001</v>
      </c>
      <c r="W207">
        <v>59.420901756646401</v>
      </c>
      <c r="X207">
        <v>2.2945196662665999</v>
      </c>
      <c r="Y207">
        <v>3.8614689417936101</v>
      </c>
      <c r="Z207">
        <v>1.5007624880112</v>
      </c>
      <c r="AA207">
        <v>-45.371405577262998</v>
      </c>
      <c r="AB207">
        <v>46.7083880815849</v>
      </c>
      <c r="AC207">
        <v>3.4942784005362602</v>
      </c>
      <c r="AD207">
        <v>70.995348132383896</v>
      </c>
      <c r="AE207">
        <v>0</v>
      </c>
      <c r="AF207">
        <v>0</v>
      </c>
      <c r="AG207">
        <v>1</v>
      </c>
      <c r="AH207">
        <v>0</v>
      </c>
      <c r="AI207">
        <v>52301</v>
      </c>
      <c r="AJ207" t="s">
        <v>281</v>
      </c>
      <c r="AK207" t="s">
        <v>281</v>
      </c>
      <c r="AL207">
        <v>0</v>
      </c>
      <c r="AM207">
        <v>0</v>
      </c>
      <c r="AN207">
        <v>0</v>
      </c>
      <c r="AO207">
        <v>0</v>
      </c>
      <c r="AP207" t="s">
        <v>281</v>
      </c>
      <c r="AQ207" t="s">
        <v>281</v>
      </c>
      <c r="AR207">
        <v>0</v>
      </c>
      <c r="AS207">
        <v>0</v>
      </c>
      <c r="AT207">
        <v>0</v>
      </c>
      <c r="AU207">
        <v>0.5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 t="s">
        <v>281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1</v>
      </c>
      <c r="BL207">
        <v>400.05799999999999</v>
      </c>
      <c r="BM207">
        <v>337.24811400389899</v>
      </c>
      <c r="BN207">
        <v>0.842998050292456</v>
      </c>
      <c r="BO207">
        <v>0.16538623706444</v>
      </c>
      <c r="BP207">
        <v>6</v>
      </c>
      <c r="BQ207">
        <v>0.6</v>
      </c>
      <c r="BR207" t="s">
        <v>282</v>
      </c>
      <c r="BS207">
        <v>1658935330.5999999</v>
      </c>
      <c r="BT207">
        <v>1175.72</v>
      </c>
      <c r="BU207">
        <v>1199.97</v>
      </c>
      <c r="BV207">
        <v>23.123000000000001</v>
      </c>
      <c r="BW207">
        <v>21.9176</v>
      </c>
      <c r="BX207">
        <v>1173.1600000000001</v>
      </c>
      <c r="BY207">
        <v>22.9329</v>
      </c>
      <c r="BZ207">
        <v>500.26900000000001</v>
      </c>
      <c r="CA207">
        <v>99.131299999999996</v>
      </c>
      <c r="CB207">
        <v>9.9754200000000001E-2</v>
      </c>
      <c r="CC207">
        <v>28.2989</v>
      </c>
      <c r="CD207">
        <v>28.001999999999999</v>
      </c>
      <c r="CE207">
        <v>999.9</v>
      </c>
      <c r="CF207">
        <v>0</v>
      </c>
      <c r="CG207">
        <v>0</v>
      </c>
      <c r="CH207">
        <v>10021.9</v>
      </c>
      <c r="CI207">
        <v>0</v>
      </c>
      <c r="CJ207">
        <v>416.81799999999998</v>
      </c>
      <c r="CK207">
        <v>400.05799999999999</v>
      </c>
      <c r="CL207">
        <v>0.90006299999999995</v>
      </c>
      <c r="CM207">
        <v>9.9937300000000007E-2</v>
      </c>
      <c r="CN207">
        <v>0</v>
      </c>
      <c r="CO207">
        <v>3.0764</v>
      </c>
      <c r="CP207">
        <v>0</v>
      </c>
      <c r="CQ207">
        <v>3842.62</v>
      </c>
      <c r="CR207">
        <v>3430.49</v>
      </c>
      <c r="CS207">
        <v>35.061999999999998</v>
      </c>
      <c r="CT207">
        <v>38.311999999999998</v>
      </c>
      <c r="CU207">
        <v>36.375</v>
      </c>
      <c r="CV207">
        <v>37.311999999999998</v>
      </c>
      <c r="CW207">
        <v>35.436999999999998</v>
      </c>
      <c r="CX207">
        <v>360.08</v>
      </c>
      <c r="CY207">
        <v>39.979999999999997</v>
      </c>
      <c r="CZ207">
        <v>0</v>
      </c>
      <c r="DA207">
        <v>1658935526.4000001</v>
      </c>
      <c r="DB207">
        <v>0</v>
      </c>
      <c r="DC207">
        <v>3.3388959999999899</v>
      </c>
      <c r="DD207">
        <v>-5.8115372865889102E-2</v>
      </c>
      <c r="DE207">
        <v>12.000769258038201</v>
      </c>
      <c r="DF207">
        <v>3840.6612</v>
      </c>
      <c r="DG207">
        <v>15</v>
      </c>
      <c r="DH207">
        <v>1658935245.0999999</v>
      </c>
      <c r="DI207">
        <v>0.43107638888888888</v>
      </c>
      <c r="DJ207">
        <v>1658935245.0999999</v>
      </c>
      <c r="DK207">
        <v>1658935235.5999999</v>
      </c>
      <c r="DL207">
        <v>22</v>
      </c>
      <c r="DM207">
        <v>0.33400000000000002</v>
      </c>
      <c r="DN207">
        <v>2E-3</v>
      </c>
      <c r="DO207">
        <v>2.5390000000000001</v>
      </c>
      <c r="DP207">
        <v>0.17100000000000001</v>
      </c>
      <c r="DQ207">
        <v>1200</v>
      </c>
      <c r="DR207">
        <v>22</v>
      </c>
      <c r="DS207">
        <v>0.09</v>
      </c>
      <c r="DT207">
        <v>0.1</v>
      </c>
      <c r="DU207">
        <v>100</v>
      </c>
      <c r="DV207">
        <v>100</v>
      </c>
      <c r="DW207">
        <v>2.56</v>
      </c>
      <c r="DX207">
        <v>0.19009999999999999</v>
      </c>
      <c r="DY207">
        <v>3.5874999999999999</v>
      </c>
      <c r="DZ207">
        <v>-6.7132900000000002E-4</v>
      </c>
      <c r="EA207">
        <v>-2.6813299999999998E-7</v>
      </c>
      <c r="EB207">
        <v>8.1307799999999998E-11</v>
      </c>
      <c r="EC207">
        <v>7.0404850973968197E-3</v>
      </c>
      <c r="ED207">
        <v>1.9805995112736401E-4</v>
      </c>
      <c r="EE207">
        <v>3.7201658972467802E-4</v>
      </c>
      <c r="EF207">
        <v>-1.4214358037409099E-6</v>
      </c>
      <c r="EG207">
        <v>2</v>
      </c>
      <c r="EH207">
        <v>2028</v>
      </c>
      <c r="EI207">
        <v>2</v>
      </c>
      <c r="EJ207">
        <v>26</v>
      </c>
      <c r="EK207">
        <v>1.4</v>
      </c>
      <c r="EL207">
        <v>1.6</v>
      </c>
      <c r="EM207">
        <v>2.63428</v>
      </c>
      <c r="EN207">
        <v>2.51831</v>
      </c>
      <c r="EO207">
        <v>1.39893</v>
      </c>
      <c r="EP207">
        <v>2.3290999999999999</v>
      </c>
      <c r="EQ207">
        <v>1.49902</v>
      </c>
      <c r="ER207">
        <v>2.3986800000000001</v>
      </c>
      <c r="ES207">
        <v>31.761099999999999</v>
      </c>
      <c r="ET207">
        <v>15.699299999999999</v>
      </c>
      <c r="EU207">
        <v>18</v>
      </c>
      <c r="EV207">
        <v>501.68099999999998</v>
      </c>
      <c r="EW207">
        <v>554.91800000000001</v>
      </c>
      <c r="EX207">
        <v>26.5244</v>
      </c>
      <c r="EY207">
        <v>31.4331</v>
      </c>
      <c r="EZ207">
        <v>30.0001</v>
      </c>
      <c r="FA207">
        <v>31.407900000000001</v>
      </c>
      <c r="FB207">
        <v>31.390499999999999</v>
      </c>
      <c r="FC207">
        <v>52.705199999999998</v>
      </c>
      <c r="FD207">
        <v>18.188800000000001</v>
      </c>
      <c r="FE207">
        <v>100</v>
      </c>
      <c r="FF207">
        <v>26.513999999999999</v>
      </c>
      <c r="FG207">
        <v>1200</v>
      </c>
      <c r="FH207">
        <v>21.861699999999999</v>
      </c>
      <c r="FI207">
        <v>99.737300000000005</v>
      </c>
      <c r="FJ207">
        <v>101.729</v>
      </c>
      <c r="FK207" t="s">
        <v>884</v>
      </c>
      <c r="FL207">
        <v>1</v>
      </c>
      <c r="FM207" t="s">
        <v>890</v>
      </c>
      <c r="FN207">
        <v>22</v>
      </c>
    </row>
    <row r="208" spans="1:170" x14ac:dyDescent="0.2">
      <c r="A208">
        <v>23</v>
      </c>
      <c r="B208">
        <v>1658935481.0999999</v>
      </c>
      <c r="C208">
        <v>3361</v>
      </c>
      <c r="D208" t="s">
        <v>912</v>
      </c>
      <c r="E208">
        <v>0.43380787037037033</v>
      </c>
      <c r="F208" t="s">
        <v>280</v>
      </c>
      <c r="G208">
        <v>1658935481.0999999</v>
      </c>
      <c r="H208">
        <v>9.57921683875401E-4</v>
      </c>
      <c r="I208">
        <v>0.957921683875401</v>
      </c>
      <c r="J208">
        <v>18.402485034603401</v>
      </c>
      <c r="K208">
        <v>1176.5299787080801</v>
      </c>
      <c r="L208">
        <v>673.65816066993295</v>
      </c>
      <c r="M208">
        <v>66.851548121770506</v>
      </c>
      <c r="N208">
        <v>116.75483959118201</v>
      </c>
      <c r="O208">
        <v>6.1965652783715797E-2</v>
      </c>
      <c r="P208">
        <v>2.9085554726604799</v>
      </c>
      <c r="Q208">
        <v>6.1272568528725799E-2</v>
      </c>
      <c r="R208">
        <v>3.8356996776700701E-2</v>
      </c>
      <c r="S208">
        <v>66.170339341736593</v>
      </c>
      <c r="T208">
        <v>28.435716484493099</v>
      </c>
      <c r="U208">
        <v>28.011600000000001</v>
      </c>
      <c r="V208">
        <v>3.7974066596764602</v>
      </c>
      <c r="W208">
        <v>59.414093008884002</v>
      </c>
      <c r="X208">
        <v>2.2935762389688001</v>
      </c>
      <c r="Y208">
        <v>3.8603235744520101</v>
      </c>
      <c r="Z208">
        <v>1.50383042070766</v>
      </c>
      <c r="AA208">
        <v>-42.244346258905097</v>
      </c>
      <c r="AB208">
        <v>44.250665233592599</v>
      </c>
      <c r="AC208">
        <v>3.3213453816624998</v>
      </c>
      <c r="AD208">
        <v>71.498003698086606</v>
      </c>
      <c r="AE208">
        <v>0</v>
      </c>
      <c r="AF208">
        <v>0</v>
      </c>
      <c r="AG208">
        <v>1</v>
      </c>
      <c r="AH208">
        <v>0</v>
      </c>
      <c r="AI208">
        <v>52030</v>
      </c>
      <c r="AJ208" t="s">
        <v>281</v>
      </c>
      <c r="AK208" t="s">
        <v>281</v>
      </c>
      <c r="AL208">
        <v>0</v>
      </c>
      <c r="AM208">
        <v>0</v>
      </c>
      <c r="AN208">
        <v>0</v>
      </c>
      <c r="AO208">
        <v>0</v>
      </c>
      <c r="AP208" t="s">
        <v>281</v>
      </c>
      <c r="AQ208" t="s">
        <v>281</v>
      </c>
      <c r="AR208">
        <v>0</v>
      </c>
      <c r="AS208">
        <v>0</v>
      </c>
      <c r="AT208">
        <v>0</v>
      </c>
      <c r="AU208">
        <v>0.5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 t="s">
        <v>281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400.08600000000001</v>
      </c>
      <c r="BM208">
        <v>337.27255800089898</v>
      </c>
      <c r="BN208">
        <v>0.84300014997000505</v>
      </c>
      <c r="BO208">
        <v>0.16539028944211101</v>
      </c>
      <c r="BP208">
        <v>6</v>
      </c>
      <c r="BQ208">
        <v>0.6</v>
      </c>
      <c r="BR208" t="s">
        <v>282</v>
      </c>
      <c r="BS208">
        <v>1658935481.0999999</v>
      </c>
      <c r="BT208">
        <v>1176.53</v>
      </c>
      <c r="BU208">
        <v>1199.95</v>
      </c>
      <c r="BV208">
        <v>23.112200000000001</v>
      </c>
      <c r="BW208">
        <v>21.99</v>
      </c>
      <c r="BX208">
        <v>1173.9100000000001</v>
      </c>
      <c r="BY208">
        <v>22.921500000000002</v>
      </c>
      <c r="BZ208">
        <v>500.32900000000001</v>
      </c>
      <c r="CA208">
        <v>99.136399999999995</v>
      </c>
      <c r="CB208">
        <v>0.100204</v>
      </c>
      <c r="CC208">
        <v>28.293800000000001</v>
      </c>
      <c r="CD208">
        <v>28.011600000000001</v>
      </c>
      <c r="CE208">
        <v>999.9</v>
      </c>
      <c r="CF208">
        <v>0</v>
      </c>
      <c r="CG208">
        <v>0</v>
      </c>
      <c r="CH208">
        <v>9966.8799999999992</v>
      </c>
      <c r="CI208">
        <v>0</v>
      </c>
      <c r="CJ208">
        <v>416.6</v>
      </c>
      <c r="CK208">
        <v>400.08600000000001</v>
      </c>
      <c r="CL208">
        <v>0.89999200000000001</v>
      </c>
      <c r="CM208">
        <v>0.100008</v>
      </c>
      <c r="CN208">
        <v>0</v>
      </c>
      <c r="CO208">
        <v>3.5179</v>
      </c>
      <c r="CP208">
        <v>0</v>
      </c>
      <c r="CQ208">
        <v>3854.1</v>
      </c>
      <c r="CR208">
        <v>3430.66</v>
      </c>
      <c r="CS208">
        <v>35.061999999999998</v>
      </c>
      <c r="CT208">
        <v>38.311999999999998</v>
      </c>
      <c r="CU208">
        <v>36.375</v>
      </c>
      <c r="CV208">
        <v>37.311999999999998</v>
      </c>
      <c r="CW208">
        <v>35.436999999999998</v>
      </c>
      <c r="CX208">
        <v>360.07</v>
      </c>
      <c r="CY208">
        <v>40.01</v>
      </c>
      <c r="CZ208">
        <v>0</v>
      </c>
      <c r="DA208">
        <v>1658935677</v>
      </c>
      <c r="DB208">
        <v>0</v>
      </c>
      <c r="DC208">
        <v>3.2786653846153802</v>
      </c>
      <c r="DD208">
        <v>-0.402246149396632</v>
      </c>
      <c r="DE208">
        <v>6.4464958293003001</v>
      </c>
      <c r="DF208">
        <v>3853.0669230769199</v>
      </c>
      <c r="DG208">
        <v>15</v>
      </c>
      <c r="DH208">
        <v>1658935381.5999999</v>
      </c>
      <c r="DI208">
        <v>0.432650462962963</v>
      </c>
      <c r="DJ208">
        <v>1658935381.5999999</v>
      </c>
      <c r="DK208">
        <v>1658935380.0999999</v>
      </c>
      <c r="DL208">
        <v>23</v>
      </c>
      <c r="DM208">
        <v>5.5E-2</v>
      </c>
      <c r="DN208">
        <v>1E-3</v>
      </c>
      <c r="DO208">
        <v>2.5939999999999999</v>
      </c>
      <c r="DP208">
        <v>0.17299999999999999</v>
      </c>
      <c r="DQ208">
        <v>1200</v>
      </c>
      <c r="DR208">
        <v>22</v>
      </c>
      <c r="DS208">
        <v>0.12</v>
      </c>
      <c r="DT208">
        <v>7.0000000000000007E-2</v>
      </c>
      <c r="DU208">
        <v>100</v>
      </c>
      <c r="DV208">
        <v>100</v>
      </c>
      <c r="DW208">
        <v>2.62</v>
      </c>
      <c r="DX208">
        <v>0.19070000000000001</v>
      </c>
      <c r="DY208">
        <v>3.64258743564092</v>
      </c>
      <c r="DZ208">
        <v>-6.71328561665215E-4</v>
      </c>
      <c r="EA208">
        <v>-2.6813292342381502E-7</v>
      </c>
      <c r="EB208">
        <v>8.1307759810197903E-11</v>
      </c>
      <c r="EC208">
        <v>7.8415513872829492E-3</v>
      </c>
      <c r="ED208">
        <v>1.9805995112736401E-4</v>
      </c>
      <c r="EE208">
        <v>3.7201658972467802E-4</v>
      </c>
      <c r="EF208">
        <v>-1.4214358037409099E-6</v>
      </c>
      <c r="EG208">
        <v>2</v>
      </c>
      <c r="EH208">
        <v>2028</v>
      </c>
      <c r="EI208">
        <v>2</v>
      </c>
      <c r="EJ208">
        <v>26</v>
      </c>
      <c r="EK208">
        <v>1.7</v>
      </c>
      <c r="EL208">
        <v>1.7</v>
      </c>
      <c r="EM208">
        <v>2.63306</v>
      </c>
      <c r="EN208">
        <v>2.51831</v>
      </c>
      <c r="EO208">
        <v>1.39893</v>
      </c>
      <c r="EP208">
        <v>2.3290999999999999</v>
      </c>
      <c r="EQ208">
        <v>1.49902</v>
      </c>
      <c r="ER208">
        <v>2.4291999999999998</v>
      </c>
      <c r="ES208">
        <v>31.783000000000001</v>
      </c>
      <c r="ET208">
        <v>15.6731</v>
      </c>
      <c r="EU208">
        <v>18</v>
      </c>
      <c r="EV208">
        <v>501.60700000000003</v>
      </c>
      <c r="EW208">
        <v>555.27499999999998</v>
      </c>
      <c r="EX208">
        <v>26.500299999999999</v>
      </c>
      <c r="EY208">
        <v>31.438600000000001</v>
      </c>
      <c r="EZ208">
        <v>30.0002</v>
      </c>
      <c r="FA208">
        <v>31.4145</v>
      </c>
      <c r="FB208">
        <v>31.398599999999998</v>
      </c>
      <c r="FC208">
        <v>52.703000000000003</v>
      </c>
      <c r="FD208">
        <v>17.071000000000002</v>
      </c>
      <c r="FE208">
        <v>100</v>
      </c>
      <c r="FF208">
        <v>26.5001</v>
      </c>
      <c r="FG208">
        <v>1200</v>
      </c>
      <c r="FH208">
        <v>21.9938</v>
      </c>
      <c r="FI208">
        <v>99.735200000000006</v>
      </c>
      <c r="FJ208">
        <v>101.723</v>
      </c>
      <c r="FK208" t="s">
        <v>884</v>
      </c>
      <c r="FL208">
        <v>1</v>
      </c>
      <c r="FM208" t="s">
        <v>890</v>
      </c>
      <c r="FN208">
        <v>23</v>
      </c>
    </row>
    <row r="209" spans="1:170" x14ac:dyDescent="0.2">
      <c r="A209">
        <v>24</v>
      </c>
      <c r="B209">
        <v>1658936136.0999999</v>
      </c>
      <c r="C209">
        <v>4016</v>
      </c>
      <c r="D209" t="s">
        <v>913</v>
      </c>
      <c r="E209">
        <v>0.44138888888888889</v>
      </c>
      <c r="F209" t="s">
        <v>280</v>
      </c>
      <c r="G209">
        <v>1658936136.0999999</v>
      </c>
      <c r="H209">
        <v>4.9411549642438997E-3</v>
      </c>
      <c r="I209">
        <v>4.9411549642438999</v>
      </c>
      <c r="J209">
        <v>15.620680321328701</v>
      </c>
      <c r="K209">
        <v>378.92398201555397</v>
      </c>
      <c r="L209">
        <v>291.03101133762101</v>
      </c>
      <c r="M209">
        <v>28.8874052167921</v>
      </c>
      <c r="N209">
        <v>37.611560927936097</v>
      </c>
      <c r="O209">
        <v>0.33067951481831998</v>
      </c>
      <c r="P209">
        <v>2.9143152221037001</v>
      </c>
      <c r="Q209">
        <v>0.31193225002172897</v>
      </c>
      <c r="R209">
        <v>0.19655560517172899</v>
      </c>
      <c r="S209">
        <v>66.139130219999998</v>
      </c>
      <c r="T209">
        <v>27.7844025920108</v>
      </c>
      <c r="U209">
        <v>28.020499999999998</v>
      </c>
      <c r="V209">
        <v>3.79937717997388</v>
      </c>
      <c r="W209">
        <v>57.621147418580101</v>
      </c>
      <c r="X209">
        <v>2.27518171728302</v>
      </c>
      <c r="Y209">
        <v>3.94851858946042</v>
      </c>
      <c r="Z209">
        <v>1.52419546269085</v>
      </c>
      <c r="AA209">
        <v>-217.90493392315599</v>
      </c>
      <c r="AB209">
        <v>104.042587524635</v>
      </c>
      <c r="AC209">
        <v>7.80920559630085</v>
      </c>
      <c r="AD209">
        <v>-39.914010582219802</v>
      </c>
      <c r="AE209">
        <v>0</v>
      </c>
      <c r="AF209">
        <v>0</v>
      </c>
      <c r="AG209">
        <v>1</v>
      </c>
      <c r="AH209">
        <v>0</v>
      </c>
      <c r="AI209">
        <v>52127</v>
      </c>
      <c r="AJ209" t="s">
        <v>281</v>
      </c>
      <c r="AK209" t="s">
        <v>281</v>
      </c>
      <c r="AL209">
        <v>0</v>
      </c>
      <c r="AM209">
        <v>0</v>
      </c>
      <c r="AN209">
        <v>0</v>
      </c>
      <c r="AO209">
        <v>0</v>
      </c>
      <c r="AP209" t="s">
        <v>281</v>
      </c>
      <c r="AQ209" t="s">
        <v>281</v>
      </c>
      <c r="AR209">
        <v>0</v>
      </c>
      <c r="AS209">
        <v>0</v>
      </c>
      <c r="AT209">
        <v>0</v>
      </c>
      <c r="AU209">
        <v>0.5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 t="s">
        <v>281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1</v>
      </c>
      <c r="BL209">
        <v>399.89800000000002</v>
      </c>
      <c r="BM209">
        <v>337.114014</v>
      </c>
      <c r="BN209">
        <v>0.84299999999999997</v>
      </c>
      <c r="BO209">
        <v>0.16538999999999901</v>
      </c>
      <c r="BP209">
        <v>6</v>
      </c>
      <c r="BQ209">
        <v>0.6</v>
      </c>
      <c r="BR209" t="s">
        <v>282</v>
      </c>
      <c r="BS209">
        <v>1658936136.0999999</v>
      </c>
      <c r="BT209">
        <v>378.92399999999998</v>
      </c>
      <c r="BU209">
        <v>399.90699999999998</v>
      </c>
      <c r="BV209">
        <v>22.921699999999898</v>
      </c>
      <c r="BW209">
        <v>17.130600000000001</v>
      </c>
      <c r="BX209">
        <v>377.1</v>
      </c>
      <c r="BY209">
        <v>22.820699999999999</v>
      </c>
      <c r="BZ209">
        <v>500.20499999999998</v>
      </c>
      <c r="CA209">
        <v>99.158900000000003</v>
      </c>
      <c r="CB209">
        <v>9.99559E-2</v>
      </c>
      <c r="CC209">
        <v>28.682700000000001</v>
      </c>
      <c r="CD209">
        <v>28.020499999999998</v>
      </c>
      <c r="CE209">
        <v>999.9</v>
      </c>
      <c r="CF209">
        <v>0</v>
      </c>
      <c r="CG209">
        <v>0</v>
      </c>
      <c r="CH209">
        <v>9997.5</v>
      </c>
      <c r="CI209">
        <v>0</v>
      </c>
      <c r="CJ209">
        <v>422.12200000000001</v>
      </c>
      <c r="CK209">
        <v>399.89800000000002</v>
      </c>
      <c r="CL209">
        <v>0.90000800000000003</v>
      </c>
      <c r="CM209">
        <v>9.9992399999999995E-2</v>
      </c>
      <c r="CN209">
        <v>0</v>
      </c>
      <c r="CO209">
        <v>3.1084999999999998</v>
      </c>
      <c r="CP209">
        <v>0</v>
      </c>
      <c r="CQ209">
        <v>4353.08</v>
      </c>
      <c r="CR209">
        <v>3429.07</v>
      </c>
      <c r="CS209">
        <v>35.186999999999998</v>
      </c>
      <c r="CT209">
        <v>38.436999999999998</v>
      </c>
      <c r="CU209">
        <v>36.5</v>
      </c>
      <c r="CV209">
        <v>37.436999999999998</v>
      </c>
      <c r="CW209">
        <v>35.561999999999998</v>
      </c>
      <c r="CX209">
        <v>359.91</v>
      </c>
      <c r="CY209">
        <v>39.99</v>
      </c>
      <c r="CZ209">
        <v>0</v>
      </c>
      <c r="DA209">
        <v>1658936332.2</v>
      </c>
      <c r="DB209">
        <v>0</v>
      </c>
      <c r="DC209">
        <v>3.3700230769230699</v>
      </c>
      <c r="DD209">
        <v>-0.32908718061688802</v>
      </c>
      <c r="DE209">
        <v>-4.12068377656189</v>
      </c>
      <c r="DF209">
        <v>4354.4511538461502</v>
      </c>
      <c r="DG209">
        <v>15</v>
      </c>
      <c r="DH209">
        <v>1658936170.0999999</v>
      </c>
      <c r="DI209">
        <v>0.44178240740740743</v>
      </c>
      <c r="DJ209">
        <v>1658936158.0999999</v>
      </c>
      <c r="DK209">
        <v>1658936170.0999999</v>
      </c>
      <c r="DL209">
        <v>24</v>
      </c>
      <c r="DM209">
        <v>-1.514</v>
      </c>
      <c r="DN209">
        <v>-1.0999999999999999E-2</v>
      </c>
      <c r="DO209">
        <v>1.8240000000000001</v>
      </c>
      <c r="DP209">
        <v>0.10100000000000001</v>
      </c>
      <c r="DQ209">
        <v>400</v>
      </c>
      <c r="DR209">
        <v>17</v>
      </c>
      <c r="DS209">
        <v>7.0000000000000007E-2</v>
      </c>
      <c r="DT209">
        <v>0.02</v>
      </c>
      <c r="DU209">
        <v>100</v>
      </c>
      <c r="DV209">
        <v>100</v>
      </c>
      <c r="DW209">
        <v>1.8240000000000001</v>
      </c>
      <c r="DX209">
        <v>0.10100000000000001</v>
      </c>
      <c r="DY209">
        <v>3.64258743564092</v>
      </c>
      <c r="DZ209">
        <v>-6.71328561665215E-4</v>
      </c>
      <c r="EA209">
        <v>-2.6813292342381502E-7</v>
      </c>
      <c r="EB209">
        <v>8.1307759810197903E-11</v>
      </c>
      <c r="EC209">
        <v>7.8415513872829492E-3</v>
      </c>
      <c r="ED209">
        <v>1.9805995112736401E-4</v>
      </c>
      <c r="EE209">
        <v>3.7201658972467802E-4</v>
      </c>
      <c r="EF209">
        <v>-1.4214358037409099E-6</v>
      </c>
      <c r="EG209">
        <v>2</v>
      </c>
      <c r="EH209">
        <v>2028</v>
      </c>
      <c r="EI209">
        <v>2</v>
      </c>
      <c r="EJ209">
        <v>26</v>
      </c>
      <c r="EK209">
        <v>12.6</v>
      </c>
      <c r="EL209">
        <v>12.6</v>
      </c>
      <c r="EM209">
        <v>1.0803199999999999</v>
      </c>
      <c r="EN209">
        <v>2.5158700000000001</v>
      </c>
      <c r="EO209">
        <v>1.39893</v>
      </c>
      <c r="EP209">
        <v>2.3278799999999999</v>
      </c>
      <c r="EQ209">
        <v>1.49902</v>
      </c>
      <c r="ER209">
        <v>2.33643</v>
      </c>
      <c r="ES209">
        <v>31.9146</v>
      </c>
      <c r="ET209">
        <v>15.541700000000001</v>
      </c>
      <c r="EU209">
        <v>18</v>
      </c>
      <c r="EV209">
        <v>507.101</v>
      </c>
      <c r="EW209">
        <v>546.37400000000002</v>
      </c>
      <c r="EX209">
        <v>26.249600000000001</v>
      </c>
      <c r="EY209">
        <v>31.511199999999999</v>
      </c>
      <c r="EZ209">
        <v>30.000900000000001</v>
      </c>
      <c r="FA209">
        <v>31.4328</v>
      </c>
      <c r="FB209">
        <v>31.417000000000002</v>
      </c>
      <c r="FC209">
        <v>21.6252</v>
      </c>
      <c r="FD209">
        <v>38.9788</v>
      </c>
      <c r="FE209">
        <v>84.248599999999996</v>
      </c>
      <c r="FF209">
        <v>26.2348</v>
      </c>
      <c r="FG209">
        <v>400</v>
      </c>
      <c r="FH209">
        <v>17.338200000000001</v>
      </c>
      <c r="FI209">
        <v>99.733199999999997</v>
      </c>
      <c r="FJ209">
        <v>101.70699999999999</v>
      </c>
      <c r="FK209" t="s">
        <v>882</v>
      </c>
      <c r="FL209">
        <v>1</v>
      </c>
      <c r="FM209" t="s">
        <v>890</v>
      </c>
      <c r="FN209">
        <v>1</v>
      </c>
    </row>
    <row r="210" spans="1:170" x14ac:dyDescent="0.2">
      <c r="A210">
        <v>25</v>
      </c>
      <c r="B210">
        <v>1658936321.0999999</v>
      </c>
      <c r="C210">
        <v>4201</v>
      </c>
      <c r="D210" t="s">
        <v>914</v>
      </c>
      <c r="E210">
        <v>0.44353009259259263</v>
      </c>
      <c r="F210" t="s">
        <v>280</v>
      </c>
      <c r="G210">
        <v>1658936321.0999999</v>
      </c>
      <c r="H210">
        <v>3.8834133825816001E-3</v>
      </c>
      <c r="I210">
        <v>3.8834133825816002</v>
      </c>
      <c r="J210">
        <v>14.981775401302</v>
      </c>
      <c r="K210">
        <v>380.20798276694597</v>
      </c>
      <c r="L210">
        <v>275.89117781787598</v>
      </c>
      <c r="M210">
        <v>27.385361663104401</v>
      </c>
      <c r="N210">
        <v>37.740000233517797</v>
      </c>
      <c r="O210">
        <v>0.25940187928556502</v>
      </c>
      <c r="P210">
        <v>2.9146900212275</v>
      </c>
      <c r="Q210">
        <v>0.247717334340048</v>
      </c>
      <c r="R210">
        <v>0.155830381686789</v>
      </c>
      <c r="S210">
        <v>66.192080211608896</v>
      </c>
      <c r="T210">
        <v>27.904021222274899</v>
      </c>
      <c r="U210">
        <v>27.992899999999999</v>
      </c>
      <c r="V210">
        <v>3.7932692576448801</v>
      </c>
      <c r="W210">
        <v>58.393972115368797</v>
      </c>
      <c r="X210">
        <v>2.2848102584621999</v>
      </c>
      <c r="Y210">
        <v>3.9127501961128899</v>
      </c>
      <c r="Z210">
        <v>1.50845899918268</v>
      </c>
      <c r="AA210">
        <v>-171.25853017184801</v>
      </c>
      <c r="AB210">
        <v>83.753897570214505</v>
      </c>
      <c r="AC210">
        <v>6.2798030073237197</v>
      </c>
      <c r="AD210">
        <v>-15.0327493827015</v>
      </c>
      <c r="AE210">
        <v>0</v>
      </c>
      <c r="AF210">
        <v>0</v>
      </c>
      <c r="AG210">
        <v>1</v>
      </c>
      <c r="AH210">
        <v>0</v>
      </c>
      <c r="AI210">
        <v>52165</v>
      </c>
      <c r="AJ210" t="s">
        <v>281</v>
      </c>
      <c r="AK210" t="s">
        <v>281</v>
      </c>
      <c r="AL210">
        <v>0</v>
      </c>
      <c r="AM210">
        <v>0</v>
      </c>
      <c r="AN210">
        <v>0</v>
      </c>
      <c r="AO210">
        <v>0</v>
      </c>
      <c r="AP210" t="s">
        <v>281</v>
      </c>
      <c r="AQ210" t="s">
        <v>281</v>
      </c>
      <c r="AR210">
        <v>0</v>
      </c>
      <c r="AS210">
        <v>0</v>
      </c>
      <c r="AT210">
        <v>0</v>
      </c>
      <c r="AU210">
        <v>0.5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 t="s">
        <v>281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1</v>
      </c>
      <c r="BL210">
        <v>400.20800000000003</v>
      </c>
      <c r="BM210">
        <v>337.37621399565199</v>
      </c>
      <c r="BN210">
        <v>0.843002173858724</v>
      </c>
      <c r="BO210">
        <v>0.165394195547337</v>
      </c>
      <c r="BP210">
        <v>6</v>
      </c>
      <c r="BQ210">
        <v>0.6</v>
      </c>
      <c r="BR210" t="s">
        <v>282</v>
      </c>
      <c r="BS210">
        <v>1658936321.0999999</v>
      </c>
      <c r="BT210">
        <v>380.20800000000003</v>
      </c>
      <c r="BU210">
        <v>399.95</v>
      </c>
      <c r="BV210">
        <v>23.0181</v>
      </c>
      <c r="BW210">
        <v>18.467099999999999</v>
      </c>
      <c r="BX210">
        <v>378.31799999999998</v>
      </c>
      <c r="BY210">
        <v>22.841999999999999</v>
      </c>
      <c r="BZ210">
        <v>500.20100000000002</v>
      </c>
      <c r="CA210">
        <v>99.161500000000004</v>
      </c>
      <c r="CB210">
        <v>9.9961999999999995E-2</v>
      </c>
      <c r="CC210">
        <v>28.5259</v>
      </c>
      <c r="CD210">
        <v>27.992899999999999</v>
      </c>
      <c r="CE210">
        <v>999.9</v>
      </c>
      <c r="CF210">
        <v>0</v>
      </c>
      <c r="CG210">
        <v>0</v>
      </c>
      <c r="CH210">
        <v>9999.3799999999992</v>
      </c>
      <c r="CI210">
        <v>0</v>
      </c>
      <c r="CJ210">
        <v>423.29300000000001</v>
      </c>
      <c r="CK210">
        <v>400.20800000000003</v>
      </c>
      <c r="CL210">
        <v>0.89993699999999999</v>
      </c>
      <c r="CM210">
        <v>0.100063</v>
      </c>
      <c r="CN210">
        <v>0</v>
      </c>
      <c r="CO210">
        <v>3.3298000000000001</v>
      </c>
      <c r="CP210">
        <v>0</v>
      </c>
      <c r="CQ210">
        <v>4376.21</v>
      </c>
      <c r="CR210">
        <v>3431.66</v>
      </c>
      <c r="CS210">
        <v>35.561999999999998</v>
      </c>
      <c r="CT210">
        <v>38.811999999999998</v>
      </c>
      <c r="CU210">
        <v>36.811999999999998</v>
      </c>
      <c r="CV210">
        <v>37.75</v>
      </c>
      <c r="CW210">
        <v>35.811999999999998</v>
      </c>
      <c r="CX210">
        <v>360.16</v>
      </c>
      <c r="CY210">
        <v>40.049999999999997</v>
      </c>
      <c r="CZ210">
        <v>0</v>
      </c>
      <c r="DA210">
        <v>1658936517</v>
      </c>
      <c r="DB210">
        <v>0</v>
      </c>
      <c r="DC210">
        <v>3.3096230769230699</v>
      </c>
      <c r="DD210">
        <v>-1.1429675133072801</v>
      </c>
      <c r="DE210">
        <v>22.407179393921499</v>
      </c>
      <c r="DF210">
        <v>4371.6603846153803</v>
      </c>
      <c r="DG210">
        <v>15</v>
      </c>
      <c r="DH210">
        <v>1658936226.0999999</v>
      </c>
      <c r="DI210">
        <v>0.4424305555555556</v>
      </c>
      <c r="DJ210">
        <v>1658936224.5999999</v>
      </c>
      <c r="DK210">
        <v>1658936226.0999999</v>
      </c>
      <c r="DL210">
        <v>25</v>
      </c>
      <c r="DM210">
        <v>4.9000000000000002E-2</v>
      </c>
      <c r="DN210">
        <v>-2E-3</v>
      </c>
      <c r="DO210">
        <v>1.873</v>
      </c>
      <c r="DP210">
        <v>0.112</v>
      </c>
      <c r="DQ210">
        <v>400</v>
      </c>
      <c r="DR210">
        <v>18</v>
      </c>
      <c r="DS210">
        <v>0.13</v>
      </c>
      <c r="DT210">
        <v>0.02</v>
      </c>
      <c r="DU210">
        <v>100</v>
      </c>
      <c r="DV210">
        <v>100</v>
      </c>
      <c r="DW210">
        <v>1.89</v>
      </c>
      <c r="DX210">
        <v>0.17610000000000001</v>
      </c>
      <c r="DY210">
        <v>2.1778604741482801</v>
      </c>
      <c r="DZ210">
        <v>-6.71328561665215E-4</v>
      </c>
      <c r="EA210">
        <v>-2.6813292342381502E-7</v>
      </c>
      <c r="EB210">
        <v>8.1307759810197903E-11</v>
      </c>
      <c r="EC210">
        <v>-5.5869443243236599E-3</v>
      </c>
      <c r="ED210">
        <v>1.9805995112736401E-4</v>
      </c>
      <c r="EE210">
        <v>3.7201658972467802E-4</v>
      </c>
      <c r="EF210">
        <v>-1.4214358037409099E-6</v>
      </c>
      <c r="EG210">
        <v>2</v>
      </c>
      <c r="EH210">
        <v>2028</v>
      </c>
      <c r="EI210">
        <v>2</v>
      </c>
      <c r="EJ210">
        <v>26</v>
      </c>
      <c r="EK210">
        <v>1.6</v>
      </c>
      <c r="EL210">
        <v>1.6</v>
      </c>
      <c r="EM210">
        <v>1.0827599999999999</v>
      </c>
      <c r="EN210">
        <v>2.5268600000000001</v>
      </c>
      <c r="EO210">
        <v>1.39893</v>
      </c>
      <c r="EP210">
        <v>2.32666</v>
      </c>
      <c r="EQ210">
        <v>1.49902</v>
      </c>
      <c r="ER210">
        <v>2.2753899999999998</v>
      </c>
      <c r="ES210">
        <v>31.936499999999999</v>
      </c>
      <c r="ET210">
        <v>15.497999999999999</v>
      </c>
      <c r="EU210">
        <v>18</v>
      </c>
      <c r="EV210">
        <v>506.60399999999998</v>
      </c>
      <c r="EW210">
        <v>546.22299999999996</v>
      </c>
      <c r="EX210">
        <v>26.316199999999998</v>
      </c>
      <c r="EY210">
        <v>31.835699999999999</v>
      </c>
      <c r="EZ210">
        <v>30.000399999999999</v>
      </c>
      <c r="FA210">
        <v>31.707599999999999</v>
      </c>
      <c r="FB210">
        <v>31.679400000000001</v>
      </c>
      <c r="FC210">
        <v>21.6496</v>
      </c>
      <c r="FD210">
        <v>31.956299999999999</v>
      </c>
      <c r="FE210">
        <v>82.282200000000003</v>
      </c>
      <c r="FF210">
        <v>26.505199999999999</v>
      </c>
      <c r="FG210">
        <v>400</v>
      </c>
      <c r="FH210">
        <v>18.527899999999999</v>
      </c>
      <c r="FI210">
        <v>99.687700000000007</v>
      </c>
      <c r="FJ210">
        <v>101.65900000000001</v>
      </c>
      <c r="FK210" t="s">
        <v>882</v>
      </c>
      <c r="FL210">
        <v>1</v>
      </c>
      <c r="FM210" t="s">
        <v>890</v>
      </c>
      <c r="FN210">
        <v>2</v>
      </c>
    </row>
    <row r="211" spans="1:170" x14ac:dyDescent="0.2">
      <c r="A211">
        <v>26</v>
      </c>
      <c r="B211">
        <v>1658936471.5999999</v>
      </c>
      <c r="C211">
        <v>4351.5</v>
      </c>
      <c r="D211" t="s">
        <v>915</v>
      </c>
      <c r="E211">
        <v>0.44526620370370368</v>
      </c>
      <c r="F211" t="s">
        <v>280</v>
      </c>
      <c r="G211">
        <v>1658936471.5999999</v>
      </c>
      <c r="H211">
        <v>3.9334346459067599E-3</v>
      </c>
      <c r="I211">
        <v>3.93343464590675</v>
      </c>
      <c r="J211">
        <v>11.5152853893197</v>
      </c>
      <c r="K211">
        <v>284.76898670197102</v>
      </c>
      <c r="L211">
        <v>206.61298720446999</v>
      </c>
      <c r="M211">
        <v>20.509942310540499</v>
      </c>
      <c r="N211">
        <v>28.2682883012987</v>
      </c>
      <c r="O211">
        <v>0.26612712590281201</v>
      </c>
      <c r="P211">
        <v>2.9111822607676698</v>
      </c>
      <c r="Q211">
        <v>0.253829810181815</v>
      </c>
      <c r="R211">
        <v>0.15970232496339201</v>
      </c>
      <c r="S211">
        <v>66.183049444051207</v>
      </c>
      <c r="T211">
        <v>27.879194598077699</v>
      </c>
      <c r="U211">
        <v>27.982399999999998</v>
      </c>
      <c r="V211">
        <v>3.7909478420349001</v>
      </c>
      <c r="W211">
        <v>58.8161090205761</v>
      </c>
      <c r="X211">
        <v>2.2998578301519998</v>
      </c>
      <c r="Y211">
        <v>3.9102515763962198</v>
      </c>
      <c r="Z211">
        <v>1.4910900118829</v>
      </c>
      <c r="AA211">
        <v>-173.46446788448799</v>
      </c>
      <c r="AB211">
        <v>83.574627907635303</v>
      </c>
      <c r="AC211">
        <v>6.2732403991864301</v>
      </c>
      <c r="AD211">
        <v>-17.433550133615</v>
      </c>
      <c r="AE211">
        <v>0</v>
      </c>
      <c r="AF211">
        <v>0</v>
      </c>
      <c r="AG211">
        <v>1</v>
      </c>
      <c r="AH211">
        <v>0</v>
      </c>
      <c r="AI211">
        <v>52067</v>
      </c>
      <c r="AJ211" t="s">
        <v>281</v>
      </c>
      <c r="AK211" t="s">
        <v>281</v>
      </c>
      <c r="AL211">
        <v>0</v>
      </c>
      <c r="AM211">
        <v>0</v>
      </c>
      <c r="AN211">
        <v>0</v>
      </c>
      <c r="AO211">
        <v>0</v>
      </c>
      <c r="AP211" t="s">
        <v>281</v>
      </c>
      <c r="AQ211" t="s">
        <v>281</v>
      </c>
      <c r="AR211">
        <v>0</v>
      </c>
      <c r="AS211">
        <v>0</v>
      </c>
      <c r="AT211">
        <v>0</v>
      </c>
      <c r="AU211">
        <v>0.5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 t="s">
        <v>281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1</v>
      </c>
      <c r="BL211">
        <v>400.166</v>
      </c>
      <c r="BM211">
        <v>337.33972800209898</v>
      </c>
      <c r="BN211">
        <v>0.84299947522302998</v>
      </c>
      <c r="BO211">
        <v>0.165388987180448</v>
      </c>
      <c r="BP211">
        <v>6</v>
      </c>
      <c r="BQ211">
        <v>0.6</v>
      </c>
      <c r="BR211" t="s">
        <v>282</v>
      </c>
      <c r="BS211">
        <v>1658936471.5999999</v>
      </c>
      <c r="BT211">
        <v>284.76900000000001</v>
      </c>
      <c r="BU211">
        <v>299.92700000000002</v>
      </c>
      <c r="BV211">
        <v>23.168299999999999</v>
      </c>
      <c r="BW211">
        <v>18.558900000000001</v>
      </c>
      <c r="BX211">
        <v>283.12200000000001</v>
      </c>
      <c r="BY211">
        <v>22.997</v>
      </c>
      <c r="BZ211">
        <v>500.14800000000002</v>
      </c>
      <c r="CA211">
        <v>99.167400000000001</v>
      </c>
      <c r="CB211">
        <v>0.10004</v>
      </c>
      <c r="CC211">
        <v>28.514900000000001</v>
      </c>
      <c r="CD211">
        <v>27.982399999999998</v>
      </c>
      <c r="CE211">
        <v>999.9</v>
      </c>
      <c r="CF211">
        <v>0</v>
      </c>
      <c r="CG211">
        <v>0</v>
      </c>
      <c r="CH211">
        <v>9978.75</v>
      </c>
      <c r="CI211">
        <v>0</v>
      </c>
      <c r="CJ211">
        <v>421.85500000000002</v>
      </c>
      <c r="CK211">
        <v>400.166</v>
      </c>
      <c r="CL211">
        <v>0.90001500000000001</v>
      </c>
      <c r="CM211">
        <v>9.9984699999999996E-2</v>
      </c>
      <c r="CN211">
        <v>0</v>
      </c>
      <c r="CO211">
        <v>3.0701000000000001</v>
      </c>
      <c r="CP211">
        <v>0</v>
      </c>
      <c r="CQ211">
        <v>4335.72</v>
      </c>
      <c r="CR211">
        <v>3431.37</v>
      </c>
      <c r="CS211">
        <v>35.625</v>
      </c>
      <c r="CT211">
        <v>38.936999999999998</v>
      </c>
      <c r="CU211">
        <v>37</v>
      </c>
      <c r="CV211">
        <v>37.875</v>
      </c>
      <c r="CW211">
        <v>35.936999999999998</v>
      </c>
      <c r="CX211">
        <v>360.16</v>
      </c>
      <c r="CY211">
        <v>40.01</v>
      </c>
      <c r="CZ211">
        <v>0</v>
      </c>
      <c r="DA211">
        <v>1658936667.5999999</v>
      </c>
      <c r="DB211">
        <v>0</v>
      </c>
      <c r="DC211">
        <v>3.4104800000000002</v>
      </c>
      <c r="DD211">
        <v>-8.0107695316980601E-2</v>
      </c>
      <c r="DE211">
        <v>-22.345384807479402</v>
      </c>
      <c r="DF211">
        <v>4336.0904</v>
      </c>
      <c r="DG211">
        <v>15</v>
      </c>
      <c r="DH211">
        <v>1658936393.5999999</v>
      </c>
      <c r="DI211">
        <v>0.44436342592592593</v>
      </c>
      <c r="DJ211">
        <v>1658936391.0999999</v>
      </c>
      <c r="DK211">
        <v>1658936393.5999999</v>
      </c>
      <c r="DL211">
        <v>26</v>
      </c>
      <c r="DM211">
        <v>-0.32100000000000001</v>
      </c>
      <c r="DN211">
        <v>-7.0000000000000001E-3</v>
      </c>
      <c r="DO211">
        <v>1.6339999999999999</v>
      </c>
      <c r="DP211">
        <v>0.109</v>
      </c>
      <c r="DQ211">
        <v>300</v>
      </c>
      <c r="DR211">
        <v>19</v>
      </c>
      <c r="DS211">
        <v>0.15</v>
      </c>
      <c r="DT211">
        <v>0.03</v>
      </c>
      <c r="DU211">
        <v>100</v>
      </c>
      <c r="DV211">
        <v>100</v>
      </c>
      <c r="DW211">
        <v>1.647</v>
      </c>
      <c r="DX211">
        <v>0.17130000000000001</v>
      </c>
      <c r="DY211">
        <v>1.85642527754842</v>
      </c>
      <c r="DZ211">
        <v>-6.71328561665215E-4</v>
      </c>
      <c r="EA211">
        <v>-2.6813292342381502E-7</v>
      </c>
      <c r="EB211">
        <v>8.1307759810197903E-11</v>
      </c>
      <c r="EC211">
        <v>-1.2682739254941599E-2</v>
      </c>
      <c r="ED211">
        <v>1.9805995112736401E-4</v>
      </c>
      <c r="EE211">
        <v>3.7201658972467802E-4</v>
      </c>
      <c r="EF211">
        <v>-1.4214358037409099E-6</v>
      </c>
      <c r="EG211">
        <v>2</v>
      </c>
      <c r="EH211">
        <v>2028</v>
      </c>
      <c r="EI211">
        <v>2</v>
      </c>
      <c r="EJ211">
        <v>26</v>
      </c>
      <c r="EK211">
        <v>1.3</v>
      </c>
      <c r="EL211">
        <v>1.3</v>
      </c>
      <c r="EM211">
        <v>0.86181600000000003</v>
      </c>
      <c r="EN211">
        <v>2.5280800000000001</v>
      </c>
      <c r="EO211">
        <v>1.39893</v>
      </c>
      <c r="EP211">
        <v>2.32666</v>
      </c>
      <c r="EQ211">
        <v>1.49902</v>
      </c>
      <c r="ER211">
        <v>2.4047900000000002</v>
      </c>
      <c r="ES211">
        <v>31.958500000000001</v>
      </c>
      <c r="ET211">
        <v>15.4892</v>
      </c>
      <c r="EU211">
        <v>18</v>
      </c>
      <c r="EV211">
        <v>506.68900000000002</v>
      </c>
      <c r="EW211">
        <v>545.29</v>
      </c>
      <c r="EX211">
        <v>26.796500000000002</v>
      </c>
      <c r="EY211">
        <v>31.9649</v>
      </c>
      <c r="EZ211">
        <v>30.000299999999999</v>
      </c>
      <c r="FA211">
        <v>31.858000000000001</v>
      </c>
      <c r="FB211">
        <v>31.8279</v>
      </c>
      <c r="FC211">
        <v>17.247399999999999</v>
      </c>
      <c r="FD211">
        <v>31.022099999999998</v>
      </c>
      <c r="FE211">
        <v>80.668800000000005</v>
      </c>
      <c r="FF211">
        <v>26.806899999999999</v>
      </c>
      <c r="FG211">
        <v>300</v>
      </c>
      <c r="FH211">
        <v>18.515000000000001</v>
      </c>
      <c r="FI211">
        <v>99.671800000000005</v>
      </c>
      <c r="FJ211">
        <v>101.63800000000001</v>
      </c>
      <c r="FK211" t="s">
        <v>882</v>
      </c>
      <c r="FL211">
        <v>1</v>
      </c>
      <c r="FM211" t="s">
        <v>890</v>
      </c>
      <c r="FN211">
        <v>3</v>
      </c>
    </row>
    <row r="212" spans="1:170" x14ac:dyDescent="0.2">
      <c r="A212">
        <v>27</v>
      </c>
      <c r="B212">
        <v>1658936622.0999999</v>
      </c>
      <c r="C212">
        <v>4502</v>
      </c>
      <c r="D212" t="s">
        <v>916</v>
      </c>
      <c r="E212">
        <v>0.44701388888888888</v>
      </c>
      <c r="F212" t="s">
        <v>280</v>
      </c>
      <c r="G212">
        <v>1658936622.0999999</v>
      </c>
      <c r="H212">
        <v>4.2412566460736803E-3</v>
      </c>
      <c r="I212">
        <v>4.2412566460736798</v>
      </c>
      <c r="J212">
        <v>11.9654070581827</v>
      </c>
      <c r="K212">
        <v>284.21298623299498</v>
      </c>
      <c r="L212">
        <v>208.39647898973499</v>
      </c>
      <c r="M212">
        <v>20.688974973142301</v>
      </c>
      <c r="N212">
        <v>28.215809536331498</v>
      </c>
      <c r="O212">
        <v>0.286820995949505</v>
      </c>
      <c r="P212">
        <v>2.9147429986347699</v>
      </c>
      <c r="Q212">
        <v>0.27260692097262701</v>
      </c>
      <c r="R212">
        <v>0.171599155848567</v>
      </c>
      <c r="S212">
        <v>66.182114999999996</v>
      </c>
      <c r="T212">
        <v>27.864895714370299</v>
      </c>
      <c r="U212">
        <v>27.986599999999999</v>
      </c>
      <c r="V212">
        <v>3.7918762594994799</v>
      </c>
      <c r="W212">
        <v>58.461078485583997</v>
      </c>
      <c r="X212">
        <v>2.2946585429606698</v>
      </c>
      <c r="Y212">
        <v>3.9251047062474398</v>
      </c>
      <c r="Z212">
        <v>1.4972177165388101</v>
      </c>
      <c r="AA212">
        <v>-187.039418091849</v>
      </c>
      <c r="AB212">
        <v>93.278081128367802</v>
      </c>
      <c r="AC212">
        <v>6.9954648078511799</v>
      </c>
      <c r="AD212">
        <v>-20.583757155630501</v>
      </c>
      <c r="AE212">
        <v>0</v>
      </c>
      <c r="AF212">
        <v>0</v>
      </c>
      <c r="AG212">
        <v>1</v>
      </c>
      <c r="AH212">
        <v>0</v>
      </c>
      <c r="AI212">
        <v>52158</v>
      </c>
      <c r="AJ212" t="s">
        <v>281</v>
      </c>
      <c r="AK212" t="s">
        <v>281</v>
      </c>
      <c r="AL212">
        <v>0</v>
      </c>
      <c r="AM212">
        <v>0</v>
      </c>
      <c r="AN212">
        <v>0</v>
      </c>
      <c r="AO212">
        <v>0</v>
      </c>
      <c r="AP212" t="s">
        <v>281</v>
      </c>
      <c r="AQ212" t="s">
        <v>281</v>
      </c>
      <c r="AR212">
        <v>0</v>
      </c>
      <c r="AS212">
        <v>0</v>
      </c>
      <c r="AT212">
        <v>0</v>
      </c>
      <c r="AU212">
        <v>0.5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 t="s">
        <v>281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1</v>
      </c>
      <c r="BL212">
        <v>400.16</v>
      </c>
      <c r="BM212">
        <v>337.33469999999897</v>
      </c>
      <c r="BN212">
        <v>0.842999550179927</v>
      </c>
      <c r="BO212">
        <v>0.16538913184726101</v>
      </c>
      <c r="BP212">
        <v>6</v>
      </c>
      <c r="BQ212">
        <v>0.6</v>
      </c>
      <c r="BR212" t="s">
        <v>282</v>
      </c>
      <c r="BS212">
        <v>1658936622.0999999</v>
      </c>
      <c r="BT212">
        <v>284.21300000000002</v>
      </c>
      <c r="BU212">
        <v>300.01299999999998</v>
      </c>
      <c r="BV212">
        <v>23.113700000000001</v>
      </c>
      <c r="BW212">
        <v>18.1434</v>
      </c>
      <c r="BX212">
        <v>282.56</v>
      </c>
      <c r="BY212">
        <v>22.941199999999998</v>
      </c>
      <c r="BZ212">
        <v>500.15800000000002</v>
      </c>
      <c r="CA212">
        <v>99.177000000000007</v>
      </c>
      <c r="CB212">
        <v>9.9989099999999997E-2</v>
      </c>
      <c r="CC212">
        <v>28.580200000000001</v>
      </c>
      <c r="CD212">
        <v>27.986599999999999</v>
      </c>
      <c r="CE212">
        <v>999.9</v>
      </c>
      <c r="CF212">
        <v>0</v>
      </c>
      <c r="CG212">
        <v>0</v>
      </c>
      <c r="CH212">
        <v>9998.1200000000008</v>
      </c>
      <c r="CI212">
        <v>0</v>
      </c>
      <c r="CJ212">
        <v>419.69499999999999</v>
      </c>
      <c r="CK212">
        <v>400.16</v>
      </c>
      <c r="CL212">
        <v>0.90001500000000001</v>
      </c>
      <c r="CM212">
        <v>9.9984699999999996E-2</v>
      </c>
      <c r="CN212">
        <v>0</v>
      </c>
      <c r="CO212">
        <v>3.1715</v>
      </c>
      <c r="CP212">
        <v>0</v>
      </c>
      <c r="CQ212">
        <v>4319.8599999999997</v>
      </c>
      <c r="CR212">
        <v>3431.32</v>
      </c>
      <c r="CS212">
        <v>35.625</v>
      </c>
      <c r="CT212">
        <v>38.936999999999998</v>
      </c>
      <c r="CU212">
        <v>37</v>
      </c>
      <c r="CV212">
        <v>37.811999999999998</v>
      </c>
      <c r="CW212">
        <v>35.936999999999998</v>
      </c>
      <c r="CX212">
        <v>360.15</v>
      </c>
      <c r="CY212">
        <v>40.01</v>
      </c>
      <c r="CZ212">
        <v>0</v>
      </c>
      <c r="DA212">
        <v>1658936818.2</v>
      </c>
      <c r="DB212">
        <v>0</v>
      </c>
      <c r="DC212">
        <v>3.3907230769230701</v>
      </c>
      <c r="DD212">
        <v>-0.53132308376482995</v>
      </c>
      <c r="DE212">
        <v>-2.1890599113876998</v>
      </c>
      <c r="DF212">
        <v>4318.0526923076904</v>
      </c>
      <c r="DG212">
        <v>15</v>
      </c>
      <c r="DH212">
        <v>1658936527.0999999</v>
      </c>
      <c r="DI212">
        <v>0.44591435185185185</v>
      </c>
      <c r="DJ212">
        <v>1658936520.0999999</v>
      </c>
      <c r="DK212">
        <v>1658936527.0999999</v>
      </c>
      <c r="DL212">
        <v>27</v>
      </c>
      <c r="DM212">
        <v>6.0000000000000001E-3</v>
      </c>
      <c r="DN212">
        <v>2E-3</v>
      </c>
      <c r="DO212">
        <v>1.64</v>
      </c>
      <c r="DP212">
        <v>0.11</v>
      </c>
      <c r="DQ212">
        <v>300</v>
      </c>
      <c r="DR212">
        <v>19</v>
      </c>
      <c r="DS212">
        <v>0.1</v>
      </c>
      <c r="DT212">
        <v>0.02</v>
      </c>
      <c r="DU212">
        <v>100</v>
      </c>
      <c r="DV212">
        <v>100</v>
      </c>
      <c r="DW212">
        <v>1.653</v>
      </c>
      <c r="DX212">
        <v>0.17249999999999999</v>
      </c>
      <c r="DY212">
        <v>1.86230389218934</v>
      </c>
      <c r="DZ212">
        <v>-6.71328561665215E-4</v>
      </c>
      <c r="EA212">
        <v>-2.6813292342381502E-7</v>
      </c>
      <c r="EB212">
        <v>8.1307759810197903E-11</v>
      </c>
      <c r="EC212">
        <v>-1.0674442055198101E-2</v>
      </c>
      <c r="ED212">
        <v>1.9805995112736401E-4</v>
      </c>
      <c r="EE212">
        <v>3.7201658972467802E-4</v>
      </c>
      <c r="EF212">
        <v>-1.4214358037409099E-6</v>
      </c>
      <c r="EG212">
        <v>2</v>
      </c>
      <c r="EH212">
        <v>2028</v>
      </c>
      <c r="EI212">
        <v>2</v>
      </c>
      <c r="EJ212">
        <v>26</v>
      </c>
      <c r="EK212">
        <v>1.7</v>
      </c>
      <c r="EL212">
        <v>1.6</v>
      </c>
      <c r="EM212">
        <v>0.86181600000000003</v>
      </c>
      <c r="EN212">
        <v>2.52441</v>
      </c>
      <c r="EO212">
        <v>1.39893</v>
      </c>
      <c r="EP212">
        <v>2.32544</v>
      </c>
      <c r="EQ212">
        <v>1.49902</v>
      </c>
      <c r="ER212">
        <v>2.3852500000000001</v>
      </c>
      <c r="ES212">
        <v>31.958500000000001</v>
      </c>
      <c r="ET212">
        <v>15.462899999999999</v>
      </c>
      <c r="EU212">
        <v>18</v>
      </c>
      <c r="EV212">
        <v>507.16899999999998</v>
      </c>
      <c r="EW212">
        <v>544.97400000000005</v>
      </c>
      <c r="EX212">
        <v>27.186199999999999</v>
      </c>
      <c r="EY212">
        <v>31.9818</v>
      </c>
      <c r="EZ212">
        <v>29.9999</v>
      </c>
      <c r="FA212">
        <v>31.9133</v>
      </c>
      <c r="FB212">
        <v>31.8872</v>
      </c>
      <c r="FC212">
        <v>17.238399999999999</v>
      </c>
      <c r="FD212">
        <v>32.486499999999999</v>
      </c>
      <c r="FE212">
        <v>78.370400000000004</v>
      </c>
      <c r="FF212">
        <v>27.197099999999999</v>
      </c>
      <c r="FG212">
        <v>300</v>
      </c>
      <c r="FH212">
        <v>18.1112</v>
      </c>
      <c r="FI212">
        <v>99.6648</v>
      </c>
      <c r="FJ212">
        <v>101.63500000000001</v>
      </c>
      <c r="FK212" t="s">
        <v>882</v>
      </c>
      <c r="FL212">
        <v>1</v>
      </c>
      <c r="FM212" t="s">
        <v>890</v>
      </c>
      <c r="FN212">
        <v>4</v>
      </c>
    </row>
    <row r="213" spans="1:170" x14ac:dyDescent="0.2">
      <c r="A213">
        <v>28</v>
      </c>
      <c r="B213">
        <v>1658936773</v>
      </c>
      <c r="C213">
        <v>4652.9000000953602</v>
      </c>
      <c r="D213" t="s">
        <v>917</v>
      </c>
      <c r="E213">
        <v>0.44876157407407408</v>
      </c>
      <c r="F213" t="s">
        <v>280</v>
      </c>
      <c r="G213">
        <v>1658936773</v>
      </c>
      <c r="H213">
        <v>4.6500420710768302E-3</v>
      </c>
      <c r="I213">
        <v>4.6500420710768298</v>
      </c>
      <c r="J213">
        <v>7.6933615216927702</v>
      </c>
      <c r="K213">
        <v>189.71799110921401</v>
      </c>
      <c r="L213">
        <v>144.85568332743401</v>
      </c>
      <c r="M213">
        <v>14.3813336595574</v>
      </c>
      <c r="N213">
        <v>18.835282597751</v>
      </c>
      <c r="O213">
        <v>0.31705697070620997</v>
      </c>
      <c r="P213">
        <v>2.9108559297156198</v>
      </c>
      <c r="Q213">
        <v>0.29976088841786203</v>
      </c>
      <c r="R213">
        <v>0.18882783279677501</v>
      </c>
      <c r="S213">
        <v>66.128016394054796</v>
      </c>
      <c r="T213">
        <v>27.763561252374299</v>
      </c>
      <c r="U213">
        <v>27.9358</v>
      </c>
      <c r="V213">
        <v>3.7806601291064599</v>
      </c>
      <c r="W213">
        <v>58.259589803604698</v>
      </c>
      <c r="X213">
        <v>2.2876393858927999</v>
      </c>
      <c r="Y213">
        <v>3.9266314672048299</v>
      </c>
      <c r="Z213">
        <v>1.49302074321366</v>
      </c>
      <c r="AA213">
        <v>-205.066855334488</v>
      </c>
      <c r="AB213">
        <v>102.177165245209</v>
      </c>
      <c r="AC213">
        <v>7.6714084643156202</v>
      </c>
      <c r="AD213">
        <v>-29.090265230908301</v>
      </c>
      <c r="AE213">
        <v>0</v>
      </c>
      <c r="AF213">
        <v>0</v>
      </c>
      <c r="AG213">
        <v>1</v>
      </c>
      <c r="AH213">
        <v>0</v>
      </c>
      <c r="AI213">
        <v>52046</v>
      </c>
      <c r="AJ213" t="s">
        <v>281</v>
      </c>
      <c r="AK213" t="s">
        <v>281</v>
      </c>
      <c r="AL213">
        <v>0</v>
      </c>
      <c r="AM213">
        <v>0</v>
      </c>
      <c r="AN213">
        <v>0</v>
      </c>
      <c r="AO213">
        <v>0</v>
      </c>
      <c r="AP213" t="s">
        <v>281</v>
      </c>
      <c r="AQ213" t="s">
        <v>281</v>
      </c>
      <c r="AR213">
        <v>0</v>
      </c>
      <c r="AS213">
        <v>0</v>
      </c>
      <c r="AT213">
        <v>0</v>
      </c>
      <c r="AU213">
        <v>0.5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 t="s">
        <v>281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399.82100000000003</v>
      </c>
      <c r="BM213">
        <v>337.04994300210097</v>
      </c>
      <c r="BN213">
        <v>0.84300210094542505</v>
      </c>
      <c r="BO213">
        <v>0.16539405482467101</v>
      </c>
      <c r="BP213">
        <v>6</v>
      </c>
      <c r="BQ213">
        <v>0.6</v>
      </c>
      <c r="BR213" t="s">
        <v>282</v>
      </c>
      <c r="BS213">
        <v>1658936773</v>
      </c>
      <c r="BT213">
        <v>189.71799999999999</v>
      </c>
      <c r="BU213">
        <v>200.00399999999999</v>
      </c>
      <c r="BV213">
        <v>23.042200000000001</v>
      </c>
      <c r="BW213">
        <v>17.5932</v>
      </c>
      <c r="BX213">
        <v>188.358</v>
      </c>
      <c r="BY213">
        <v>22.871099999999998</v>
      </c>
      <c r="BZ213">
        <v>500.22699999999998</v>
      </c>
      <c r="CA213">
        <v>99.18</v>
      </c>
      <c r="CB213">
        <v>0.100424</v>
      </c>
      <c r="CC213">
        <v>28.5869</v>
      </c>
      <c r="CD213">
        <v>27.9358</v>
      </c>
      <c r="CE213">
        <v>999.9</v>
      </c>
      <c r="CF213">
        <v>0</v>
      </c>
      <c r="CG213">
        <v>0</v>
      </c>
      <c r="CH213">
        <v>9975.6200000000008</v>
      </c>
      <c r="CI213">
        <v>0</v>
      </c>
      <c r="CJ213">
        <v>417.67200000000003</v>
      </c>
      <c r="CK213">
        <v>399.82100000000003</v>
      </c>
      <c r="CL213">
        <v>0.89993699999999999</v>
      </c>
      <c r="CM213">
        <v>0.100063</v>
      </c>
      <c r="CN213">
        <v>0</v>
      </c>
      <c r="CO213">
        <v>3.3792</v>
      </c>
      <c r="CP213">
        <v>0</v>
      </c>
      <c r="CQ213">
        <v>4132.07</v>
      </c>
      <c r="CR213">
        <v>3428.34</v>
      </c>
      <c r="CS213">
        <v>35.561999999999998</v>
      </c>
      <c r="CT213">
        <v>38.811999999999998</v>
      </c>
      <c r="CU213">
        <v>36.875</v>
      </c>
      <c r="CV213">
        <v>37.75</v>
      </c>
      <c r="CW213">
        <v>35.875</v>
      </c>
      <c r="CX213">
        <v>359.81</v>
      </c>
      <c r="CY213">
        <v>40.01</v>
      </c>
      <c r="CZ213">
        <v>0</v>
      </c>
      <c r="DA213">
        <v>1658936968.8</v>
      </c>
      <c r="DB213">
        <v>0</v>
      </c>
      <c r="DC213">
        <v>3.4356520000000002</v>
      </c>
      <c r="DD213">
        <v>-6.4484612775716404E-2</v>
      </c>
      <c r="DE213">
        <v>-32.468461585376403</v>
      </c>
      <c r="DF213">
        <v>4137.2783999999901</v>
      </c>
      <c r="DG213">
        <v>15</v>
      </c>
      <c r="DH213">
        <v>1658936689.0999999</v>
      </c>
      <c r="DI213">
        <v>0.44778935185185187</v>
      </c>
      <c r="DJ213">
        <v>1658936684.0999999</v>
      </c>
      <c r="DK213">
        <v>1658936689.0999999</v>
      </c>
      <c r="DL213">
        <v>28</v>
      </c>
      <c r="DM213">
        <v>-0.36699999999999999</v>
      </c>
      <c r="DN213">
        <v>0</v>
      </c>
      <c r="DO213">
        <v>1.3520000000000001</v>
      </c>
      <c r="DP213">
        <v>0.104</v>
      </c>
      <c r="DQ213">
        <v>200</v>
      </c>
      <c r="DR213">
        <v>18</v>
      </c>
      <c r="DS213">
        <v>0.15</v>
      </c>
      <c r="DT213">
        <v>0.02</v>
      </c>
      <c r="DU213">
        <v>100</v>
      </c>
      <c r="DV213">
        <v>100</v>
      </c>
      <c r="DW213">
        <v>1.36</v>
      </c>
      <c r="DX213">
        <v>0.1711</v>
      </c>
      <c r="DY213">
        <v>1.49542908298064</v>
      </c>
      <c r="DZ213">
        <v>-6.71328561665215E-4</v>
      </c>
      <c r="EA213">
        <v>-2.6813292342381502E-7</v>
      </c>
      <c r="EB213">
        <v>8.1307759810197903E-11</v>
      </c>
      <c r="EC213">
        <v>-1.10358948804288E-2</v>
      </c>
      <c r="ED213">
        <v>1.9805995112736401E-4</v>
      </c>
      <c r="EE213">
        <v>3.7201658972467802E-4</v>
      </c>
      <c r="EF213">
        <v>-1.4214358037409099E-6</v>
      </c>
      <c r="EG213">
        <v>2</v>
      </c>
      <c r="EH213">
        <v>2028</v>
      </c>
      <c r="EI213">
        <v>2</v>
      </c>
      <c r="EJ213">
        <v>26</v>
      </c>
      <c r="EK213">
        <v>1.5</v>
      </c>
      <c r="EL213">
        <v>1.4</v>
      </c>
      <c r="EM213">
        <v>0.631104</v>
      </c>
      <c r="EN213">
        <v>2.5366200000000001</v>
      </c>
      <c r="EO213">
        <v>1.39893</v>
      </c>
      <c r="EP213">
        <v>2.32544</v>
      </c>
      <c r="EQ213">
        <v>1.49902</v>
      </c>
      <c r="ER213">
        <v>2.4389599999999998</v>
      </c>
      <c r="ES213">
        <v>31.980499999999999</v>
      </c>
      <c r="ET213">
        <v>15.445399999999999</v>
      </c>
      <c r="EU213">
        <v>18</v>
      </c>
      <c r="EV213">
        <v>507.69099999999997</v>
      </c>
      <c r="EW213">
        <v>544.28200000000004</v>
      </c>
      <c r="EX213">
        <v>27.351600000000001</v>
      </c>
      <c r="EY213">
        <v>31.932099999999998</v>
      </c>
      <c r="EZ213">
        <v>29.9999</v>
      </c>
      <c r="FA213">
        <v>31.896799999999999</v>
      </c>
      <c r="FB213">
        <v>31.876100000000001</v>
      </c>
      <c r="FC213">
        <v>12.6396</v>
      </c>
      <c r="FD213">
        <v>34.2806</v>
      </c>
      <c r="FE213">
        <v>75.959599999999995</v>
      </c>
      <c r="FF213">
        <v>27.377199999999998</v>
      </c>
      <c r="FG213">
        <v>200</v>
      </c>
      <c r="FH213">
        <v>17.523499999999999</v>
      </c>
      <c r="FI213">
        <v>99.674899999999994</v>
      </c>
      <c r="FJ213">
        <v>101.64100000000001</v>
      </c>
      <c r="FK213" t="s">
        <v>882</v>
      </c>
      <c r="FL213">
        <v>1</v>
      </c>
      <c r="FM213" t="s">
        <v>890</v>
      </c>
      <c r="FN213">
        <v>5</v>
      </c>
    </row>
    <row r="214" spans="1:170" x14ac:dyDescent="0.2">
      <c r="A214">
        <v>29</v>
      </c>
      <c r="B214">
        <v>1658936923.5</v>
      </c>
      <c r="C214">
        <v>4803.4000000953602</v>
      </c>
      <c r="D214" t="s">
        <v>918</v>
      </c>
      <c r="E214">
        <v>0.45049768518518518</v>
      </c>
      <c r="F214" t="s">
        <v>280</v>
      </c>
      <c r="G214">
        <v>1658936923.5</v>
      </c>
      <c r="H214">
        <v>4.9944829818928203E-3</v>
      </c>
      <c r="I214">
        <v>4.99448298189282</v>
      </c>
      <c r="J214">
        <v>7.98649693819433</v>
      </c>
      <c r="K214">
        <v>189.299990808708</v>
      </c>
      <c r="L214">
        <v>146.08041547035299</v>
      </c>
      <c r="M214">
        <v>14.5028382299044</v>
      </c>
      <c r="N214">
        <v>18.793670149290101</v>
      </c>
      <c r="O214">
        <v>0.34416646919731703</v>
      </c>
      <c r="P214">
        <v>2.9147923888876401</v>
      </c>
      <c r="Q214">
        <v>0.32391093920241099</v>
      </c>
      <c r="R214">
        <v>0.204167272235416</v>
      </c>
      <c r="S214">
        <v>66.129777787819805</v>
      </c>
      <c r="T214">
        <v>27.748151863446001</v>
      </c>
      <c r="U214">
        <v>27.965800000000002</v>
      </c>
      <c r="V214">
        <v>3.7872803232220802</v>
      </c>
      <c r="W214">
        <v>58.411931531189303</v>
      </c>
      <c r="X214">
        <v>2.3034110989911998</v>
      </c>
      <c r="Y214">
        <v>3.9433914246805499</v>
      </c>
      <c r="Z214">
        <v>1.48386922423088</v>
      </c>
      <c r="AA214">
        <v>-220.25669950147301</v>
      </c>
      <c r="AB214">
        <v>109.135318508813</v>
      </c>
      <c r="AC214">
        <v>8.1869719561843706</v>
      </c>
      <c r="AD214">
        <v>-36.804631248655703</v>
      </c>
      <c r="AE214">
        <v>0</v>
      </c>
      <c r="AF214">
        <v>0</v>
      </c>
      <c r="AG214">
        <v>1</v>
      </c>
      <c r="AH214">
        <v>0</v>
      </c>
      <c r="AI214">
        <v>52145</v>
      </c>
      <c r="AJ214" t="s">
        <v>281</v>
      </c>
      <c r="AK214" t="s">
        <v>281</v>
      </c>
      <c r="AL214">
        <v>0</v>
      </c>
      <c r="AM214">
        <v>0</v>
      </c>
      <c r="AN214">
        <v>0</v>
      </c>
      <c r="AO214">
        <v>0</v>
      </c>
      <c r="AP214" t="s">
        <v>281</v>
      </c>
      <c r="AQ214" t="s">
        <v>281</v>
      </c>
      <c r="AR214">
        <v>0</v>
      </c>
      <c r="AS214">
        <v>0</v>
      </c>
      <c r="AT214">
        <v>0</v>
      </c>
      <c r="AU214">
        <v>0.5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 t="s">
        <v>281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1</v>
      </c>
      <c r="BL214">
        <v>399.83199999999999</v>
      </c>
      <c r="BM214">
        <v>337.05918600405101</v>
      </c>
      <c r="BN214">
        <v>0.84300202586099005</v>
      </c>
      <c r="BO214">
        <v>0.16539390991171199</v>
      </c>
      <c r="BP214">
        <v>6</v>
      </c>
      <c r="BQ214">
        <v>0.6</v>
      </c>
      <c r="BR214" t="s">
        <v>282</v>
      </c>
      <c r="BS214">
        <v>1658936923.5</v>
      </c>
      <c r="BT214">
        <v>189.3</v>
      </c>
      <c r="BU214">
        <v>200.01499999999999</v>
      </c>
      <c r="BV214">
        <v>23.2012</v>
      </c>
      <c r="BW214">
        <v>17.348700000000001</v>
      </c>
      <c r="BX214">
        <v>187.91300000000001</v>
      </c>
      <c r="BY214">
        <v>23.028700000000001</v>
      </c>
      <c r="BZ214">
        <v>500.15600000000001</v>
      </c>
      <c r="CA214">
        <v>99.1798</v>
      </c>
      <c r="CB214">
        <v>0.100026</v>
      </c>
      <c r="CC214">
        <v>28.660299999999999</v>
      </c>
      <c r="CD214">
        <v>27.965800000000002</v>
      </c>
      <c r="CE214">
        <v>999.9</v>
      </c>
      <c r="CF214">
        <v>0</v>
      </c>
      <c r="CG214">
        <v>0</v>
      </c>
      <c r="CH214">
        <v>9998.1200000000008</v>
      </c>
      <c r="CI214">
        <v>0</v>
      </c>
      <c r="CJ214">
        <v>416.73500000000001</v>
      </c>
      <c r="CK214">
        <v>399.83199999999999</v>
      </c>
      <c r="CL214">
        <v>0.89993699999999999</v>
      </c>
      <c r="CM214">
        <v>0.100063</v>
      </c>
      <c r="CN214">
        <v>0</v>
      </c>
      <c r="CO214">
        <v>3.4089999999999998</v>
      </c>
      <c r="CP214">
        <v>0</v>
      </c>
      <c r="CQ214">
        <v>4138.09</v>
      </c>
      <c r="CR214">
        <v>3428.43</v>
      </c>
      <c r="CS214">
        <v>35.5</v>
      </c>
      <c r="CT214">
        <v>38.75</v>
      </c>
      <c r="CU214">
        <v>36.811999999999998</v>
      </c>
      <c r="CV214">
        <v>37.625</v>
      </c>
      <c r="CW214">
        <v>35.811999999999998</v>
      </c>
      <c r="CX214">
        <v>359.82</v>
      </c>
      <c r="CY214">
        <v>40.01</v>
      </c>
      <c r="CZ214">
        <v>0</v>
      </c>
      <c r="DA214">
        <v>1658937119.4000001</v>
      </c>
      <c r="DB214">
        <v>0</v>
      </c>
      <c r="DC214">
        <v>3.3638461538461502</v>
      </c>
      <c r="DD214">
        <v>-6.9558987058828403E-2</v>
      </c>
      <c r="DE214">
        <v>11.727863207825299</v>
      </c>
      <c r="DF214">
        <v>4139.2384615384599</v>
      </c>
      <c r="DG214">
        <v>15</v>
      </c>
      <c r="DH214">
        <v>1658936868.5</v>
      </c>
      <c r="DI214">
        <v>0.4498611111111111</v>
      </c>
      <c r="DJ214">
        <v>1658936861.5</v>
      </c>
      <c r="DK214">
        <v>1658936868.5</v>
      </c>
      <c r="DL214">
        <v>29</v>
      </c>
      <c r="DM214">
        <v>2.5999999999999999E-2</v>
      </c>
      <c r="DN214">
        <v>-1E-3</v>
      </c>
      <c r="DO214">
        <v>1.379</v>
      </c>
      <c r="DP214">
        <v>9.4E-2</v>
      </c>
      <c r="DQ214">
        <v>200</v>
      </c>
      <c r="DR214">
        <v>17</v>
      </c>
      <c r="DS214">
        <v>0.16</v>
      </c>
      <c r="DT214">
        <v>0.02</v>
      </c>
      <c r="DU214">
        <v>100</v>
      </c>
      <c r="DV214">
        <v>100</v>
      </c>
      <c r="DW214">
        <v>1.387</v>
      </c>
      <c r="DX214">
        <v>0.17249999999999999</v>
      </c>
      <c r="DY214">
        <v>1.52182483323099</v>
      </c>
      <c r="DZ214">
        <v>-6.71328561665215E-4</v>
      </c>
      <c r="EA214">
        <v>-2.6813292342381502E-7</v>
      </c>
      <c r="EB214">
        <v>8.1307759810197903E-11</v>
      </c>
      <c r="EC214">
        <v>-1.19894553864387E-2</v>
      </c>
      <c r="ED214">
        <v>1.9805995112736401E-4</v>
      </c>
      <c r="EE214">
        <v>3.7201658972467802E-4</v>
      </c>
      <c r="EF214">
        <v>-1.4214358037409099E-6</v>
      </c>
      <c r="EG214">
        <v>2</v>
      </c>
      <c r="EH214">
        <v>2028</v>
      </c>
      <c r="EI214">
        <v>2</v>
      </c>
      <c r="EJ214">
        <v>26</v>
      </c>
      <c r="EK214">
        <v>1</v>
      </c>
      <c r="EL214">
        <v>0.9</v>
      </c>
      <c r="EM214">
        <v>0.631104</v>
      </c>
      <c r="EN214">
        <v>2.5329600000000001</v>
      </c>
      <c r="EO214">
        <v>1.39893</v>
      </c>
      <c r="EP214">
        <v>2.32544</v>
      </c>
      <c r="EQ214">
        <v>1.49902</v>
      </c>
      <c r="ER214">
        <v>2.4450699999999999</v>
      </c>
      <c r="ES214">
        <v>31.980499999999999</v>
      </c>
      <c r="ET214">
        <v>15.4192</v>
      </c>
      <c r="EU214">
        <v>18</v>
      </c>
      <c r="EV214">
        <v>507.91199999999998</v>
      </c>
      <c r="EW214">
        <v>544.28899999999999</v>
      </c>
      <c r="EX214">
        <v>27.596399999999999</v>
      </c>
      <c r="EY214">
        <v>31.856000000000002</v>
      </c>
      <c r="EZ214">
        <v>29.9999</v>
      </c>
      <c r="FA214">
        <v>31.8462</v>
      </c>
      <c r="FB214">
        <v>31.827500000000001</v>
      </c>
      <c r="FC214">
        <v>12.6351</v>
      </c>
      <c r="FD214">
        <v>34.533000000000001</v>
      </c>
      <c r="FE214">
        <v>73.723399999999998</v>
      </c>
      <c r="FF214">
        <v>27.6081</v>
      </c>
      <c r="FG214">
        <v>200</v>
      </c>
      <c r="FH214">
        <v>17.254899999999999</v>
      </c>
      <c r="FI214">
        <v>99.687100000000001</v>
      </c>
      <c r="FJ214">
        <v>101.654</v>
      </c>
      <c r="FK214" t="s">
        <v>882</v>
      </c>
      <c r="FL214">
        <v>1</v>
      </c>
      <c r="FM214" t="s">
        <v>890</v>
      </c>
      <c r="FN214">
        <v>6</v>
      </c>
    </row>
    <row r="215" spans="1:170" x14ac:dyDescent="0.2">
      <c r="A215">
        <v>30</v>
      </c>
      <c r="B215">
        <v>1658937074</v>
      </c>
      <c r="C215">
        <v>4953.9000000953602</v>
      </c>
      <c r="D215" t="s">
        <v>919</v>
      </c>
      <c r="E215">
        <v>0.45224537037037038</v>
      </c>
      <c r="F215" t="s">
        <v>280</v>
      </c>
      <c r="G215">
        <v>1658937074</v>
      </c>
      <c r="H215">
        <v>5.4477653022864904E-3</v>
      </c>
      <c r="I215">
        <v>5.4477653022864896</v>
      </c>
      <c r="J215">
        <v>2.3555593081897301</v>
      </c>
      <c r="K215">
        <v>96.546697311586101</v>
      </c>
      <c r="L215">
        <v>83.762452775347995</v>
      </c>
      <c r="M215">
        <v>8.3154703745167406</v>
      </c>
      <c r="N215">
        <v>9.5846190584358002</v>
      </c>
      <c r="O215">
        <v>0.377129877010415</v>
      </c>
      <c r="P215">
        <v>2.92234805071319</v>
      </c>
      <c r="Q215">
        <v>0.353009470655336</v>
      </c>
      <c r="R215">
        <v>0.222672545560644</v>
      </c>
      <c r="S215">
        <v>66.172952331317106</v>
      </c>
      <c r="T215">
        <v>27.688021868802899</v>
      </c>
      <c r="U215">
        <v>27.972100000000001</v>
      </c>
      <c r="V215">
        <v>3.78867184824513</v>
      </c>
      <c r="W215">
        <v>58.230418871644403</v>
      </c>
      <c r="X215">
        <v>2.3036434649795101</v>
      </c>
      <c r="Y215">
        <v>3.9560825932874799</v>
      </c>
      <c r="Z215">
        <v>1.4850283832656099</v>
      </c>
      <c r="AA215">
        <v>-240.246449830834</v>
      </c>
      <c r="AB215">
        <v>117.153903462632</v>
      </c>
      <c r="AC215">
        <v>8.7684717526478995</v>
      </c>
      <c r="AD215">
        <v>-48.151122284236799</v>
      </c>
      <c r="AE215">
        <v>0</v>
      </c>
      <c r="AF215">
        <v>0</v>
      </c>
      <c r="AG215">
        <v>1</v>
      </c>
      <c r="AH215">
        <v>0</v>
      </c>
      <c r="AI215">
        <v>52352</v>
      </c>
      <c r="AJ215" t="s">
        <v>281</v>
      </c>
      <c r="AK215" t="s">
        <v>281</v>
      </c>
      <c r="AL215">
        <v>0</v>
      </c>
      <c r="AM215">
        <v>0</v>
      </c>
      <c r="AN215">
        <v>0</v>
      </c>
      <c r="AO215">
        <v>0</v>
      </c>
      <c r="AP215" t="s">
        <v>281</v>
      </c>
      <c r="AQ215" t="s">
        <v>281</v>
      </c>
      <c r="AR215">
        <v>0</v>
      </c>
      <c r="AS215">
        <v>0</v>
      </c>
      <c r="AT215">
        <v>0</v>
      </c>
      <c r="AU215">
        <v>0.5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 t="s">
        <v>281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1</v>
      </c>
      <c r="BL215">
        <v>400.10599999999999</v>
      </c>
      <c r="BM215">
        <v>337.28905799550103</v>
      </c>
      <c r="BN215">
        <v>0.84299925018745303</v>
      </c>
      <c r="BO215">
        <v>0.165388552861784</v>
      </c>
      <c r="BP215">
        <v>6</v>
      </c>
      <c r="BQ215">
        <v>0.6</v>
      </c>
      <c r="BR215" t="s">
        <v>282</v>
      </c>
      <c r="BS215">
        <v>1658937074</v>
      </c>
      <c r="BT215">
        <v>96.546700000000001</v>
      </c>
      <c r="BU215">
        <v>100.003</v>
      </c>
      <c r="BV215">
        <v>23.204799999999999</v>
      </c>
      <c r="BW215">
        <v>16.821999999999999</v>
      </c>
      <c r="BX215">
        <v>95.286100000000005</v>
      </c>
      <c r="BY215">
        <v>23.030899999999999</v>
      </c>
      <c r="BZ215">
        <v>500.221</v>
      </c>
      <c r="CA215">
        <v>99.174499999999995</v>
      </c>
      <c r="CB215">
        <v>9.9937399999999996E-2</v>
      </c>
      <c r="CC215">
        <v>28.715699999999998</v>
      </c>
      <c r="CD215">
        <v>27.972100000000001</v>
      </c>
      <c r="CE215">
        <v>999.9</v>
      </c>
      <c r="CF215">
        <v>0</v>
      </c>
      <c r="CG215">
        <v>0</v>
      </c>
      <c r="CH215">
        <v>10041.9</v>
      </c>
      <c r="CI215">
        <v>0</v>
      </c>
      <c r="CJ215">
        <v>416.49</v>
      </c>
      <c r="CK215">
        <v>400.10599999999999</v>
      </c>
      <c r="CL215">
        <v>0.90001500000000001</v>
      </c>
      <c r="CM215">
        <v>9.9984699999999996E-2</v>
      </c>
      <c r="CN215">
        <v>0</v>
      </c>
      <c r="CO215">
        <v>3.6533000000000002</v>
      </c>
      <c r="CP215">
        <v>0</v>
      </c>
      <c r="CQ215">
        <v>3881.71</v>
      </c>
      <c r="CR215">
        <v>3430.86</v>
      </c>
      <c r="CS215">
        <v>35.436999999999998</v>
      </c>
      <c r="CT215">
        <v>38.686999999999998</v>
      </c>
      <c r="CU215">
        <v>36.75</v>
      </c>
      <c r="CV215">
        <v>37.625</v>
      </c>
      <c r="CW215">
        <v>35.75</v>
      </c>
      <c r="CX215">
        <v>360.1</v>
      </c>
      <c r="CY215">
        <v>40</v>
      </c>
      <c r="CZ215">
        <v>0</v>
      </c>
      <c r="DA215">
        <v>1658937270</v>
      </c>
      <c r="DB215">
        <v>0</v>
      </c>
      <c r="DC215">
        <v>3.3513120000000001</v>
      </c>
      <c r="DD215">
        <v>0.81348462305592095</v>
      </c>
      <c r="DE215">
        <v>-52.626153759052002</v>
      </c>
      <c r="DF215">
        <v>3887.0095999999999</v>
      </c>
      <c r="DG215">
        <v>15</v>
      </c>
      <c r="DH215">
        <v>1658937011</v>
      </c>
      <c r="DI215">
        <v>0.45151620370370371</v>
      </c>
      <c r="DJ215">
        <v>1658937000</v>
      </c>
      <c r="DK215">
        <v>1658937011</v>
      </c>
      <c r="DL215">
        <v>30</v>
      </c>
      <c r="DM215">
        <v>-0.19500000000000001</v>
      </c>
      <c r="DN215">
        <v>1E-3</v>
      </c>
      <c r="DO215">
        <v>1.258</v>
      </c>
      <c r="DP215">
        <v>9.2999999999999999E-2</v>
      </c>
      <c r="DQ215">
        <v>100</v>
      </c>
      <c r="DR215">
        <v>17</v>
      </c>
      <c r="DS215">
        <v>0.28000000000000003</v>
      </c>
      <c r="DT215">
        <v>0.02</v>
      </c>
      <c r="DU215">
        <v>100</v>
      </c>
      <c r="DV215">
        <v>100</v>
      </c>
      <c r="DW215">
        <v>1.2609999999999999</v>
      </c>
      <c r="DX215">
        <v>0.1739</v>
      </c>
      <c r="DY215">
        <v>1.3269633279309401</v>
      </c>
      <c r="DZ215">
        <v>-6.71328561665215E-4</v>
      </c>
      <c r="EA215">
        <v>-2.6813292342381502E-7</v>
      </c>
      <c r="EB215">
        <v>8.1307759810197903E-11</v>
      </c>
      <c r="EC215">
        <v>-1.06308059298948E-2</v>
      </c>
      <c r="ED215">
        <v>1.9805995112736401E-4</v>
      </c>
      <c r="EE215">
        <v>3.7201658972467802E-4</v>
      </c>
      <c r="EF215">
        <v>-1.4214358037409099E-6</v>
      </c>
      <c r="EG215">
        <v>2</v>
      </c>
      <c r="EH215">
        <v>2028</v>
      </c>
      <c r="EI215">
        <v>2</v>
      </c>
      <c r="EJ215">
        <v>26</v>
      </c>
      <c r="EK215">
        <v>1.2</v>
      </c>
      <c r="EL215">
        <v>1.1000000000000001</v>
      </c>
      <c r="EM215">
        <v>0.39306600000000003</v>
      </c>
      <c r="EN215">
        <v>2.5524900000000001</v>
      </c>
      <c r="EO215">
        <v>1.39893</v>
      </c>
      <c r="EP215">
        <v>2.32422</v>
      </c>
      <c r="EQ215">
        <v>1.49902</v>
      </c>
      <c r="ER215">
        <v>2.4218799999999998</v>
      </c>
      <c r="ES215">
        <v>32.0244</v>
      </c>
      <c r="ET215">
        <v>15.4016</v>
      </c>
      <c r="EU215">
        <v>18</v>
      </c>
      <c r="EV215">
        <v>508.166</v>
      </c>
      <c r="EW215">
        <v>543.65</v>
      </c>
      <c r="EX215">
        <v>27.738299999999999</v>
      </c>
      <c r="EY215">
        <v>31.7881</v>
      </c>
      <c r="EZ215">
        <v>29.9999</v>
      </c>
      <c r="FA215">
        <v>31.787600000000001</v>
      </c>
      <c r="FB215">
        <v>31.771000000000001</v>
      </c>
      <c r="FC215">
        <v>7.8789100000000003</v>
      </c>
      <c r="FD215">
        <v>36.200200000000002</v>
      </c>
      <c r="FE215">
        <v>71.070999999999998</v>
      </c>
      <c r="FF215">
        <v>27.748699999999999</v>
      </c>
      <c r="FG215">
        <v>100</v>
      </c>
      <c r="FH215">
        <v>16.756799999999998</v>
      </c>
      <c r="FI215">
        <v>99.694699999999997</v>
      </c>
      <c r="FJ215">
        <v>101.663</v>
      </c>
      <c r="FK215" t="s">
        <v>882</v>
      </c>
      <c r="FL215">
        <v>1</v>
      </c>
      <c r="FM215" t="s">
        <v>890</v>
      </c>
      <c r="FN215">
        <v>7</v>
      </c>
    </row>
    <row r="216" spans="1:170" x14ac:dyDescent="0.2">
      <c r="A216">
        <v>31</v>
      </c>
      <c r="B216">
        <v>1658937224.5</v>
      </c>
      <c r="C216">
        <v>5104.4000000953602</v>
      </c>
      <c r="D216" t="s">
        <v>920</v>
      </c>
      <c r="E216">
        <v>0.45398148148148149</v>
      </c>
      <c r="F216" t="s">
        <v>280</v>
      </c>
      <c r="G216">
        <v>1658937224.5</v>
      </c>
      <c r="H216">
        <v>5.8696087024609003E-3</v>
      </c>
      <c r="I216">
        <v>5.8696087024608996</v>
      </c>
      <c r="J216">
        <v>2.4492718618537501</v>
      </c>
      <c r="K216">
        <v>96.404097179881006</v>
      </c>
      <c r="L216">
        <v>83.967228368153698</v>
      </c>
      <c r="M216">
        <v>8.3358591577458192</v>
      </c>
      <c r="N216">
        <v>9.5705311695856192</v>
      </c>
      <c r="O216">
        <v>0.40749394594208599</v>
      </c>
      <c r="P216">
        <v>2.9146045241035798</v>
      </c>
      <c r="Q216">
        <v>0.37941499704287202</v>
      </c>
      <c r="R216">
        <v>0.239499705110714</v>
      </c>
      <c r="S216">
        <v>66.120887999999994</v>
      </c>
      <c r="T216">
        <v>27.617208434658298</v>
      </c>
      <c r="U216">
        <v>27.989000000000001</v>
      </c>
      <c r="V216">
        <v>3.7924068728252101</v>
      </c>
      <c r="W216">
        <v>58.091377893717002</v>
      </c>
      <c r="X216">
        <v>2.3037592665876798</v>
      </c>
      <c r="Y216">
        <v>3.9657507707987101</v>
      </c>
      <c r="Z216">
        <v>1.48864760623753</v>
      </c>
      <c r="AA216">
        <v>-258.84974377852501</v>
      </c>
      <c r="AB216">
        <v>120.80320391874901</v>
      </c>
      <c r="AC216">
        <v>9.0682917807669199</v>
      </c>
      <c r="AD216">
        <v>-62.857360079009503</v>
      </c>
      <c r="AE216">
        <v>0</v>
      </c>
      <c r="AF216">
        <v>0</v>
      </c>
      <c r="AG216">
        <v>1</v>
      </c>
      <c r="AH216">
        <v>0</v>
      </c>
      <c r="AI216">
        <v>52123</v>
      </c>
      <c r="AJ216" t="s">
        <v>281</v>
      </c>
      <c r="AK216" t="s">
        <v>281</v>
      </c>
      <c r="AL216">
        <v>0</v>
      </c>
      <c r="AM216">
        <v>0</v>
      </c>
      <c r="AN216">
        <v>0</v>
      </c>
      <c r="AO216">
        <v>0</v>
      </c>
      <c r="AP216" t="s">
        <v>281</v>
      </c>
      <c r="AQ216" t="s">
        <v>281</v>
      </c>
      <c r="AR216">
        <v>0</v>
      </c>
      <c r="AS216">
        <v>0</v>
      </c>
      <c r="AT216">
        <v>0</v>
      </c>
      <c r="AU216">
        <v>0.5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 t="s">
        <v>281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1</v>
      </c>
      <c r="BL216">
        <v>399.78</v>
      </c>
      <c r="BM216">
        <v>337.01519999999999</v>
      </c>
      <c r="BN216">
        <v>0.84300165090799895</v>
      </c>
      <c r="BO216">
        <v>0.16539318625243801</v>
      </c>
      <c r="BP216">
        <v>6</v>
      </c>
      <c r="BQ216">
        <v>0.6</v>
      </c>
      <c r="BR216" t="s">
        <v>282</v>
      </c>
      <c r="BS216">
        <v>1658937224.5</v>
      </c>
      <c r="BT216">
        <v>96.4041</v>
      </c>
      <c r="BU216">
        <v>100.021</v>
      </c>
      <c r="BV216">
        <v>23.2058</v>
      </c>
      <c r="BW216">
        <v>16.328099999999999</v>
      </c>
      <c r="BX216">
        <v>95.146100000000004</v>
      </c>
      <c r="BY216">
        <v>23.032599999999999</v>
      </c>
      <c r="BZ216">
        <v>500.173</v>
      </c>
      <c r="CA216">
        <v>99.175299999999993</v>
      </c>
      <c r="CB216">
        <v>9.9849599999999997E-2</v>
      </c>
      <c r="CC216">
        <v>28.7578</v>
      </c>
      <c r="CD216">
        <v>27.989000000000001</v>
      </c>
      <c r="CE216">
        <v>999.9</v>
      </c>
      <c r="CF216">
        <v>0</v>
      </c>
      <c r="CG216">
        <v>0</v>
      </c>
      <c r="CH216">
        <v>9997.5</v>
      </c>
      <c r="CI216">
        <v>0</v>
      </c>
      <c r="CJ216">
        <v>416.435</v>
      </c>
      <c r="CK216">
        <v>399.78</v>
      </c>
      <c r="CL216">
        <v>0.89993699999999999</v>
      </c>
      <c r="CM216">
        <v>0.100063</v>
      </c>
      <c r="CN216">
        <v>0</v>
      </c>
      <c r="CO216">
        <v>3.8241999999999998</v>
      </c>
      <c r="CP216">
        <v>0</v>
      </c>
      <c r="CQ216">
        <v>3805.65</v>
      </c>
      <c r="CR216">
        <v>3427.98</v>
      </c>
      <c r="CS216">
        <v>35.375</v>
      </c>
      <c r="CT216">
        <v>38.625</v>
      </c>
      <c r="CU216">
        <v>36.75</v>
      </c>
      <c r="CV216">
        <v>37.561999999999998</v>
      </c>
      <c r="CW216">
        <v>35.75</v>
      </c>
      <c r="CX216">
        <v>359.78</v>
      </c>
      <c r="CY216">
        <v>40</v>
      </c>
      <c r="CZ216">
        <v>0</v>
      </c>
      <c r="DA216">
        <v>1658937420.5999999</v>
      </c>
      <c r="DB216">
        <v>0</v>
      </c>
      <c r="DC216">
        <v>3.3818307692307599</v>
      </c>
      <c r="DD216">
        <v>0.79036579767298298</v>
      </c>
      <c r="DE216">
        <v>-19.132307556170598</v>
      </c>
      <c r="DF216">
        <v>3810.2323076922999</v>
      </c>
      <c r="DG216">
        <v>15</v>
      </c>
      <c r="DH216">
        <v>1658937147</v>
      </c>
      <c r="DI216">
        <v>0.45309027777777783</v>
      </c>
      <c r="DJ216">
        <v>1658937131.5</v>
      </c>
      <c r="DK216">
        <v>1658937147</v>
      </c>
      <c r="DL216">
        <v>31</v>
      </c>
      <c r="DM216">
        <v>-3.0000000000000001E-3</v>
      </c>
      <c r="DN216">
        <v>-1E-3</v>
      </c>
      <c r="DO216">
        <v>1.2549999999999999</v>
      </c>
      <c r="DP216">
        <v>8.7999999999999995E-2</v>
      </c>
      <c r="DQ216">
        <v>100</v>
      </c>
      <c r="DR216">
        <v>17</v>
      </c>
      <c r="DS216">
        <v>0.37</v>
      </c>
      <c r="DT216">
        <v>0.01</v>
      </c>
      <c r="DU216">
        <v>100</v>
      </c>
      <c r="DV216">
        <v>100</v>
      </c>
      <c r="DW216">
        <v>1.258</v>
      </c>
      <c r="DX216">
        <v>0.17319999999999999</v>
      </c>
      <c r="DY216">
        <v>1.32428351263268</v>
      </c>
      <c r="DZ216">
        <v>-6.71328561665215E-4</v>
      </c>
      <c r="EA216">
        <v>-2.6813292342381502E-7</v>
      </c>
      <c r="EB216">
        <v>8.1307759810197903E-11</v>
      </c>
      <c r="EC216">
        <v>-1.1353910009903901E-2</v>
      </c>
      <c r="ED216">
        <v>1.9805995112736401E-4</v>
      </c>
      <c r="EE216">
        <v>3.7201658972467802E-4</v>
      </c>
      <c r="EF216">
        <v>-1.4214358037409099E-6</v>
      </c>
      <c r="EG216">
        <v>2</v>
      </c>
      <c r="EH216">
        <v>2028</v>
      </c>
      <c r="EI216">
        <v>2</v>
      </c>
      <c r="EJ216">
        <v>26</v>
      </c>
      <c r="EK216">
        <v>1.6</v>
      </c>
      <c r="EL216">
        <v>1.3</v>
      </c>
      <c r="EM216">
        <v>0.39306600000000003</v>
      </c>
      <c r="EN216">
        <v>2.5549300000000001</v>
      </c>
      <c r="EO216">
        <v>1.39893</v>
      </c>
      <c r="EP216">
        <v>2.32422</v>
      </c>
      <c r="EQ216">
        <v>1.49902</v>
      </c>
      <c r="ER216">
        <v>2.3095699999999999</v>
      </c>
      <c r="ES216">
        <v>32.0244</v>
      </c>
      <c r="ET216">
        <v>15.3666</v>
      </c>
      <c r="EU216">
        <v>18</v>
      </c>
      <c r="EV216">
        <v>508.29199999999997</v>
      </c>
      <c r="EW216">
        <v>542.55499999999995</v>
      </c>
      <c r="EX216">
        <v>27.8126</v>
      </c>
      <c r="EY216">
        <v>31.738</v>
      </c>
      <c r="EZ216">
        <v>30</v>
      </c>
      <c r="FA216">
        <v>31.738900000000001</v>
      </c>
      <c r="FB216">
        <v>31.723199999999999</v>
      </c>
      <c r="FC216">
        <v>7.8755199999999999</v>
      </c>
      <c r="FD216">
        <v>37.7622</v>
      </c>
      <c r="FE216">
        <v>67.973299999999995</v>
      </c>
      <c r="FF216">
        <v>27.817499999999999</v>
      </c>
      <c r="FG216">
        <v>100</v>
      </c>
      <c r="FH216">
        <v>16.248000000000001</v>
      </c>
      <c r="FI216">
        <v>99.707999999999998</v>
      </c>
      <c r="FJ216">
        <v>101.67</v>
      </c>
      <c r="FK216" t="s">
        <v>882</v>
      </c>
      <c r="FL216">
        <v>1</v>
      </c>
      <c r="FM216" t="s">
        <v>890</v>
      </c>
      <c r="FN216">
        <v>8</v>
      </c>
    </row>
    <row r="217" spans="1:170" x14ac:dyDescent="0.2">
      <c r="A217">
        <v>32</v>
      </c>
      <c r="B217">
        <v>1658937375</v>
      </c>
      <c r="C217">
        <v>5254.9000000953602</v>
      </c>
      <c r="D217" t="s">
        <v>921</v>
      </c>
      <c r="E217">
        <v>0.45572916666666669</v>
      </c>
      <c r="F217" t="s">
        <v>280</v>
      </c>
      <c r="G217">
        <v>1658937375</v>
      </c>
      <c r="H217">
        <v>6.2690635642414904E-3</v>
      </c>
      <c r="I217">
        <v>6.26906356424149</v>
      </c>
      <c r="J217">
        <v>-0.84407150154528898</v>
      </c>
      <c r="K217">
        <v>50.636100975021598</v>
      </c>
      <c r="L217">
        <v>52.651733280989902</v>
      </c>
      <c r="M217">
        <v>5.2267732185576401</v>
      </c>
      <c r="N217">
        <v>5.0266800345579696</v>
      </c>
      <c r="O217">
        <v>0.44140640970127598</v>
      </c>
      <c r="P217">
        <v>2.9117887572536301</v>
      </c>
      <c r="Q217">
        <v>0.40862662013099599</v>
      </c>
      <c r="R217">
        <v>0.25813860038993602</v>
      </c>
      <c r="S217">
        <v>66.118795820006497</v>
      </c>
      <c r="T217">
        <v>27.547254160004101</v>
      </c>
      <c r="U217">
        <v>27.990400000000001</v>
      </c>
      <c r="V217">
        <v>3.7927164271803</v>
      </c>
      <c r="W217">
        <v>58.295192059089501</v>
      </c>
      <c r="X217">
        <v>2.3165904502069199</v>
      </c>
      <c r="Y217">
        <v>3.9738962483539901</v>
      </c>
      <c r="Z217">
        <v>1.4761259769733801</v>
      </c>
      <c r="AA217">
        <v>-276.46570318304902</v>
      </c>
      <c r="AB217">
        <v>126.023829380192</v>
      </c>
      <c r="AC217">
        <v>9.4710707758914001</v>
      </c>
      <c r="AD217">
        <v>-74.852007206959101</v>
      </c>
      <c r="AE217">
        <v>0</v>
      </c>
      <c r="AF217">
        <v>0</v>
      </c>
      <c r="AG217">
        <v>1</v>
      </c>
      <c r="AH217">
        <v>0</v>
      </c>
      <c r="AI217">
        <v>52036</v>
      </c>
      <c r="AJ217" t="s">
        <v>281</v>
      </c>
      <c r="AK217" t="s">
        <v>281</v>
      </c>
      <c r="AL217">
        <v>0</v>
      </c>
      <c r="AM217">
        <v>0</v>
      </c>
      <c r="AN217">
        <v>0</v>
      </c>
      <c r="AO217">
        <v>0</v>
      </c>
      <c r="AP217" t="s">
        <v>281</v>
      </c>
      <c r="AQ217" t="s">
        <v>281</v>
      </c>
      <c r="AR217">
        <v>0</v>
      </c>
      <c r="AS217">
        <v>0</v>
      </c>
      <c r="AT217">
        <v>0</v>
      </c>
      <c r="AU217">
        <v>0.5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 t="s">
        <v>281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399.767</v>
      </c>
      <c r="BM217">
        <v>337.00427099482198</v>
      </c>
      <c r="BN217">
        <v>0.84300172599244505</v>
      </c>
      <c r="BO217">
        <v>0.16539333116541999</v>
      </c>
      <c r="BP217">
        <v>6</v>
      </c>
      <c r="BQ217">
        <v>0.6</v>
      </c>
      <c r="BR217" t="s">
        <v>282</v>
      </c>
      <c r="BS217">
        <v>1658937375</v>
      </c>
      <c r="BT217">
        <v>50.636099999999999</v>
      </c>
      <c r="BU217">
        <v>50.004300000000001</v>
      </c>
      <c r="BV217">
        <v>23.336099999999998</v>
      </c>
      <c r="BW217">
        <v>15.990600000000001</v>
      </c>
      <c r="BX217">
        <v>49.409199999999998</v>
      </c>
      <c r="BY217">
        <v>23.163799999999998</v>
      </c>
      <c r="BZ217">
        <v>500.12400000000002</v>
      </c>
      <c r="CA217">
        <v>99.170699999999997</v>
      </c>
      <c r="CB217">
        <v>9.9977200000000002E-2</v>
      </c>
      <c r="CC217">
        <v>28.793199999999999</v>
      </c>
      <c r="CD217">
        <v>27.990400000000001</v>
      </c>
      <c r="CE217">
        <v>999.9</v>
      </c>
      <c r="CF217">
        <v>0</v>
      </c>
      <c r="CG217">
        <v>0</v>
      </c>
      <c r="CH217">
        <v>9981.8799999999992</v>
      </c>
      <c r="CI217">
        <v>0</v>
      </c>
      <c r="CJ217">
        <v>416.517</v>
      </c>
      <c r="CK217">
        <v>399.767</v>
      </c>
      <c r="CL217">
        <v>0.89993699999999999</v>
      </c>
      <c r="CM217">
        <v>0.100063</v>
      </c>
      <c r="CN217">
        <v>0</v>
      </c>
      <c r="CO217">
        <v>3.6116999999999999</v>
      </c>
      <c r="CP217">
        <v>0</v>
      </c>
      <c r="CQ217">
        <v>3669.43</v>
      </c>
      <c r="CR217">
        <v>3427.88</v>
      </c>
      <c r="CS217">
        <v>35.375</v>
      </c>
      <c r="CT217">
        <v>38.625</v>
      </c>
      <c r="CU217">
        <v>36.75</v>
      </c>
      <c r="CV217">
        <v>37.561999999999998</v>
      </c>
      <c r="CW217">
        <v>35.75</v>
      </c>
      <c r="CX217">
        <v>359.77</v>
      </c>
      <c r="CY217">
        <v>40</v>
      </c>
      <c r="CZ217">
        <v>0</v>
      </c>
      <c r="DA217">
        <v>1658937571.2</v>
      </c>
      <c r="DB217">
        <v>0</v>
      </c>
      <c r="DC217">
        <v>3.418272</v>
      </c>
      <c r="DD217">
        <v>0.67059999022422601</v>
      </c>
      <c r="DE217">
        <v>-26.031538307358701</v>
      </c>
      <c r="DF217">
        <v>3674.8683999999998</v>
      </c>
      <c r="DG217">
        <v>15</v>
      </c>
      <c r="DH217">
        <v>1658937341</v>
      </c>
      <c r="DI217">
        <v>0.45533564814814814</v>
      </c>
      <c r="DJ217">
        <v>1658937341</v>
      </c>
      <c r="DK217">
        <v>1658937341</v>
      </c>
      <c r="DL217">
        <v>32</v>
      </c>
      <c r="DM217">
        <v>-6.3E-2</v>
      </c>
      <c r="DN217">
        <v>-3.0000000000000001E-3</v>
      </c>
      <c r="DO217">
        <v>1.2270000000000001</v>
      </c>
      <c r="DP217">
        <v>7.8E-2</v>
      </c>
      <c r="DQ217">
        <v>50</v>
      </c>
      <c r="DR217">
        <v>16</v>
      </c>
      <c r="DS217">
        <v>0.21</v>
      </c>
      <c r="DT217">
        <v>0.01</v>
      </c>
      <c r="DU217">
        <v>100</v>
      </c>
      <c r="DV217">
        <v>100</v>
      </c>
      <c r="DW217">
        <v>1.2270000000000001</v>
      </c>
      <c r="DX217">
        <v>0.17230000000000001</v>
      </c>
      <c r="DY217">
        <v>1.2607850956858899</v>
      </c>
      <c r="DZ217">
        <v>-6.71328561665215E-4</v>
      </c>
      <c r="EA217">
        <v>-2.6813292342381502E-7</v>
      </c>
      <c r="EB217">
        <v>8.1307759810197903E-11</v>
      </c>
      <c r="EC217">
        <v>-1.4142295294608399E-2</v>
      </c>
      <c r="ED217">
        <v>1.9805995112736401E-4</v>
      </c>
      <c r="EE217">
        <v>3.7201658972467802E-4</v>
      </c>
      <c r="EF217">
        <v>-1.4214358037409099E-6</v>
      </c>
      <c r="EG217">
        <v>2</v>
      </c>
      <c r="EH217">
        <v>2028</v>
      </c>
      <c r="EI217">
        <v>2</v>
      </c>
      <c r="EJ217">
        <v>26</v>
      </c>
      <c r="EK217">
        <v>0.6</v>
      </c>
      <c r="EL217">
        <v>0.6</v>
      </c>
      <c r="EM217">
        <v>0.27465800000000001</v>
      </c>
      <c r="EN217">
        <v>2.5659200000000002</v>
      </c>
      <c r="EO217">
        <v>1.39893</v>
      </c>
      <c r="EP217">
        <v>2.323</v>
      </c>
      <c r="EQ217">
        <v>1.49902</v>
      </c>
      <c r="ER217">
        <v>2.3974600000000001</v>
      </c>
      <c r="ES217">
        <v>32.046399999999998</v>
      </c>
      <c r="ET217">
        <v>15.357900000000001</v>
      </c>
      <c r="EU217">
        <v>18</v>
      </c>
      <c r="EV217">
        <v>508.34699999999998</v>
      </c>
      <c r="EW217">
        <v>541.25</v>
      </c>
      <c r="EX217">
        <v>27.8475</v>
      </c>
      <c r="EY217">
        <v>31.712800000000001</v>
      </c>
      <c r="EZ217">
        <v>30.0001</v>
      </c>
      <c r="FA217">
        <v>31.709700000000002</v>
      </c>
      <c r="FB217">
        <v>31.692699999999999</v>
      </c>
      <c r="FC217">
        <v>5.5015200000000002</v>
      </c>
      <c r="FD217">
        <v>38.098700000000001</v>
      </c>
      <c r="FE217">
        <v>64.964500000000001</v>
      </c>
      <c r="FF217">
        <v>27.850200000000001</v>
      </c>
      <c r="FG217">
        <v>50</v>
      </c>
      <c r="FH217">
        <v>15.86</v>
      </c>
      <c r="FI217">
        <v>99.713899999999995</v>
      </c>
      <c r="FJ217">
        <v>101.672</v>
      </c>
      <c r="FK217" t="s">
        <v>882</v>
      </c>
      <c r="FL217">
        <v>1</v>
      </c>
      <c r="FM217" t="s">
        <v>890</v>
      </c>
      <c r="FN217">
        <v>9</v>
      </c>
    </row>
    <row r="218" spans="1:170" x14ac:dyDescent="0.2">
      <c r="A218">
        <v>33</v>
      </c>
      <c r="B218">
        <v>1658937525.5</v>
      </c>
      <c r="C218">
        <v>5405.4000000953602</v>
      </c>
      <c r="D218" t="s">
        <v>922</v>
      </c>
      <c r="E218">
        <v>0.45746527777777773</v>
      </c>
      <c r="F218" t="s">
        <v>280</v>
      </c>
      <c r="G218">
        <v>1658937525.5</v>
      </c>
      <c r="H218">
        <v>6.5113741458800896E-3</v>
      </c>
      <c r="I218">
        <v>6.5113741458800902</v>
      </c>
      <c r="J218">
        <v>-0.78041124424974595</v>
      </c>
      <c r="K218">
        <v>50.549400900271799</v>
      </c>
      <c r="L218">
        <v>52.239357385043597</v>
      </c>
      <c r="M218">
        <v>5.1858099927827501</v>
      </c>
      <c r="N218">
        <v>5.0180477218669397</v>
      </c>
      <c r="O218">
        <v>0.45170025910126999</v>
      </c>
      <c r="P218">
        <v>2.9130915737479102</v>
      </c>
      <c r="Q218">
        <v>0.41744990710054303</v>
      </c>
      <c r="R218">
        <v>0.263772006364349</v>
      </c>
      <c r="S218">
        <v>66.119622786662305</v>
      </c>
      <c r="T218">
        <v>27.521941977076601</v>
      </c>
      <c r="U218">
        <v>27.989100000000001</v>
      </c>
      <c r="V218">
        <v>3.7924289831195401</v>
      </c>
      <c r="W218">
        <v>57.5380560852239</v>
      </c>
      <c r="X218">
        <v>2.2914633072931898</v>
      </c>
      <c r="Y218">
        <v>3.9825177685863</v>
      </c>
      <c r="Z218">
        <v>1.5009656758263401</v>
      </c>
      <c r="AA218">
        <v>-287.15159983331199</v>
      </c>
      <c r="AB218">
        <v>132.15807394545899</v>
      </c>
      <c r="AC218">
        <v>9.9294213536653206</v>
      </c>
      <c r="AD218">
        <v>-78.944481747524605</v>
      </c>
      <c r="AE218">
        <v>0</v>
      </c>
      <c r="AF218">
        <v>0</v>
      </c>
      <c r="AG218">
        <v>1</v>
      </c>
      <c r="AH218">
        <v>0</v>
      </c>
      <c r="AI218">
        <v>52067</v>
      </c>
      <c r="AJ218" t="s">
        <v>281</v>
      </c>
      <c r="AK218" t="s">
        <v>281</v>
      </c>
      <c r="AL218">
        <v>0</v>
      </c>
      <c r="AM218">
        <v>0</v>
      </c>
      <c r="AN218">
        <v>0</v>
      </c>
      <c r="AO218">
        <v>0</v>
      </c>
      <c r="AP218" t="s">
        <v>281</v>
      </c>
      <c r="AQ218" t="s">
        <v>281</v>
      </c>
      <c r="AR218">
        <v>0</v>
      </c>
      <c r="AS218">
        <v>0</v>
      </c>
      <c r="AT218">
        <v>0</v>
      </c>
      <c r="AU218">
        <v>0.5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 t="s">
        <v>281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1</v>
      </c>
      <c r="BL218">
        <v>399.77199999999999</v>
      </c>
      <c r="BM218">
        <v>337.00848600345103</v>
      </c>
      <c r="BN218">
        <v>0.84300172599244505</v>
      </c>
      <c r="BO218">
        <v>0.16539333116541999</v>
      </c>
      <c r="BP218">
        <v>6</v>
      </c>
      <c r="BQ218">
        <v>0.6</v>
      </c>
      <c r="BR218" t="s">
        <v>282</v>
      </c>
      <c r="BS218">
        <v>1658937525.5</v>
      </c>
      <c r="BT218">
        <v>50.549399999999999</v>
      </c>
      <c r="BU218">
        <v>50.008200000000002</v>
      </c>
      <c r="BV218">
        <v>23.083099999999899</v>
      </c>
      <c r="BW218">
        <v>15.4543</v>
      </c>
      <c r="BX218">
        <v>49.308399999999999</v>
      </c>
      <c r="BY218">
        <v>23.011099999999999</v>
      </c>
      <c r="BZ218">
        <v>500.29399999999998</v>
      </c>
      <c r="CA218">
        <v>99.170100000000005</v>
      </c>
      <c r="CB218">
        <v>0.10007199999999999</v>
      </c>
      <c r="CC218">
        <v>28.8306</v>
      </c>
      <c r="CD218">
        <v>27.989100000000001</v>
      </c>
      <c r="CE218">
        <v>999.9</v>
      </c>
      <c r="CF218">
        <v>0</v>
      </c>
      <c r="CG218">
        <v>0</v>
      </c>
      <c r="CH218">
        <v>9989.3799999999992</v>
      </c>
      <c r="CI218">
        <v>0</v>
      </c>
      <c r="CJ218">
        <v>416.66399999999999</v>
      </c>
      <c r="CK218">
        <v>399.77199999999999</v>
      </c>
      <c r="CL218">
        <v>0.89993699999999999</v>
      </c>
      <c r="CM218">
        <v>0.100063</v>
      </c>
      <c r="CN218">
        <v>0</v>
      </c>
      <c r="CO218">
        <v>3.5882000000000001</v>
      </c>
      <c r="CP218">
        <v>0</v>
      </c>
      <c r="CQ218">
        <v>3604.85</v>
      </c>
      <c r="CR218">
        <v>3427.92</v>
      </c>
      <c r="CS218">
        <v>35.375</v>
      </c>
      <c r="CT218">
        <v>38.625</v>
      </c>
      <c r="CU218">
        <v>36.686999999999998</v>
      </c>
      <c r="CV218">
        <v>37.561999999999998</v>
      </c>
      <c r="CW218">
        <v>35.686999999999998</v>
      </c>
      <c r="CX218">
        <v>359.77</v>
      </c>
      <c r="CY218">
        <v>40</v>
      </c>
      <c r="CZ218">
        <v>0</v>
      </c>
      <c r="DA218">
        <v>1658937721.8</v>
      </c>
      <c r="DB218">
        <v>0</v>
      </c>
      <c r="DC218">
        <v>3.2798230769230701</v>
      </c>
      <c r="DD218">
        <v>1.3171418723908199</v>
      </c>
      <c r="DE218">
        <v>-25.069743570778801</v>
      </c>
      <c r="DF218">
        <v>3610.4311538461502</v>
      </c>
      <c r="DG218">
        <v>15</v>
      </c>
      <c r="DH218">
        <v>1658937563.5</v>
      </c>
      <c r="DI218">
        <v>0.45790509259259254</v>
      </c>
      <c r="DJ218">
        <v>1658937554</v>
      </c>
      <c r="DK218">
        <v>1658937563.5</v>
      </c>
      <c r="DL218">
        <v>33</v>
      </c>
      <c r="DM218">
        <v>1.4E-2</v>
      </c>
      <c r="DN218">
        <v>1E-3</v>
      </c>
      <c r="DO218">
        <v>1.2410000000000001</v>
      </c>
      <c r="DP218">
        <v>7.1999999999999995E-2</v>
      </c>
      <c r="DQ218">
        <v>50</v>
      </c>
      <c r="DR218">
        <v>15</v>
      </c>
      <c r="DS218">
        <v>0.34</v>
      </c>
      <c r="DT218">
        <v>0.02</v>
      </c>
      <c r="DU218">
        <v>100</v>
      </c>
      <c r="DV218">
        <v>100</v>
      </c>
      <c r="DW218">
        <v>1.2410000000000001</v>
      </c>
      <c r="DX218">
        <v>7.1999999999999995E-2</v>
      </c>
      <c r="DY218">
        <v>1.2607850956858899</v>
      </c>
      <c r="DZ218">
        <v>-6.71328561665215E-4</v>
      </c>
      <c r="EA218">
        <v>-2.6813292342381502E-7</v>
      </c>
      <c r="EB218">
        <v>8.1307759810197903E-11</v>
      </c>
      <c r="EC218">
        <v>-1.4142295294608399E-2</v>
      </c>
      <c r="ED218">
        <v>1.9805995112736401E-4</v>
      </c>
      <c r="EE218">
        <v>3.7201658972467802E-4</v>
      </c>
      <c r="EF218">
        <v>-1.4214358037409099E-6</v>
      </c>
      <c r="EG218">
        <v>2</v>
      </c>
      <c r="EH218">
        <v>2028</v>
      </c>
      <c r="EI218">
        <v>2</v>
      </c>
      <c r="EJ218">
        <v>26</v>
      </c>
      <c r="EK218">
        <v>3.1</v>
      </c>
      <c r="EL218">
        <v>3.1</v>
      </c>
      <c r="EM218">
        <v>0.27343800000000001</v>
      </c>
      <c r="EN218">
        <v>2.5537100000000001</v>
      </c>
      <c r="EO218">
        <v>1.39893</v>
      </c>
      <c r="EP218">
        <v>2.323</v>
      </c>
      <c r="EQ218">
        <v>1.49902</v>
      </c>
      <c r="ER218">
        <v>2.4182100000000002</v>
      </c>
      <c r="ES218">
        <v>32.068399999999997</v>
      </c>
      <c r="ET218">
        <v>15.340400000000001</v>
      </c>
      <c r="EU218">
        <v>18</v>
      </c>
      <c r="EV218">
        <v>508.82299999999998</v>
      </c>
      <c r="EW218">
        <v>540.72199999999998</v>
      </c>
      <c r="EX218">
        <v>28.032699999999998</v>
      </c>
      <c r="EY218">
        <v>31.698899999999998</v>
      </c>
      <c r="EZ218">
        <v>30.0001</v>
      </c>
      <c r="FA218">
        <v>31.6875</v>
      </c>
      <c r="FB218">
        <v>31.6707</v>
      </c>
      <c r="FC218">
        <v>5.50068</v>
      </c>
      <c r="FD218">
        <v>38.989600000000003</v>
      </c>
      <c r="FE218">
        <v>60.808199999999999</v>
      </c>
      <c r="FF218">
        <v>28.032399999999999</v>
      </c>
      <c r="FG218">
        <v>50</v>
      </c>
      <c r="FH218">
        <v>15.4856</v>
      </c>
      <c r="FI218">
        <v>99.711200000000005</v>
      </c>
      <c r="FJ218">
        <v>101.675</v>
      </c>
      <c r="FK218" t="s">
        <v>882</v>
      </c>
      <c r="FL218">
        <v>1</v>
      </c>
      <c r="FM218" t="s">
        <v>890</v>
      </c>
      <c r="FN218">
        <v>10</v>
      </c>
    </row>
    <row r="219" spans="1:170" x14ac:dyDescent="0.2">
      <c r="A219">
        <v>34</v>
      </c>
      <c r="B219">
        <v>1658937714.5</v>
      </c>
      <c r="C219">
        <v>5594.4000000953602</v>
      </c>
      <c r="D219" t="s">
        <v>923</v>
      </c>
      <c r="E219">
        <v>0.45965277777777774</v>
      </c>
      <c r="F219" t="s">
        <v>280</v>
      </c>
      <c r="G219">
        <v>1658937714.5</v>
      </c>
      <c r="H219">
        <v>6.8432645641262699E-3</v>
      </c>
      <c r="I219">
        <v>6.8432645641262697</v>
      </c>
      <c r="J219">
        <v>-4.6362451409091001</v>
      </c>
      <c r="K219">
        <v>1.91744634700066</v>
      </c>
      <c r="L219">
        <v>18.388813210362098</v>
      </c>
      <c r="M219">
        <v>1.82543953991095</v>
      </c>
      <c r="N219">
        <v>0.19034302743912099</v>
      </c>
      <c r="O219">
        <v>0.47649097862915202</v>
      </c>
      <c r="P219">
        <v>2.9133995438878801</v>
      </c>
      <c r="Q219">
        <v>0.43854668164789001</v>
      </c>
      <c r="R219">
        <v>0.27725474306797598</v>
      </c>
      <c r="S219">
        <v>66.164641557105298</v>
      </c>
      <c r="T219">
        <v>27.468620498971699</v>
      </c>
      <c r="U219">
        <v>27.990400000000001</v>
      </c>
      <c r="V219">
        <v>3.7927164271803</v>
      </c>
      <c r="W219">
        <v>57.420617848344399</v>
      </c>
      <c r="X219">
        <v>2.2911489277247998</v>
      </c>
      <c r="Y219">
        <v>3.9901154212168701</v>
      </c>
      <c r="Z219">
        <v>1.5015674994554999</v>
      </c>
      <c r="AA219">
        <v>-301.78796727796799</v>
      </c>
      <c r="AB219">
        <v>137.13536901102299</v>
      </c>
      <c r="AC219">
        <v>10.3040459746873</v>
      </c>
      <c r="AD219">
        <v>-88.183910735152807</v>
      </c>
      <c r="AE219">
        <v>0</v>
      </c>
      <c r="AF219">
        <v>0</v>
      </c>
      <c r="AG219">
        <v>1</v>
      </c>
      <c r="AH219">
        <v>0</v>
      </c>
      <c r="AI219">
        <v>52070</v>
      </c>
      <c r="AJ219" t="s">
        <v>281</v>
      </c>
      <c r="AK219" t="s">
        <v>281</v>
      </c>
      <c r="AL219">
        <v>0</v>
      </c>
      <c r="AM219">
        <v>0</v>
      </c>
      <c r="AN219">
        <v>0</v>
      </c>
      <c r="AO219">
        <v>0</v>
      </c>
      <c r="AP219" t="s">
        <v>281</v>
      </c>
      <c r="AQ219" t="s">
        <v>281</v>
      </c>
      <c r="AR219">
        <v>0</v>
      </c>
      <c r="AS219">
        <v>0</v>
      </c>
      <c r="AT219">
        <v>0</v>
      </c>
      <c r="AU219">
        <v>0.5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 t="s">
        <v>281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1</v>
      </c>
      <c r="BL219">
        <v>400.05399999999997</v>
      </c>
      <c r="BM219">
        <v>337.24537199849999</v>
      </c>
      <c r="BN219">
        <v>0.84299962504686898</v>
      </c>
      <c r="BO219">
        <v>0.165389276340457</v>
      </c>
      <c r="BP219">
        <v>6</v>
      </c>
      <c r="BQ219">
        <v>0.6</v>
      </c>
      <c r="BR219" t="s">
        <v>282</v>
      </c>
      <c r="BS219">
        <v>1658937714.5</v>
      </c>
      <c r="BT219">
        <v>1.917441</v>
      </c>
      <c r="BU219">
        <v>-3.6276899999999999</v>
      </c>
      <c r="BV219">
        <v>23.080199999999898</v>
      </c>
      <c r="BW219">
        <v>15.0616</v>
      </c>
      <c r="BX219">
        <v>0.65644100000000005</v>
      </c>
      <c r="BY219">
        <v>23.011199999999999</v>
      </c>
      <c r="BZ219">
        <v>500.23599999999999</v>
      </c>
      <c r="CA219">
        <v>99.168999999999997</v>
      </c>
      <c r="CB219">
        <v>0.100024</v>
      </c>
      <c r="CC219">
        <v>28.863499999999998</v>
      </c>
      <c r="CD219">
        <v>27.990400000000001</v>
      </c>
      <c r="CE219">
        <v>999.9</v>
      </c>
      <c r="CF219">
        <v>0</v>
      </c>
      <c r="CG219">
        <v>0</v>
      </c>
      <c r="CH219">
        <v>9991.25</v>
      </c>
      <c r="CI219">
        <v>0</v>
      </c>
      <c r="CJ219">
        <v>416.68299999999999</v>
      </c>
      <c r="CK219">
        <v>400.05399999999997</v>
      </c>
      <c r="CL219">
        <v>0.90001500000000001</v>
      </c>
      <c r="CM219">
        <v>9.9984699999999996E-2</v>
      </c>
      <c r="CN219">
        <v>0</v>
      </c>
      <c r="CO219">
        <v>3.9074</v>
      </c>
      <c r="CP219">
        <v>0</v>
      </c>
      <c r="CQ219">
        <v>3443.24</v>
      </c>
      <c r="CR219">
        <v>3430.41</v>
      </c>
      <c r="CS219">
        <v>35.375</v>
      </c>
      <c r="CT219">
        <v>38.561999999999998</v>
      </c>
      <c r="CU219">
        <v>36.686999999999998</v>
      </c>
      <c r="CV219">
        <v>37.561999999999998</v>
      </c>
      <c r="CW219">
        <v>35.75</v>
      </c>
      <c r="CX219">
        <v>360.05</v>
      </c>
      <c r="CY219">
        <v>40</v>
      </c>
      <c r="CZ219">
        <v>0</v>
      </c>
      <c r="DA219">
        <v>1658937910.8</v>
      </c>
      <c r="DB219">
        <v>0</v>
      </c>
      <c r="DC219">
        <v>3.282788</v>
      </c>
      <c r="DD219">
        <v>0.607230756987161</v>
      </c>
      <c r="DE219">
        <v>-28.3476922811886</v>
      </c>
      <c r="DF219">
        <v>3446.0216</v>
      </c>
      <c r="DG219">
        <v>15</v>
      </c>
      <c r="DH219">
        <v>1658937755</v>
      </c>
      <c r="DI219">
        <v>0.46012731481481484</v>
      </c>
      <c r="DJ219">
        <v>1658937739.5</v>
      </c>
      <c r="DK219">
        <v>1658937755</v>
      </c>
      <c r="DL219">
        <v>34</v>
      </c>
      <c r="DM219">
        <v>-1.7000000000000001E-2</v>
      </c>
      <c r="DN219">
        <v>0</v>
      </c>
      <c r="DO219">
        <v>1.2609999999999999</v>
      </c>
      <c r="DP219">
        <v>6.9000000000000006E-2</v>
      </c>
      <c r="DQ219">
        <v>-4</v>
      </c>
      <c r="DR219">
        <v>15</v>
      </c>
      <c r="DS219">
        <v>0.26</v>
      </c>
      <c r="DT219">
        <v>0.01</v>
      </c>
      <c r="DU219">
        <v>100</v>
      </c>
      <c r="DV219">
        <v>100</v>
      </c>
      <c r="DW219">
        <v>1.2609999999999999</v>
      </c>
      <c r="DX219">
        <v>6.9000000000000006E-2</v>
      </c>
      <c r="DY219">
        <v>1.2747931551782801</v>
      </c>
      <c r="DZ219">
        <v>-6.71328561665215E-4</v>
      </c>
      <c r="EA219">
        <v>-2.6813292342381502E-7</v>
      </c>
      <c r="EB219">
        <v>8.1307759810197903E-11</v>
      </c>
      <c r="EC219">
        <v>-1.34284884299449E-2</v>
      </c>
      <c r="ED219">
        <v>1.9805995112736401E-4</v>
      </c>
      <c r="EE219">
        <v>3.7201658972467802E-4</v>
      </c>
      <c r="EF219">
        <v>-1.4214358037409099E-6</v>
      </c>
      <c r="EG219">
        <v>2</v>
      </c>
      <c r="EH219">
        <v>2028</v>
      </c>
      <c r="EI219">
        <v>2</v>
      </c>
      <c r="EJ219">
        <v>26</v>
      </c>
      <c r="EK219">
        <v>2.7</v>
      </c>
      <c r="EL219">
        <v>2.5</v>
      </c>
      <c r="EM219">
        <v>3.1738299999999997E-2</v>
      </c>
      <c r="EN219">
        <v>4.99878</v>
      </c>
      <c r="EO219">
        <v>1.39893</v>
      </c>
      <c r="EP219">
        <v>2.31934</v>
      </c>
      <c r="EQ219">
        <v>1.49902</v>
      </c>
      <c r="ER219">
        <v>2.4035600000000001</v>
      </c>
      <c r="ES219">
        <v>32.156399999999998</v>
      </c>
      <c r="ET219">
        <v>15.2966</v>
      </c>
      <c r="EU219">
        <v>18</v>
      </c>
      <c r="EV219">
        <v>509</v>
      </c>
      <c r="EW219">
        <v>539.12900000000002</v>
      </c>
      <c r="EX219">
        <v>28.0428</v>
      </c>
      <c r="EY219">
        <v>31.693300000000001</v>
      </c>
      <c r="EZ219">
        <v>30</v>
      </c>
      <c r="FA219">
        <v>31.6737</v>
      </c>
      <c r="FB219">
        <v>31.6569</v>
      </c>
      <c r="FC219">
        <v>0</v>
      </c>
      <c r="FD219">
        <v>38.572899999999997</v>
      </c>
      <c r="FE219">
        <v>56.6404</v>
      </c>
      <c r="FF219">
        <v>28.0486</v>
      </c>
      <c r="FG219">
        <v>0</v>
      </c>
      <c r="FH219">
        <v>15.073</v>
      </c>
      <c r="FI219">
        <v>99.710300000000004</v>
      </c>
      <c r="FJ219">
        <v>101.672</v>
      </c>
      <c r="FK219" t="s">
        <v>882</v>
      </c>
      <c r="FL219">
        <v>1</v>
      </c>
      <c r="FM219" t="s">
        <v>890</v>
      </c>
      <c r="FN219">
        <v>11</v>
      </c>
    </row>
    <row r="220" spans="1:170" x14ac:dyDescent="0.2">
      <c r="A220">
        <v>35</v>
      </c>
      <c r="B220">
        <v>1658937906</v>
      </c>
      <c r="C220">
        <v>5785.9000000953602</v>
      </c>
      <c r="D220" t="s">
        <v>924</v>
      </c>
      <c r="E220">
        <v>0.46187500000000004</v>
      </c>
      <c r="F220" t="s">
        <v>280</v>
      </c>
      <c r="G220">
        <v>1658937906</v>
      </c>
      <c r="H220">
        <v>7.21838984920693E-3</v>
      </c>
      <c r="I220">
        <v>7.2183898492069298</v>
      </c>
      <c r="J220">
        <v>16.077243152939399</v>
      </c>
      <c r="K220">
        <v>377.59998151096198</v>
      </c>
      <c r="L220">
        <v>315.02337782754398</v>
      </c>
      <c r="M220">
        <v>31.2731740265538</v>
      </c>
      <c r="N220">
        <v>37.485313044546103</v>
      </c>
      <c r="O220">
        <v>0.51284178602340103</v>
      </c>
      <c r="P220">
        <v>2.91607702573459</v>
      </c>
      <c r="Q220">
        <v>0.46920102494466798</v>
      </c>
      <c r="R220">
        <v>0.296869033674455</v>
      </c>
      <c r="S220">
        <v>66.173117719870007</v>
      </c>
      <c r="T220">
        <v>27.408248866528599</v>
      </c>
      <c r="U220">
        <v>27.994900000000001</v>
      </c>
      <c r="V220">
        <v>3.7937115726335802</v>
      </c>
      <c r="W220">
        <v>57.857784370091998</v>
      </c>
      <c r="X220">
        <v>2.3134375779449998</v>
      </c>
      <c r="Y220">
        <v>3.9984897505699601</v>
      </c>
      <c r="Z220">
        <v>1.4802739946885799</v>
      </c>
      <c r="AA220">
        <v>-318.33099235002499</v>
      </c>
      <c r="AB220">
        <v>142.24500556439699</v>
      </c>
      <c r="AC220">
        <v>10.6803237178739</v>
      </c>
      <c r="AD220">
        <v>-99.232545347883899</v>
      </c>
      <c r="AE220">
        <v>0</v>
      </c>
      <c r="AF220">
        <v>0</v>
      </c>
      <c r="AG220">
        <v>1</v>
      </c>
      <c r="AH220">
        <v>0</v>
      </c>
      <c r="AI220">
        <v>52141</v>
      </c>
      <c r="AJ220" t="s">
        <v>281</v>
      </c>
      <c r="AK220" t="s">
        <v>281</v>
      </c>
      <c r="AL220">
        <v>0</v>
      </c>
      <c r="AM220">
        <v>0</v>
      </c>
      <c r="AN220">
        <v>0</v>
      </c>
      <c r="AO220">
        <v>0</v>
      </c>
      <c r="AP220" t="s">
        <v>281</v>
      </c>
      <c r="AQ220" t="s">
        <v>281</v>
      </c>
      <c r="AR220">
        <v>0</v>
      </c>
      <c r="AS220">
        <v>0</v>
      </c>
      <c r="AT220">
        <v>0</v>
      </c>
      <c r="AU220">
        <v>0.5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 t="s">
        <v>281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</v>
      </c>
      <c r="BL220">
        <v>400.10700000000003</v>
      </c>
      <c r="BM220">
        <v>337.28990099475101</v>
      </c>
      <c r="BN220">
        <v>0.84299925018745303</v>
      </c>
      <c r="BO220">
        <v>0.165388552861784</v>
      </c>
      <c r="BP220">
        <v>6</v>
      </c>
      <c r="BQ220">
        <v>0.6</v>
      </c>
      <c r="BR220" t="s">
        <v>282</v>
      </c>
      <c r="BS220">
        <v>1658937906</v>
      </c>
      <c r="BT220">
        <v>377.6</v>
      </c>
      <c r="BU220">
        <v>400.15600000000001</v>
      </c>
      <c r="BV220">
        <v>23.303899999999999</v>
      </c>
      <c r="BW220">
        <v>14.846500000000001</v>
      </c>
      <c r="BX220">
        <v>375.642</v>
      </c>
      <c r="BY220">
        <v>23.126999999999999</v>
      </c>
      <c r="BZ220">
        <v>500.166</v>
      </c>
      <c r="CA220">
        <v>99.172499999999999</v>
      </c>
      <c r="CB220">
        <v>0.10005</v>
      </c>
      <c r="CC220">
        <v>28.899699999999999</v>
      </c>
      <c r="CD220">
        <v>27.994900000000001</v>
      </c>
      <c r="CE220">
        <v>999.9</v>
      </c>
      <c r="CF220">
        <v>0</v>
      </c>
      <c r="CG220">
        <v>0</v>
      </c>
      <c r="CH220">
        <v>10006.200000000001</v>
      </c>
      <c r="CI220">
        <v>0</v>
      </c>
      <c r="CJ220">
        <v>416.70499999999998</v>
      </c>
      <c r="CK220">
        <v>400.10700000000003</v>
      </c>
      <c r="CL220">
        <v>0.90001500000000001</v>
      </c>
      <c r="CM220">
        <v>9.9984699999999996E-2</v>
      </c>
      <c r="CN220">
        <v>0</v>
      </c>
      <c r="CO220">
        <v>3.6030000000000002</v>
      </c>
      <c r="CP220">
        <v>0</v>
      </c>
      <c r="CQ220">
        <v>3986.04</v>
      </c>
      <c r="CR220">
        <v>3430.86</v>
      </c>
      <c r="CS220">
        <v>35.375</v>
      </c>
      <c r="CT220">
        <v>38.561999999999998</v>
      </c>
      <c r="CU220">
        <v>36.686999999999998</v>
      </c>
      <c r="CV220">
        <v>37.5</v>
      </c>
      <c r="CW220">
        <v>35.686999999999998</v>
      </c>
      <c r="CX220">
        <v>360.1</v>
      </c>
      <c r="CY220">
        <v>40</v>
      </c>
      <c r="CZ220">
        <v>0</v>
      </c>
      <c r="DA220">
        <v>1658938102.2</v>
      </c>
      <c r="DB220">
        <v>0</v>
      </c>
      <c r="DC220">
        <v>3.37036538461538</v>
      </c>
      <c r="DD220">
        <v>0.57822564114025199</v>
      </c>
      <c r="DE220">
        <v>132.793504392682</v>
      </c>
      <c r="DF220">
        <v>3967.4957692307598</v>
      </c>
      <c r="DG220">
        <v>15</v>
      </c>
      <c r="DH220">
        <v>1658937867.5</v>
      </c>
      <c r="DI220">
        <v>0.46142361111111113</v>
      </c>
      <c r="DJ220">
        <v>1658937854</v>
      </c>
      <c r="DK220">
        <v>1658937867.5</v>
      </c>
      <c r="DL220">
        <v>35</v>
      </c>
      <c r="DM220">
        <v>0.98599999999999999</v>
      </c>
      <c r="DN220">
        <v>4.0000000000000001E-3</v>
      </c>
      <c r="DO220">
        <v>1.9390000000000001</v>
      </c>
      <c r="DP220">
        <v>7.0000000000000007E-2</v>
      </c>
      <c r="DQ220">
        <v>401</v>
      </c>
      <c r="DR220">
        <v>15</v>
      </c>
      <c r="DS220">
        <v>0.13</v>
      </c>
      <c r="DT220">
        <v>0.01</v>
      </c>
      <c r="DU220">
        <v>100</v>
      </c>
      <c r="DV220">
        <v>100</v>
      </c>
      <c r="DW220">
        <v>1.958</v>
      </c>
      <c r="DX220">
        <v>0.1769</v>
      </c>
      <c r="DY220">
        <v>2.2441351475674098</v>
      </c>
      <c r="DZ220">
        <v>-6.71328561665215E-4</v>
      </c>
      <c r="EA220">
        <v>-2.6813292342381502E-7</v>
      </c>
      <c r="EB220">
        <v>8.1307759810197903E-11</v>
      </c>
      <c r="EC220">
        <v>-9.1389527141509507E-3</v>
      </c>
      <c r="ED220">
        <v>1.9805995112736401E-4</v>
      </c>
      <c r="EE220">
        <v>3.7201658972467802E-4</v>
      </c>
      <c r="EF220">
        <v>-1.4214358037409099E-6</v>
      </c>
      <c r="EG220">
        <v>2</v>
      </c>
      <c r="EH220">
        <v>2028</v>
      </c>
      <c r="EI220">
        <v>2</v>
      </c>
      <c r="EJ220">
        <v>26</v>
      </c>
      <c r="EK220">
        <v>0.9</v>
      </c>
      <c r="EL220">
        <v>0.6</v>
      </c>
      <c r="EM220">
        <v>1.08521</v>
      </c>
      <c r="EN220">
        <v>2.5634800000000002</v>
      </c>
      <c r="EO220">
        <v>1.39893</v>
      </c>
      <c r="EP220">
        <v>2.32056</v>
      </c>
      <c r="EQ220">
        <v>1.49902</v>
      </c>
      <c r="ER220">
        <v>2.3706100000000001</v>
      </c>
      <c r="ES220">
        <v>32.222499999999997</v>
      </c>
      <c r="ET220">
        <v>15.2966</v>
      </c>
      <c r="EU220">
        <v>18</v>
      </c>
      <c r="EV220">
        <v>508.82600000000002</v>
      </c>
      <c r="EW220">
        <v>539.03099999999995</v>
      </c>
      <c r="EX220">
        <v>28.086600000000001</v>
      </c>
      <c r="EY220">
        <v>31.693300000000001</v>
      </c>
      <c r="EZ220">
        <v>29.9999</v>
      </c>
      <c r="FA220">
        <v>31.6737</v>
      </c>
      <c r="FB220">
        <v>31.6541</v>
      </c>
      <c r="FC220">
        <v>21.695699999999999</v>
      </c>
      <c r="FD220">
        <v>39.574100000000001</v>
      </c>
      <c r="FE220">
        <v>53.765799999999999</v>
      </c>
      <c r="FF220">
        <v>28.126799999999999</v>
      </c>
      <c r="FG220">
        <v>400</v>
      </c>
      <c r="FH220">
        <v>14.710699999999999</v>
      </c>
      <c r="FI220">
        <v>99.712199999999996</v>
      </c>
      <c r="FJ220">
        <v>101.67400000000001</v>
      </c>
      <c r="FK220" t="s">
        <v>882</v>
      </c>
      <c r="FL220">
        <v>1</v>
      </c>
      <c r="FM220" t="s">
        <v>890</v>
      </c>
      <c r="FN220">
        <v>12</v>
      </c>
    </row>
    <row r="221" spans="1:170" x14ac:dyDescent="0.2">
      <c r="A221">
        <v>36</v>
      </c>
      <c r="B221">
        <v>1658938056.5</v>
      </c>
      <c r="C221">
        <v>5936.4000000953602</v>
      </c>
      <c r="D221" t="s">
        <v>925</v>
      </c>
      <c r="E221">
        <v>0.46361111111111114</v>
      </c>
      <c r="F221" t="s">
        <v>280</v>
      </c>
      <c r="G221">
        <v>1658938056.5</v>
      </c>
      <c r="H221">
        <v>7.3313150099550001E-3</v>
      </c>
      <c r="I221">
        <v>7.3313150099550004</v>
      </c>
      <c r="J221">
        <v>16.976865492823698</v>
      </c>
      <c r="K221">
        <v>376.32198051227499</v>
      </c>
      <c r="L221">
        <v>311.135172937986</v>
      </c>
      <c r="M221">
        <v>30.888141210869499</v>
      </c>
      <c r="N221">
        <v>37.359602789537597</v>
      </c>
      <c r="O221">
        <v>0.51696493072862704</v>
      </c>
      <c r="P221">
        <v>2.9177821445943799</v>
      </c>
      <c r="Q221">
        <v>0.47267487332651298</v>
      </c>
      <c r="R221">
        <v>0.29909192814052099</v>
      </c>
      <c r="S221">
        <v>66.174738661736399</v>
      </c>
      <c r="T221">
        <v>27.390440925001599</v>
      </c>
      <c r="U221">
        <v>27.991199999999999</v>
      </c>
      <c r="V221">
        <v>3.7928933252805699</v>
      </c>
      <c r="W221">
        <v>57.494638756245998</v>
      </c>
      <c r="X221">
        <v>2.3003554001790598</v>
      </c>
      <c r="Y221">
        <v>4.0009911357676797</v>
      </c>
      <c r="Z221">
        <v>1.4925379251015101</v>
      </c>
      <c r="AA221">
        <v>-323.31099193901503</v>
      </c>
      <c r="AB221">
        <v>144.609080871337</v>
      </c>
      <c r="AC221">
        <v>10.8518669234843</v>
      </c>
      <c r="AD221">
        <v>-101.67530548245701</v>
      </c>
      <c r="AE221">
        <v>0</v>
      </c>
      <c r="AF221">
        <v>0</v>
      </c>
      <c r="AG221">
        <v>1</v>
      </c>
      <c r="AH221">
        <v>0</v>
      </c>
      <c r="AI221">
        <v>52188</v>
      </c>
      <c r="AJ221" t="s">
        <v>281</v>
      </c>
      <c r="AK221" t="s">
        <v>281</v>
      </c>
      <c r="AL221">
        <v>0</v>
      </c>
      <c r="AM221">
        <v>0</v>
      </c>
      <c r="AN221">
        <v>0</v>
      </c>
      <c r="AO221">
        <v>0</v>
      </c>
      <c r="AP221" t="s">
        <v>281</v>
      </c>
      <c r="AQ221" t="s">
        <v>281</v>
      </c>
      <c r="AR221">
        <v>0</v>
      </c>
      <c r="AS221">
        <v>0</v>
      </c>
      <c r="AT221">
        <v>0</v>
      </c>
      <c r="AU221">
        <v>0.5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 t="s">
        <v>281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1</v>
      </c>
      <c r="BL221">
        <v>400.11399999999998</v>
      </c>
      <c r="BM221">
        <v>337.29604200089898</v>
      </c>
      <c r="BN221">
        <v>0.84299985004498601</v>
      </c>
      <c r="BO221">
        <v>0.165389710586823</v>
      </c>
      <c r="BP221">
        <v>6</v>
      </c>
      <c r="BQ221">
        <v>0.6</v>
      </c>
      <c r="BR221" t="s">
        <v>282</v>
      </c>
      <c r="BS221">
        <v>1658938056.5</v>
      </c>
      <c r="BT221">
        <v>376.322</v>
      </c>
      <c r="BU221">
        <v>399.99799999999999</v>
      </c>
      <c r="BV221">
        <v>23.171399999999998</v>
      </c>
      <c r="BW221">
        <v>14.5802</v>
      </c>
      <c r="BX221">
        <v>374.39100000000002</v>
      </c>
      <c r="BY221">
        <v>22.997</v>
      </c>
      <c r="BZ221">
        <v>500.14699999999999</v>
      </c>
      <c r="CA221">
        <v>99.176000000000002</v>
      </c>
      <c r="CB221">
        <v>9.9632899999999996E-2</v>
      </c>
      <c r="CC221">
        <v>28.910499999999999</v>
      </c>
      <c r="CD221">
        <v>27.991199999999999</v>
      </c>
      <c r="CE221">
        <v>999.9</v>
      </c>
      <c r="CF221">
        <v>0</v>
      </c>
      <c r="CG221">
        <v>0</v>
      </c>
      <c r="CH221">
        <v>10015.6</v>
      </c>
      <c r="CI221">
        <v>0</v>
      </c>
      <c r="CJ221">
        <v>416.50099999999998</v>
      </c>
      <c r="CK221">
        <v>400.11399999999998</v>
      </c>
      <c r="CL221">
        <v>0.90001500000000001</v>
      </c>
      <c r="CM221">
        <v>9.9984699999999996E-2</v>
      </c>
      <c r="CN221">
        <v>0</v>
      </c>
      <c r="CO221">
        <v>3.3132999999999999</v>
      </c>
      <c r="CP221">
        <v>0</v>
      </c>
      <c r="CQ221">
        <v>4167.72</v>
      </c>
      <c r="CR221">
        <v>3430.93</v>
      </c>
      <c r="CS221">
        <v>35.375</v>
      </c>
      <c r="CT221">
        <v>38.561999999999998</v>
      </c>
      <c r="CU221">
        <v>36.686999999999998</v>
      </c>
      <c r="CV221">
        <v>37.5</v>
      </c>
      <c r="CW221">
        <v>35.686999999999998</v>
      </c>
      <c r="CX221">
        <v>360.11</v>
      </c>
      <c r="CY221">
        <v>40.01</v>
      </c>
      <c r="CZ221">
        <v>0</v>
      </c>
      <c r="DA221">
        <v>1658938252.8</v>
      </c>
      <c r="DB221">
        <v>0</v>
      </c>
      <c r="DC221">
        <v>3.2084800000000002</v>
      </c>
      <c r="DD221">
        <v>0.84313078266880603</v>
      </c>
      <c r="DE221">
        <v>31.860769305240801</v>
      </c>
      <c r="DF221">
        <v>4163.4524000000001</v>
      </c>
      <c r="DG221">
        <v>15</v>
      </c>
      <c r="DH221">
        <v>1658937984</v>
      </c>
      <c r="DI221">
        <v>0.46277777777777779</v>
      </c>
      <c r="DJ221">
        <v>1658937974.5</v>
      </c>
      <c r="DK221">
        <v>1658937984</v>
      </c>
      <c r="DL221">
        <v>36</v>
      </c>
      <c r="DM221">
        <v>-2.9000000000000001E-2</v>
      </c>
      <c r="DN221">
        <v>0</v>
      </c>
      <c r="DO221">
        <v>1.911</v>
      </c>
      <c r="DP221">
        <v>6.8000000000000005E-2</v>
      </c>
      <c r="DQ221">
        <v>400</v>
      </c>
      <c r="DR221">
        <v>15</v>
      </c>
      <c r="DS221">
        <v>0.13</v>
      </c>
      <c r="DT221">
        <v>0.01</v>
      </c>
      <c r="DU221">
        <v>100</v>
      </c>
      <c r="DV221">
        <v>100</v>
      </c>
      <c r="DW221">
        <v>1.931</v>
      </c>
      <c r="DX221">
        <v>0.1744</v>
      </c>
      <c r="DY221">
        <v>2.2154715515929202</v>
      </c>
      <c r="DZ221">
        <v>-6.71328561665215E-4</v>
      </c>
      <c r="EA221">
        <v>-2.6813292342381502E-7</v>
      </c>
      <c r="EB221">
        <v>8.1307759810197903E-11</v>
      </c>
      <c r="EC221">
        <v>-9.5830625722710394E-3</v>
      </c>
      <c r="ED221">
        <v>1.9805995112736401E-4</v>
      </c>
      <c r="EE221">
        <v>3.7201658972467802E-4</v>
      </c>
      <c r="EF221">
        <v>-1.4214358037409099E-6</v>
      </c>
      <c r="EG221">
        <v>2</v>
      </c>
      <c r="EH221">
        <v>2028</v>
      </c>
      <c r="EI221">
        <v>2</v>
      </c>
      <c r="EJ221">
        <v>26</v>
      </c>
      <c r="EK221">
        <v>1.4</v>
      </c>
      <c r="EL221">
        <v>1.2</v>
      </c>
      <c r="EM221">
        <v>1.0803199999999999</v>
      </c>
      <c r="EN221">
        <v>2.5500500000000001</v>
      </c>
      <c r="EO221">
        <v>1.39893</v>
      </c>
      <c r="EP221">
        <v>2.32056</v>
      </c>
      <c r="EQ221">
        <v>1.49902</v>
      </c>
      <c r="ER221">
        <v>2.4145500000000002</v>
      </c>
      <c r="ES221">
        <v>32.244599999999998</v>
      </c>
      <c r="ET221">
        <v>15.2791</v>
      </c>
      <c r="EU221">
        <v>18</v>
      </c>
      <c r="EV221">
        <v>509.08300000000003</v>
      </c>
      <c r="EW221">
        <v>538.928</v>
      </c>
      <c r="EX221">
        <v>28.145299999999999</v>
      </c>
      <c r="EY221">
        <v>31.698899999999998</v>
      </c>
      <c r="EZ221">
        <v>30.0001</v>
      </c>
      <c r="FA221">
        <v>31.674099999999999</v>
      </c>
      <c r="FB221">
        <v>31.6569</v>
      </c>
      <c r="FC221">
        <v>21.611699999999999</v>
      </c>
      <c r="FD221">
        <v>39.491100000000003</v>
      </c>
      <c r="FE221">
        <v>50.465299999999999</v>
      </c>
      <c r="FF221">
        <v>28.150500000000001</v>
      </c>
      <c r="FG221">
        <v>400</v>
      </c>
      <c r="FH221">
        <v>14.521599999999999</v>
      </c>
      <c r="FI221">
        <v>99.715500000000006</v>
      </c>
      <c r="FJ221">
        <v>101.67</v>
      </c>
      <c r="FK221" t="s">
        <v>882</v>
      </c>
      <c r="FL221">
        <v>1</v>
      </c>
      <c r="FM221" t="s">
        <v>890</v>
      </c>
      <c r="FN221">
        <v>13</v>
      </c>
    </row>
    <row r="222" spans="1:170" x14ac:dyDescent="0.2">
      <c r="A222">
        <v>37</v>
      </c>
      <c r="B222">
        <v>1658938207</v>
      </c>
      <c r="C222">
        <v>6086.9000000953602</v>
      </c>
      <c r="D222" t="s">
        <v>926</v>
      </c>
      <c r="E222">
        <v>0.46535879629629634</v>
      </c>
      <c r="F222" t="s">
        <v>280</v>
      </c>
      <c r="G222">
        <v>1658938207</v>
      </c>
      <c r="H222">
        <v>7.4166219177047204E-3</v>
      </c>
      <c r="I222">
        <v>7.4166219177047203</v>
      </c>
      <c r="J222">
        <v>17.2655437969293</v>
      </c>
      <c r="K222">
        <v>375.95498011071999</v>
      </c>
      <c r="L222">
        <v>310.28973191757802</v>
      </c>
      <c r="M222">
        <v>30.804797424444001</v>
      </c>
      <c r="N222">
        <v>37.323880914299501</v>
      </c>
      <c r="O222">
        <v>0.52185775332484696</v>
      </c>
      <c r="P222">
        <v>2.91464509437724</v>
      </c>
      <c r="Q222">
        <v>0.47671940715607702</v>
      </c>
      <c r="R222">
        <v>0.30168701296506201</v>
      </c>
      <c r="S222">
        <v>66.175400220578794</v>
      </c>
      <c r="T222">
        <v>27.368263821132299</v>
      </c>
      <c r="U222">
        <v>28.001100000000001</v>
      </c>
      <c r="V222">
        <v>3.7950830350723002</v>
      </c>
      <c r="W222">
        <v>57.429374672571903</v>
      </c>
      <c r="X222">
        <v>2.2979570758516799</v>
      </c>
      <c r="Y222">
        <v>4.0013618273805998</v>
      </c>
      <c r="Z222">
        <v>1.4971259592206201</v>
      </c>
      <c r="AA222">
        <v>-327.07302657077798</v>
      </c>
      <c r="AB222">
        <v>143.149389504867</v>
      </c>
      <c r="AC222">
        <v>10.7545045970533</v>
      </c>
      <c r="AD222">
        <v>-106.99373224827799</v>
      </c>
      <c r="AE222">
        <v>0</v>
      </c>
      <c r="AF222">
        <v>0</v>
      </c>
      <c r="AG222">
        <v>1</v>
      </c>
      <c r="AH222">
        <v>0</v>
      </c>
      <c r="AI222">
        <v>52098</v>
      </c>
      <c r="AJ222" t="s">
        <v>281</v>
      </c>
      <c r="AK222" t="s">
        <v>281</v>
      </c>
      <c r="AL222">
        <v>0</v>
      </c>
      <c r="AM222">
        <v>0</v>
      </c>
      <c r="AN222">
        <v>0</v>
      </c>
      <c r="AO222">
        <v>0</v>
      </c>
      <c r="AP222" t="s">
        <v>281</v>
      </c>
      <c r="AQ222" t="s">
        <v>281</v>
      </c>
      <c r="AR222">
        <v>0</v>
      </c>
      <c r="AS222">
        <v>0</v>
      </c>
      <c r="AT222">
        <v>0</v>
      </c>
      <c r="AU222">
        <v>0.5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 t="s">
        <v>281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1</v>
      </c>
      <c r="BL222">
        <v>400.11799999999999</v>
      </c>
      <c r="BM222">
        <v>337.29941400029901</v>
      </c>
      <c r="BN222">
        <v>0.84299985004498601</v>
      </c>
      <c r="BO222">
        <v>0.165389710586823</v>
      </c>
      <c r="BP222">
        <v>6</v>
      </c>
      <c r="BQ222">
        <v>0.6</v>
      </c>
      <c r="BR222" t="s">
        <v>282</v>
      </c>
      <c r="BS222">
        <v>1658938207</v>
      </c>
      <c r="BT222">
        <v>375.95499999999998</v>
      </c>
      <c r="BU222">
        <v>400.00900000000001</v>
      </c>
      <c r="BV222">
        <v>23.146799999999999</v>
      </c>
      <c r="BW222">
        <v>14.4567</v>
      </c>
      <c r="BX222">
        <v>374.06700000000001</v>
      </c>
      <c r="BY222">
        <v>22.974499999999999</v>
      </c>
      <c r="BZ222">
        <v>500.221</v>
      </c>
      <c r="CA222">
        <v>99.177599999999998</v>
      </c>
      <c r="CB222">
        <v>9.9927600000000005E-2</v>
      </c>
      <c r="CC222">
        <v>28.912099999999999</v>
      </c>
      <c r="CD222">
        <v>28.001100000000001</v>
      </c>
      <c r="CE222">
        <v>999.9</v>
      </c>
      <c r="CF222">
        <v>0</v>
      </c>
      <c r="CG222">
        <v>0</v>
      </c>
      <c r="CH222">
        <v>9997.5</v>
      </c>
      <c r="CI222">
        <v>0</v>
      </c>
      <c r="CJ222">
        <v>416.50900000000001</v>
      </c>
      <c r="CK222">
        <v>400.11799999999999</v>
      </c>
      <c r="CL222">
        <v>0.90001500000000001</v>
      </c>
      <c r="CM222">
        <v>9.9984699999999996E-2</v>
      </c>
      <c r="CN222">
        <v>0</v>
      </c>
      <c r="CO222">
        <v>3.4634</v>
      </c>
      <c r="CP222">
        <v>0</v>
      </c>
      <c r="CQ222">
        <v>4225.07</v>
      </c>
      <c r="CR222">
        <v>3430.95</v>
      </c>
      <c r="CS222">
        <v>35.375</v>
      </c>
      <c r="CT222">
        <v>38.561999999999998</v>
      </c>
      <c r="CU222">
        <v>36.686999999999998</v>
      </c>
      <c r="CV222">
        <v>37.5</v>
      </c>
      <c r="CW222">
        <v>35.686999999999998</v>
      </c>
      <c r="CX222">
        <v>360.11</v>
      </c>
      <c r="CY222">
        <v>40.01</v>
      </c>
      <c r="CZ222">
        <v>0</v>
      </c>
      <c r="DA222">
        <v>1658938402.8</v>
      </c>
      <c r="DB222">
        <v>0</v>
      </c>
      <c r="DC222">
        <v>3.2798159999999901</v>
      </c>
      <c r="DD222">
        <v>-0.15771539094911199</v>
      </c>
      <c r="DE222">
        <v>19.728461661244001</v>
      </c>
      <c r="DF222">
        <v>4221.7608</v>
      </c>
      <c r="DG222">
        <v>15</v>
      </c>
      <c r="DH222">
        <v>1658938117</v>
      </c>
      <c r="DI222">
        <v>0.46431712962962962</v>
      </c>
      <c r="DJ222">
        <v>1658938107</v>
      </c>
      <c r="DK222">
        <v>1658938117</v>
      </c>
      <c r="DL222">
        <v>37</v>
      </c>
      <c r="DM222">
        <v>-4.2999999999999997E-2</v>
      </c>
      <c r="DN222">
        <v>-2E-3</v>
      </c>
      <c r="DO222">
        <v>1.8680000000000001</v>
      </c>
      <c r="DP222">
        <v>6.4000000000000001E-2</v>
      </c>
      <c r="DQ222">
        <v>400</v>
      </c>
      <c r="DR222">
        <v>14</v>
      </c>
      <c r="DS222">
        <v>0.13</v>
      </c>
      <c r="DT222">
        <v>0.01</v>
      </c>
      <c r="DU222">
        <v>100</v>
      </c>
      <c r="DV222">
        <v>100</v>
      </c>
      <c r="DW222">
        <v>1.8879999999999999</v>
      </c>
      <c r="DX222">
        <v>0.17230000000000001</v>
      </c>
      <c r="DY222">
        <v>2.17285204861978</v>
      </c>
      <c r="DZ222">
        <v>-6.71328561665215E-4</v>
      </c>
      <c r="EA222">
        <v>-2.6813292342381502E-7</v>
      </c>
      <c r="EB222">
        <v>8.1307759810197903E-11</v>
      </c>
      <c r="EC222">
        <v>-1.1420170844037601E-2</v>
      </c>
      <c r="ED222">
        <v>1.9805995112736401E-4</v>
      </c>
      <c r="EE222">
        <v>3.7201658972467802E-4</v>
      </c>
      <c r="EF222">
        <v>-1.4214358037409099E-6</v>
      </c>
      <c r="EG222">
        <v>2</v>
      </c>
      <c r="EH222">
        <v>2028</v>
      </c>
      <c r="EI222">
        <v>2</v>
      </c>
      <c r="EJ222">
        <v>26</v>
      </c>
      <c r="EK222">
        <v>1.7</v>
      </c>
      <c r="EL222">
        <v>1.5</v>
      </c>
      <c r="EM222">
        <v>1.0790999999999999</v>
      </c>
      <c r="EN222">
        <v>2.5402800000000001</v>
      </c>
      <c r="EO222">
        <v>1.39893</v>
      </c>
      <c r="EP222">
        <v>2.31934</v>
      </c>
      <c r="EQ222">
        <v>1.49902</v>
      </c>
      <c r="ER222">
        <v>2.34131</v>
      </c>
      <c r="ES222">
        <v>32.244599999999998</v>
      </c>
      <c r="ET222">
        <v>15.2615</v>
      </c>
      <c r="EU222">
        <v>18</v>
      </c>
      <c r="EV222">
        <v>509.24400000000003</v>
      </c>
      <c r="EW222">
        <v>538.22</v>
      </c>
      <c r="EX222">
        <v>28.146899999999999</v>
      </c>
      <c r="EY222">
        <v>31.704499999999999</v>
      </c>
      <c r="EZ222">
        <v>30</v>
      </c>
      <c r="FA222">
        <v>31.676400000000001</v>
      </c>
      <c r="FB222">
        <v>31.659600000000001</v>
      </c>
      <c r="FC222">
        <v>21.580500000000001</v>
      </c>
      <c r="FD222">
        <v>38.1785</v>
      </c>
      <c r="FE222">
        <v>47.511800000000001</v>
      </c>
      <c r="FF222">
        <v>28.149000000000001</v>
      </c>
      <c r="FG222">
        <v>400</v>
      </c>
      <c r="FH222">
        <v>14.463200000000001</v>
      </c>
      <c r="FI222">
        <v>99.714100000000002</v>
      </c>
      <c r="FJ222">
        <v>101.67</v>
      </c>
      <c r="FK222" t="s">
        <v>882</v>
      </c>
      <c r="FL222">
        <v>1</v>
      </c>
      <c r="FM222" t="s">
        <v>890</v>
      </c>
      <c r="FN222">
        <v>14</v>
      </c>
    </row>
    <row r="223" spans="1:170" x14ac:dyDescent="0.2">
      <c r="A223">
        <v>38</v>
      </c>
      <c r="B223">
        <v>1658938357.5999999</v>
      </c>
      <c r="C223">
        <v>6237.5</v>
      </c>
      <c r="D223" t="s">
        <v>927</v>
      </c>
      <c r="E223">
        <v>0.46709490740740739</v>
      </c>
      <c r="F223" t="s">
        <v>280</v>
      </c>
      <c r="G223">
        <v>1658938357.5999999</v>
      </c>
      <c r="H223">
        <v>7.4878141364954701E-3</v>
      </c>
      <c r="I223">
        <v>7.4878141364954702</v>
      </c>
      <c r="J223">
        <v>17.3776065124264</v>
      </c>
      <c r="K223">
        <v>375.84798015475099</v>
      </c>
      <c r="L223">
        <v>310.47479475248798</v>
      </c>
      <c r="M223">
        <v>30.820541494484601</v>
      </c>
      <c r="N223">
        <v>37.310076256632797</v>
      </c>
      <c r="O223">
        <v>0.52818115787437103</v>
      </c>
      <c r="P223">
        <v>2.9223643968393902</v>
      </c>
      <c r="Q223">
        <v>0.48210374457763</v>
      </c>
      <c r="R223">
        <v>0.30512717221532798</v>
      </c>
      <c r="S223">
        <v>66.127189423780607</v>
      </c>
      <c r="T223">
        <v>27.357644027356201</v>
      </c>
      <c r="U223">
        <v>27.985900000000001</v>
      </c>
      <c r="V223">
        <v>3.7917215094808898</v>
      </c>
      <c r="W223">
        <v>57.395959698230101</v>
      </c>
      <c r="X223">
        <v>2.2972052059838002</v>
      </c>
      <c r="Y223">
        <v>4.0023813837450897</v>
      </c>
      <c r="Z223">
        <v>1.4945163034970901</v>
      </c>
      <c r="AA223">
        <v>-330.21260341944998</v>
      </c>
      <c r="AB223">
        <v>146.61650401265399</v>
      </c>
      <c r="AC223">
        <v>10.9852965465537</v>
      </c>
      <c r="AD223">
        <v>-106.483613436461</v>
      </c>
      <c r="AE223">
        <v>0</v>
      </c>
      <c r="AF223">
        <v>0</v>
      </c>
      <c r="AG223">
        <v>1</v>
      </c>
      <c r="AH223">
        <v>0</v>
      </c>
      <c r="AI223">
        <v>52317</v>
      </c>
      <c r="AJ223" t="s">
        <v>281</v>
      </c>
      <c r="AK223" t="s">
        <v>281</v>
      </c>
      <c r="AL223">
        <v>0</v>
      </c>
      <c r="AM223">
        <v>0</v>
      </c>
      <c r="AN223">
        <v>0</v>
      </c>
      <c r="AO223">
        <v>0</v>
      </c>
      <c r="AP223" t="s">
        <v>281</v>
      </c>
      <c r="AQ223" t="s">
        <v>281</v>
      </c>
      <c r="AR223">
        <v>0</v>
      </c>
      <c r="AS223">
        <v>0</v>
      </c>
      <c r="AT223">
        <v>0</v>
      </c>
      <c r="AU223">
        <v>0.5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 t="s">
        <v>281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1</v>
      </c>
      <c r="BL223">
        <v>399.81599999999997</v>
      </c>
      <c r="BM223">
        <v>337.04572799159598</v>
      </c>
      <c r="BN223">
        <v>0.84300210094542505</v>
      </c>
      <c r="BO223">
        <v>0.16539405482467101</v>
      </c>
      <c r="BP223">
        <v>6</v>
      </c>
      <c r="BQ223">
        <v>0.6</v>
      </c>
      <c r="BR223" t="s">
        <v>282</v>
      </c>
      <c r="BS223">
        <v>1658938357.5999999</v>
      </c>
      <c r="BT223">
        <v>375.84800000000001</v>
      </c>
      <c r="BU223">
        <v>400.07400000000001</v>
      </c>
      <c r="BV223">
        <v>23.141200000000001</v>
      </c>
      <c r="BW223">
        <v>14.3653</v>
      </c>
      <c r="BX223">
        <v>373.99400000000003</v>
      </c>
      <c r="BY223">
        <v>22.967400000000001</v>
      </c>
      <c r="BZ223">
        <v>500.08800000000002</v>
      </c>
      <c r="CA223">
        <v>99.169499999999999</v>
      </c>
      <c r="CB223">
        <v>9.9561499999999997E-2</v>
      </c>
      <c r="CC223">
        <v>28.916499999999999</v>
      </c>
      <c r="CD223">
        <v>27.985900000000001</v>
      </c>
      <c r="CE223">
        <v>999.9</v>
      </c>
      <c r="CF223">
        <v>0</v>
      </c>
      <c r="CG223">
        <v>0</v>
      </c>
      <c r="CH223">
        <v>10042.5</v>
      </c>
      <c r="CI223">
        <v>0</v>
      </c>
      <c r="CJ223">
        <v>416.80700000000002</v>
      </c>
      <c r="CK223">
        <v>399.81599999999997</v>
      </c>
      <c r="CL223">
        <v>0.89993699999999999</v>
      </c>
      <c r="CM223">
        <v>0.100063</v>
      </c>
      <c r="CN223">
        <v>0</v>
      </c>
      <c r="CO223">
        <v>3.2919</v>
      </c>
      <c r="CP223">
        <v>0</v>
      </c>
      <c r="CQ223">
        <v>4252.55</v>
      </c>
      <c r="CR223">
        <v>3428.3</v>
      </c>
      <c r="CS223">
        <v>35.375</v>
      </c>
      <c r="CT223">
        <v>38.625</v>
      </c>
      <c r="CU223">
        <v>36.686999999999998</v>
      </c>
      <c r="CV223">
        <v>37.5</v>
      </c>
      <c r="CW223">
        <v>35.75</v>
      </c>
      <c r="CX223">
        <v>359.81</v>
      </c>
      <c r="CY223">
        <v>40.01</v>
      </c>
      <c r="CZ223">
        <v>0</v>
      </c>
      <c r="DA223">
        <v>1658938553.4000001</v>
      </c>
      <c r="DB223">
        <v>0</v>
      </c>
      <c r="DC223">
        <v>3.3540538461538398</v>
      </c>
      <c r="DD223">
        <v>-0.15264957650126601</v>
      </c>
      <c r="DE223">
        <v>11.8088889752425</v>
      </c>
      <c r="DF223">
        <v>4253.3450000000003</v>
      </c>
      <c r="DG223">
        <v>15</v>
      </c>
      <c r="DH223">
        <v>1658938273.5</v>
      </c>
      <c r="DI223">
        <v>0.46612268518518518</v>
      </c>
      <c r="DJ223">
        <v>1658938258</v>
      </c>
      <c r="DK223">
        <v>1658938273.5</v>
      </c>
      <c r="DL223">
        <v>38</v>
      </c>
      <c r="DM223">
        <v>-3.4000000000000002E-2</v>
      </c>
      <c r="DN223">
        <v>2E-3</v>
      </c>
      <c r="DO223">
        <v>1.8340000000000001</v>
      </c>
      <c r="DP223">
        <v>6.5000000000000002E-2</v>
      </c>
      <c r="DQ223">
        <v>400</v>
      </c>
      <c r="DR223">
        <v>14</v>
      </c>
      <c r="DS223">
        <v>7.0000000000000007E-2</v>
      </c>
      <c r="DT223">
        <v>0.01</v>
      </c>
      <c r="DU223">
        <v>100</v>
      </c>
      <c r="DV223">
        <v>100</v>
      </c>
      <c r="DW223">
        <v>1.8540000000000001</v>
      </c>
      <c r="DX223">
        <v>0.17380000000000001</v>
      </c>
      <c r="DY223">
        <v>2.1383545353892699</v>
      </c>
      <c r="DZ223">
        <v>-6.71328561665215E-4</v>
      </c>
      <c r="EA223">
        <v>-2.6813292342381502E-7</v>
      </c>
      <c r="EB223">
        <v>8.1307759810197903E-11</v>
      </c>
      <c r="EC223">
        <v>-9.7308701699760497E-3</v>
      </c>
      <c r="ED223">
        <v>1.9805995112736401E-4</v>
      </c>
      <c r="EE223">
        <v>3.7201658972467802E-4</v>
      </c>
      <c r="EF223">
        <v>-1.4214358037409099E-6</v>
      </c>
      <c r="EG223">
        <v>2</v>
      </c>
      <c r="EH223">
        <v>2028</v>
      </c>
      <c r="EI223">
        <v>2</v>
      </c>
      <c r="EJ223">
        <v>26</v>
      </c>
      <c r="EK223">
        <v>1.7</v>
      </c>
      <c r="EL223">
        <v>1.4</v>
      </c>
      <c r="EM223">
        <v>1.0778799999999999</v>
      </c>
      <c r="EN223">
        <v>2.5463900000000002</v>
      </c>
      <c r="EO223">
        <v>1.39893</v>
      </c>
      <c r="EP223">
        <v>2.31934</v>
      </c>
      <c r="EQ223">
        <v>1.49902</v>
      </c>
      <c r="ER223">
        <v>2.2399900000000001</v>
      </c>
      <c r="ES223">
        <v>32.222499999999997</v>
      </c>
      <c r="ET223">
        <v>15.235300000000001</v>
      </c>
      <c r="EU223">
        <v>18</v>
      </c>
      <c r="EV223">
        <v>509.25599999999997</v>
      </c>
      <c r="EW223">
        <v>537.58500000000004</v>
      </c>
      <c r="EX223">
        <v>28.1723</v>
      </c>
      <c r="EY223">
        <v>31.710100000000001</v>
      </c>
      <c r="EZ223">
        <v>30.0001</v>
      </c>
      <c r="FA223">
        <v>31.681899999999999</v>
      </c>
      <c r="FB223">
        <v>31.662400000000002</v>
      </c>
      <c r="FC223">
        <v>21.569199999999999</v>
      </c>
      <c r="FD223">
        <v>37.538400000000003</v>
      </c>
      <c r="FE223">
        <v>45.111400000000003</v>
      </c>
      <c r="FF223">
        <v>28.1723</v>
      </c>
      <c r="FG223">
        <v>400</v>
      </c>
      <c r="FH223">
        <v>14.408099999999999</v>
      </c>
      <c r="FI223">
        <v>99.715500000000006</v>
      </c>
      <c r="FJ223">
        <v>101.67</v>
      </c>
      <c r="FK223" t="s">
        <v>882</v>
      </c>
      <c r="FL223">
        <v>1</v>
      </c>
      <c r="FM223" t="s">
        <v>890</v>
      </c>
      <c r="FN223">
        <v>15</v>
      </c>
    </row>
    <row r="224" spans="1:170" x14ac:dyDescent="0.2">
      <c r="A224">
        <v>39</v>
      </c>
      <c r="B224">
        <v>1658938508.0999999</v>
      </c>
      <c r="C224">
        <v>6388</v>
      </c>
      <c r="D224" t="s">
        <v>928</v>
      </c>
      <c r="E224">
        <v>0.46884259259259259</v>
      </c>
      <c r="F224" t="s">
        <v>280</v>
      </c>
      <c r="G224">
        <v>1658938508.0999999</v>
      </c>
      <c r="H224">
        <v>7.3827908908829197E-3</v>
      </c>
      <c r="I224">
        <v>7.3827908908829096</v>
      </c>
      <c r="J224">
        <v>21.5804734702802</v>
      </c>
      <c r="K224">
        <v>569.08697495514105</v>
      </c>
      <c r="L224">
        <v>483.98740167996903</v>
      </c>
      <c r="M224">
        <v>48.045621023781599</v>
      </c>
      <c r="N224">
        <v>56.493489362238897</v>
      </c>
      <c r="O224">
        <v>0.517438270102484</v>
      </c>
      <c r="P224">
        <v>2.9079427913402398</v>
      </c>
      <c r="Q224">
        <v>0.47293407175725499</v>
      </c>
      <c r="R224">
        <v>0.29927044810849102</v>
      </c>
      <c r="S224">
        <v>66.173117719870007</v>
      </c>
      <c r="T224">
        <v>27.363878974363701</v>
      </c>
      <c r="U224">
        <v>28.004799999999999</v>
      </c>
      <c r="V224">
        <v>3.79590169454104</v>
      </c>
      <c r="W224">
        <v>57.357395502499898</v>
      </c>
      <c r="X224">
        <v>2.2937616240551999</v>
      </c>
      <c r="Y224">
        <v>3.9990686535884001</v>
      </c>
      <c r="Z224">
        <v>1.5021400704858401</v>
      </c>
      <c r="AA224">
        <v>-325.58107828793601</v>
      </c>
      <c r="AB224">
        <v>140.688100759468</v>
      </c>
      <c r="AC224">
        <v>10.5936268251277</v>
      </c>
      <c r="AD224">
        <v>-108.12623298347</v>
      </c>
      <c r="AE224">
        <v>0</v>
      </c>
      <c r="AF224">
        <v>0</v>
      </c>
      <c r="AG224">
        <v>1</v>
      </c>
      <c r="AH224">
        <v>0</v>
      </c>
      <c r="AI224">
        <v>51908</v>
      </c>
      <c r="AJ224" t="s">
        <v>281</v>
      </c>
      <c r="AK224" t="s">
        <v>281</v>
      </c>
      <c r="AL224">
        <v>0</v>
      </c>
      <c r="AM224">
        <v>0</v>
      </c>
      <c r="AN224">
        <v>0</v>
      </c>
      <c r="AO224">
        <v>0</v>
      </c>
      <c r="AP224" t="s">
        <v>281</v>
      </c>
      <c r="AQ224" t="s">
        <v>281</v>
      </c>
      <c r="AR224">
        <v>0</v>
      </c>
      <c r="AS224">
        <v>0</v>
      </c>
      <c r="AT224">
        <v>0</v>
      </c>
      <c r="AU224">
        <v>0.5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 t="s">
        <v>281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400.10700000000003</v>
      </c>
      <c r="BM224">
        <v>337.28990099475101</v>
      </c>
      <c r="BN224">
        <v>0.84299925018745303</v>
      </c>
      <c r="BO224">
        <v>0.165388552861784</v>
      </c>
      <c r="BP224">
        <v>6</v>
      </c>
      <c r="BQ224">
        <v>0.6</v>
      </c>
      <c r="BR224" t="s">
        <v>282</v>
      </c>
      <c r="BS224">
        <v>1658938508.0999999</v>
      </c>
      <c r="BT224">
        <v>569.08699999999999</v>
      </c>
      <c r="BU224">
        <v>600.01300000000003</v>
      </c>
      <c r="BV224">
        <v>23.106200000000001</v>
      </c>
      <c r="BW224">
        <v>14.455</v>
      </c>
      <c r="BX224">
        <v>566.822</v>
      </c>
      <c r="BY224">
        <v>22.930800000000001</v>
      </c>
      <c r="BZ224">
        <v>500.19900000000001</v>
      </c>
      <c r="CA224">
        <v>99.170100000000005</v>
      </c>
      <c r="CB224">
        <v>0.100296</v>
      </c>
      <c r="CC224">
        <v>28.902200000000001</v>
      </c>
      <c r="CD224">
        <v>28.004799999999999</v>
      </c>
      <c r="CE224">
        <v>999.9</v>
      </c>
      <c r="CF224">
        <v>0</v>
      </c>
      <c r="CG224">
        <v>0</v>
      </c>
      <c r="CH224">
        <v>9960</v>
      </c>
      <c r="CI224">
        <v>0</v>
      </c>
      <c r="CJ224">
        <v>416.86200000000002</v>
      </c>
      <c r="CK224">
        <v>400.10700000000003</v>
      </c>
      <c r="CL224">
        <v>0.90001500000000001</v>
      </c>
      <c r="CM224">
        <v>9.9984699999999996E-2</v>
      </c>
      <c r="CN224">
        <v>0</v>
      </c>
      <c r="CO224">
        <v>3.0615999999999999</v>
      </c>
      <c r="CP224">
        <v>0</v>
      </c>
      <c r="CQ224">
        <v>4160.38</v>
      </c>
      <c r="CR224">
        <v>3430.86</v>
      </c>
      <c r="CS224">
        <v>35.375</v>
      </c>
      <c r="CT224">
        <v>38.625</v>
      </c>
      <c r="CU224">
        <v>36.686999999999998</v>
      </c>
      <c r="CV224">
        <v>37.561999999999998</v>
      </c>
      <c r="CW224">
        <v>35.75</v>
      </c>
      <c r="CX224">
        <v>360.1</v>
      </c>
      <c r="CY224">
        <v>40</v>
      </c>
      <c r="CZ224">
        <v>0</v>
      </c>
      <c r="DA224">
        <v>1658938704</v>
      </c>
      <c r="DB224">
        <v>0</v>
      </c>
      <c r="DC224">
        <v>3.3222039999999899</v>
      </c>
      <c r="DD224">
        <v>-0.76887691899852295</v>
      </c>
      <c r="DE224">
        <v>14.866923072915901</v>
      </c>
      <c r="DF224">
        <v>4157.3371999999999</v>
      </c>
      <c r="DG224">
        <v>15</v>
      </c>
      <c r="DH224">
        <v>1658938431.0999999</v>
      </c>
      <c r="DI224">
        <v>0.46795138888888888</v>
      </c>
      <c r="DJ224">
        <v>1658938423.0999999</v>
      </c>
      <c r="DK224">
        <v>1658938431.0999999</v>
      </c>
      <c r="DL224">
        <v>39</v>
      </c>
      <c r="DM224">
        <v>0.57799999999999996</v>
      </c>
      <c r="DN224">
        <v>2E-3</v>
      </c>
      <c r="DO224">
        <v>2.2370000000000001</v>
      </c>
      <c r="DP224">
        <v>6.7000000000000004E-2</v>
      </c>
      <c r="DQ224">
        <v>600</v>
      </c>
      <c r="DR224">
        <v>14</v>
      </c>
      <c r="DS224">
        <v>7.0000000000000007E-2</v>
      </c>
      <c r="DT224">
        <v>0.01</v>
      </c>
      <c r="DU224">
        <v>100</v>
      </c>
      <c r="DV224">
        <v>100</v>
      </c>
      <c r="DW224">
        <v>2.2650000000000001</v>
      </c>
      <c r="DX224">
        <v>0.1754</v>
      </c>
      <c r="DY224">
        <v>2.7164814246277502</v>
      </c>
      <c r="DZ224">
        <v>-6.71328561665215E-4</v>
      </c>
      <c r="EA224">
        <v>-2.6813292342381502E-7</v>
      </c>
      <c r="EB224">
        <v>8.1307759810197903E-11</v>
      </c>
      <c r="EC224">
        <v>-7.6507277511007601E-3</v>
      </c>
      <c r="ED224">
        <v>1.9805995112736401E-4</v>
      </c>
      <c r="EE224">
        <v>3.7201658972467802E-4</v>
      </c>
      <c r="EF224">
        <v>-1.4214358037409099E-6</v>
      </c>
      <c r="EG224">
        <v>2</v>
      </c>
      <c r="EH224">
        <v>2028</v>
      </c>
      <c r="EI224">
        <v>2</v>
      </c>
      <c r="EJ224">
        <v>26</v>
      </c>
      <c r="EK224">
        <v>1.4</v>
      </c>
      <c r="EL224">
        <v>1.3</v>
      </c>
      <c r="EM224">
        <v>1.4917</v>
      </c>
      <c r="EN224">
        <v>2.5341800000000001</v>
      </c>
      <c r="EO224">
        <v>1.39893</v>
      </c>
      <c r="EP224">
        <v>2.31934</v>
      </c>
      <c r="EQ224">
        <v>1.49902</v>
      </c>
      <c r="ER224">
        <v>2.3315399999999999</v>
      </c>
      <c r="ES224">
        <v>32.222499999999997</v>
      </c>
      <c r="ET224">
        <v>15.2178</v>
      </c>
      <c r="EU224">
        <v>18</v>
      </c>
      <c r="EV224">
        <v>509.28300000000002</v>
      </c>
      <c r="EW224">
        <v>537.78800000000001</v>
      </c>
      <c r="EX224">
        <v>28.087499999999999</v>
      </c>
      <c r="EY224">
        <v>31.715599999999998</v>
      </c>
      <c r="EZ224">
        <v>30.0001</v>
      </c>
      <c r="FA224">
        <v>31.6875</v>
      </c>
      <c r="FB224">
        <v>31.6707</v>
      </c>
      <c r="FC224">
        <v>29.8385</v>
      </c>
      <c r="FD224">
        <v>35.767200000000003</v>
      </c>
      <c r="FE224">
        <v>42.869199999999999</v>
      </c>
      <c r="FF224">
        <v>28.094200000000001</v>
      </c>
      <c r="FG224">
        <v>600</v>
      </c>
      <c r="FH224">
        <v>14.492900000000001</v>
      </c>
      <c r="FI224">
        <v>99.710899999999995</v>
      </c>
      <c r="FJ224">
        <v>101.667</v>
      </c>
      <c r="FK224" t="s">
        <v>882</v>
      </c>
      <c r="FL224">
        <v>1</v>
      </c>
      <c r="FM224" t="s">
        <v>890</v>
      </c>
      <c r="FN224">
        <v>16</v>
      </c>
    </row>
    <row r="225" spans="1:170" x14ac:dyDescent="0.2">
      <c r="A225">
        <v>40</v>
      </c>
      <c r="B225">
        <v>1658938658.5999999</v>
      </c>
      <c r="C225">
        <v>6538.5</v>
      </c>
      <c r="D225" t="s">
        <v>929</v>
      </c>
      <c r="E225">
        <v>0.47057870370370369</v>
      </c>
      <c r="F225" t="s">
        <v>280</v>
      </c>
      <c r="G225">
        <v>1658938658.5999999</v>
      </c>
      <c r="H225">
        <v>6.9625745456049198E-3</v>
      </c>
      <c r="I225">
        <v>6.9625745456049204</v>
      </c>
      <c r="J225">
        <v>21.474682046386999</v>
      </c>
      <c r="K225">
        <v>569.46497525586801</v>
      </c>
      <c r="L225">
        <v>480.38383033962998</v>
      </c>
      <c r="M225">
        <v>47.686619091893803</v>
      </c>
      <c r="N225">
        <v>56.529503380665901</v>
      </c>
      <c r="O225">
        <v>0.48542935895935602</v>
      </c>
      <c r="P225">
        <v>2.9141432449223399</v>
      </c>
      <c r="Q225">
        <v>0.44611870428348699</v>
      </c>
      <c r="R225">
        <v>0.28209681583349999</v>
      </c>
      <c r="S225">
        <v>66.176806423792797</v>
      </c>
      <c r="T225">
        <v>27.419764646432899</v>
      </c>
      <c r="U225">
        <v>27.996200000000002</v>
      </c>
      <c r="V225">
        <v>3.79399910150569</v>
      </c>
      <c r="W225">
        <v>57.507757526109401</v>
      </c>
      <c r="X225">
        <v>2.2922212570272</v>
      </c>
      <c r="Y225">
        <v>3.9859339950553498</v>
      </c>
      <c r="Z225">
        <v>1.5017778444784899</v>
      </c>
      <c r="AA225">
        <v>-307.04953746117701</v>
      </c>
      <c r="AB225">
        <v>133.41551119471899</v>
      </c>
      <c r="AC225">
        <v>10.021371289462801</v>
      </c>
      <c r="AD225">
        <v>-97.435848553202305</v>
      </c>
      <c r="AE225">
        <v>0</v>
      </c>
      <c r="AF225">
        <v>0</v>
      </c>
      <c r="AG225">
        <v>1</v>
      </c>
      <c r="AH225">
        <v>0</v>
      </c>
      <c r="AI225">
        <v>52095</v>
      </c>
      <c r="AJ225" t="s">
        <v>281</v>
      </c>
      <c r="AK225" t="s">
        <v>281</v>
      </c>
      <c r="AL225">
        <v>0</v>
      </c>
      <c r="AM225">
        <v>0</v>
      </c>
      <c r="AN225">
        <v>0</v>
      </c>
      <c r="AO225">
        <v>0</v>
      </c>
      <c r="AP225" t="s">
        <v>281</v>
      </c>
      <c r="AQ225" t="s">
        <v>281</v>
      </c>
      <c r="AR225">
        <v>0</v>
      </c>
      <c r="AS225">
        <v>0</v>
      </c>
      <c r="AT225">
        <v>0</v>
      </c>
      <c r="AU225">
        <v>0.5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 t="s">
        <v>281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1</v>
      </c>
      <c r="BL225">
        <v>400.11599999999999</v>
      </c>
      <c r="BM225">
        <v>337.29862799160202</v>
      </c>
      <c r="BN225">
        <v>0.843002099370188</v>
      </c>
      <c r="BO225">
        <v>0.16539405178446401</v>
      </c>
      <c r="BP225">
        <v>6</v>
      </c>
      <c r="BQ225">
        <v>0.6</v>
      </c>
      <c r="BR225" t="s">
        <v>282</v>
      </c>
      <c r="BS225">
        <v>1658938658.5999999</v>
      </c>
      <c r="BT225">
        <v>569.46500000000003</v>
      </c>
      <c r="BU225">
        <v>599.97400000000005</v>
      </c>
      <c r="BV225">
        <v>23.0913</v>
      </c>
      <c r="BW225">
        <v>14.934100000000001</v>
      </c>
      <c r="BX225">
        <v>567.22</v>
      </c>
      <c r="BY225">
        <v>22.916499999999999</v>
      </c>
      <c r="BZ225">
        <v>500.30399999999997</v>
      </c>
      <c r="CA225">
        <v>99.1678</v>
      </c>
      <c r="CB225">
        <v>9.9944000000000005E-2</v>
      </c>
      <c r="CC225">
        <v>28.845400000000001</v>
      </c>
      <c r="CD225">
        <v>27.996200000000002</v>
      </c>
      <c r="CE225">
        <v>999.9</v>
      </c>
      <c r="CF225">
        <v>0</v>
      </c>
      <c r="CG225">
        <v>0</v>
      </c>
      <c r="CH225">
        <v>9995.6200000000008</v>
      </c>
      <c r="CI225">
        <v>0</v>
      </c>
      <c r="CJ225">
        <v>417.185</v>
      </c>
      <c r="CK225">
        <v>400.11599999999999</v>
      </c>
      <c r="CL225">
        <v>0.89993699999999999</v>
      </c>
      <c r="CM225">
        <v>0.100063</v>
      </c>
      <c r="CN225">
        <v>0</v>
      </c>
      <c r="CO225">
        <v>3.3607</v>
      </c>
      <c r="CP225">
        <v>0</v>
      </c>
      <c r="CQ225">
        <v>4172.1400000000003</v>
      </c>
      <c r="CR225">
        <v>3430.87</v>
      </c>
      <c r="CS225">
        <v>35.375</v>
      </c>
      <c r="CT225">
        <v>38.625</v>
      </c>
      <c r="CU225">
        <v>36.686999999999998</v>
      </c>
      <c r="CV225">
        <v>37.561999999999998</v>
      </c>
      <c r="CW225">
        <v>35.75</v>
      </c>
      <c r="CX225">
        <v>360.08</v>
      </c>
      <c r="CY225">
        <v>40.04</v>
      </c>
      <c r="CZ225">
        <v>0</v>
      </c>
      <c r="DA225">
        <v>1658938854.5999999</v>
      </c>
      <c r="DB225">
        <v>0</v>
      </c>
      <c r="DC225">
        <v>3.2871999999999901</v>
      </c>
      <c r="DD225">
        <v>-0.31669743442264497</v>
      </c>
      <c r="DE225">
        <v>8.9661538442374997</v>
      </c>
      <c r="DF225">
        <v>4170.72384615384</v>
      </c>
      <c r="DG225">
        <v>15</v>
      </c>
      <c r="DH225">
        <v>1658938601.5999999</v>
      </c>
      <c r="DI225">
        <v>0.46991898148148148</v>
      </c>
      <c r="DJ225">
        <v>1658938593.0999999</v>
      </c>
      <c r="DK225">
        <v>1658938601.5999999</v>
      </c>
      <c r="DL225">
        <v>40</v>
      </c>
      <c r="DM225">
        <v>-1.9E-2</v>
      </c>
      <c r="DN225">
        <v>0</v>
      </c>
      <c r="DO225">
        <v>2.2170000000000001</v>
      </c>
      <c r="DP225">
        <v>6.9000000000000006E-2</v>
      </c>
      <c r="DQ225">
        <v>600</v>
      </c>
      <c r="DR225">
        <v>15</v>
      </c>
      <c r="DS225">
        <v>0.05</v>
      </c>
      <c r="DT225">
        <v>0.01</v>
      </c>
      <c r="DU225">
        <v>100</v>
      </c>
      <c r="DV225">
        <v>100</v>
      </c>
      <c r="DW225">
        <v>2.2450000000000001</v>
      </c>
      <c r="DX225">
        <v>0.17480000000000001</v>
      </c>
      <c r="DY225">
        <v>2.6970215572979299</v>
      </c>
      <c r="DZ225">
        <v>-6.71328561665215E-4</v>
      </c>
      <c r="EA225">
        <v>-2.6813292342381502E-7</v>
      </c>
      <c r="EB225">
        <v>8.1307759810197903E-11</v>
      </c>
      <c r="EC225">
        <v>-7.9939048104962201E-3</v>
      </c>
      <c r="ED225">
        <v>1.9805995112736401E-4</v>
      </c>
      <c r="EE225">
        <v>3.7201658972467802E-4</v>
      </c>
      <c r="EF225">
        <v>-1.4214358037409099E-6</v>
      </c>
      <c r="EG225">
        <v>2</v>
      </c>
      <c r="EH225">
        <v>2028</v>
      </c>
      <c r="EI225">
        <v>2</v>
      </c>
      <c r="EJ225">
        <v>26</v>
      </c>
      <c r="EK225">
        <v>1.1000000000000001</v>
      </c>
      <c r="EL225">
        <v>0.9</v>
      </c>
      <c r="EM225">
        <v>1.4917</v>
      </c>
      <c r="EN225">
        <v>2.5402800000000001</v>
      </c>
      <c r="EO225">
        <v>1.39893</v>
      </c>
      <c r="EP225">
        <v>2.31934</v>
      </c>
      <c r="EQ225">
        <v>1.49902</v>
      </c>
      <c r="ER225">
        <v>2.4548299999999998</v>
      </c>
      <c r="ES225">
        <v>32.200499999999998</v>
      </c>
      <c r="ET225">
        <v>15.2003</v>
      </c>
      <c r="EU225">
        <v>18</v>
      </c>
      <c r="EV225">
        <v>509.06299999999999</v>
      </c>
      <c r="EW225">
        <v>538.26400000000001</v>
      </c>
      <c r="EX225">
        <v>27.787800000000001</v>
      </c>
      <c r="EY225">
        <v>31.724</v>
      </c>
      <c r="EZ225">
        <v>30</v>
      </c>
      <c r="FA225">
        <v>31.695799999999998</v>
      </c>
      <c r="FB225">
        <v>31.678999999999998</v>
      </c>
      <c r="FC225">
        <v>29.8507</v>
      </c>
      <c r="FD225">
        <v>31.817499999999999</v>
      </c>
      <c r="FE225">
        <v>41.2121</v>
      </c>
      <c r="FF225">
        <v>27.7928</v>
      </c>
      <c r="FG225">
        <v>600</v>
      </c>
      <c r="FH225">
        <v>14.9397</v>
      </c>
      <c r="FI225">
        <v>99.708200000000005</v>
      </c>
      <c r="FJ225">
        <v>101.666</v>
      </c>
      <c r="FK225" t="s">
        <v>882</v>
      </c>
      <c r="FL225">
        <v>1</v>
      </c>
      <c r="FM225" t="s">
        <v>890</v>
      </c>
      <c r="FN225">
        <v>17</v>
      </c>
    </row>
    <row r="226" spans="1:170" x14ac:dyDescent="0.2">
      <c r="A226">
        <v>41</v>
      </c>
      <c r="B226">
        <v>1658938809.0999999</v>
      </c>
      <c r="C226">
        <v>6689</v>
      </c>
      <c r="D226" t="s">
        <v>930</v>
      </c>
      <c r="E226">
        <v>0.47232638888888889</v>
      </c>
      <c r="F226" t="s">
        <v>280</v>
      </c>
      <c r="G226">
        <v>1658938809.0999999</v>
      </c>
      <c r="H226">
        <v>6.3985480328138302E-3</v>
      </c>
      <c r="I226">
        <v>6.3985480328138298</v>
      </c>
      <c r="J226">
        <v>23.787365059472801</v>
      </c>
      <c r="K226">
        <v>765.62297252670805</v>
      </c>
      <c r="L226">
        <v>654.79923510121898</v>
      </c>
      <c r="M226">
        <v>64.999047464253593</v>
      </c>
      <c r="N226">
        <v>76.000033694745795</v>
      </c>
      <c r="O226">
        <v>0.43685462238721601</v>
      </c>
      <c r="P226">
        <v>2.9119142654856902</v>
      </c>
      <c r="Q226">
        <v>0.40472294662500102</v>
      </c>
      <c r="R226">
        <v>0.255646358612592</v>
      </c>
      <c r="S226">
        <v>66.122980179123999</v>
      </c>
      <c r="T226">
        <v>27.5271188134755</v>
      </c>
      <c r="U226">
        <v>28.009499999999999</v>
      </c>
      <c r="V226">
        <v>3.7969418354838198</v>
      </c>
      <c r="W226">
        <v>57.218202368533198</v>
      </c>
      <c r="X226">
        <v>2.2755847655345902</v>
      </c>
      <c r="Y226">
        <v>3.9770294614953499</v>
      </c>
      <c r="Z226">
        <v>1.52135706994922</v>
      </c>
      <c r="AA226">
        <v>-282.17596824708897</v>
      </c>
      <c r="AB226">
        <v>125.165832275613</v>
      </c>
      <c r="AC226">
        <v>9.4077149296803899</v>
      </c>
      <c r="AD226">
        <v>-81.479440862671893</v>
      </c>
      <c r="AE226">
        <v>0</v>
      </c>
      <c r="AF226">
        <v>0</v>
      </c>
      <c r="AG226">
        <v>1</v>
      </c>
      <c r="AH226">
        <v>0</v>
      </c>
      <c r="AI226">
        <v>52038</v>
      </c>
      <c r="AJ226" t="s">
        <v>281</v>
      </c>
      <c r="AK226" t="s">
        <v>281</v>
      </c>
      <c r="AL226">
        <v>0</v>
      </c>
      <c r="AM226">
        <v>0</v>
      </c>
      <c r="AN226">
        <v>0</v>
      </c>
      <c r="AO226">
        <v>0</v>
      </c>
      <c r="AP226" t="s">
        <v>281</v>
      </c>
      <c r="AQ226" t="s">
        <v>281</v>
      </c>
      <c r="AR226">
        <v>0</v>
      </c>
      <c r="AS226">
        <v>0</v>
      </c>
      <c r="AT226">
        <v>0</v>
      </c>
      <c r="AU226">
        <v>0.5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 t="s">
        <v>281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1</v>
      </c>
      <c r="BL226">
        <v>399.79300000000001</v>
      </c>
      <c r="BM226">
        <v>337.02612900472701</v>
      </c>
      <c r="BN226">
        <v>0.84300157582730895</v>
      </c>
      <c r="BO226">
        <v>0.16539304134670699</v>
      </c>
      <c r="BP226">
        <v>6</v>
      </c>
      <c r="BQ226">
        <v>0.6</v>
      </c>
      <c r="BR226" t="s">
        <v>282</v>
      </c>
      <c r="BS226">
        <v>1658938809.0999999</v>
      </c>
      <c r="BT226">
        <v>765.62300000000005</v>
      </c>
      <c r="BU226">
        <v>800.03300000000002</v>
      </c>
      <c r="BV226">
        <v>22.924199999999999</v>
      </c>
      <c r="BW226">
        <v>15.424899999999999</v>
      </c>
      <c r="BX226">
        <v>763.20100000000002</v>
      </c>
      <c r="BY226">
        <v>22.841200000000001</v>
      </c>
      <c r="BZ226">
        <v>500.19600000000003</v>
      </c>
      <c r="CA226">
        <v>99.165499999999994</v>
      </c>
      <c r="CB226">
        <v>0.10011299999999999</v>
      </c>
      <c r="CC226">
        <v>28.806799999999999</v>
      </c>
      <c r="CD226">
        <v>28.009499999999999</v>
      </c>
      <c r="CE226">
        <v>999.9</v>
      </c>
      <c r="CF226">
        <v>0</v>
      </c>
      <c r="CG226">
        <v>0</v>
      </c>
      <c r="CH226">
        <v>9983.1200000000008</v>
      </c>
      <c r="CI226">
        <v>0</v>
      </c>
      <c r="CJ226">
        <v>417.15600000000001</v>
      </c>
      <c r="CK226">
        <v>399.79300000000001</v>
      </c>
      <c r="CL226">
        <v>0.89993699999999999</v>
      </c>
      <c r="CM226">
        <v>0.100063</v>
      </c>
      <c r="CN226">
        <v>0</v>
      </c>
      <c r="CO226">
        <v>3.3767999999999998</v>
      </c>
      <c r="CP226">
        <v>0</v>
      </c>
      <c r="CQ226">
        <v>4105.8999999999996</v>
      </c>
      <c r="CR226">
        <v>3428.1</v>
      </c>
      <c r="CS226">
        <v>35.375</v>
      </c>
      <c r="CT226">
        <v>38.625</v>
      </c>
      <c r="CU226">
        <v>36.686999999999998</v>
      </c>
      <c r="CV226">
        <v>37.561999999999998</v>
      </c>
      <c r="CW226">
        <v>35.75</v>
      </c>
      <c r="CX226">
        <v>359.79</v>
      </c>
      <c r="CY226">
        <v>40</v>
      </c>
      <c r="CZ226">
        <v>0</v>
      </c>
      <c r="DA226">
        <v>1658939005.2</v>
      </c>
      <c r="DB226">
        <v>0</v>
      </c>
      <c r="DC226">
        <v>3.3070599999999999</v>
      </c>
      <c r="DD226">
        <v>0.919946144620581</v>
      </c>
      <c r="DE226">
        <v>6.9530768956887696</v>
      </c>
      <c r="DF226">
        <v>4107.942</v>
      </c>
      <c r="DG226">
        <v>15</v>
      </c>
      <c r="DH226">
        <v>1658938841.5999999</v>
      </c>
      <c r="DI226">
        <v>0.47269675925925925</v>
      </c>
      <c r="DJ226">
        <v>1658938841.5999999</v>
      </c>
      <c r="DK226">
        <v>1658938840.0999999</v>
      </c>
      <c r="DL226">
        <v>41</v>
      </c>
      <c r="DM226">
        <v>0.38900000000000001</v>
      </c>
      <c r="DN226">
        <v>5.0000000000000001E-3</v>
      </c>
      <c r="DO226">
        <v>2.4220000000000002</v>
      </c>
      <c r="DP226">
        <v>8.3000000000000004E-2</v>
      </c>
      <c r="DQ226">
        <v>800</v>
      </c>
      <c r="DR226">
        <v>15</v>
      </c>
      <c r="DS226">
        <v>0.05</v>
      </c>
      <c r="DT226">
        <v>0.02</v>
      </c>
      <c r="DU226">
        <v>100</v>
      </c>
      <c r="DV226">
        <v>100</v>
      </c>
      <c r="DW226">
        <v>2.4220000000000002</v>
      </c>
      <c r="DX226">
        <v>8.3000000000000004E-2</v>
      </c>
      <c r="DY226">
        <v>2.6970215572979299</v>
      </c>
      <c r="DZ226">
        <v>-6.71328561665215E-4</v>
      </c>
      <c r="EA226">
        <v>-2.6813292342381502E-7</v>
      </c>
      <c r="EB226">
        <v>8.1307759810197903E-11</v>
      </c>
      <c r="EC226">
        <v>-7.9939048104962201E-3</v>
      </c>
      <c r="ED226">
        <v>1.9805995112736401E-4</v>
      </c>
      <c r="EE226">
        <v>3.7201658972467802E-4</v>
      </c>
      <c r="EF226">
        <v>-1.4214358037409099E-6</v>
      </c>
      <c r="EG226">
        <v>2</v>
      </c>
      <c r="EH226">
        <v>2028</v>
      </c>
      <c r="EI226">
        <v>2</v>
      </c>
      <c r="EJ226">
        <v>26</v>
      </c>
      <c r="EK226">
        <v>3.6</v>
      </c>
      <c r="EL226">
        <v>3.5</v>
      </c>
      <c r="EM226">
        <v>1.88354</v>
      </c>
      <c r="EN226">
        <v>2.5390600000000001</v>
      </c>
      <c r="EO226">
        <v>1.39893</v>
      </c>
      <c r="EP226">
        <v>2.31934</v>
      </c>
      <c r="EQ226">
        <v>1.49902</v>
      </c>
      <c r="ER226">
        <v>2.3571800000000001</v>
      </c>
      <c r="ES226">
        <v>32.200499999999998</v>
      </c>
      <c r="ET226">
        <v>15.182700000000001</v>
      </c>
      <c r="EU226">
        <v>18</v>
      </c>
      <c r="EV226">
        <v>508.94799999999998</v>
      </c>
      <c r="EW226">
        <v>538.90200000000004</v>
      </c>
      <c r="EX226">
        <v>27.744199999999999</v>
      </c>
      <c r="EY226">
        <v>31.732399999999998</v>
      </c>
      <c r="EZ226">
        <v>30.0001</v>
      </c>
      <c r="FA226">
        <v>31.7014</v>
      </c>
      <c r="FB226">
        <v>31.684699999999999</v>
      </c>
      <c r="FC226">
        <v>37.680199999999999</v>
      </c>
      <c r="FD226">
        <v>26.642800000000001</v>
      </c>
      <c r="FE226">
        <v>39.354799999999997</v>
      </c>
      <c r="FF226">
        <v>27.7407</v>
      </c>
      <c r="FG226">
        <v>800</v>
      </c>
      <c r="FH226">
        <v>15.5398</v>
      </c>
      <c r="FI226">
        <v>99.711200000000005</v>
      </c>
      <c r="FJ226">
        <v>101.667</v>
      </c>
      <c r="FK226" t="s">
        <v>882</v>
      </c>
      <c r="FL226">
        <v>1</v>
      </c>
      <c r="FM226" t="s">
        <v>890</v>
      </c>
      <c r="FN226">
        <v>18</v>
      </c>
    </row>
    <row r="227" spans="1:170" x14ac:dyDescent="0.2">
      <c r="A227">
        <v>42</v>
      </c>
      <c r="B227">
        <v>1658938992.5999999</v>
      </c>
      <c r="C227">
        <v>6872.5</v>
      </c>
      <c r="D227" t="s">
        <v>931</v>
      </c>
      <c r="E227">
        <v>0.47444444444444445</v>
      </c>
      <c r="F227" t="s">
        <v>280</v>
      </c>
      <c r="G227">
        <v>1658938992.5999999</v>
      </c>
      <c r="H227">
        <v>5.8161229957662697E-3</v>
      </c>
      <c r="I227">
        <v>5.8161229957662703</v>
      </c>
      <c r="J227">
        <v>23.540776512328101</v>
      </c>
      <c r="K227">
        <v>766.47897269935095</v>
      </c>
      <c r="L227">
        <v>648.09900116907397</v>
      </c>
      <c r="M227">
        <v>64.3319446022183</v>
      </c>
      <c r="N227">
        <v>76.082639722501497</v>
      </c>
      <c r="O227">
        <v>0.39690704515755798</v>
      </c>
      <c r="P227">
        <v>2.9080228653101301</v>
      </c>
      <c r="Q227">
        <v>0.370162025640773</v>
      </c>
      <c r="R227">
        <v>0.23360755959309901</v>
      </c>
      <c r="S227">
        <v>66.122211145489999</v>
      </c>
      <c r="T227">
        <v>27.612892100359801</v>
      </c>
      <c r="U227">
        <v>28.005700000000001</v>
      </c>
      <c r="V227">
        <v>3.7961008512202898</v>
      </c>
      <c r="W227">
        <v>57.651778183637802</v>
      </c>
      <c r="X227">
        <v>2.28421934507129</v>
      </c>
      <c r="Y227">
        <v>3.9620969500635201</v>
      </c>
      <c r="Z227">
        <v>1.5118815061489901</v>
      </c>
      <c r="AA227">
        <v>-256.49102411329199</v>
      </c>
      <c r="AB227">
        <v>115.419469399688</v>
      </c>
      <c r="AC227">
        <v>8.6837956426053893</v>
      </c>
      <c r="AD227">
        <v>-66.265547925508699</v>
      </c>
      <c r="AE227">
        <v>0</v>
      </c>
      <c r="AF227">
        <v>0</v>
      </c>
      <c r="AG227">
        <v>1</v>
      </c>
      <c r="AH227">
        <v>0</v>
      </c>
      <c r="AI227">
        <v>51938</v>
      </c>
      <c r="AJ227" t="s">
        <v>281</v>
      </c>
      <c r="AK227" t="s">
        <v>281</v>
      </c>
      <c r="AL227">
        <v>0</v>
      </c>
      <c r="AM227">
        <v>0</v>
      </c>
      <c r="AN227">
        <v>0</v>
      </c>
      <c r="AO227">
        <v>0</v>
      </c>
      <c r="AP227" t="s">
        <v>281</v>
      </c>
      <c r="AQ227" t="s">
        <v>281</v>
      </c>
      <c r="AR227">
        <v>0</v>
      </c>
      <c r="AS227">
        <v>0</v>
      </c>
      <c r="AT227">
        <v>0</v>
      </c>
      <c r="AU227">
        <v>0.5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 t="s">
        <v>281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1</v>
      </c>
      <c r="BL227">
        <v>399.78800000000001</v>
      </c>
      <c r="BM227">
        <v>337.02194401320702</v>
      </c>
      <c r="BN227">
        <v>0.84300165090799895</v>
      </c>
      <c r="BO227">
        <v>0.16539318625243801</v>
      </c>
      <c r="BP227">
        <v>6</v>
      </c>
      <c r="BQ227">
        <v>0.6</v>
      </c>
      <c r="BR227" t="s">
        <v>282</v>
      </c>
      <c r="BS227">
        <v>1658938992.5999999</v>
      </c>
      <c r="BT227">
        <v>766.47900000000004</v>
      </c>
      <c r="BU227">
        <v>800.06100000000004</v>
      </c>
      <c r="BV227">
        <v>23.011900000000001</v>
      </c>
      <c r="BW227">
        <v>16.1965</v>
      </c>
      <c r="BX227">
        <v>764.00400000000002</v>
      </c>
      <c r="BY227">
        <v>22.833200000000001</v>
      </c>
      <c r="BZ227">
        <v>500.245</v>
      </c>
      <c r="CA227">
        <v>99.162199999999999</v>
      </c>
      <c r="CB227">
        <v>0.100327</v>
      </c>
      <c r="CC227">
        <v>28.741900000000001</v>
      </c>
      <c r="CD227">
        <v>28.005700000000001</v>
      </c>
      <c r="CE227">
        <v>999.9</v>
      </c>
      <c r="CF227">
        <v>0</v>
      </c>
      <c r="CG227">
        <v>0</v>
      </c>
      <c r="CH227">
        <v>9961.25</v>
      </c>
      <c r="CI227">
        <v>0</v>
      </c>
      <c r="CJ227">
        <v>417.19299999999998</v>
      </c>
      <c r="CK227">
        <v>399.78800000000001</v>
      </c>
      <c r="CL227">
        <v>0.89993699999999999</v>
      </c>
      <c r="CM227">
        <v>0.100063</v>
      </c>
      <c r="CN227">
        <v>0</v>
      </c>
      <c r="CO227">
        <v>3.4251</v>
      </c>
      <c r="CP227">
        <v>0</v>
      </c>
      <c r="CQ227">
        <v>4126.33</v>
      </c>
      <c r="CR227">
        <v>3428.06</v>
      </c>
      <c r="CS227">
        <v>35.375</v>
      </c>
      <c r="CT227">
        <v>38.625</v>
      </c>
      <c r="CU227">
        <v>36.686999999999998</v>
      </c>
      <c r="CV227">
        <v>37.5</v>
      </c>
      <c r="CW227">
        <v>35.686999999999998</v>
      </c>
      <c r="CX227">
        <v>359.78</v>
      </c>
      <c r="CY227">
        <v>40</v>
      </c>
      <c r="CZ227">
        <v>0</v>
      </c>
      <c r="DA227">
        <v>1658939188.8</v>
      </c>
      <c r="DB227">
        <v>0</v>
      </c>
      <c r="DC227">
        <v>3.3845319999999899</v>
      </c>
      <c r="DD227">
        <v>0.85664615985810499</v>
      </c>
      <c r="DE227">
        <v>9.1538410776949006E-2</v>
      </c>
      <c r="DF227">
        <v>4127.3603999999996</v>
      </c>
      <c r="DG227">
        <v>15</v>
      </c>
      <c r="DH227">
        <v>1658938910.5999999</v>
      </c>
      <c r="DI227">
        <v>0.47349537037037037</v>
      </c>
      <c r="DJ227">
        <v>1658938907.0999999</v>
      </c>
      <c r="DK227">
        <v>1658938910.5999999</v>
      </c>
      <c r="DL227">
        <v>42</v>
      </c>
      <c r="DM227">
        <v>2.1999999999999999E-2</v>
      </c>
      <c r="DN227">
        <v>0</v>
      </c>
      <c r="DO227">
        <v>2.4430000000000001</v>
      </c>
      <c r="DP227">
        <v>8.6999999999999994E-2</v>
      </c>
      <c r="DQ227">
        <v>800</v>
      </c>
      <c r="DR227">
        <v>16</v>
      </c>
      <c r="DS227">
        <v>0.12</v>
      </c>
      <c r="DT227">
        <v>0.01</v>
      </c>
      <c r="DU227">
        <v>100</v>
      </c>
      <c r="DV227">
        <v>100</v>
      </c>
      <c r="DW227">
        <v>2.4750000000000001</v>
      </c>
      <c r="DX227">
        <v>0.1787</v>
      </c>
      <c r="DY227">
        <v>3.1080593886547199</v>
      </c>
      <c r="DZ227">
        <v>-6.71328561665215E-4</v>
      </c>
      <c r="EA227">
        <v>-2.6813292342381502E-7</v>
      </c>
      <c r="EB227">
        <v>8.1307759810197903E-11</v>
      </c>
      <c r="EC227">
        <v>-2.8818660420545602E-3</v>
      </c>
      <c r="ED227">
        <v>1.9805995112736401E-4</v>
      </c>
      <c r="EE227">
        <v>3.7201658972467802E-4</v>
      </c>
      <c r="EF227">
        <v>-1.4214358037409099E-6</v>
      </c>
      <c r="EG227">
        <v>2</v>
      </c>
      <c r="EH227">
        <v>2028</v>
      </c>
      <c r="EI227">
        <v>2</v>
      </c>
      <c r="EJ227">
        <v>26</v>
      </c>
      <c r="EK227">
        <v>1.4</v>
      </c>
      <c r="EL227">
        <v>1.4</v>
      </c>
      <c r="EM227">
        <v>1.88354</v>
      </c>
      <c r="EN227">
        <v>2.5366200000000001</v>
      </c>
      <c r="EO227">
        <v>1.39893</v>
      </c>
      <c r="EP227">
        <v>2.31934</v>
      </c>
      <c r="EQ227">
        <v>1.49902</v>
      </c>
      <c r="ER227">
        <v>2.2265600000000001</v>
      </c>
      <c r="ES227">
        <v>32.178400000000003</v>
      </c>
      <c r="ET227">
        <v>15.156499999999999</v>
      </c>
      <c r="EU227">
        <v>18</v>
      </c>
      <c r="EV227">
        <v>508.322</v>
      </c>
      <c r="EW227">
        <v>539.69600000000003</v>
      </c>
      <c r="EX227">
        <v>27.594000000000001</v>
      </c>
      <c r="EY227">
        <v>31.7407</v>
      </c>
      <c r="EZ227">
        <v>30</v>
      </c>
      <c r="FA227">
        <v>31.712499999999999</v>
      </c>
      <c r="FB227">
        <v>31.695599999999999</v>
      </c>
      <c r="FC227">
        <v>37.692999999999998</v>
      </c>
      <c r="FD227">
        <v>22.5487</v>
      </c>
      <c r="FE227">
        <v>39.861499999999999</v>
      </c>
      <c r="FF227">
        <v>27.581299999999999</v>
      </c>
      <c r="FG227">
        <v>800</v>
      </c>
      <c r="FH227">
        <v>16.258099999999999</v>
      </c>
      <c r="FI227">
        <v>99.711200000000005</v>
      </c>
      <c r="FJ227">
        <v>101.664</v>
      </c>
      <c r="FK227" t="s">
        <v>882</v>
      </c>
      <c r="FL227">
        <v>1</v>
      </c>
      <c r="FM227" t="s">
        <v>890</v>
      </c>
      <c r="FN227">
        <v>19</v>
      </c>
    </row>
    <row r="228" spans="1:170" x14ac:dyDescent="0.2">
      <c r="A228">
        <v>43</v>
      </c>
      <c r="B228">
        <v>1658939143.0999999</v>
      </c>
      <c r="C228">
        <v>7023</v>
      </c>
      <c r="D228" t="s">
        <v>932</v>
      </c>
      <c r="E228">
        <v>0.47619212962962965</v>
      </c>
      <c r="F228" t="s">
        <v>280</v>
      </c>
      <c r="G228">
        <v>1658939143.0999999</v>
      </c>
      <c r="H228">
        <v>5.3302491373505003E-3</v>
      </c>
      <c r="I228">
        <v>5.3302491373505001</v>
      </c>
      <c r="J228">
        <v>24.426220979731301</v>
      </c>
      <c r="K228">
        <v>964.44897184942101</v>
      </c>
      <c r="L228">
        <v>828.25666583988198</v>
      </c>
      <c r="M228">
        <v>82.212790609789906</v>
      </c>
      <c r="N228">
        <v>95.731244488181403</v>
      </c>
      <c r="O228">
        <v>0.36245273963471902</v>
      </c>
      <c r="P228">
        <v>2.9134560829267802</v>
      </c>
      <c r="Q228">
        <v>0.34005128082723801</v>
      </c>
      <c r="R228">
        <v>0.21443211936725701</v>
      </c>
      <c r="S228">
        <v>66.176475635689201</v>
      </c>
      <c r="T228">
        <v>27.6958946933043</v>
      </c>
      <c r="U228">
        <v>28.001000000000001</v>
      </c>
      <c r="V228">
        <v>3.7950609112787501</v>
      </c>
      <c r="W228">
        <v>57.872471813927199</v>
      </c>
      <c r="X228">
        <v>2.2868421585948999</v>
      </c>
      <c r="Y228">
        <v>3.9515197587336499</v>
      </c>
      <c r="Z228">
        <v>1.50821875268385</v>
      </c>
      <c r="AA228">
        <v>-235.063986957157</v>
      </c>
      <c r="AB228">
        <v>109.13240576934101</v>
      </c>
      <c r="AC228">
        <v>8.1933915177308307</v>
      </c>
      <c r="AD228">
        <v>-51.561714034395699</v>
      </c>
      <c r="AE228">
        <v>0</v>
      </c>
      <c r="AF228">
        <v>0</v>
      </c>
      <c r="AG228">
        <v>1</v>
      </c>
      <c r="AH228">
        <v>0</v>
      </c>
      <c r="AI228">
        <v>52101</v>
      </c>
      <c r="AJ228" t="s">
        <v>281</v>
      </c>
      <c r="AK228" t="s">
        <v>281</v>
      </c>
      <c r="AL228">
        <v>0</v>
      </c>
      <c r="AM228">
        <v>0</v>
      </c>
      <c r="AN228">
        <v>0</v>
      </c>
      <c r="AO228">
        <v>0</v>
      </c>
      <c r="AP228" t="s">
        <v>281</v>
      </c>
      <c r="AQ228" t="s">
        <v>281</v>
      </c>
      <c r="AR228">
        <v>0</v>
      </c>
      <c r="AS228">
        <v>0</v>
      </c>
      <c r="AT228">
        <v>0</v>
      </c>
      <c r="AU228">
        <v>0.5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 t="s">
        <v>281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1</v>
      </c>
      <c r="BL228">
        <v>400.11399999999998</v>
      </c>
      <c r="BM228">
        <v>337.29694198740299</v>
      </c>
      <c r="BN228">
        <v>0.843002099370188</v>
      </c>
      <c r="BO228">
        <v>0.16539405178446401</v>
      </c>
      <c r="BP228">
        <v>6</v>
      </c>
      <c r="BQ228">
        <v>0.6</v>
      </c>
      <c r="BR228" t="s">
        <v>282</v>
      </c>
      <c r="BS228">
        <v>1658939143.0999999</v>
      </c>
      <c r="BT228">
        <v>964.44899999999996</v>
      </c>
      <c r="BU228">
        <v>999.91099999999994</v>
      </c>
      <c r="BV228">
        <v>23.038900000000002</v>
      </c>
      <c r="BW228">
        <v>16.793199999999999</v>
      </c>
      <c r="BX228">
        <v>961.73699999999997</v>
      </c>
      <c r="BY228">
        <v>22.854900000000001</v>
      </c>
      <c r="BZ228">
        <v>500.25900000000001</v>
      </c>
      <c r="CA228">
        <v>99.159800000000004</v>
      </c>
      <c r="CB228">
        <v>0.100241</v>
      </c>
      <c r="CC228">
        <v>28.695799999999998</v>
      </c>
      <c r="CD228">
        <v>28.001000000000001</v>
      </c>
      <c r="CE228">
        <v>999.9</v>
      </c>
      <c r="CF228">
        <v>0</v>
      </c>
      <c r="CG228">
        <v>0</v>
      </c>
      <c r="CH228">
        <v>9992.5</v>
      </c>
      <c r="CI228">
        <v>0</v>
      </c>
      <c r="CJ228">
        <v>416.90899999999999</v>
      </c>
      <c r="CK228">
        <v>400.11399999999998</v>
      </c>
      <c r="CL228">
        <v>0.89993699999999999</v>
      </c>
      <c r="CM228">
        <v>0.100063</v>
      </c>
      <c r="CN228">
        <v>0</v>
      </c>
      <c r="CO228">
        <v>3.5310999999999999</v>
      </c>
      <c r="CP228">
        <v>0</v>
      </c>
      <c r="CQ228">
        <v>4111.04</v>
      </c>
      <c r="CR228">
        <v>3430.85</v>
      </c>
      <c r="CS228">
        <v>35.375</v>
      </c>
      <c r="CT228">
        <v>38.561999999999998</v>
      </c>
      <c r="CU228">
        <v>36.686999999999998</v>
      </c>
      <c r="CV228">
        <v>37.5</v>
      </c>
      <c r="CW228">
        <v>35.686999999999998</v>
      </c>
      <c r="CX228">
        <v>360.08</v>
      </c>
      <c r="CY228">
        <v>40.04</v>
      </c>
      <c r="CZ228">
        <v>0</v>
      </c>
      <c r="DA228">
        <v>1658939339.4000001</v>
      </c>
      <c r="DB228">
        <v>0</v>
      </c>
      <c r="DC228">
        <v>3.3775115384615302</v>
      </c>
      <c r="DD228">
        <v>0.57486152610657204</v>
      </c>
      <c r="DE228">
        <v>8.4977778636120096</v>
      </c>
      <c r="DF228">
        <v>4107.8830769230699</v>
      </c>
      <c r="DG228">
        <v>15</v>
      </c>
      <c r="DH228">
        <v>1658939063.0999999</v>
      </c>
      <c r="DI228">
        <v>0.4752662037037037</v>
      </c>
      <c r="DJ228">
        <v>1658939062.0999999</v>
      </c>
      <c r="DK228">
        <v>1658939063.0999999</v>
      </c>
      <c r="DL228">
        <v>43</v>
      </c>
      <c r="DM228">
        <v>0.42399999999999999</v>
      </c>
      <c r="DN228">
        <v>5.0000000000000001E-3</v>
      </c>
      <c r="DO228">
        <v>2.677</v>
      </c>
      <c r="DP228">
        <v>9.8000000000000004E-2</v>
      </c>
      <c r="DQ228">
        <v>1000</v>
      </c>
      <c r="DR228">
        <v>16</v>
      </c>
      <c r="DS228">
        <v>0.08</v>
      </c>
      <c r="DT228">
        <v>0.02</v>
      </c>
      <c r="DU228">
        <v>100</v>
      </c>
      <c r="DV228">
        <v>100</v>
      </c>
      <c r="DW228">
        <v>2.7120000000000002</v>
      </c>
      <c r="DX228">
        <v>0.184</v>
      </c>
      <c r="DY228">
        <v>3.5329083742916199</v>
      </c>
      <c r="DZ228">
        <v>-6.71328561665215E-4</v>
      </c>
      <c r="EA228">
        <v>-2.6813292342381502E-7</v>
      </c>
      <c r="EB228">
        <v>8.1307759810197903E-11</v>
      </c>
      <c r="EC228">
        <v>2.1514806201554599E-3</v>
      </c>
      <c r="ED228">
        <v>1.9805995112736401E-4</v>
      </c>
      <c r="EE228">
        <v>3.7201658972467802E-4</v>
      </c>
      <c r="EF228">
        <v>-1.4214358037409099E-6</v>
      </c>
      <c r="EG228">
        <v>2</v>
      </c>
      <c r="EH228">
        <v>2028</v>
      </c>
      <c r="EI228">
        <v>2</v>
      </c>
      <c r="EJ228">
        <v>26</v>
      </c>
      <c r="EK228">
        <v>1.4</v>
      </c>
      <c r="EL228">
        <v>1.3</v>
      </c>
      <c r="EM228">
        <v>2.2595200000000002</v>
      </c>
      <c r="EN228">
        <v>2.5366200000000001</v>
      </c>
      <c r="EO228">
        <v>1.39893</v>
      </c>
      <c r="EP228">
        <v>2.31934</v>
      </c>
      <c r="EQ228">
        <v>1.49902</v>
      </c>
      <c r="ER228">
        <v>2.2778299999999998</v>
      </c>
      <c r="ES228">
        <v>32.178400000000003</v>
      </c>
      <c r="ET228">
        <v>15.1477</v>
      </c>
      <c r="EU228">
        <v>18</v>
      </c>
      <c r="EV228">
        <v>508.38</v>
      </c>
      <c r="EW228">
        <v>540.93899999999996</v>
      </c>
      <c r="EX228">
        <v>27.540400000000002</v>
      </c>
      <c r="EY228">
        <v>31.735099999999999</v>
      </c>
      <c r="EZ228">
        <v>30.0001</v>
      </c>
      <c r="FA228">
        <v>31.709700000000002</v>
      </c>
      <c r="FB228">
        <v>31.692799999999998</v>
      </c>
      <c r="FC228">
        <v>45.197699999999998</v>
      </c>
      <c r="FD228">
        <v>17.380299999999998</v>
      </c>
      <c r="FE228">
        <v>40.2346</v>
      </c>
      <c r="FF228">
        <v>27.533000000000001</v>
      </c>
      <c r="FG228">
        <v>1000</v>
      </c>
      <c r="FH228">
        <v>16.825700000000001</v>
      </c>
      <c r="FI228">
        <v>99.709000000000003</v>
      </c>
      <c r="FJ228">
        <v>101.658</v>
      </c>
      <c r="FK228" t="s">
        <v>882</v>
      </c>
      <c r="FL228">
        <v>1</v>
      </c>
      <c r="FM228" t="s">
        <v>890</v>
      </c>
      <c r="FN228">
        <v>20</v>
      </c>
    </row>
    <row r="229" spans="1:170" x14ac:dyDescent="0.2">
      <c r="A229">
        <v>44</v>
      </c>
      <c r="B229">
        <v>1658939293.5999999</v>
      </c>
      <c r="C229">
        <v>7173.5</v>
      </c>
      <c r="D229" t="s">
        <v>933</v>
      </c>
      <c r="E229">
        <v>0.47792824074074075</v>
      </c>
      <c r="F229" t="s">
        <v>280</v>
      </c>
      <c r="G229">
        <v>1658939293.5999999</v>
      </c>
      <c r="H229">
        <v>4.7414857765894197E-3</v>
      </c>
      <c r="I229">
        <v>4.7414857765894203</v>
      </c>
      <c r="J229">
        <v>24.6008197351258</v>
      </c>
      <c r="K229">
        <v>964.97897174318496</v>
      </c>
      <c r="L229">
        <v>812.93718693803999</v>
      </c>
      <c r="M229">
        <v>80.692582454382702</v>
      </c>
      <c r="N229">
        <v>95.784331797417494</v>
      </c>
      <c r="O229">
        <v>0.31825692298698299</v>
      </c>
      <c r="P229">
        <v>2.916325202121</v>
      </c>
      <c r="Q229">
        <v>0.30086424652871402</v>
      </c>
      <c r="R229">
        <v>0.18952554300275701</v>
      </c>
      <c r="S229">
        <v>66.131704575059999</v>
      </c>
      <c r="T229">
        <v>27.802299605156101</v>
      </c>
      <c r="U229">
        <v>28.001999999999999</v>
      </c>
      <c r="V229">
        <v>3.7952821542778001</v>
      </c>
      <c r="W229">
        <v>57.830170433463799</v>
      </c>
      <c r="X229">
        <v>2.27884328121577</v>
      </c>
      <c r="Y229">
        <v>3.9405785321654601</v>
      </c>
      <c r="Z229">
        <v>1.51643887306202</v>
      </c>
      <c r="AA229">
        <v>-209.099522747593</v>
      </c>
      <c r="AB229">
        <v>101.567301095698</v>
      </c>
      <c r="AC229">
        <v>7.6161443005949403</v>
      </c>
      <c r="AD229">
        <v>-33.784372776239799</v>
      </c>
      <c r="AE229">
        <v>0</v>
      </c>
      <c r="AF229">
        <v>0</v>
      </c>
      <c r="AG229">
        <v>1</v>
      </c>
      <c r="AH229">
        <v>0</v>
      </c>
      <c r="AI229">
        <v>52191</v>
      </c>
      <c r="AJ229" t="s">
        <v>281</v>
      </c>
      <c r="AK229" t="s">
        <v>281</v>
      </c>
      <c r="AL229">
        <v>0</v>
      </c>
      <c r="AM229">
        <v>0</v>
      </c>
      <c r="AN229">
        <v>0</v>
      </c>
      <c r="AO229">
        <v>0</v>
      </c>
      <c r="AP229" t="s">
        <v>281</v>
      </c>
      <c r="AQ229" t="s">
        <v>281</v>
      </c>
      <c r="AR229">
        <v>0</v>
      </c>
      <c r="AS229">
        <v>0</v>
      </c>
      <c r="AT229">
        <v>0</v>
      </c>
      <c r="AU229">
        <v>0.5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 t="s">
        <v>281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1</v>
      </c>
      <c r="BL229">
        <v>399.84399999999999</v>
      </c>
      <c r="BM229">
        <v>337.06927200780302</v>
      </c>
      <c r="BN229">
        <v>0.84300195078031204</v>
      </c>
      <c r="BO229">
        <v>0.165393765006002</v>
      </c>
      <c r="BP229">
        <v>6</v>
      </c>
      <c r="BQ229">
        <v>0.6</v>
      </c>
      <c r="BR229" t="s">
        <v>282</v>
      </c>
      <c r="BS229">
        <v>1658939293.5999999</v>
      </c>
      <c r="BT229">
        <v>964.97900000000004</v>
      </c>
      <c r="BU229">
        <v>999.97</v>
      </c>
      <c r="BV229">
        <v>22.958199999999898</v>
      </c>
      <c r="BW229">
        <v>17.4023</v>
      </c>
      <c r="BX229">
        <v>962.26800000000003</v>
      </c>
      <c r="BY229">
        <v>22.848199999999999</v>
      </c>
      <c r="BZ229">
        <v>500.29300000000001</v>
      </c>
      <c r="CA229">
        <v>99.160799999999995</v>
      </c>
      <c r="CB229">
        <v>9.9737900000000004E-2</v>
      </c>
      <c r="CC229">
        <v>28.648</v>
      </c>
      <c r="CD229">
        <v>28.001999999999999</v>
      </c>
      <c r="CE229">
        <v>999.9</v>
      </c>
      <c r="CF229">
        <v>0</v>
      </c>
      <c r="CG229">
        <v>0</v>
      </c>
      <c r="CH229">
        <v>10008.799999999999</v>
      </c>
      <c r="CI229">
        <v>0</v>
      </c>
      <c r="CJ229">
        <v>416.584</v>
      </c>
      <c r="CK229">
        <v>399.84399999999999</v>
      </c>
      <c r="CL229">
        <v>0.89993699999999999</v>
      </c>
      <c r="CM229">
        <v>0.100063</v>
      </c>
      <c r="CN229">
        <v>0</v>
      </c>
      <c r="CO229">
        <v>3.4498000000000002</v>
      </c>
      <c r="CP229">
        <v>0</v>
      </c>
      <c r="CQ229">
        <v>4108.71</v>
      </c>
      <c r="CR229">
        <v>3428.54</v>
      </c>
      <c r="CS229">
        <v>35.311999999999998</v>
      </c>
      <c r="CT229">
        <v>38.561999999999998</v>
      </c>
      <c r="CU229">
        <v>36.686999999999998</v>
      </c>
      <c r="CV229">
        <v>37.5</v>
      </c>
      <c r="CW229">
        <v>35.686999999999998</v>
      </c>
      <c r="CX229">
        <v>359.83</v>
      </c>
      <c r="CY229">
        <v>40.01</v>
      </c>
      <c r="CZ229">
        <v>0</v>
      </c>
      <c r="DA229">
        <v>1658939489.4000001</v>
      </c>
      <c r="DB229">
        <v>0</v>
      </c>
      <c r="DC229">
        <v>3.3093423076923001</v>
      </c>
      <c r="DD229">
        <v>0.70511112392250097</v>
      </c>
      <c r="DE229">
        <v>-1.49743583223183</v>
      </c>
      <c r="DF229">
        <v>4110.9369230769198</v>
      </c>
      <c r="DG229">
        <v>15</v>
      </c>
      <c r="DH229">
        <v>1658939320.5999999</v>
      </c>
      <c r="DI229">
        <v>0.47824074074074074</v>
      </c>
      <c r="DJ229">
        <v>1658939320.0999999</v>
      </c>
      <c r="DK229">
        <v>1658939320.5999999</v>
      </c>
      <c r="DL229">
        <v>44</v>
      </c>
      <c r="DM229">
        <v>3.4000000000000002E-2</v>
      </c>
      <c r="DN229">
        <v>1E-3</v>
      </c>
      <c r="DO229">
        <v>2.7109999999999999</v>
      </c>
      <c r="DP229">
        <v>0.11</v>
      </c>
      <c r="DQ229">
        <v>1000</v>
      </c>
      <c r="DR229">
        <v>17</v>
      </c>
      <c r="DS229">
        <v>7.0000000000000007E-2</v>
      </c>
      <c r="DT229">
        <v>0.02</v>
      </c>
      <c r="DU229">
        <v>100</v>
      </c>
      <c r="DV229">
        <v>100</v>
      </c>
      <c r="DW229">
        <v>2.7109999999999999</v>
      </c>
      <c r="DX229">
        <v>0.11</v>
      </c>
      <c r="DY229">
        <v>3.5329083742916199</v>
      </c>
      <c r="DZ229">
        <v>-6.71328561665215E-4</v>
      </c>
      <c r="EA229">
        <v>-2.6813292342381502E-7</v>
      </c>
      <c r="EB229">
        <v>8.1307759810197903E-11</v>
      </c>
      <c r="EC229">
        <v>2.1514806201554599E-3</v>
      </c>
      <c r="ED229">
        <v>1.9805995112736401E-4</v>
      </c>
      <c r="EE229">
        <v>3.7201658972467802E-4</v>
      </c>
      <c r="EF229">
        <v>-1.4214358037409099E-6</v>
      </c>
      <c r="EG229">
        <v>2</v>
      </c>
      <c r="EH229">
        <v>2028</v>
      </c>
      <c r="EI229">
        <v>2</v>
      </c>
      <c r="EJ229">
        <v>26</v>
      </c>
      <c r="EK229">
        <v>3.9</v>
      </c>
      <c r="EL229">
        <v>3.8</v>
      </c>
      <c r="EM229">
        <v>2.2595200000000002</v>
      </c>
      <c r="EN229">
        <v>2.5280800000000001</v>
      </c>
      <c r="EO229">
        <v>1.39893</v>
      </c>
      <c r="EP229">
        <v>2.31934</v>
      </c>
      <c r="EQ229">
        <v>1.49902</v>
      </c>
      <c r="ER229">
        <v>2.4499499999999999</v>
      </c>
      <c r="ES229">
        <v>32.156399999999998</v>
      </c>
      <c r="ET229">
        <v>15.138999999999999</v>
      </c>
      <c r="EU229">
        <v>18</v>
      </c>
      <c r="EV229">
        <v>508.048</v>
      </c>
      <c r="EW229">
        <v>541.74</v>
      </c>
      <c r="EX229">
        <v>27.437000000000001</v>
      </c>
      <c r="EY229">
        <v>31.715599999999998</v>
      </c>
      <c r="EZ229">
        <v>29.9999</v>
      </c>
      <c r="FA229">
        <v>31.695799999999998</v>
      </c>
      <c r="FB229">
        <v>31.681799999999999</v>
      </c>
      <c r="FC229">
        <v>45.211100000000002</v>
      </c>
      <c r="FD229">
        <v>14.264200000000001</v>
      </c>
      <c r="FE229">
        <v>43.649099999999997</v>
      </c>
      <c r="FF229">
        <v>27.4282</v>
      </c>
      <c r="FG229">
        <v>1000</v>
      </c>
      <c r="FH229">
        <v>17.447800000000001</v>
      </c>
      <c r="FI229">
        <v>99.715100000000007</v>
      </c>
      <c r="FJ229">
        <v>101.66500000000001</v>
      </c>
      <c r="FK229" t="s">
        <v>882</v>
      </c>
      <c r="FL229">
        <v>1</v>
      </c>
      <c r="FM229" t="s">
        <v>890</v>
      </c>
      <c r="FN229">
        <v>21</v>
      </c>
    </row>
    <row r="230" spans="1:170" x14ac:dyDescent="0.2">
      <c r="A230">
        <v>45</v>
      </c>
      <c r="B230">
        <v>1658939471.5999999</v>
      </c>
      <c r="C230">
        <v>7351.5</v>
      </c>
      <c r="D230" t="s">
        <v>934</v>
      </c>
      <c r="E230">
        <v>0.47998842592592594</v>
      </c>
      <c r="F230" t="s">
        <v>280</v>
      </c>
      <c r="G230">
        <v>1658939471.5999999</v>
      </c>
      <c r="H230">
        <v>4.3912183720181998E-3</v>
      </c>
      <c r="I230">
        <v>4.3912183720181996</v>
      </c>
      <c r="J230">
        <v>24.995625429107299</v>
      </c>
      <c r="K230">
        <v>1163.91997132663</v>
      </c>
      <c r="L230">
        <v>995.81182928823296</v>
      </c>
      <c r="M230">
        <v>98.846878256588994</v>
      </c>
      <c r="N230">
        <v>115.53373069324699</v>
      </c>
      <c r="O230">
        <v>0.29606848661188201</v>
      </c>
      <c r="P230">
        <v>2.9173359031086199</v>
      </c>
      <c r="Q230">
        <v>0.28096110395738999</v>
      </c>
      <c r="R230">
        <v>0.17689537252193099</v>
      </c>
      <c r="S230">
        <v>66.179419168263607</v>
      </c>
      <c r="T230">
        <v>27.844271377044599</v>
      </c>
      <c r="U230">
        <v>27.9983</v>
      </c>
      <c r="V230">
        <v>3.7944636113847801</v>
      </c>
      <c r="W230">
        <v>58.297428146650397</v>
      </c>
      <c r="X230">
        <v>2.2906136979140999</v>
      </c>
      <c r="Y230">
        <v>3.9291848212444802</v>
      </c>
      <c r="Z230">
        <v>1.50384991347068</v>
      </c>
      <c r="AA230">
        <v>-193.65273020600199</v>
      </c>
      <c r="AB230">
        <v>94.336192042393293</v>
      </c>
      <c r="AC230">
        <v>7.0695725272290204</v>
      </c>
      <c r="AD230">
        <v>-26.067546468116699</v>
      </c>
      <c r="AE230">
        <v>0</v>
      </c>
      <c r="AF230">
        <v>0</v>
      </c>
      <c r="AG230">
        <v>1</v>
      </c>
      <c r="AH230">
        <v>0</v>
      </c>
      <c r="AI230">
        <v>52229</v>
      </c>
      <c r="AJ230" t="s">
        <v>281</v>
      </c>
      <c r="AK230" t="s">
        <v>281</v>
      </c>
      <c r="AL230">
        <v>0</v>
      </c>
      <c r="AM230">
        <v>0</v>
      </c>
      <c r="AN230">
        <v>0</v>
      </c>
      <c r="AO230">
        <v>0</v>
      </c>
      <c r="AP230" t="s">
        <v>281</v>
      </c>
      <c r="AQ230" t="s">
        <v>281</v>
      </c>
      <c r="AR230">
        <v>0</v>
      </c>
      <c r="AS230">
        <v>0</v>
      </c>
      <c r="AT230">
        <v>0</v>
      </c>
      <c r="AU230">
        <v>0.5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 t="s">
        <v>281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1</v>
      </c>
      <c r="BL230">
        <v>400.14299999999997</v>
      </c>
      <c r="BM230">
        <v>337.32042899909999</v>
      </c>
      <c r="BN230">
        <v>0.84299970010496295</v>
      </c>
      <c r="BO230">
        <v>0.16538942120257899</v>
      </c>
      <c r="BP230">
        <v>6</v>
      </c>
      <c r="BQ230">
        <v>0.6</v>
      </c>
      <c r="BR230" t="s">
        <v>282</v>
      </c>
      <c r="BS230">
        <v>1658939471.5999999</v>
      </c>
      <c r="BT230">
        <v>1163.92</v>
      </c>
      <c r="BU230">
        <v>1200.03</v>
      </c>
      <c r="BV230">
        <v>23.0763</v>
      </c>
      <c r="BW230">
        <v>17.931000000000001</v>
      </c>
      <c r="BX230">
        <v>1160.97</v>
      </c>
      <c r="BY230">
        <v>22.887499999999999</v>
      </c>
      <c r="BZ230">
        <v>500.24900000000002</v>
      </c>
      <c r="CA230">
        <v>99.162599999999998</v>
      </c>
      <c r="CB230">
        <v>0.100007</v>
      </c>
      <c r="CC230">
        <v>28.598099999999999</v>
      </c>
      <c r="CD230">
        <v>27.9983</v>
      </c>
      <c r="CE230">
        <v>999.9</v>
      </c>
      <c r="CF230">
        <v>0</v>
      </c>
      <c r="CG230">
        <v>0</v>
      </c>
      <c r="CH230">
        <v>10014.4</v>
      </c>
      <c r="CI230">
        <v>0</v>
      </c>
      <c r="CJ230">
        <v>416.34500000000003</v>
      </c>
      <c r="CK230">
        <v>400.14299999999997</v>
      </c>
      <c r="CL230">
        <v>0.90001500000000001</v>
      </c>
      <c r="CM230">
        <v>9.9984699999999996E-2</v>
      </c>
      <c r="CN230">
        <v>0</v>
      </c>
      <c r="CO230">
        <v>2.9710999999999999</v>
      </c>
      <c r="CP230">
        <v>0</v>
      </c>
      <c r="CQ230">
        <v>4105.3900000000003</v>
      </c>
      <c r="CR230">
        <v>3431.17</v>
      </c>
      <c r="CS230">
        <v>35.311999999999998</v>
      </c>
      <c r="CT230">
        <v>38.561999999999998</v>
      </c>
      <c r="CU230">
        <v>36.625</v>
      </c>
      <c r="CV230">
        <v>37.436999999999998</v>
      </c>
      <c r="CW230">
        <v>35.625</v>
      </c>
      <c r="CX230">
        <v>360.13</v>
      </c>
      <c r="CY230">
        <v>40.01</v>
      </c>
      <c r="CZ230">
        <v>0</v>
      </c>
      <c r="DA230">
        <v>1658939667.5999999</v>
      </c>
      <c r="DB230">
        <v>0</v>
      </c>
      <c r="DC230">
        <v>3.2810320000000002</v>
      </c>
      <c r="DD230">
        <v>-1.3322923220093099</v>
      </c>
      <c r="DE230">
        <v>9.8515383518362203</v>
      </c>
      <c r="DF230">
        <v>4102.3144000000002</v>
      </c>
      <c r="DG230">
        <v>15</v>
      </c>
      <c r="DH230">
        <v>1658939396.5999999</v>
      </c>
      <c r="DI230">
        <v>0.47912037037037036</v>
      </c>
      <c r="DJ230">
        <v>1658939396.5999999</v>
      </c>
      <c r="DK230">
        <v>1658939389.5999999</v>
      </c>
      <c r="DL230">
        <v>45</v>
      </c>
      <c r="DM230">
        <v>0.39300000000000002</v>
      </c>
      <c r="DN230">
        <v>3.0000000000000001E-3</v>
      </c>
      <c r="DO230">
        <v>2.911</v>
      </c>
      <c r="DP230">
        <v>0.11700000000000001</v>
      </c>
      <c r="DQ230">
        <v>1200</v>
      </c>
      <c r="DR230">
        <v>18</v>
      </c>
      <c r="DS230">
        <v>0.08</v>
      </c>
      <c r="DT230">
        <v>0.02</v>
      </c>
      <c r="DU230">
        <v>100</v>
      </c>
      <c r="DV230">
        <v>100</v>
      </c>
      <c r="DW230">
        <v>2.95</v>
      </c>
      <c r="DX230">
        <v>0.1888</v>
      </c>
      <c r="DY230">
        <v>3.9595837441561001</v>
      </c>
      <c r="DZ230">
        <v>-6.71328561665215E-4</v>
      </c>
      <c r="EA230">
        <v>-2.6813292342381502E-7</v>
      </c>
      <c r="EB230">
        <v>8.1307759810197903E-11</v>
      </c>
      <c r="EC230">
        <v>6.4168878061413E-3</v>
      </c>
      <c r="ED230">
        <v>1.9805995112736401E-4</v>
      </c>
      <c r="EE230">
        <v>3.7201658972467802E-4</v>
      </c>
      <c r="EF230">
        <v>-1.4214358037409099E-6</v>
      </c>
      <c r="EG230">
        <v>2</v>
      </c>
      <c r="EH230">
        <v>2028</v>
      </c>
      <c r="EI230">
        <v>2</v>
      </c>
      <c r="EJ230">
        <v>26</v>
      </c>
      <c r="EK230">
        <v>1.2</v>
      </c>
      <c r="EL230">
        <v>1.4</v>
      </c>
      <c r="EM230">
        <v>2.6208499999999999</v>
      </c>
      <c r="EN230">
        <v>2.5329600000000001</v>
      </c>
      <c r="EO230">
        <v>1.39893</v>
      </c>
      <c r="EP230">
        <v>2.31934</v>
      </c>
      <c r="EQ230">
        <v>1.49902</v>
      </c>
      <c r="ER230">
        <v>2.2851599999999999</v>
      </c>
      <c r="ES230">
        <v>32.134399999999999</v>
      </c>
      <c r="ET230">
        <v>15.1127</v>
      </c>
      <c r="EU230">
        <v>18</v>
      </c>
      <c r="EV230">
        <v>508.00099999999998</v>
      </c>
      <c r="EW230">
        <v>542.64400000000001</v>
      </c>
      <c r="EX230">
        <v>27.375900000000001</v>
      </c>
      <c r="EY230">
        <v>31.6877</v>
      </c>
      <c r="EZ230">
        <v>29.9999</v>
      </c>
      <c r="FA230">
        <v>31.6737</v>
      </c>
      <c r="FB230">
        <v>31.659300000000002</v>
      </c>
      <c r="FC230">
        <v>52.449300000000001</v>
      </c>
      <c r="FD230">
        <v>15.4198</v>
      </c>
      <c r="FE230">
        <v>48.295099999999998</v>
      </c>
      <c r="FF230">
        <v>27.3813</v>
      </c>
      <c r="FG230">
        <v>1200</v>
      </c>
      <c r="FH230">
        <v>17.846699999999998</v>
      </c>
      <c r="FI230">
        <v>99.715199999999996</v>
      </c>
      <c r="FJ230">
        <v>101.667</v>
      </c>
      <c r="FK230" t="s">
        <v>882</v>
      </c>
      <c r="FL230">
        <v>1</v>
      </c>
      <c r="FM230" t="s">
        <v>890</v>
      </c>
      <c r="FN230">
        <v>22</v>
      </c>
    </row>
    <row r="231" spans="1:170" x14ac:dyDescent="0.2">
      <c r="A231">
        <v>46</v>
      </c>
      <c r="B231">
        <v>1658939622.0999999</v>
      </c>
      <c r="C231">
        <v>7502</v>
      </c>
      <c r="D231" t="s">
        <v>935</v>
      </c>
      <c r="E231">
        <v>0.48173611111111114</v>
      </c>
      <c r="F231" t="s">
        <v>280</v>
      </c>
      <c r="G231">
        <v>1658939622.0999999</v>
      </c>
      <c r="H231">
        <v>4.1701753779683397E-3</v>
      </c>
      <c r="I231">
        <v>4.1701753779683397</v>
      </c>
      <c r="J231">
        <v>25.068643024968999</v>
      </c>
      <c r="K231">
        <v>1164.19997131168</v>
      </c>
      <c r="L231">
        <v>988.59441722604197</v>
      </c>
      <c r="M231">
        <v>98.121273989912694</v>
      </c>
      <c r="N231">
        <v>115.550707523369</v>
      </c>
      <c r="O231">
        <v>0.28107608101931097</v>
      </c>
      <c r="P231">
        <v>2.9193590063771802</v>
      </c>
      <c r="Q231">
        <v>0.26743200487039998</v>
      </c>
      <c r="R231">
        <v>0.168317045866375</v>
      </c>
      <c r="S231">
        <v>66.179088389421196</v>
      </c>
      <c r="T231">
        <v>27.8869566588852</v>
      </c>
      <c r="U231">
        <v>27.988499999999998</v>
      </c>
      <c r="V231">
        <v>3.79229632304052</v>
      </c>
      <c r="W231">
        <v>58.385815511415601</v>
      </c>
      <c r="X231">
        <v>2.2920369734155099</v>
      </c>
      <c r="Y231">
        <v>3.9256743326080201</v>
      </c>
      <c r="Z231">
        <v>1.5002593496250001</v>
      </c>
      <c r="AA231">
        <v>-183.90473416840399</v>
      </c>
      <c r="AB231">
        <v>93.520236451123793</v>
      </c>
      <c r="AC231">
        <v>7.0026891097682702</v>
      </c>
      <c r="AD231">
        <v>-17.2027202180908</v>
      </c>
      <c r="AE231">
        <v>0</v>
      </c>
      <c r="AF231">
        <v>0</v>
      </c>
      <c r="AG231">
        <v>1</v>
      </c>
      <c r="AH231">
        <v>0</v>
      </c>
      <c r="AI231">
        <v>52289</v>
      </c>
      <c r="AJ231" t="s">
        <v>281</v>
      </c>
      <c r="AK231" t="s">
        <v>281</v>
      </c>
      <c r="AL231">
        <v>0</v>
      </c>
      <c r="AM231">
        <v>0</v>
      </c>
      <c r="AN231">
        <v>0</v>
      </c>
      <c r="AO231">
        <v>0</v>
      </c>
      <c r="AP231" t="s">
        <v>281</v>
      </c>
      <c r="AQ231" t="s">
        <v>281</v>
      </c>
      <c r="AR231">
        <v>0</v>
      </c>
      <c r="AS231">
        <v>0</v>
      </c>
      <c r="AT231">
        <v>0</v>
      </c>
      <c r="AU231">
        <v>0.5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 t="s">
        <v>281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1</v>
      </c>
      <c r="BL231">
        <v>400.14100000000002</v>
      </c>
      <c r="BM231">
        <v>337.31874299970002</v>
      </c>
      <c r="BN231">
        <v>0.84299970010496295</v>
      </c>
      <c r="BO231">
        <v>0.16538942120257899</v>
      </c>
      <c r="BP231">
        <v>6</v>
      </c>
      <c r="BQ231">
        <v>0.6</v>
      </c>
      <c r="BR231" t="s">
        <v>282</v>
      </c>
      <c r="BS231">
        <v>1658939622.0999999</v>
      </c>
      <c r="BT231">
        <v>1164.2</v>
      </c>
      <c r="BU231">
        <v>1200.08</v>
      </c>
      <c r="BV231">
        <v>23.0928</v>
      </c>
      <c r="BW231">
        <v>18.207999999999998</v>
      </c>
      <c r="BX231">
        <v>1161.31</v>
      </c>
      <c r="BY231">
        <v>22.9068</v>
      </c>
      <c r="BZ231">
        <v>500.39400000000001</v>
      </c>
      <c r="CA231">
        <v>99.153499999999994</v>
      </c>
      <c r="CB231">
        <v>9.9815899999999999E-2</v>
      </c>
      <c r="CC231">
        <v>28.582699999999999</v>
      </c>
      <c r="CD231">
        <v>27.988499999999998</v>
      </c>
      <c r="CE231">
        <v>999.9</v>
      </c>
      <c r="CF231">
        <v>0</v>
      </c>
      <c r="CG231">
        <v>0</v>
      </c>
      <c r="CH231">
        <v>10026.9</v>
      </c>
      <c r="CI231">
        <v>0</v>
      </c>
      <c r="CJ231">
        <v>416.32400000000001</v>
      </c>
      <c r="CK231">
        <v>400.14100000000002</v>
      </c>
      <c r="CL231">
        <v>0.90001500000000001</v>
      </c>
      <c r="CM231">
        <v>9.9984699999999996E-2</v>
      </c>
      <c r="CN231">
        <v>0</v>
      </c>
      <c r="CO231">
        <v>3.0051000000000001</v>
      </c>
      <c r="CP231">
        <v>0</v>
      </c>
      <c r="CQ231">
        <v>4108.24</v>
      </c>
      <c r="CR231">
        <v>3431.15</v>
      </c>
      <c r="CS231">
        <v>35.25</v>
      </c>
      <c r="CT231">
        <v>38.5</v>
      </c>
      <c r="CU231">
        <v>36.625</v>
      </c>
      <c r="CV231">
        <v>37.436999999999998</v>
      </c>
      <c r="CW231">
        <v>35.625</v>
      </c>
      <c r="CX231">
        <v>360.13</v>
      </c>
      <c r="CY231">
        <v>40.01</v>
      </c>
      <c r="CZ231">
        <v>0</v>
      </c>
      <c r="DA231">
        <v>1658939818.2</v>
      </c>
      <c r="DB231">
        <v>0</v>
      </c>
      <c r="DC231">
        <v>3.2414692307692299</v>
      </c>
      <c r="DD231">
        <v>-0.62457435527438598</v>
      </c>
      <c r="DE231">
        <v>-0.58735040839886299</v>
      </c>
      <c r="DF231">
        <v>4106.5061538461496</v>
      </c>
      <c r="DG231">
        <v>15</v>
      </c>
      <c r="DH231">
        <v>1658939533.0999999</v>
      </c>
      <c r="DI231">
        <v>0.48070601851851852</v>
      </c>
      <c r="DJ231">
        <v>1658939533.0999999</v>
      </c>
      <c r="DK231">
        <v>1658939525.5999999</v>
      </c>
      <c r="DL231">
        <v>46</v>
      </c>
      <c r="DM231">
        <v>-6.2E-2</v>
      </c>
      <c r="DN231">
        <v>-3.0000000000000001E-3</v>
      </c>
      <c r="DO231">
        <v>2.8490000000000002</v>
      </c>
      <c r="DP231">
        <v>0.11700000000000001</v>
      </c>
      <c r="DQ231">
        <v>1200</v>
      </c>
      <c r="DR231">
        <v>18</v>
      </c>
      <c r="DS231">
        <v>7.0000000000000007E-2</v>
      </c>
      <c r="DT231">
        <v>0.02</v>
      </c>
      <c r="DU231">
        <v>100</v>
      </c>
      <c r="DV231">
        <v>100</v>
      </c>
      <c r="DW231">
        <v>2.89</v>
      </c>
      <c r="DX231">
        <v>0.186</v>
      </c>
      <c r="DY231">
        <v>3.8975215834723702</v>
      </c>
      <c r="DZ231">
        <v>-6.71328561665215E-4</v>
      </c>
      <c r="EA231">
        <v>-2.6813292342381502E-7</v>
      </c>
      <c r="EB231">
        <v>8.1307759810197903E-11</v>
      </c>
      <c r="EC231">
        <v>3.3759438802966101E-3</v>
      </c>
      <c r="ED231">
        <v>1.9805995112736401E-4</v>
      </c>
      <c r="EE231">
        <v>3.7201658972467802E-4</v>
      </c>
      <c r="EF231">
        <v>-1.4214358037409099E-6</v>
      </c>
      <c r="EG231">
        <v>2</v>
      </c>
      <c r="EH231">
        <v>2028</v>
      </c>
      <c r="EI231">
        <v>2</v>
      </c>
      <c r="EJ231">
        <v>26</v>
      </c>
      <c r="EK231">
        <v>1.5</v>
      </c>
      <c r="EL231">
        <v>1.6</v>
      </c>
      <c r="EM231">
        <v>2.6220699999999999</v>
      </c>
      <c r="EN231">
        <v>2.52075</v>
      </c>
      <c r="EO231">
        <v>1.39893</v>
      </c>
      <c r="EP231">
        <v>2.31934</v>
      </c>
      <c r="EQ231">
        <v>1.49902</v>
      </c>
      <c r="ER231">
        <v>2.4597199999999999</v>
      </c>
      <c r="ES231">
        <v>32.156399999999998</v>
      </c>
      <c r="ET231">
        <v>15.1127</v>
      </c>
      <c r="EU231">
        <v>18</v>
      </c>
      <c r="EV231">
        <v>507.77300000000002</v>
      </c>
      <c r="EW231">
        <v>543.43600000000004</v>
      </c>
      <c r="EX231">
        <v>27.368200000000002</v>
      </c>
      <c r="EY231">
        <v>31.659800000000001</v>
      </c>
      <c r="EZ231">
        <v>30</v>
      </c>
      <c r="FA231">
        <v>31.648700000000002</v>
      </c>
      <c r="FB231">
        <v>31.634799999999998</v>
      </c>
      <c r="FC231">
        <v>52.461199999999998</v>
      </c>
      <c r="FD231">
        <v>16.224399999999999</v>
      </c>
      <c r="FE231">
        <v>52.0623</v>
      </c>
      <c r="FF231">
        <v>27.371700000000001</v>
      </c>
      <c r="FG231">
        <v>1200</v>
      </c>
      <c r="FH231">
        <v>18.153600000000001</v>
      </c>
      <c r="FI231">
        <v>99.720200000000006</v>
      </c>
      <c r="FJ231">
        <v>101.67100000000001</v>
      </c>
      <c r="FK231" t="s">
        <v>882</v>
      </c>
      <c r="FL231">
        <v>1</v>
      </c>
      <c r="FM231" t="s">
        <v>890</v>
      </c>
      <c r="FN231">
        <v>23</v>
      </c>
    </row>
    <row r="232" spans="1:170" x14ac:dyDescent="0.2">
      <c r="A232">
        <v>47</v>
      </c>
      <c r="B232">
        <v>1658940836</v>
      </c>
      <c r="C232">
        <v>8715.9000000953602</v>
      </c>
      <c r="D232" t="s">
        <v>936</v>
      </c>
      <c r="E232">
        <v>0.49578703703703703</v>
      </c>
      <c r="F232" t="s">
        <v>280</v>
      </c>
      <c r="G232">
        <v>1658940836</v>
      </c>
      <c r="H232">
        <v>2.0764524721683499E-3</v>
      </c>
      <c r="I232">
        <v>2.0764524721683499</v>
      </c>
      <c r="J232">
        <v>9.6674233682325301</v>
      </c>
      <c r="K232">
        <v>387.41998890416602</v>
      </c>
      <c r="L232">
        <v>264.26662819975098</v>
      </c>
      <c r="M232">
        <v>26.2306150362454</v>
      </c>
      <c r="N232">
        <v>38.454589047128103</v>
      </c>
      <c r="O232">
        <v>0.13726299258154401</v>
      </c>
      <c r="P232">
        <v>2.9162775530037202</v>
      </c>
      <c r="Q232">
        <v>0.13391863472850099</v>
      </c>
      <c r="R232">
        <v>8.3993010443635996E-2</v>
      </c>
      <c r="S232">
        <v>66.158315750265004</v>
      </c>
      <c r="T232">
        <v>28.264945952387301</v>
      </c>
      <c r="U232">
        <v>27.986000000000001</v>
      </c>
      <c r="V232">
        <v>3.7917436162890499</v>
      </c>
      <c r="W232">
        <v>59.159543320072302</v>
      </c>
      <c r="X232">
        <v>2.2999402320671898</v>
      </c>
      <c r="Y232">
        <v>3.8876909844009</v>
      </c>
      <c r="Z232">
        <v>1.4918033842218501</v>
      </c>
      <c r="AA232">
        <v>-91.571554022624298</v>
      </c>
      <c r="AB232">
        <v>67.495557189334207</v>
      </c>
      <c r="AC232">
        <v>5.0550502196333698</v>
      </c>
      <c r="AD232">
        <v>47.137369136608299</v>
      </c>
      <c r="AE232">
        <v>0</v>
      </c>
      <c r="AF232">
        <v>0</v>
      </c>
      <c r="AG232">
        <v>1</v>
      </c>
      <c r="AH232">
        <v>0</v>
      </c>
      <c r="AI232">
        <v>52230</v>
      </c>
      <c r="AJ232" t="s">
        <v>281</v>
      </c>
      <c r="AK232" t="s">
        <v>281</v>
      </c>
      <c r="AL232">
        <v>0</v>
      </c>
      <c r="AM232">
        <v>0</v>
      </c>
      <c r="AN232">
        <v>0</v>
      </c>
      <c r="AO232">
        <v>0</v>
      </c>
      <c r="AP232" t="s">
        <v>281</v>
      </c>
      <c r="AQ232" t="s">
        <v>281</v>
      </c>
      <c r="AR232">
        <v>0</v>
      </c>
      <c r="AS232">
        <v>0</v>
      </c>
      <c r="AT232">
        <v>0</v>
      </c>
      <c r="AU232">
        <v>0.5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 t="s">
        <v>281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1</v>
      </c>
      <c r="BL232">
        <v>400.00700000000001</v>
      </c>
      <c r="BM232">
        <v>337.20650101050001</v>
      </c>
      <c r="BN232">
        <v>0.84300149999999996</v>
      </c>
      <c r="BO232">
        <v>0.16539289500000001</v>
      </c>
      <c r="BP232">
        <v>6</v>
      </c>
      <c r="BQ232">
        <v>0.6</v>
      </c>
      <c r="BR232" t="s">
        <v>282</v>
      </c>
      <c r="BS232">
        <v>1658940836</v>
      </c>
      <c r="BT232">
        <v>387.42</v>
      </c>
      <c r="BU232">
        <v>399.97899999999998</v>
      </c>
      <c r="BV232">
        <v>23.171299999999999</v>
      </c>
      <c r="BW232">
        <v>20.738700000000001</v>
      </c>
      <c r="BX232">
        <v>385.30099999999999</v>
      </c>
      <c r="BY232">
        <v>22.9788</v>
      </c>
      <c r="BZ232">
        <v>500.28899999999999</v>
      </c>
      <c r="CA232">
        <v>99.158100000000005</v>
      </c>
      <c r="CB232">
        <v>0.10004399999999999</v>
      </c>
      <c r="CC232">
        <v>28.415299999999998</v>
      </c>
      <c r="CD232">
        <v>27.986000000000001</v>
      </c>
      <c r="CE232">
        <v>999.9</v>
      </c>
      <c r="CF232">
        <v>0</v>
      </c>
      <c r="CG232">
        <v>0</v>
      </c>
      <c r="CH232">
        <v>10008.799999999999</v>
      </c>
      <c r="CI232">
        <v>0</v>
      </c>
      <c r="CJ232">
        <v>416.43700000000001</v>
      </c>
      <c r="CK232">
        <v>400.00700000000001</v>
      </c>
      <c r="CL232">
        <v>0.89994499999999999</v>
      </c>
      <c r="CM232">
        <v>0.10005500000000001</v>
      </c>
      <c r="CN232">
        <v>0</v>
      </c>
      <c r="CO232">
        <v>3.3026</v>
      </c>
      <c r="CP232">
        <v>0</v>
      </c>
      <c r="CQ232">
        <v>4347.66</v>
      </c>
      <c r="CR232">
        <v>3429.94</v>
      </c>
      <c r="CS232">
        <v>36.5</v>
      </c>
      <c r="CT232">
        <v>40.061999999999998</v>
      </c>
      <c r="CU232">
        <v>38</v>
      </c>
      <c r="CV232">
        <v>39</v>
      </c>
      <c r="CW232">
        <v>36.75</v>
      </c>
      <c r="CX232">
        <v>359.98</v>
      </c>
      <c r="CY232">
        <v>40.020000000000003</v>
      </c>
      <c r="CZ232">
        <v>0</v>
      </c>
      <c r="DA232">
        <v>1658941032</v>
      </c>
      <c r="DB232">
        <v>0</v>
      </c>
      <c r="DC232">
        <v>3.3607399999999998</v>
      </c>
      <c r="DD232">
        <v>-0.89823846068066504</v>
      </c>
      <c r="DE232">
        <v>-19.4776922720756</v>
      </c>
      <c r="DF232">
        <v>4349.9412000000002</v>
      </c>
      <c r="DG232">
        <v>15</v>
      </c>
      <c r="DH232">
        <v>1658940771.5</v>
      </c>
      <c r="DI232">
        <v>0.49503472222222222</v>
      </c>
      <c r="DJ232">
        <v>1658940771.5</v>
      </c>
      <c r="DK232">
        <v>1658940768</v>
      </c>
      <c r="DL232">
        <v>47</v>
      </c>
      <c r="DM232">
        <v>-1.4850000000000001</v>
      </c>
      <c r="DN232">
        <v>5.0000000000000001E-3</v>
      </c>
      <c r="DO232">
        <v>2.1080000000000001</v>
      </c>
      <c r="DP232">
        <v>0.16400000000000001</v>
      </c>
      <c r="DQ232">
        <v>400</v>
      </c>
      <c r="DR232">
        <v>21</v>
      </c>
      <c r="DS232">
        <v>0.19</v>
      </c>
      <c r="DT232">
        <v>0.03</v>
      </c>
      <c r="DU232">
        <v>100</v>
      </c>
      <c r="DV232">
        <v>100</v>
      </c>
      <c r="DW232">
        <v>2.1190000000000002</v>
      </c>
      <c r="DX232">
        <v>0.1925</v>
      </c>
      <c r="DY232">
        <v>2.4123765181749302</v>
      </c>
      <c r="DZ232">
        <v>-6.71328561665215E-4</v>
      </c>
      <c r="EA232">
        <v>-2.6813292342381502E-7</v>
      </c>
      <c r="EB232">
        <v>8.1307759810197903E-11</v>
      </c>
      <c r="EC232">
        <v>8.8480907760860802E-3</v>
      </c>
      <c r="ED232">
        <v>1.9805995112736401E-4</v>
      </c>
      <c r="EE232">
        <v>3.7201658972467802E-4</v>
      </c>
      <c r="EF232">
        <v>-1.4214358037409099E-6</v>
      </c>
      <c r="EG232">
        <v>2</v>
      </c>
      <c r="EH232">
        <v>2028</v>
      </c>
      <c r="EI232">
        <v>2</v>
      </c>
      <c r="EJ232">
        <v>26</v>
      </c>
      <c r="EK232">
        <v>1.1000000000000001</v>
      </c>
      <c r="EL232">
        <v>1.1000000000000001</v>
      </c>
      <c r="EM232">
        <v>1.0815399999999999</v>
      </c>
      <c r="EN232">
        <v>2.52441</v>
      </c>
      <c r="EO232">
        <v>1.39893</v>
      </c>
      <c r="EP232">
        <v>2.32422</v>
      </c>
      <c r="EQ232">
        <v>1.49902</v>
      </c>
      <c r="ER232">
        <v>2.2863799999999999</v>
      </c>
      <c r="ES232">
        <v>32.266599999999997</v>
      </c>
      <c r="ET232">
        <v>14.9551</v>
      </c>
      <c r="EU232">
        <v>18</v>
      </c>
      <c r="EV232">
        <v>504.53699999999998</v>
      </c>
      <c r="EW232">
        <v>545.54399999999998</v>
      </c>
      <c r="EX232">
        <v>26.177399999999999</v>
      </c>
      <c r="EY232">
        <v>31.5124</v>
      </c>
      <c r="EZ232">
        <v>30.0001</v>
      </c>
      <c r="FA232">
        <v>31.4557</v>
      </c>
      <c r="FB232">
        <v>31.4375</v>
      </c>
      <c r="FC232">
        <v>21.651499999999999</v>
      </c>
      <c r="FD232">
        <v>17.674900000000001</v>
      </c>
      <c r="FE232">
        <v>75.036799999999999</v>
      </c>
      <c r="FF232">
        <v>26.344000000000001</v>
      </c>
      <c r="FG232">
        <v>400</v>
      </c>
      <c r="FH232">
        <v>20.684000000000001</v>
      </c>
      <c r="FI232">
        <v>99.749099999999999</v>
      </c>
      <c r="FJ232">
        <v>101.682</v>
      </c>
      <c r="FK232" t="s">
        <v>884</v>
      </c>
      <c r="FL232">
        <v>2</v>
      </c>
      <c r="FM232" t="s">
        <v>890</v>
      </c>
      <c r="FN232">
        <v>1</v>
      </c>
    </row>
    <row r="233" spans="1:170" x14ac:dyDescent="0.2">
      <c r="A233">
        <v>48</v>
      </c>
      <c r="B233">
        <v>1658940986.5</v>
      </c>
      <c r="C233">
        <v>8866.4000000953602</v>
      </c>
      <c r="D233" t="s">
        <v>937</v>
      </c>
      <c r="E233">
        <v>0.49752314814814813</v>
      </c>
      <c r="F233" t="s">
        <v>280</v>
      </c>
      <c r="G233">
        <v>1658940986.5</v>
      </c>
      <c r="H233">
        <v>2.16506920662005E-3</v>
      </c>
      <c r="I233">
        <v>2.1650692066200499</v>
      </c>
      <c r="J233">
        <v>10.097464879500899</v>
      </c>
      <c r="K233">
        <v>386.84398834522898</v>
      </c>
      <c r="L233">
        <v>264.14300388747301</v>
      </c>
      <c r="M233">
        <v>26.217381303891798</v>
      </c>
      <c r="N233">
        <v>38.396005944892401</v>
      </c>
      <c r="O233">
        <v>0.14402492300401401</v>
      </c>
      <c r="P233">
        <v>2.9111738110915102</v>
      </c>
      <c r="Q233">
        <v>0.14034130515191001</v>
      </c>
      <c r="R233">
        <v>8.8036627192804306E-2</v>
      </c>
      <c r="S233">
        <v>66.158150357370005</v>
      </c>
      <c r="T233">
        <v>28.223938831274101</v>
      </c>
      <c r="U233">
        <v>27.953800000000001</v>
      </c>
      <c r="V233">
        <v>3.7846310328979298</v>
      </c>
      <c r="W233">
        <v>59.230693181419298</v>
      </c>
      <c r="X233">
        <v>2.3003520266326598</v>
      </c>
      <c r="Y233">
        <v>3.8837162002930601</v>
      </c>
      <c r="Z233">
        <v>1.48427900626527</v>
      </c>
      <c r="AA233">
        <v>-95.479552011944506</v>
      </c>
      <c r="AB233">
        <v>69.668863191332804</v>
      </c>
      <c r="AC233">
        <v>5.2256706371093804</v>
      </c>
      <c r="AD233">
        <v>45.573132173867599</v>
      </c>
      <c r="AE233">
        <v>0</v>
      </c>
      <c r="AF233">
        <v>0</v>
      </c>
      <c r="AG233">
        <v>1</v>
      </c>
      <c r="AH233">
        <v>0</v>
      </c>
      <c r="AI233">
        <v>52087</v>
      </c>
      <c r="AJ233" t="s">
        <v>281</v>
      </c>
      <c r="AK233" t="s">
        <v>281</v>
      </c>
      <c r="AL233">
        <v>0</v>
      </c>
      <c r="AM233">
        <v>0</v>
      </c>
      <c r="AN233">
        <v>0</v>
      </c>
      <c r="AO233">
        <v>0</v>
      </c>
      <c r="AP233" t="s">
        <v>281</v>
      </c>
      <c r="AQ233" t="s">
        <v>281</v>
      </c>
      <c r="AR233">
        <v>0</v>
      </c>
      <c r="AS233">
        <v>0</v>
      </c>
      <c r="AT233">
        <v>0</v>
      </c>
      <c r="AU233">
        <v>0.5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 t="s">
        <v>281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400.00599999999997</v>
      </c>
      <c r="BM233">
        <v>337.20565800899999</v>
      </c>
      <c r="BN233">
        <v>0.84300149999999996</v>
      </c>
      <c r="BO233">
        <v>0.16539289500000001</v>
      </c>
      <c r="BP233">
        <v>6</v>
      </c>
      <c r="BQ233">
        <v>0.6</v>
      </c>
      <c r="BR233" t="s">
        <v>282</v>
      </c>
      <c r="BS233">
        <v>1658940986.5</v>
      </c>
      <c r="BT233">
        <v>386.84399999999999</v>
      </c>
      <c r="BU233">
        <v>399.96100000000001</v>
      </c>
      <c r="BV233">
        <v>23.176300000000001</v>
      </c>
      <c r="BW233">
        <v>20.639399999999998</v>
      </c>
      <c r="BX233">
        <v>384.73700000000002</v>
      </c>
      <c r="BY233">
        <v>22.983799999999999</v>
      </c>
      <c r="BZ233">
        <v>500.19099999999997</v>
      </c>
      <c r="CA233">
        <v>99.154499999999999</v>
      </c>
      <c r="CB233">
        <v>9.9998199999999995E-2</v>
      </c>
      <c r="CC233">
        <v>28.3977</v>
      </c>
      <c r="CD233">
        <v>27.953800000000001</v>
      </c>
      <c r="CE233">
        <v>999.9</v>
      </c>
      <c r="CF233">
        <v>0</v>
      </c>
      <c r="CG233">
        <v>0</v>
      </c>
      <c r="CH233">
        <v>9980</v>
      </c>
      <c r="CI233">
        <v>0</v>
      </c>
      <c r="CJ233">
        <v>413.80599999999998</v>
      </c>
      <c r="CK233">
        <v>400.00599999999997</v>
      </c>
      <c r="CL233">
        <v>0.89994700000000005</v>
      </c>
      <c r="CM233">
        <v>0.100053</v>
      </c>
      <c r="CN233">
        <v>0</v>
      </c>
      <c r="CO233">
        <v>3.3273000000000001</v>
      </c>
      <c r="CP233">
        <v>0</v>
      </c>
      <c r="CQ233">
        <v>4308.7700000000004</v>
      </c>
      <c r="CR233">
        <v>3429.93</v>
      </c>
      <c r="CS233">
        <v>35.936999999999998</v>
      </c>
      <c r="CT233">
        <v>39.186999999999998</v>
      </c>
      <c r="CU233">
        <v>37.311999999999998</v>
      </c>
      <c r="CV233">
        <v>38</v>
      </c>
      <c r="CW233">
        <v>36.25</v>
      </c>
      <c r="CX233">
        <v>359.98</v>
      </c>
      <c r="CY233">
        <v>40.020000000000003</v>
      </c>
      <c r="CZ233">
        <v>0</v>
      </c>
      <c r="DA233">
        <v>1658941182.5999999</v>
      </c>
      <c r="DB233">
        <v>0</v>
      </c>
      <c r="DC233">
        <v>3.29986153846153</v>
      </c>
      <c r="DD233">
        <v>0.44004786253612799</v>
      </c>
      <c r="DE233">
        <v>-15.0550427323859</v>
      </c>
      <c r="DF233">
        <v>4310.8253846153802</v>
      </c>
      <c r="DG233">
        <v>15</v>
      </c>
      <c r="DH233">
        <v>1658940898.5</v>
      </c>
      <c r="DI233">
        <v>0.4965046296296296</v>
      </c>
      <c r="DJ233">
        <v>1658940891</v>
      </c>
      <c r="DK233">
        <v>1658940898.5</v>
      </c>
      <c r="DL233">
        <v>48</v>
      </c>
      <c r="DM233">
        <v>-1.2E-2</v>
      </c>
      <c r="DN233">
        <v>0</v>
      </c>
      <c r="DO233">
        <v>2.0960000000000001</v>
      </c>
      <c r="DP233">
        <v>0.157</v>
      </c>
      <c r="DQ233">
        <v>400</v>
      </c>
      <c r="DR233">
        <v>21</v>
      </c>
      <c r="DS233">
        <v>0.18</v>
      </c>
      <c r="DT233">
        <v>0.04</v>
      </c>
      <c r="DU233">
        <v>100</v>
      </c>
      <c r="DV233">
        <v>100</v>
      </c>
      <c r="DW233">
        <v>2.1070000000000002</v>
      </c>
      <c r="DX233">
        <v>0.1925</v>
      </c>
      <c r="DY233">
        <v>2.4002719764232401</v>
      </c>
      <c r="DZ233">
        <v>-6.71328561665215E-4</v>
      </c>
      <c r="EA233">
        <v>-2.6813292342381502E-7</v>
      </c>
      <c r="EB233">
        <v>8.1307759810197903E-11</v>
      </c>
      <c r="EC233">
        <v>8.6218413100127202E-3</v>
      </c>
      <c r="ED233">
        <v>1.9805995112736401E-4</v>
      </c>
      <c r="EE233">
        <v>3.7201658972467802E-4</v>
      </c>
      <c r="EF233">
        <v>-1.4214358037409099E-6</v>
      </c>
      <c r="EG233">
        <v>2</v>
      </c>
      <c r="EH233">
        <v>2028</v>
      </c>
      <c r="EI233">
        <v>2</v>
      </c>
      <c r="EJ233">
        <v>26</v>
      </c>
      <c r="EK233">
        <v>1.6</v>
      </c>
      <c r="EL233">
        <v>1.5</v>
      </c>
      <c r="EM233">
        <v>1.0827599999999999</v>
      </c>
      <c r="EN233">
        <v>2.5329600000000001</v>
      </c>
      <c r="EO233">
        <v>1.39893</v>
      </c>
      <c r="EP233">
        <v>2.32544</v>
      </c>
      <c r="EQ233">
        <v>1.49902</v>
      </c>
      <c r="ER233">
        <v>2.2875999999999999</v>
      </c>
      <c r="ES233">
        <v>32.288699999999999</v>
      </c>
      <c r="ET233">
        <v>14.9376</v>
      </c>
      <c r="EU233">
        <v>18</v>
      </c>
      <c r="EV233">
        <v>504.38600000000002</v>
      </c>
      <c r="EW233">
        <v>546.35500000000002</v>
      </c>
      <c r="EX233">
        <v>27.085100000000001</v>
      </c>
      <c r="EY233">
        <v>31.513100000000001</v>
      </c>
      <c r="EZ233">
        <v>30</v>
      </c>
      <c r="FA233">
        <v>31.474599999999999</v>
      </c>
      <c r="FB233">
        <v>31.453399999999998</v>
      </c>
      <c r="FC233">
        <v>21.652699999999999</v>
      </c>
      <c r="FD233">
        <v>21.5687</v>
      </c>
      <c r="FE233">
        <v>77.8977</v>
      </c>
      <c r="FF233">
        <v>27.101299999999998</v>
      </c>
      <c r="FG233">
        <v>400</v>
      </c>
      <c r="FH233">
        <v>20.561299999999999</v>
      </c>
      <c r="FI233">
        <v>99.750699999999995</v>
      </c>
      <c r="FJ233">
        <v>101.68</v>
      </c>
      <c r="FK233" t="s">
        <v>884</v>
      </c>
      <c r="FL233">
        <v>2</v>
      </c>
      <c r="FM233" t="s">
        <v>890</v>
      </c>
      <c r="FN233">
        <v>2</v>
      </c>
    </row>
    <row r="234" spans="1:170" x14ac:dyDescent="0.2">
      <c r="A234">
        <v>49</v>
      </c>
      <c r="B234">
        <v>1658941137</v>
      </c>
      <c r="C234">
        <v>9016.9000000953602</v>
      </c>
      <c r="D234" t="s">
        <v>938</v>
      </c>
      <c r="E234">
        <v>0.49927083333333333</v>
      </c>
      <c r="F234" t="s">
        <v>280</v>
      </c>
      <c r="G234">
        <v>1658941137</v>
      </c>
      <c r="H234">
        <v>2.3547974995634701E-3</v>
      </c>
      <c r="I234">
        <v>2.3547974995634702</v>
      </c>
      <c r="J234">
        <v>7.8509568858723497</v>
      </c>
      <c r="K234">
        <v>289.76499097457298</v>
      </c>
      <c r="L234">
        <v>201.56920243883599</v>
      </c>
      <c r="M234">
        <v>20.005873696857702</v>
      </c>
      <c r="N234">
        <v>28.759362745246101</v>
      </c>
      <c r="O234">
        <v>0.15665649995394501</v>
      </c>
      <c r="P234">
        <v>2.91481786256593</v>
      </c>
      <c r="Q234">
        <v>0.15231392508357999</v>
      </c>
      <c r="R234">
        <v>9.5576594879093396E-2</v>
      </c>
      <c r="S234">
        <v>66.159746356501103</v>
      </c>
      <c r="T234">
        <v>28.205429104044399</v>
      </c>
      <c r="U234">
        <v>27.956600000000002</v>
      </c>
      <c r="V234">
        <v>3.7852490559741399</v>
      </c>
      <c r="W234">
        <v>59.060224802492499</v>
      </c>
      <c r="X234">
        <v>2.2978410473337298</v>
      </c>
      <c r="Y234">
        <v>3.8906744006107301</v>
      </c>
      <c r="Z234">
        <v>1.48740800864041</v>
      </c>
      <c r="AA234">
        <v>-103.846569730749</v>
      </c>
      <c r="AB234">
        <v>74.156093440279903</v>
      </c>
      <c r="AC234">
        <v>5.5562217627384598</v>
      </c>
      <c r="AD234">
        <v>42.0254918287702</v>
      </c>
      <c r="AE234">
        <v>0</v>
      </c>
      <c r="AF234">
        <v>0</v>
      </c>
      <c r="AG234">
        <v>1</v>
      </c>
      <c r="AH234">
        <v>0</v>
      </c>
      <c r="AI234">
        <v>52186</v>
      </c>
      <c r="AJ234" t="s">
        <v>281</v>
      </c>
      <c r="AK234" t="s">
        <v>281</v>
      </c>
      <c r="AL234">
        <v>0</v>
      </c>
      <c r="AM234">
        <v>0</v>
      </c>
      <c r="AN234">
        <v>0</v>
      </c>
      <c r="AO234">
        <v>0</v>
      </c>
      <c r="AP234" t="s">
        <v>281</v>
      </c>
      <c r="AQ234" t="s">
        <v>281</v>
      </c>
      <c r="AR234">
        <v>0</v>
      </c>
      <c r="AS234">
        <v>0</v>
      </c>
      <c r="AT234">
        <v>0</v>
      </c>
      <c r="AU234">
        <v>0.5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 t="s">
        <v>281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</v>
      </c>
      <c r="BL234">
        <v>400.01600000000002</v>
      </c>
      <c r="BM234">
        <v>337.21405800854899</v>
      </c>
      <c r="BN234">
        <v>0.84300142496437602</v>
      </c>
      <c r="BO234">
        <v>0.165392750181245</v>
      </c>
      <c r="BP234">
        <v>6</v>
      </c>
      <c r="BQ234">
        <v>0.6</v>
      </c>
      <c r="BR234" t="s">
        <v>282</v>
      </c>
      <c r="BS234">
        <v>1658941137</v>
      </c>
      <c r="BT234">
        <v>289.76499999999999</v>
      </c>
      <c r="BU234">
        <v>300</v>
      </c>
      <c r="BV234">
        <v>23.151900000000001</v>
      </c>
      <c r="BW234">
        <v>20.392900000000001</v>
      </c>
      <c r="BX234">
        <v>287.95</v>
      </c>
      <c r="BY234">
        <v>22.9621</v>
      </c>
      <c r="BZ234">
        <v>500.24200000000002</v>
      </c>
      <c r="CA234">
        <v>99.150700000000001</v>
      </c>
      <c r="CB234">
        <v>9.9946699999999999E-2</v>
      </c>
      <c r="CC234">
        <v>28.4285</v>
      </c>
      <c r="CD234">
        <v>27.956600000000002</v>
      </c>
      <c r="CE234">
        <v>999.9</v>
      </c>
      <c r="CF234">
        <v>0</v>
      </c>
      <c r="CG234">
        <v>0</v>
      </c>
      <c r="CH234">
        <v>10001.200000000001</v>
      </c>
      <c r="CI234">
        <v>0</v>
      </c>
      <c r="CJ234">
        <v>411.59</v>
      </c>
      <c r="CK234">
        <v>400.01600000000002</v>
      </c>
      <c r="CL234">
        <v>0.89994499999999999</v>
      </c>
      <c r="CM234">
        <v>0.10005500000000001</v>
      </c>
      <c r="CN234">
        <v>0</v>
      </c>
      <c r="CO234">
        <v>3.6265000000000001</v>
      </c>
      <c r="CP234">
        <v>0</v>
      </c>
      <c r="CQ234">
        <v>4369.57</v>
      </c>
      <c r="CR234">
        <v>3430.02</v>
      </c>
      <c r="CS234">
        <v>35.561999999999998</v>
      </c>
      <c r="CT234">
        <v>38.75</v>
      </c>
      <c r="CU234">
        <v>36.875</v>
      </c>
      <c r="CV234">
        <v>37.561999999999998</v>
      </c>
      <c r="CW234">
        <v>35.811999999999998</v>
      </c>
      <c r="CX234">
        <v>359.99</v>
      </c>
      <c r="CY234">
        <v>40.020000000000003</v>
      </c>
      <c r="CZ234">
        <v>0</v>
      </c>
      <c r="DA234">
        <v>1658941333.2</v>
      </c>
      <c r="DB234">
        <v>0</v>
      </c>
      <c r="DC234">
        <v>3.3544439999999902</v>
      </c>
      <c r="DD234">
        <v>1.01670000466017</v>
      </c>
      <c r="DE234">
        <v>-35.792307707281601</v>
      </c>
      <c r="DF234">
        <v>4373.7435999999998</v>
      </c>
      <c r="DG234">
        <v>15</v>
      </c>
      <c r="DH234">
        <v>1658941062</v>
      </c>
      <c r="DI234">
        <v>0.49840277777777775</v>
      </c>
      <c r="DJ234">
        <v>1658941055</v>
      </c>
      <c r="DK234">
        <v>1658941062</v>
      </c>
      <c r="DL234">
        <v>49</v>
      </c>
      <c r="DM234">
        <v>-0.371</v>
      </c>
      <c r="DN234">
        <v>-2E-3</v>
      </c>
      <c r="DO234">
        <v>1.8069999999999999</v>
      </c>
      <c r="DP234">
        <v>0.153</v>
      </c>
      <c r="DQ234">
        <v>300</v>
      </c>
      <c r="DR234">
        <v>21</v>
      </c>
      <c r="DS234">
        <v>0.15</v>
      </c>
      <c r="DT234">
        <v>0.03</v>
      </c>
      <c r="DU234">
        <v>100</v>
      </c>
      <c r="DV234">
        <v>100</v>
      </c>
      <c r="DW234">
        <v>1.8149999999999999</v>
      </c>
      <c r="DX234">
        <v>0.1898</v>
      </c>
      <c r="DY234">
        <v>2.02914517494365</v>
      </c>
      <c r="DZ234">
        <v>-6.71328561665215E-4</v>
      </c>
      <c r="EA234">
        <v>-2.6813292342381502E-7</v>
      </c>
      <c r="EB234">
        <v>8.1307759810197903E-11</v>
      </c>
      <c r="EC234">
        <v>6.3215416384097001E-3</v>
      </c>
      <c r="ED234">
        <v>1.9805995112736401E-4</v>
      </c>
      <c r="EE234">
        <v>3.7201658972467802E-4</v>
      </c>
      <c r="EF234">
        <v>-1.4214358037409099E-6</v>
      </c>
      <c r="EG234">
        <v>2</v>
      </c>
      <c r="EH234">
        <v>2028</v>
      </c>
      <c r="EI234">
        <v>2</v>
      </c>
      <c r="EJ234">
        <v>26</v>
      </c>
      <c r="EK234">
        <v>1.4</v>
      </c>
      <c r="EL234">
        <v>1.2</v>
      </c>
      <c r="EM234">
        <v>0.86181600000000003</v>
      </c>
      <c r="EN234">
        <v>2.5378400000000001</v>
      </c>
      <c r="EO234">
        <v>1.39893</v>
      </c>
      <c r="EP234">
        <v>2.32422</v>
      </c>
      <c r="EQ234">
        <v>1.49902</v>
      </c>
      <c r="ER234">
        <v>2.2766099999999998</v>
      </c>
      <c r="ES234">
        <v>32.310699999999997</v>
      </c>
      <c r="ET234">
        <v>14.928800000000001</v>
      </c>
      <c r="EU234">
        <v>18</v>
      </c>
      <c r="EV234">
        <v>504.84699999999998</v>
      </c>
      <c r="EW234">
        <v>546.33900000000006</v>
      </c>
      <c r="EX234">
        <v>27.251799999999999</v>
      </c>
      <c r="EY234">
        <v>31.401599999999998</v>
      </c>
      <c r="EZ234">
        <v>29.9998</v>
      </c>
      <c r="FA234">
        <v>31.4008</v>
      </c>
      <c r="FB234">
        <v>31.386600000000001</v>
      </c>
      <c r="FC234">
        <v>17.2439</v>
      </c>
      <c r="FD234">
        <v>23.708300000000001</v>
      </c>
      <c r="FE234">
        <v>78.826400000000007</v>
      </c>
      <c r="FF234">
        <v>27.264299999999999</v>
      </c>
      <c r="FG234">
        <v>300</v>
      </c>
      <c r="FH234">
        <v>20.3124</v>
      </c>
      <c r="FI234">
        <v>99.766499999999994</v>
      </c>
      <c r="FJ234">
        <v>101.694</v>
      </c>
      <c r="FK234" t="s">
        <v>884</v>
      </c>
      <c r="FL234">
        <v>2</v>
      </c>
      <c r="FM234" t="s">
        <v>890</v>
      </c>
      <c r="FN234">
        <v>3</v>
      </c>
    </row>
    <row r="235" spans="1:170" x14ac:dyDescent="0.2">
      <c r="A235">
        <v>50</v>
      </c>
      <c r="B235">
        <v>1658941287.5</v>
      </c>
      <c r="C235">
        <v>9167.4000000953602</v>
      </c>
      <c r="D235" t="s">
        <v>939</v>
      </c>
      <c r="E235">
        <v>0.50100694444444438</v>
      </c>
      <c r="F235" t="s">
        <v>280</v>
      </c>
      <c r="G235">
        <v>1658941287.5</v>
      </c>
      <c r="H235">
        <v>2.67854998537467E-3</v>
      </c>
      <c r="I235">
        <v>2.6785499853746702</v>
      </c>
      <c r="J235">
        <v>8.4291896266424207</v>
      </c>
      <c r="K235">
        <v>288.93499036036002</v>
      </c>
      <c r="L235">
        <v>204.59945563527199</v>
      </c>
      <c r="M235">
        <v>20.305943573730499</v>
      </c>
      <c r="N235">
        <v>28.6760176976853</v>
      </c>
      <c r="O235">
        <v>0.17721195219526401</v>
      </c>
      <c r="P235">
        <v>2.9196878014523899</v>
      </c>
      <c r="Q235">
        <v>0.17168506309143999</v>
      </c>
      <c r="R235">
        <v>0.107785739401852</v>
      </c>
      <c r="S235">
        <v>66.155562000000003</v>
      </c>
      <c r="T235">
        <v>28.193287545355599</v>
      </c>
      <c r="U235">
        <v>28.018699999999999</v>
      </c>
      <c r="V235">
        <v>3.7989785758280799</v>
      </c>
      <c r="W235">
        <v>58.821455616872299</v>
      </c>
      <c r="X235">
        <v>2.2981307821955599</v>
      </c>
      <c r="Y235">
        <v>3.90696006770761</v>
      </c>
      <c r="Z235">
        <v>1.50084779363252</v>
      </c>
      <c r="AA235">
        <v>-118.12405435502301</v>
      </c>
      <c r="AB235">
        <v>75.822570755791006</v>
      </c>
      <c r="AC235">
        <v>5.6753943590695197</v>
      </c>
      <c r="AD235">
        <v>29.529472759837301</v>
      </c>
      <c r="AE235">
        <v>0</v>
      </c>
      <c r="AF235">
        <v>0</v>
      </c>
      <c r="AG235">
        <v>1</v>
      </c>
      <c r="AH235">
        <v>0</v>
      </c>
      <c r="AI235">
        <v>52312</v>
      </c>
      <c r="AJ235" t="s">
        <v>281</v>
      </c>
      <c r="AK235" t="s">
        <v>281</v>
      </c>
      <c r="AL235">
        <v>0</v>
      </c>
      <c r="AM235">
        <v>0</v>
      </c>
      <c r="AN235">
        <v>0</v>
      </c>
      <c r="AO235">
        <v>0</v>
      </c>
      <c r="AP235" t="s">
        <v>281</v>
      </c>
      <c r="AQ235" t="s">
        <v>281</v>
      </c>
      <c r="AR235">
        <v>0</v>
      </c>
      <c r="AS235">
        <v>0</v>
      </c>
      <c r="AT235">
        <v>0</v>
      </c>
      <c r="AU235">
        <v>0.5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 t="s">
        <v>281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1</v>
      </c>
      <c r="BL235">
        <v>399.99</v>
      </c>
      <c r="BM235">
        <v>337.19220000000001</v>
      </c>
      <c r="BN235">
        <v>0.84300157503937601</v>
      </c>
      <c r="BO235">
        <v>0.16539303982599499</v>
      </c>
      <c r="BP235">
        <v>6</v>
      </c>
      <c r="BQ235">
        <v>0.6</v>
      </c>
      <c r="BR235" t="s">
        <v>282</v>
      </c>
      <c r="BS235">
        <v>1658941287.5</v>
      </c>
      <c r="BT235">
        <v>288.935</v>
      </c>
      <c r="BU235">
        <v>299.97300000000001</v>
      </c>
      <c r="BV235">
        <v>23.1556</v>
      </c>
      <c r="BW235">
        <v>20.017399999999999</v>
      </c>
      <c r="BX235">
        <v>287.05500000000001</v>
      </c>
      <c r="BY235">
        <v>22.9664</v>
      </c>
      <c r="BZ235">
        <v>500.26</v>
      </c>
      <c r="CA235">
        <v>99.147400000000005</v>
      </c>
      <c r="CB235">
        <v>9.9900100000000006E-2</v>
      </c>
      <c r="CC235">
        <v>28.500399999999999</v>
      </c>
      <c r="CD235">
        <v>28.018699999999999</v>
      </c>
      <c r="CE235">
        <v>999.9</v>
      </c>
      <c r="CF235">
        <v>0</v>
      </c>
      <c r="CG235">
        <v>0</v>
      </c>
      <c r="CH235">
        <v>10029.4</v>
      </c>
      <c r="CI235">
        <v>0</v>
      </c>
      <c r="CJ235">
        <v>413.25099999999998</v>
      </c>
      <c r="CK235">
        <v>399.99</v>
      </c>
      <c r="CL235">
        <v>0.89994499999999999</v>
      </c>
      <c r="CM235">
        <v>0.10005500000000001</v>
      </c>
      <c r="CN235">
        <v>0</v>
      </c>
      <c r="CO235">
        <v>3.0030999999999999</v>
      </c>
      <c r="CP235">
        <v>0</v>
      </c>
      <c r="CQ235">
        <v>4329.22</v>
      </c>
      <c r="CR235">
        <v>3429.79</v>
      </c>
      <c r="CS235">
        <v>35.311999999999998</v>
      </c>
      <c r="CT235">
        <v>38.5</v>
      </c>
      <c r="CU235">
        <v>36.686999999999998</v>
      </c>
      <c r="CV235">
        <v>37.436999999999998</v>
      </c>
      <c r="CW235">
        <v>35.686999999999998</v>
      </c>
      <c r="CX235">
        <v>359.97</v>
      </c>
      <c r="CY235">
        <v>40.020000000000003</v>
      </c>
      <c r="CZ235">
        <v>0</v>
      </c>
      <c r="DA235">
        <v>1658941483.8</v>
      </c>
      <c r="DB235">
        <v>0</v>
      </c>
      <c r="DC235">
        <v>3.3848230769230701</v>
      </c>
      <c r="DD235">
        <v>-0.64369914116820104</v>
      </c>
      <c r="DE235">
        <v>-8.1052991459484502</v>
      </c>
      <c r="DF235">
        <v>4330.46076923076</v>
      </c>
      <c r="DG235">
        <v>15</v>
      </c>
      <c r="DH235">
        <v>1658941214.5</v>
      </c>
      <c r="DI235">
        <v>0.5001620370370371</v>
      </c>
      <c r="DJ235">
        <v>1658941212</v>
      </c>
      <c r="DK235">
        <v>1658941214.5</v>
      </c>
      <c r="DL235">
        <v>50</v>
      </c>
      <c r="DM235">
        <v>6.3E-2</v>
      </c>
      <c r="DN235">
        <v>-1E-3</v>
      </c>
      <c r="DO235">
        <v>1.871</v>
      </c>
      <c r="DP235">
        <v>0.14799999999999999</v>
      </c>
      <c r="DQ235">
        <v>300</v>
      </c>
      <c r="DR235">
        <v>20</v>
      </c>
      <c r="DS235">
        <v>0.3</v>
      </c>
      <c r="DT235">
        <v>0.03</v>
      </c>
      <c r="DU235">
        <v>100</v>
      </c>
      <c r="DV235">
        <v>100</v>
      </c>
      <c r="DW235">
        <v>1.88</v>
      </c>
      <c r="DX235">
        <v>0.18920000000000001</v>
      </c>
      <c r="DY235">
        <v>2.09245338251137</v>
      </c>
      <c r="DZ235">
        <v>-6.71328561665215E-4</v>
      </c>
      <c r="EA235">
        <v>-2.6813292342381502E-7</v>
      </c>
      <c r="EB235">
        <v>8.1307759810197903E-11</v>
      </c>
      <c r="EC235">
        <v>5.6200663571889199E-3</v>
      </c>
      <c r="ED235">
        <v>1.9805995112736401E-4</v>
      </c>
      <c r="EE235">
        <v>3.7201658972467802E-4</v>
      </c>
      <c r="EF235">
        <v>-1.4214358037409099E-6</v>
      </c>
      <c r="EG235">
        <v>2</v>
      </c>
      <c r="EH235">
        <v>2028</v>
      </c>
      <c r="EI235">
        <v>2</v>
      </c>
      <c r="EJ235">
        <v>26</v>
      </c>
      <c r="EK235">
        <v>1.3</v>
      </c>
      <c r="EL235">
        <v>1.2</v>
      </c>
      <c r="EM235">
        <v>0.86181600000000003</v>
      </c>
      <c r="EN235">
        <v>2.52319</v>
      </c>
      <c r="EO235">
        <v>1.39893</v>
      </c>
      <c r="EP235">
        <v>2.32544</v>
      </c>
      <c r="EQ235">
        <v>1.49902</v>
      </c>
      <c r="ER235">
        <v>2.4438499999999999</v>
      </c>
      <c r="ES235">
        <v>32.310699999999997</v>
      </c>
      <c r="ET235">
        <v>14.911300000000001</v>
      </c>
      <c r="EU235">
        <v>18</v>
      </c>
      <c r="EV235">
        <v>504.89</v>
      </c>
      <c r="EW235">
        <v>546.04300000000001</v>
      </c>
      <c r="EX235">
        <v>27.1</v>
      </c>
      <c r="EY235">
        <v>31.343800000000002</v>
      </c>
      <c r="EZ235">
        <v>30.0002</v>
      </c>
      <c r="FA235">
        <v>31.3522</v>
      </c>
      <c r="FB235">
        <v>31.344000000000001</v>
      </c>
      <c r="FC235">
        <v>17.237100000000002</v>
      </c>
      <c r="FD235">
        <v>25.4481</v>
      </c>
      <c r="FE235">
        <v>78.647199999999998</v>
      </c>
      <c r="FF235">
        <v>27.0928</v>
      </c>
      <c r="FG235">
        <v>300</v>
      </c>
      <c r="FH235">
        <v>19.976099999999999</v>
      </c>
      <c r="FI235">
        <v>99.7697</v>
      </c>
      <c r="FJ235">
        <v>101.696</v>
      </c>
      <c r="FK235" t="s">
        <v>884</v>
      </c>
      <c r="FL235">
        <v>2</v>
      </c>
      <c r="FM235" t="s">
        <v>890</v>
      </c>
      <c r="FN235">
        <v>4</v>
      </c>
    </row>
    <row r="236" spans="1:170" x14ac:dyDescent="0.2">
      <c r="A236">
        <v>51</v>
      </c>
      <c r="B236">
        <v>1658941438</v>
      </c>
      <c r="C236">
        <v>9317.9000000953602</v>
      </c>
      <c r="D236" t="s">
        <v>940</v>
      </c>
      <c r="E236">
        <v>0.50275462962962958</v>
      </c>
      <c r="F236" t="s">
        <v>280</v>
      </c>
      <c r="G236">
        <v>1658941438</v>
      </c>
      <c r="H236">
        <v>2.9811364709958202E-3</v>
      </c>
      <c r="I236">
        <v>2.9811364709958199</v>
      </c>
      <c r="J236">
        <v>5.1304284468373602</v>
      </c>
      <c r="K236">
        <v>193.16799408671699</v>
      </c>
      <c r="L236">
        <v>146.65416171259099</v>
      </c>
      <c r="M236">
        <v>14.555214514636001</v>
      </c>
      <c r="N236">
        <v>19.1716454443632</v>
      </c>
      <c r="O236">
        <v>0.19994737796513801</v>
      </c>
      <c r="P236">
        <v>2.91270885988544</v>
      </c>
      <c r="Q236">
        <v>0.19292461401452399</v>
      </c>
      <c r="R236">
        <v>0.12118882212608</v>
      </c>
      <c r="S236">
        <v>66.153304427261304</v>
      </c>
      <c r="T236">
        <v>28.116556933911902</v>
      </c>
      <c r="U236">
        <v>27.995100000000001</v>
      </c>
      <c r="V236">
        <v>3.7937558066072299</v>
      </c>
      <c r="W236">
        <v>59.045113741599103</v>
      </c>
      <c r="X236">
        <v>2.3072709969914</v>
      </c>
      <c r="Y236">
        <v>3.9076408711629802</v>
      </c>
      <c r="Z236">
        <v>1.4864848096158301</v>
      </c>
      <c r="AA236">
        <v>-131.46811837091599</v>
      </c>
      <c r="AB236">
        <v>79.818328695521103</v>
      </c>
      <c r="AC236">
        <v>5.9881820216170603</v>
      </c>
      <c r="AD236">
        <v>20.4916967734835</v>
      </c>
      <c r="AE236">
        <v>0</v>
      </c>
      <c r="AF236">
        <v>0</v>
      </c>
      <c r="AG236">
        <v>1</v>
      </c>
      <c r="AH236">
        <v>0</v>
      </c>
      <c r="AI236">
        <v>52112</v>
      </c>
      <c r="AJ236" t="s">
        <v>281</v>
      </c>
      <c r="AK236" t="s">
        <v>281</v>
      </c>
      <c r="AL236">
        <v>0</v>
      </c>
      <c r="AM236">
        <v>0</v>
      </c>
      <c r="AN236">
        <v>0</v>
      </c>
      <c r="AO236">
        <v>0</v>
      </c>
      <c r="AP236" t="s">
        <v>281</v>
      </c>
      <c r="AQ236" t="s">
        <v>281</v>
      </c>
      <c r="AR236">
        <v>0</v>
      </c>
      <c r="AS236">
        <v>0</v>
      </c>
      <c r="AT236">
        <v>0</v>
      </c>
      <c r="AU236">
        <v>0.5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 t="s">
        <v>281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</v>
      </c>
      <c r="BL236">
        <v>399.976</v>
      </c>
      <c r="BM236">
        <v>337.18042799339901</v>
      </c>
      <c r="BN236">
        <v>0.84300165008250405</v>
      </c>
      <c r="BO236">
        <v>0.165393184659232</v>
      </c>
      <c r="BP236">
        <v>6</v>
      </c>
      <c r="BQ236">
        <v>0.6</v>
      </c>
      <c r="BR236" t="s">
        <v>282</v>
      </c>
      <c r="BS236">
        <v>1658941438</v>
      </c>
      <c r="BT236">
        <v>193.16800000000001</v>
      </c>
      <c r="BU236">
        <v>200.01300000000001</v>
      </c>
      <c r="BV236">
        <v>23.247399999999999</v>
      </c>
      <c r="BW236">
        <v>19.7545</v>
      </c>
      <c r="BX236">
        <v>191.54</v>
      </c>
      <c r="BY236">
        <v>23.057200000000002</v>
      </c>
      <c r="BZ236">
        <v>500.18599999999998</v>
      </c>
      <c r="CA236">
        <v>99.148399999999995</v>
      </c>
      <c r="CB236">
        <v>0.100161</v>
      </c>
      <c r="CC236">
        <v>28.503399999999999</v>
      </c>
      <c r="CD236">
        <v>27.995100000000001</v>
      </c>
      <c r="CE236">
        <v>999.9</v>
      </c>
      <c r="CF236">
        <v>0</v>
      </c>
      <c r="CG236">
        <v>0</v>
      </c>
      <c r="CH236">
        <v>9989.3799999999992</v>
      </c>
      <c r="CI236">
        <v>0</v>
      </c>
      <c r="CJ236">
        <v>416.048</v>
      </c>
      <c r="CK236">
        <v>399.976</v>
      </c>
      <c r="CL236">
        <v>0.89994499999999999</v>
      </c>
      <c r="CM236">
        <v>0.10005500000000001</v>
      </c>
      <c r="CN236">
        <v>0</v>
      </c>
      <c r="CO236">
        <v>3.6688000000000001</v>
      </c>
      <c r="CP236">
        <v>0</v>
      </c>
      <c r="CQ236">
        <v>4389.4799999999996</v>
      </c>
      <c r="CR236">
        <v>3429.68</v>
      </c>
      <c r="CS236">
        <v>35.311999999999998</v>
      </c>
      <c r="CT236">
        <v>38.5</v>
      </c>
      <c r="CU236">
        <v>36.625</v>
      </c>
      <c r="CV236">
        <v>37.436999999999998</v>
      </c>
      <c r="CW236">
        <v>35.625</v>
      </c>
      <c r="CX236">
        <v>359.96</v>
      </c>
      <c r="CY236">
        <v>40.020000000000003</v>
      </c>
      <c r="CZ236">
        <v>0</v>
      </c>
      <c r="DA236">
        <v>1658941634.4000001</v>
      </c>
      <c r="DB236">
        <v>0</v>
      </c>
      <c r="DC236">
        <v>3.3782999999999999</v>
      </c>
      <c r="DD236">
        <v>-0.43211538252732501</v>
      </c>
      <c r="DE236">
        <v>-31.644615294782898</v>
      </c>
      <c r="DF236">
        <v>4392.7303999999904</v>
      </c>
      <c r="DG236">
        <v>15</v>
      </c>
      <c r="DH236">
        <v>1658941388</v>
      </c>
      <c r="DI236">
        <v>0.50217592592592586</v>
      </c>
      <c r="DJ236">
        <v>1658941376</v>
      </c>
      <c r="DK236">
        <v>1658941388</v>
      </c>
      <c r="DL236">
        <v>51</v>
      </c>
      <c r="DM236">
        <v>-0.32700000000000001</v>
      </c>
      <c r="DN236">
        <v>0</v>
      </c>
      <c r="DO236">
        <v>1.623</v>
      </c>
      <c r="DP236">
        <v>0.14299999999999999</v>
      </c>
      <c r="DQ236">
        <v>200</v>
      </c>
      <c r="DR236">
        <v>20</v>
      </c>
      <c r="DS236">
        <v>0.17</v>
      </c>
      <c r="DT236">
        <v>0.04</v>
      </c>
      <c r="DU236">
        <v>100</v>
      </c>
      <c r="DV236">
        <v>100</v>
      </c>
      <c r="DW236">
        <v>1.6279999999999999</v>
      </c>
      <c r="DX236">
        <v>0.19020000000000001</v>
      </c>
      <c r="DY236">
        <v>1.7657872746082901</v>
      </c>
      <c r="DZ236">
        <v>-6.71328561665215E-4</v>
      </c>
      <c r="EA236">
        <v>-2.6813292342381502E-7</v>
      </c>
      <c r="EB236">
        <v>8.1307759810197903E-11</v>
      </c>
      <c r="EC236">
        <v>5.2879192996854096E-3</v>
      </c>
      <c r="ED236">
        <v>1.9805995112736401E-4</v>
      </c>
      <c r="EE236">
        <v>3.7201658972467802E-4</v>
      </c>
      <c r="EF236">
        <v>-1.4214358037409099E-6</v>
      </c>
      <c r="EG236">
        <v>2</v>
      </c>
      <c r="EH236">
        <v>2028</v>
      </c>
      <c r="EI236">
        <v>2</v>
      </c>
      <c r="EJ236">
        <v>26</v>
      </c>
      <c r="EK236">
        <v>1</v>
      </c>
      <c r="EL236">
        <v>0.8</v>
      </c>
      <c r="EM236">
        <v>0.631104</v>
      </c>
      <c r="EN236">
        <v>2.5451700000000002</v>
      </c>
      <c r="EO236">
        <v>1.39893</v>
      </c>
      <c r="EP236">
        <v>2.32544</v>
      </c>
      <c r="EQ236">
        <v>1.49902</v>
      </c>
      <c r="ER236">
        <v>2.36938</v>
      </c>
      <c r="ES236">
        <v>32.332799999999999</v>
      </c>
      <c r="ET236">
        <v>14.885</v>
      </c>
      <c r="EU236">
        <v>18</v>
      </c>
      <c r="EV236">
        <v>505.08800000000002</v>
      </c>
      <c r="EW236">
        <v>544.51599999999996</v>
      </c>
      <c r="EX236">
        <v>26.901199999999999</v>
      </c>
      <c r="EY236">
        <v>31.4117</v>
      </c>
      <c r="EZ236">
        <v>30.000299999999999</v>
      </c>
      <c r="FA236">
        <v>31.395299999999999</v>
      </c>
      <c r="FB236">
        <v>31.383400000000002</v>
      </c>
      <c r="FC236">
        <v>12.639699999999999</v>
      </c>
      <c r="FD236">
        <v>26.723600000000001</v>
      </c>
      <c r="FE236">
        <v>78.457499999999996</v>
      </c>
      <c r="FF236">
        <v>26.902799999999999</v>
      </c>
      <c r="FG236">
        <v>200</v>
      </c>
      <c r="FH236">
        <v>19.680199999999999</v>
      </c>
      <c r="FI236">
        <v>99.757599999999996</v>
      </c>
      <c r="FJ236">
        <v>101.684</v>
      </c>
      <c r="FK236" t="s">
        <v>884</v>
      </c>
      <c r="FL236">
        <v>2</v>
      </c>
      <c r="FM236" t="s">
        <v>890</v>
      </c>
      <c r="FN236">
        <v>5</v>
      </c>
    </row>
    <row r="237" spans="1:170" x14ac:dyDescent="0.2">
      <c r="A237">
        <v>52</v>
      </c>
      <c r="B237">
        <v>1658941588.5</v>
      </c>
      <c r="C237">
        <v>9468.4000000953602</v>
      </c>
      <c r="D237" t="s">
        <v>941</v>
      </c>
      <c r="E237">
        <v>0.50449074074074074</v>
      </c>
      <c r="F237" t="s">
        <v>280</v>
      </c>
      <c r="G237">
        <v>1658941588.5</v>
      </c>
      <c r="H237">
        <v>3.3241678327620098E-3</v>
      </c>
      <c r="I237">
        <v>3.3241678327620101</v>
      </c>
      <c r="J237">
        <v>5.6202295613261803</v>
      </c>
      <c r="K237">
        <v>192.52899352765399</v>
      </c>
      <c r="L237">
        <v>146.721600487312</v>
      </c>
      <c r="M237">
        <v>14.5623613791713</v>
      </c>
      <c r="N237">
        <v>19.108820858045899</v>
      </c>
      <c r="O237">
        <v>0.22352804626728701</v>
      </c>
      <c r="P237">
        <v>2.9136422402556899</v>
      </c>
      <c r="Q237">
        <v>0.21479180276328</v>
      </c>
      <c r="R237">
        <v>0.13500206204302001</v>
      </c>
      <c r="S237">
        <v>66.155231213920302</v>
      </c>
      <c r="T237">
        <v>28.077229474473999</v>
      </c>
      <c r="U237">
        <v>27.9693</v>
      </c>
      <c r="V237">
        <v>3.78805333761892</v>
      </c>
      <c r="W237">
        <v>58.6654733994854</v>
      </c>
      <c r="X237">
        <v>2.2991149159185</v>
      </c>
      <c r="Y237">
        <v>3.9190255915307501</v>
      </c>
      <c r="Z237">
        <v>1.48893842170042</v>
      </c>
      <c r="AA237">
        <v>-146.59580142480399</v>
      </c>
      <c r="AB237">
        <v>91.766299842783496</v>
      </c>
      <c r="AC237">
        <v>6.8831792905570799</v>
      </c>
      <c r="AD237">
        <v>18.208908922456001</v>
      </c>
      <c r="AE237">
        <v>0</v>
      </c>
      <c r="AF237">
        <v>0</v>
      </c>
      <c r="AG237">
        <v>1</v>
      </c>
      <c r="AH237">
        <v>0</v>
      </c>
      <c r="AI237">
        <v>52130</v>
      </c>
      <c r="AJ237" t="s">
        <v>281</v>
      </c>
      <c r="AK237" t="s">
        <v>281</v>
      </c>
      <c r="AL237">
        <v>0</v>
      </c>
      <c r="AM237">
        <v>0</v>
      </c>
      <c r="AN237">
        <v>0</v>
      </c>
      <c r="AO237">
        <v>0</v>
      </c>
      <c r="AP237" t="s">
        <v>281</v>
      </c>
      <c r="AQ237" t="s">
        <v>281</v>
      </c>
      <c r="AR237">
        <v>0</v>
      </c>
      <c r="AS237">
        <v>0</v>
      </c>
      <c r="AT237">
        <v>0</v>
      </c>
      <c r="AU237">
        <v>0.5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 t="s">
        <v>281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1</v>
      </c>
      <c r="BL237">
        <v>399.988</v>
      </c>
      <c r="BM237">
        <v>337.19051399684901</v>
      </c>
      <c r="BN237">
        <v>0.84300157503937601</v>
      </c>
      <c r="BO237">
        <v>0.16539303982599499</v>
      </c>
      <c r="BP237">
        <v>6</v>
      </c>
      <c r="BQ237">
        <v>0.6</v>
      </c>
      <c r="BR237" t="s">
        <v>282</v>
      </c>
      <c r="BS237">
        <v>1658941588.5</v>
      </c>
      <c r="BT237">
        <v>192.529</v>
      </c>
      <c r="BU237">
        <v>200.03800000000001</v>
      </c>
      <c r="BV237">
        <v>23.1645</v>
      </c>
      <c r="BW237">
        <v>19.269600000000001</v>
      </c>
      <c r="BX237">
        <v>190.96299999999999</v>
      </c>
      <c r="BY237">
        <v>22.9801</v>
      </c>
      <c r="BZ237">
        <v>500.21800000000002</v>
      </c>
      <c r="CA237">
        <v>99.151700000000005</v>
      </c>
      <c r="CB237">
        <v>9.9953E-2</v>
      </c>
      <c r="CC237">
        <v>28.5535</v>
      </c>
      <c r="CD237">
        <v>27.9693</v>
      </c>
      <c r="CE237">
        <v>999.9</v>
      </c>
      <c r="CF237">
        <v>0</v>
      </c>
      <c r="CG237">
        <v>0</v>
      </c>
      <c r="CH237">
        <v>9994.3799999999992</v>
      </c>
      <c r="CI237">
        <v>0</v>
      </c>
      <c r="CJ237">
        <v>416.53100000000001</v>
      </c>
      <c r="CK237">
        <v>399.988</v>
      </c>
      <c r="CL237">
        <v>0.89994499999999999</v>
      </c>
      <c r="CM237">
        <v>0.10005500000000001</v>
      </c>
      <c r="CN237">
        <v>0</v>
      </c>
      <c r="CO237">
        <v>3.1627999999999998</v>
      </c>
      <c r="CP237">
        <v>0</v>
      </c>
      <c r="CQ237">
        <v>4334.3100000000004</v>
      </c>
      <c r="CR237">
        <v>3429.78</v>
      </c>
      <c r="CS237">
        <v>35.25</v>
      </c>
      <c r="CT237">
        <v>38.436999999999998</v>
      </c>
      <c r="CU237">
        <v>36.561999999999998</v>
      </c>
      <c r="CV237">
        <v>37.436999999999998</v>
      </c>
      <c r="CW237">
        <v>35.561999999999998</v>
      </c>
      <c r="CX237">
        <v>359.97</v>
      </c>
      <c r="CY237">
        <v>40.020000000000003</v>
      </c>
      <c r="CZ237">
        <v>0</v>
      </c>
      <c r="DA237">
        <v>1658941784.4000001</v>
      </c>
      <c r="DB237">
        <v>0</v>
      </c>
      <c r="DC237">
        <v>3.3626800000000001</v>
      </c>
      <c r="DD237">
        <v>-4.5969228992179798E-2</v>
      </c>
      <c r="DE237">
        <v>-20.289999986021598</v>
      </c>
      <c r="DF237">
        <v>4336.6059999999998</v>
      </c>
      <c r="DG237">
        <v>15</v>
      </c>
      <c r="DH237">
        <v>1658941505</v>
      </c>
      <c r="DI237">
        <v>0.50353009259259263</v>
      </c>
      <c r="DJ237">
        <v>1658941499</v>
      </c>
      <c r="DK237">
        <v>1658941505</v>
      </c>
      <c r="DL237">
        <v>52</v>
      </c>
      <c r="DM237">
        <v>-6.3E-2</v>
      </c>
      <c r="DN237">
        <v>-5.0000000000000001E-3</v>
      </c>
      <c r="DO237">
        <v>1.56</v>
      </c>
      <c r="DP237">
        <v>0.13500000000000001</v>
      </c>
      <c r="DQ237">
        <v>200</v>
      </c>
      <c r="DR237">
        <v>20</v>
      </c>
      <c r="DS237">
        <v>0.28999999999999998</v>
      </c>
      <c r="DT237">
        <v>0.03</v>
      </c>
      <c r="DU237">
        <v>100</v>
      </c>
      <c r="DV237">
        <v>100</v>
      </c>
      <c r="DW237">
        <v>1.5660000000000001</v>
      </c>
      <c r="DX237">
        <v>0.18440000000000001</v>
      </c>
      <c r="DY237">
        <v>1.7029182741120801</v>
      </c>
      <c r="DZ237">
        <v>-6.71328561665215E-4</v>
      </c>
      <c r="EA237">
        <v>-2.6813292342381502E-7</v>
      </c>
      <c r="EB237">
        <v>8.1307759810197903E-11</v>
      </c>
      <c r="EC237">
        <v>6.6869243220640795E-4</v>
      </c>
      <c r="ED237">
        <v>1.9805995112736401E-4</v>
      </c>
      <c r="EE237">
        <v>3.7201658972467802E-4</v>
      </c>
      <c r="EF237">
        <v>-1.4214358037409099E-6</v>
      </c>
      <c r="EG237">
        <v>2</v>
      </c>
      <c r="EH237">
        <v>2028</v>
      </c>
      <c r="EI237">
        <v>2</v>
      </c>
      <c r="EJ237">
        <v>26</v>
      </c>
      <c r="EK237">
        <v>1.5</v>
      </c>
      <c r="EL237">
        <v>1.4</v>
      </c>
      <c r="EM237">
        <v>0.631104</v>
      </c>
      <c r="EN237">
        <v>2.5293000000000001</v>
      </c>
      <c r="EO237">
        <v>1.39893</v>
      </c>
      <c r="EP237">
        <v>2.32544</v>
      </c>
      <c r="EQ237">
        <v>1.49902</v>
      </c>
      <c r="ER237">
        <v>2.4511699999999998</v>
      </c>
      <c r="ES237">
        <v>32.354900000000001</v>
      </c>
      <c r="ET237">
        <v>14.876300000000001</v>
      </c>
      <c r="EU237">
        <v>18</v>
      </c>
      <c r="EV237">
        <v>505.267</v>
      </c>
      <c r="EW237">
        <v>544.14800000000002</v>
      </c>
      <c r="EX237">
        <v>27.3934</v>
      </c>
      <c r="EY237">
        <v>31.4938</v>
      </c>
      <c r="EZ237">
        <v>30.0001</v>
      </c>
      <c r="FA237">
        <v>31.458400000000001</v>
      </c>
      <c r="FB237">
        <v>31.442399999999999</v>
      </c>
      <c r="FC237">
        <v>12.636900000000001</v>
      </c>
      <c r="FD237">
        <v>29.628699999999998</v>
      </c>
      <c r="FE237">
        <v>77.637100000000004</v>
      </c>
      <c r="FF237">
        <v>27.395499999999998</v>
      </c>
      <c r="FG237">
        <v>200</v>
      </c>
      <c r="FH237">
        <v>19.1952</v>
      </c>
      <c r="FI237">
        <v>99.744600000000005</v>
      </c>
      <c r="FJ237">
        <v>101.67</v>
      </c>
      <c r="FK237" t="s">
        <v>884</v>
      </c>
      <c r="FL237">
        <v>2</v>
      </c>
      <c r="FM237" t="s">
        <v>890</v>
      </c>
      <c r="FN237">
        <v>6</v>
      </c>
    </row>
    <row r="238" spans="1:170" x14ac:dyDescent="0.2">
      <c r="A238">
        <v>53</v>
      </c>
      <c r="B238">
        <v>1658941739.0999999</v>
      </c>
      <c r="C238">
        <v>9619</v>
      </c>
      <c r="D238" t="s">
        <v>942</v>
      </c>
      <c r="E238">
        <v>0.50623842592592594</v>
      </c>
      <c r="F238" t="s">
        <v>280</v>
      </c>
      <c r="G238">
        <v>1658941739.0999999</v>
      </c>
      <c r="H238">
        <v>3.66415311232887E-3</v>
      </c>
      <c r="I238">
        <v>3.66415311232887</v>
      </c>
      <c r="J238">
        <v>1.0132331137344801</v>
      </c>
      <c r="K238">
        <v>98.362198831965998</v>
      </c>
      <c r="L238">
        <v>89.232607244842796</v>
      </c>
      <c r="M238">
        <v>8.8563416676233793</v>
      </c>
      <c r="N238">
        <v>9.7624541849856499</v>
      </c>
      <c r="O238">
        <v>0.24695944170921899</v>
      </c>
      <c r="P238">
        <v>2.9129559139819898</v>
      </c>
      <c r="Q238">
        <v>0.236338860862671</v>
      </c>
      <c r="R238">
        <v>0.148628900543577</v>
      </c>
      <c r="S238">
        <v>66.152700786658997</v>
      </c>
      <c r="T238">
        <v>28.068650018436301</v>
      </c>
      <c r="U238">
        <v>27.973600000000001</v>
      </c>
      <c r="V238">
        <v>3.7890032294662399</v>
      </c>
      <c r="W238">
        <v>58.349910915048198</v>
      </c>
      <c r="X238">
        <v>2.29743047544794</v>
      </c>
      <c r="Y238">
        <v>3.9373333042320899</v>
      </c>
      <c r="Z238">
        <v>1.4915727540182899</v>
      </c>
      <c r="AA238">
        <v>-161.58915225370299</v>
      </c>
      <c r="AB238">
        <v>103.67997295068101</v>
      </c>
      <c r="AC238">
        <v>7.7819079065924699</v>
      </c>
      <c r="AD238">
        <v>16.0254293902291</v>
      </c>
      <c r="AE238">
        <v>0</v>
      </c>
      <c r="AF238">
        <v>0</v>
      </c>
      <c r="AG238">
        <v>1</v>
      </c>
      <c r="AH238">
        <v>0</v>
      </c>
      <c r="AI238">
        <v>52097</v>
      </c>
      <c r="AJ238" t="s">
        <v>281</v>
      </c>
      <c r="AK238" t="s">
        <v>281</v>
      </c>
      <c r="AL238">
        <v>0</v>
      </c>
      <c r="AM238">
        <v>0</v>
      </c>
      <c r="AN238">
        <v>0</v>
      </c>
      <c r="AO238">
        <v>0</v>
      </c>
      <c r="AP238" t="s">
        <v>281</v>
      </c>
      <c r="AQ238" t="s">
        <v>281</v>
      </c>
      <c r="AR238">
        <v>0</v>
      </c>
      <c r="AS238">
        <v>0</v>
      </c>
      <c r="AT238">
        <v>0</v>
      </c>
      <c r="AU238">
        <v>0.5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 t="s">
        <v>281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1</v>
      </c>
      <c r="BL238">
        <v>399.97199999999998</v>
      </c>
      <c r="BM238">
        <v>337.17708600344997</v>
      </c>
      <c r="BN238">
        <v>0.84300172512938398</v>
      </c>
      <c r="BO238">
        <v>0.165393329499712</v>
      </c>
      <c r="BP238">
        <v>6</v>
      </c>
      <c r="BQ238">
        <v>0.6</v>
      </c>
      <c r="BR238" t="s">
        <v>282</v>
      </c>
      <c r="BS238">
        <v>1658941739.0999999</v>
      </c>
      <c r="BT238">
        <v>98.362200000000001</v>
      </c>
      <c r="BU238">
        <v>100.01</v>
      </c>
      <c r="BV238">
        <v>23.1479</v>
      </c>
      <c r="BW238">
        <v>18.854199999999999</v>
      </c>
      <c r="BX238">
        <v>97.037199999999999</v>
      </c>
      <c r="BY238">
        <v>22.966100000000001</v>
      </c>
      <c r="BZ238">
        <v>500.17500000000001</v>
      </c>
      <c r="CA238">
        <v>99.150099999999995</v>
      </c>
      <c r="CB238">
        <v>9.9960499999999994E-2</v>
      </c>
      <c r="CC238">
        <v>28.633800000000001</v>
      </c>
      <c r="CD238">
        <v>27.973600000000001</v>
      </c>
      <c r="CE238">
        <v>999.9</v>
      </c>
      <c r="CF238">
        <v>0</v>
      </c>
      <c r="CG238">
        <v>0</v>
      </c>
      <c r="CH238">
        <v>9990.6200000000008</v>
      </c>
      <c r="CI238">
        <v>0</v>
      </c>
      <c r="CJ238">
        <v>414.65</v>
      </c>
      <c r="CK238">
        <v>399.97199999999998</v>
      </c>
      <c r="CL238">
        <v>0.89994499999999999</v>
      </c>
      <c r="CM238">
        <v>0.10005500000000001</v>
      </c>
      <c r="CN238">
        <v>0</v>
      </c>
      <c r="CO238">
        <v>3.4220999999999999</v>
      </c>
      <c r="CP238">
        <v>0</v>
      </c>
      <c r="CQ238">
        <v>4123.5600000000004</v>
      </c>
      <c r="CR238">
        <v>3429.64</v>
      </c>
      <c r="CS238">
        <v>35.125</v>
      </c>
      <c r="CT238">
        <v>38.375</v>
      </c>
      <c r="CU238">
        <v>36.436999999999998</v>
      </c>
      <c r="CV238">
        <v>37.311999999999998</v>
      </c>
      <c r="CW238">
        <v>35.5</v>
      </c>
      <c r="CX238">
        <v>359.95</v>
      </c>
      <c r="CY238">
        <v>40.020000000000003</v>
      </c>
      <c r="CZ238">
        <v>0</v>
      </c>
      <c r="DA238">
        <v>1658941935</v>
      </c>
      <c r="DB238">
        <v>0</v>
      </c>
      <c r="DC238">
        <v>3.3935730769230701</v>
      </c>
      <c r="DD238">
        <v>0.412174362350612</v>
      </c>
      <c r="DE238">
        <v>-62.763418740587802</v>
      </c>
      <c r="DF238">
        <v>4132.4357692307603</v>
      </c>
      <c r="DG238">
        <v>15</v>
      </c>
      <c r="DH238">
        <v>1658941657.0999999</v>
      </c>
      <c r="DI238">
        <v>0.50528935185185186</v>
      </c>
      <c r="DJ238">
        <v>1658941651.0999999</v>
      </c>
      <c r="DK238">
        <v>1658941657.0999999</v>
      </c>
      <c r="DL238">
        <v>53</v>
      </c>
      <c r="DM238">
        <v>-0.31</v>
      </c>
      <c r="DN238">
        <v>-2E-3</v>
      </c>
      <c r="DO238">
        <v>1.3240000000000001</v>
      </c>
      <c r="DP238">
        <v>0.127</v>
      </c>
      <c r="DQ238">
        <v>100</v>
      </c>
      <c r="DR238">
        <v>19</v>
      </c>
      <c r="DS238">
        <v>0.28999999999999998</v>
      </c>
      <c r="DT238">
        <v>0.02</v>
      </c>
      <c r="DU238">
        <v>100</v>
      </c>
      <c r="DV238">
        <v>100</v>
      </c>
      <c r="DW238">
        <v>1.325</v>
      </c>
      <c r="DX238">
        <v>0.18179999999999999</v>
      </c>
      <c r="DY238">
        <v>1.39262212547052</v>
      </c>
      <c r="DZ238">
        <v>-6.71328561665215E-4</v>
      </c>
      <c r="EA238">
        <v>-2.6813292342381502E-7</v>
      </c>
      <c r="EB238">
        <v>8.1307759810197903E-11</v>
      </c>
      <c r="EC238">
        <v>-1.6926392578893101E-3</v>
      </c>
      <c r="ED238">
        <v>1.9805995112736401E-4</v>
      </c>
      <c r="EE238">
        <v>3.7201658972467802E-4</v>
      </c>
      <c r="EF238">
        <v>-1.4214358037409099E-6</v>
      </c>
      <c r="EG238">
        <v>2</v>
      </c>
      <c r="EH238">
        <v>2028</v>
      </c>
      <c r="EI238">
        <v>2</v>
      </c>
      <c r="EJ238">
        <v>26</v>
      </c>
      <c r="EK238">
        <v>1.5</v>
      </c>
      <c r="EL238">
        <v>1.4</v>
      </c>
      <c r="EM238">
        <v>0.39306600000000003</v>
      </c>
      <c r="EN238">
        <v>2.5549300000000001</v>
      </c>
      <c r="EO238">
        <v>1.39893</v>
      </c>
      <c r="EP238">
        <v>2.32422</v>
      </c>
      <c r="EQ238">
        <v>1.49902</v>
      </c>
      <c r="ER238">
        <v>2.2692899999999998</v>
      </c>
      <c r="ES238">
        <v>32.377000000000002</v>
      </c>
      <c r="ET238">
        <v>14.8588</v>
      </c>
      <c r="EU238">
        <v>18</v>
      </c>
      <c r="EV238">
        <v>505.69600000000003</v>
      </c>
      <c r="EW238">
        <v>543.13499999999999</v>
      </c>
      <c r="EX238">
        <v>27.7697</v>
      </c>
      <c r="EY238">
        <v>31.4938</v>
      </c>
      <c r="EZ238">
        <v>29.9999</v>
      </c>
      <c r="FA238">
        <v>31.468699999999998</v>
      </c>
      <c r="FB238">
        <v>31.450600000000001</v>
      </c>
      <c r="FC238">
        <v>7.8728199999999999</v>
      </c>
      <c r="FD238">
        <v>30.713200000000001</v>
      </c>
      <c r="FE238">
        <v>76.377300000000005</v>
      </c>
      <c r="FF238">
        <v>27.7881</v>
      </c>
      <c r="FG238">
        <v>100</v>
      </c>
      <c r="FH238">
        <v>18.8261</v>
      </c>
      <c r="FI238">
        <v>99.753900000000002</v>
      </c>
      <c r="FJ238">
        <v>101.676</v>
      </c>
      <c r="FK238" t="s">
        <v>884</v>
      </c>
      <c r="FL238">
        <v>2</v>
      </c>
      <c r="FM238" t="s">
        <v>890</v>
      </c>
      <c r="FN238">
        <v>7</v>
      </c>
    </row>
    <row r="239" spans="1:170" x14ac:dyDescent="0.2">
      <c r="A239">
        <v>54</v>
      </c>
      <c r="B239">
        <v>1658941889.5999999</v>
      </c>
      <c r="C239">
        <v>9769.5</v>
      </c>
      <c r="D239" t="s">
        <v>943</v>
      </c>
      <c r="E239">
        <v>0.5079745370370371</v>
      </c>
      <c r="F239" t="s">
        <v>280</v>
      </c>
      <c r="G239">
        <v>1658941889.5999999</v>
      </c>
      <c r="H239">
        <v>4.0002604242476399E-3</v>
      </c>
      <c r="I239">
        <v>4.0002604242476396</v>
      </c>
      <c r="J239">
        <v>1.1243906320525101</v>
      </c>
      <c r="K239">
        <v>98.185098705543695</v>
      </c>
      <c r="L239">
        <v>88.947401533975807</v>
      </c>
      <c r="M239">
        <v>8.8276180515149392</v>
      </c>
      <c r="N239">
        <v>9.7444167538920095</v>
      </c>
      <c r="O239">
        <v>0.27051388448014202</v>
      </c>
      <c r="P239">
        <v>2.9141872937770601</v>
      </c>
      <c r="Q239">
        <v>0.257830399262793</v>
      </c>
      <c r="R239">
        <v>0.162235238027128</v>
      </c>
      <c r="S239">
        <v>66.1497816391539</v>
      </c>
      <c r="T239">
        <v>28.0089279312229</v>
      </c>
      <c r="U239">
        <v>27.933700000000002</v>
      </c>
      <c r="V239">
        <v>3.7801970938661702</v>
      </c>
      <c r="W239">
        <v>58.003230178469103</v>
      </c>
      <c r="X239">
        <v>2.2874669064326598</v>
      </c>
      <c r="Y239">
        <v>3.9436888245609598</v>
      </c>
      <c r="Z239">
        <v>1.4927301874335099</v>
      </c>
      <c r="AA239">
        <v>-176.411484709321</v>
      </c>
      <c r="AB239">
        <v>114.360125431637</v>
      </c>
      <c r="AC239">
        <v>8.5793865824343207</v>
      </c>
      <c r="AD239">
        <v>12.6778089439041</v>
      </c>
      <c r="AE239">
        <v>0</v>
      </c>
      <c r="AF239">
        <v>0</v>
      </c>
      <c r="AG239">
        <v>1</v>
      </c>
      <c r="AH239">
        <v>0</v>
      </c>
      <c r="AI239">
        <v>52127</v>
      </c>
      <c r="AJ239" t="s">
        <v>281</v>
      </c>
      <c r="AK239" t="s">
        <v>281</v>
      </c>
      <c r="AL239">
        <v>0</v>
      </c>
      <c r="AM239">
        <v>0</v>
      </c>
      <c r="AN239">
        <v>0</v>
      </c>
      <c r="AO239">
        <v>0</v>
      </c>
      <c r="AP239" t="s">
        <v>281</v>
      </c>
      <c r="AQ239" t="s">
        <v>281</v>
      </c>
      <c r="AR239">
        <v>0</v>
      </c>
      <c r="AS239">
        <v>0</v>
      </c>
      <c r="AT239">
        <v>0</v>
      </c>
      <c r="AU239">
        <v>0.5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 t="s">
        <v>281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1</v>
      </c>
      <c r="BL239">
        <v>399.95400000000001</v>
      </c>
      <c r="BM239">
        <v>337.161941989198</v>
      </c>
      <c r="BN239">
        <v>0.84300180018001702</v>
      </c>
      <c r="BO239">
        <v>0.16539347434743401</v>
      </c>
      <c r="BP239">
        <v>6</v>
      </c>
      <c r="BQ239">
        <v>0.6</v>
      </c>
      <c r="BR239" t="s">
        <v>282</v>
      </c>
      <c r="BS239">
        <v>1658941889.5999999</v>
      </c>
      <c r="BT239">
        <v>98.185100000000006</v>
      </c>
      <c r="BU239">
        <v>100.005</v>
      </c>
      <c r="BV239">
        <v>23.0486</v>
      </c>
      <c r="BW239">
        <v>18.360700000000001</v>
      </c>
      <c r="BX239">
        <v>96.793700000000001</v>
      </c>
      <c r="BY239">
        <v>22.866099999999999</v>
      </c>
      <c r="BZ239">
        <v>500.18900000000002</v>
      </c>
      <c r="CA239">
        <v>99.145499999999998</v>
      </c>
      <c r="CB239">
        <v>9.9873100000000006E-2</v>
      </c>
      <c r="CC239">
        <v>28.6616</v>
      </c>
      <c r="CD239">
        <v>27.933700000000002</v>
      </c>
      <c r="CE239">
        <v>999.9</v>
      </c>
      <c r="CF239">
        <v>0</v>
      </c>
      <c r="CG239">
        <v>0</v>
      </c>
      <c r="CH239">
        <v>9998.1200000000008</v>
      </c>
      <c r="CI239">
        <v>0</v>
      </c>
      <c r="CJ239">
        <v>413.24599999999998</v>
      </c>
      <c r="CK239">
        <v>399.95400000000001</v>
      </c>
      <c r="CL239">
        <v>0.89994499999999999</v>
      </c>
      <c r="CM239">
        <v>0.10005500000000001</v>
      </c>
      <c r="CN239">
        <v>0</v>
      </c>
      <c r="CO239">
        <v>3.2385000000000002</v>
      </c>
      <c r="CP239">
        <v>0</v>
      </c>
      <c r="CQ239">
        <v>4003.66</v>
      </c>
      <c r="CR239">
        <v>3429.48</v>
      </c>
      <c r="CS239">
        <v>35</v>
      </c>
      <c r="CT239">
        <v>38.186999999999998</v>
      </c>
      <c r="CU239">
        <v>36.311999999999998</v>
      </c>
      <c r="CV239">
        <v>37.125</v>
      </c>
      <c r="CW239">
        <v>35.375</v>
      </c>
      <c r="CX239">
        <v>359.94</v>
      </c>
      <c r="CY239">
        <v>40.020000000000003</v>
      </c>
      <c r="CZ239">
        <v>0</v>
      </c>
      <c r="DA239">
        <v>1658942085.5999999</v>
      </c>
      <c r="DB239">
        <v>0</v>
      </c>
      <c r="DC239">
        <v>3.3785280000000002</v>
      </c>
      <c r="DD239">
        <v>1.5930760764860601E-2</v>
      </c>
      <c r="DE239">
        <v>-36.780769180216502</v>
      </c>
      <c r="DF239">
        <v>4008.1812</v>
      </c>
      <c r="DG239">
        <v>15</v>
      </c>
      <c r="DH239">
        <v>1658941800.5999999</v>
      </c>
      <c r="DI239">
        <v>0.50694444444444442</v>
      </c>
      <c r="DJ239">
        <v>1658941794.5999999</v>
      </c>
      <c r="DK239">
        <v>1658941800.5999999</v>
      </c>
      <c r="DL239">
        <v>54</v>
      </c>
      <c r="DM239">
        <v>6.6000000000000003E-2</v>
      </c>
      <c r="DN239">
        <v>2E-3</v>
      </c>
      <c r="DO239">
        <v>1.39</v>
      </c>
      <c r="DP239">
        <v>0.125</v>
      </c>
      <c r="DQ239">
        <v>100</v>
      </c>
      <c r="DR239">
        <v>19</v>
      </c>
      <c r="DS239">
        <v>0.38</v>
      </c>
      <c r="DT239">
        <v>0.03</v>
      </c>
      <c r="DU239">
        <v>100</v>
      </c>
      <c r="DV239">
        <v>100</v>
      </c>
      <c r="DW239">
        <v>1.391</v>
      </c>
      <c r="DX239">
        <v>0.1825</v>
      </c>
      <c r="DY239">
        <v>1.45875524261628</v>
      </c>
      <c r="DZ239">
        <v>-6.71328561665215E-4</v>
      </c>
      <c r="EA239">
        <v>-2.6813292342381502E-7</v>
      </c>
      <c r="EB239">
        <v>8.1307759810197903E-11</v>
      </c>
      <c r="EC239">
        <v>3.57477412199824E-4</v>
      </c>
      <c r="ED239">
        <v>1.9805995112736401E-4</v>
      </c>
      <c r="EE239">
        <v>3.7201658972467802E-4</v>
      </c>
      <c r="EF239">
        <v>-1.4214358037409099E-6</v>
      </c>
      <c r="EG239">
        <v>2</v>
      </c>
      <c r="EH239">
        <v>2028</v>
      </c>
      <c r="EI239">
        <v>2</v>
      </c>
      <c r="EJ239">
        <v>26</v>
      </c>
      <c r="EK239">
        <v>1.6</v>
      </c>
      <c r="EL239">
        <v>1.5</v>
      </c>
      <c r="EM239">
        <v>0.39306600000000003</v>
      </c>
      <c r="EN239">
        <v>2.5622600000000002</v>
      </c>
      <c r="EO239">
        <v>1.39893</v>
      </c>
      <c r="EP239">
        <v>2.323</v>
      </c>
      <c r="EQ239">
        <v>1.49902</v>
      </c>
      <c r="ER239">
        <v>2.3095699999999999</v>
      </c>
      <c r="ES239">
        <v>32.354900000000001</v>
      </c>
      <c r="ET239">
        <v>14.8413</v>
      </c>
      <c r="EU239">
        <v>18</v>
      </c>
      <c r="EV239">
        <v>505.83199999999999</v>
      </c>
      <c r="EW239">
        <v>542.84299999999996</v>
      </c>
      <c r="EX239">
        <v>27.92</v>
      </c>
      <c r="EY239">
        <v>31.427600000000002</v>
      </c>
      <c r="EZ239">
        <v>29.9999</v>
      </c>
      <c r="FA239">
        <v>31.42</v>
      </c>
      <c r="FB239">
        <v>31.4041</v>
      </c>
      <c r="FC239">
        <v>7.8728100000000003</v>
      </c>
      <c r="FD239">
        <v>32.631900000000002</v>
      </c>
      <c r="FE239">
        <v>74.663300000000007</v>
      </c>
      <c r="FF239">
        <v>27.959700000000002</v>
      </c>
      <c r="FG239">
        <v>100</v>
      </c>
      <c r="FH239">
        <v>18.290299999999998</v>
      </c>
      <c r="FI239">
        <v>99.763199999999998</v>
      </c>
      <c r="FJ239">
        <v>101.68600000000001</v>
      </c>
      <c r="FK239" t="s">
        <v>884</v>
      </c>
      <c r="FL239">
        <v>2</v>
      </c>
      <c r="FM239" t="s">
        <v>890</v>
      </c>
      <c r="FN239">
        <v>8</v>
      </c>
    </row>
    <row r="240" spans="1:170" x14ac:dyDescent="0.2">
      <c r="A240">
        <v>55</v>
      </c>
      <c r="B240">
        <v>1658942040.0999999</v>
      </c>
      <c r="C240">
        <v>9920</v>
      </c>
      <c r="D240" t="s">
        <v>944</v>
      </c>
      <c r="E240">
        <v>0.50972222222222219</v>
      </c>
      <c r="F240" t="s">
        <v>280</v>
      </c>
      <c r="G240">
        <v>1658942040.0999999</v>
      </c>
      <c r="H240">
        <v>4.2771640873737497E-3</v>
      </c>
      <c r="I240">
        <v>4.27716408737375</v>
      </c>
      <c r="J240">
        <v>-1.47623413836599</v>
      </c>
      <c r="K240">
        <v>51.493701700379802</v>
      </c>
      <c r="L240">
        <v>58.695602155901703</v>
      </c>
      <c r="M240">
        <v>5.8254359434084799</v>
      </c>
      <c r="N240">
        <v>5.1106599085189703</v>
      </c>
      <c r="O240">
        <v>0.28797475949901102</v>
      </c>
      <c r="P240">
        <v>2.91402149942558</v>
      </c>
      <c r="Q240">
        <v>0.273645729557358</v>
      </c>
      <c r="R240">
        <v>0.172258042081295</v>
      </c>
      <c r="S240">
        <v>66.134920944932105</v>
      </c>
      <c r="T240">
        <v>28.0259635135926</v>
      </c>
      <c r="U240">
        <v>28.005800000000001</v>
      </c>
      <c r="V240">
        <v>3.7961229803029202</v>
      </c>
      <c r="W240">
        <v>57.828396227420299</v>
      </c>
      <c r="X240">
        <v>2.29242621141975</v>
      </c>
      <c r="Y240">
        <v>3.9641877710119702</v>
      </c>
      <c r="Z240">
        <v>1.5036967688831699</v>
      </c>
      <c r="AA240">
        <v>-188.62293625318199</v>
      </c>
      <c r="AB240">
        <v>117.07146181780401</v>
      </c>
      <c r="AC240">
        <v>8.7903573366138499</v>
      </c>
      <c r="AD240">
        <v>3.3738038461679301</v>
      </c>
      <c r="AE240">
        <v>0</v>
      </c>
      <c r="AF240">
        <v>0</v>
      </c>
      <c r="AG240">
        <v>1</v>
      </c>
      <c r="AH240">
        <v>0</v>
      </c>
      <c r="AI240">
        <v>52107</v>
      </c>
      <c r="AJ240" t="s">
        <v>281</v>
      </c>
      <c r="AK240" t="s">
        <v>281</v>
      </c>
      <c r="AL240">
        <v>0</v>
      </c>
      <c r="AM240">
        <v>0</v>
      </c>
      <c r="AN240">
        <v>0</v>
      </c>
      <c r="AO240">
        <v>0</v>
      </c>
      <c r="AP240" t="s">
        <v>281</v>
      </c>
      <c r="AQ240" t="s">
        <v>281</v>
      </c>
      <c r="AR240">
        <v>0</v>
      </c>
      <c r="AS240">
        <v>0</v>
      </c>
      <c r="AT240">
        <v>0</v>
      </c>
      <c r="AU240">
        <v>0.5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 t="s">
        <v>281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1</v>
      </c>
      <c r="BL240">
        <v>399.875</v>
      </c>
      <c r="BM240">
        <v>337.09441499737397</v>
      </c>
      <c r="BN240">
        <v>0.84299947482931903</v>
      </c>
      <c r="BO240">
        <v>0.165388986420586</v>
      </c>
      <c r="BP240">
        <v>6</v>
      </c>
      <c r="BQ240">
        <v>0.6</v>
      </c>
      <c r="BR240" t="s">
        <v>282</v>
      </c>
      <c r="BS240">
        <v>1658942040.0999999</v>
      </c>
      <c r="BT240">
        <v>51.493699999999997</v>
      </c>
      <c r="BU240">
        <v>49.987099999999998</v>
      </c>
      <c r="BV240">
        <v>23.097899999999999</v>
      </c>
      <c r="BW240">
        <v>18.085799999999999</v>
      </c>
      <c r="BX240">
        <v>50.209400000000002</v>
      </c>
      <c r="BY240">
        <v>22.9192</v>
      </c>
      <c r="BZ240">
        <v>500.19400000000002</v>
      </c>
      <c r="CA240">
        <v>99.148399999999995</v>
      </c>
      <c r="CB240">
        <v>9.9852499999999997E-2</v>
      </c>
      <c r="CC240">
        <v>28.751000000000001</v>
      </c>
      <c r="CD240">
        <v>28.005800000000001</v>
      </c>
      <c r="CE240">
        <v>999.9</v>
      </c>
      <c r="CF240">
        <v>0</v>
      </c>
      <c r="CG240">
        <v>0</v>
      </c>
      <c r="CH240">
        <v>9996.8799999999992</v>
      </c>
      <c r="CI240">
        <v>0</v>
      </c>
      <c r="CJ240">
        <v>414.31099999999998</v>
      </c>
      <c r="CK240">
        <v>399.875</v>
      </c>
      <c r="CL240">
        <v>0.90001500000000001</v>
      </c>
      <c r="CM240">
        <v>9.9985500000000005E-2</v>
      </c>
      <c r="CN240">
        <v>0</v>
      </c>
      <c r="CO240">
        <v>3.0762999999999998</v>
      </c>
      <c r="CP240">
        <v>0</v>
      </c>
      <c r="CQ240">
        <v>3658.14</v>
      </c>
      <c r="CR240">
        <v>3428.87</v>
      </c>
      <c r="CS240">
        <v>34.936999999999998</v>
      </c>
      <c r="CT240">
        <v>38.125</v>
      </c>
      <c r="CU240">
        <v>36.25</v>
      </c>
      <c r="CV240">
        <v>37.125</v>
      </c>
      <c r="CW240">
        <v>35.311999999999998</v>
      </c>
      <c r="CX240">
        <v>359.89</v>
      </c>
      <c r="CY240">
        <v>39.979999999999997</v>
      </c>
      <c r="CZ240">
        <v>0</v>
      </c>
      <c r="DA240">
        <v>1658942236.2</v>
      </c>
      <c r="DB240">
        <v>0</v>
      </c>
      <c r="DC240">
        <v>3.3457192307692298</v>
      </c>
      <c r="DD240">
        <v>-0.82530939447423701</v>
      </c>
      <c r="DE240">
        <v>-80.531282152327705</v>
      </c>
      <c r="DF240">
        <v>3669.04</v>
      </c>
      <c r="DG240">
        <v>15</v>
      </c>
      <c r="DH240">
        <v>1658941955.5999999</v>
      </c>
      <c r="DI240">
        <v>0.50873842592592589</v>
      </c>
      <c r="DJ240">
        <v>1658941955.5999999</v>
      </c>
      <c r="DK240">
        <v>1658941953.5999999</v>
      </c>
      <c r="DL240">
        <v>55</v>
      </c>
      <c r="DM240">
        <v>-0.14000000000000001</v>
      </c>
      <c r="DN240">
        <v>-5.0000000000000001E-3</v>
      </c>
      <c r="DO240">
        <v>1.2849999999999999</v>
      </c>
      <c r="DP240">
        <v>0.113</v>
      </c>
      <c r="DQ240">
        <v>50</v>
      </c>
      <c r="DR240">
        <v>18</v>
      </c>
      <c r="DS240">
        <v>0.44</v>
      </c>
      <c r="DT240">
        <v>0.02</v>
      </c>
      <c r="DU240">
        <v>100</v>
      </c>
      <c r="DV240">
        <v>100</v>
      </c>
      <c r="DW240">
        <v>1.284</v>
      </c>
      <c r="DX240">
        <v>0.1787</v>
      </c>
      <c r="DY240">
        <v>1.3186218515546999</v>
      </c>
      <c r="DZ240">
        <v>-6.71328561665215E-4</v>
      </c>
      <c r="EA240">
        <v>-2.6813292342381502E-7</v>
      </c>
      <c r="EB240">
        <v>8.1307759810197903E-11</v>
      </c>
      <c r="EC240">
        <v>-4.1816138639636903E-3</v>
      </c>
      <c r="ED240">
        <v>1.9805995112736401E-4</v>
      </c>
      <c r="EE240">
        <v>3.7201658972467802E-4</v>
      </c>
      <c r="EF240">
        <v>-1.4214358037409099E-6</v>
      </c>
      <c r="EG240">
        <v>2</v>
      </c>
      <c r="EH240">
        <v>2028</v>
      </c>
      <c r="EI240">
        <v>2</v>
      </c>
      <c r="EJ240">
        <v>26</v>
      </c>
      <c r="EK240">
        <v>1.4</v>
      </c>
      <c r="EL240">
        <v>1.4</v>
      </c>
      <c r="EM240">
        <v>0.27465800000000001</v>
      </c>
      <c r="EN240">
        <v>2.5659200000000002</v>
      </c>
      <c r="EO240">
        <v>1.39893</v>
      </c>
      <c r="EP240">
        <v>2.32422</v>
      </c>
      <c r="EQ240">
        <v>1.49902</v>
      </c>
      <c r="ER240">
        <v>2.4279799999999998</v>
      </c>
      <c r="ES240">
        <v>32.354900000000001</v>
      </c>
      <c r="ET240">
        <v>14.8238</v>
      </c>
      <c r="EU240">
        <v>18</v>
      </c>
      <c r="EV240">
        <v>506.08800000000002</v>
      </c>
      <c r="EW240">
        <v>542.49199999999996</v>
      </c>
      <c r="EX240">
        <v>27.906400000000001</v>
      </c>
      <c r="EY240">
        <v>31.386399999999998</v>
      </c>
      <c r="EZ240">
        <v>30</v>
      </c>
      <c r="FA240">
        <v>31.3843</v>
      </c>
      <c r="FB240">
        <v>31.371400000000001</v>
      </c>
      <c r="FC240">
        <v>5.49885</v>
      </c>
      <c r="FD240">
        <v>33.453899999999997</v>
      </c>
      <c r="FE240">
        <v>72.918400000000005</v>
      </c>
      <c r="FF240">
        <v>27.851500000000001</v>
      </c>
      <c r="FG240">
        <v>50</v>
      </c>
      <c r="FH240">
        <v>18.086200000000002</v>
      </c>
      <c r="FI240">
        <v>99.767300000000006</v>
      </c>
      <c r="FJ240">
        <v>101.69199999999999</v>
      </c>
      <c r="FK240" t="s">
        <v>884</v>
      </c>
      <c r="FL240">
        <v>2</v>
      </c>
      <c r="FM240" t="s">
        <v>890</v>
      </c>
      <c r="FN240">
        <v>9</v>
      </c>
    </row>
    <row r="241" spans="1:170" x14ac:dyDescent="0.2">
      <c r="A241">
        <v>56</v>
      </c>
      <c r="B241">
        <v>1658942190.5999999</v>
      </c>
      <c r="C241">
        <v>10070.5</v>
      </c>
      <c r="D241" t="s">
        <v>945</v>
      </c>
      <c r="E241">
        <v>0.51145833333333335</v>
      </c>
      <c r="F241" t="s">
        <v>280</v>
      </c>
      <c r="G241">
        <v>1658942190.5999999</v>
      </c>
      <c r="H241">
        <v>4.5022562862015803E-3</v>
      </c>
      <c r="I241">
        <v>4.5022562862015798</v>
      </c>
      <c r="J241">
        <v>-1.3454051030849401</v>
      </c>
      <c r="K241">
        <v>51.360101549188201</v>
      </c>
      <c r="L241">
        <v>57.392967275586201</v>
      </c>
      <c r="M241">
        <v>5.6965510194614399</v>
      </c>
      <c r="N241">
        <v>5.0977576648860001</v>
      </c>
      <c r="O241">
        <v>0.305789185332416</v>
      </c>
      <c r="P241">
        <v>2.9144686531741999</v>
      </c>
      <c r="Q241">
        <v>0.289686765674534</v>
      </c>
      <c r="R241">
        <v>0.18243204127502399</v>
      </c>
      <c r="S241">
        <v>66.128644442316897</v>
      </c>
      <c r="T241">
        <v>27.9989977343817</v>
      </c>
      <c r="U241">
        <v>28.004200000000001</v>
      </c>
      <c r="V241">
        <v>3.7957689284858902</v>
      </c>
      <c r="W241">
        <v>57.926466017268297</v>
      </c>
      <c r="X241">
        <v>2.3005372573799998</v>
      </c>
      <c r="Y241">
        <v>3.9714786962736301</v>
      </c>
      <c r="Z241">
        <v>1.4952316711058899</v>
      </c>
      <c r="AA241">
        <v>-198.54950222148901</v>
      </c>
      <c r="AB241">
        <v>122.321683292298</v>
      </c>
      <c r="AC241">
        <v>9.1845402544383496</v>
      </c>
      <c r="AD241">
        <v>-0.914634232435943</v>
      </c>
      <c r="AE241">
        <v>0</v>
      </c>
      <c r="AF241">
        <v>0</v>
      </c>
      <c r="AG241">
        <v>1</v>
      </c>
      <c r="AH241">
        <v>0</v>
      </c>
      <c r="AI241">
        <v>52114</v>
      </c>
      <c r="AJ241" t="s">
        <v>281</v>
      </c>
      <c r="AK241" t="s">
        <v>281</v>
      </c>
      <c r="AL241">
        <v>0</v>
      </c>
      <c r="AM241">
        <v>0</v>
      </c>
      <c r="AN241">
        <v>0</v>
      </c>
      <c r="AO241">
        <v>0</v>
      </c>
      <c r="AP241" t="s">
        <v>281</v>
      </c>
      <c r="AQ241" t="s">
        <v>281</v>
      </c>
      <c r="AR241">
        <v>0</v>
      </c>
      <c r="AS241">
        <v>0</v>
      </c>
      <c r="AT241">
        <v>0</v>
      </c>
      <c r="AU241">
        <v>0.5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 t="s">
        <v>281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1</v>
      </c>
      <c r="BL241">
        <v>399.83600000000001</v>
      </c>
      <c r="BM241">
        <v>337.06162800120001</v>
      </c>
      <c r="BN241">
        <v>0.84299969987995105</v>
      </c>
      <c r="BO241">
        <v>0.16538942076830701</v>
      </c>
      <c r="BP241">
        <v>6</v>
      </c>
      <c r="BQ241">
        <v>0.6</v>
      </c>
      <c r="BR241" t="s">
        <v>282</v>
      </c>
      <c r="BS241">
        <v>1658942190.5999999</v>
      </c>
      <c r="BT241">
        <v>51.360100000000003</v>
      </c>
      <c r="BU241">
        <v>50.023600000000002</v>
      </c>
      <c r="BV241">
        <v>23.178000000000001</v>
      </c>
      <c r="BW241">
        <v>17.9025</v>
      </c>
      <c r="BX241">
        <v>50.0458</v>
      </c>
      <c r="BY241">
        <v>22.997399999999999</v>
      </c>
      <c r="BZ241">
        <v>500.18799999999999</v>
      </c>
      <c r="CA241">
        <v>99.155199999999994</v>
      </c>
      <c r="CB241">
        <v>0.10001</v>
      </c>
      <c r="CC241">
        <v>28.782699999999998</v>
      </c>
      <c r="CD241">
        <v>28.004200000000001</v>
      </c>
      <c r="CE241">
        <v>999.9</v>
      </c>
      <c r="CF241">
        <v>0</v>
      </c>
      <c r="CG241">
        <v>0</v>
      </c>
      <c r="CH241">
        <v>9998.75</v>
      </c>
      <c r="CI241">
        <v>0</v>
      </c>
      <c r="CJ241">
        <v>416.41</v>
      </c>
      <c r="CK241">
        <v>399.83600000000001</v>
      </c>
      <c r="CL241">
        <v>0.90001500000000001</v>
      </c>
      <c r="CM241">
        <v>9.9984699999999996E-2</v>
      </c>
      <c r="CN241">
        <v>0</v>
      </c>
      <c r="CO241">
        <v>3.5794000000000001</v>
      </c>
      <c r="CP241">
        <v>0</v>
      </c>
      <c r="CQ241">
        <v>3496.12</v>
      </c>
      <c r="CR241">
        <v>3428.54</v>
      </c>
      <c r="CS241">
        <v>35</v>
      </c>
      <c r="CT241">
        <v>38.186999999999998</v>
      </c>
      <c r="CU241">
        <v>36.311999999999998</v>
      </c>
      <c r="CV241">
        <v>37.186999999999998</v>
      </c>
      <c r="CW241">
        <v>35.375</v>
      </c>
      <c r="CX241">
        <v>359.86</v>
      </c>
      <c r="CY241">
        <v>39.979999999999997</v>
      </c>
      <c r="CZ241">
        <v>0</v>
      </c>
      <c r="DA241">
        <v>1658942386.8</v>
      </c>
      <c r="DB241">
        <v>0</v>
      </c>
      <c r="DC241">
        <v>3.4351720000000001</v>
      </c>
      <c r="DD241">
        <v>0.534238469674154</v>
      </c>
      <c r="DE241">
        <v>-51.743076888483301</v>
      </c>
      <c r="DF241">
        <v>3503.8827999999999</v>
      </c>
      <c r="DG241">
        <v>15</v>
      </c>
      <c r="DH241">
        <v>1658942095.5999999</v>
      </c>
      <c r="DI241">
        <v>0.51035879629629632</v>
      </c>
      <c r="DJ241">
        <v>1658942095.0999999</v>
      </c>
      <c r="DK241">
        <v>1658942095.5999999</v>
      </c>
      <c r="DL241">
        <v>56</v>
      </c>
      <c r="DM241">
        <v>0.03</v>
      </c>
      <c r="DN241">
        <v>1E-3</v>
      </c>
      <c r="DO241">
        <v>1.3149999999999999</v>
      </c>
      <c r="DP241">
        <v>0.111</v>
      </c>
      <c r="DQ241">
        <v>50</v>
      </c>
      <c r="DR241">
        <v>18</v>
      </c>
      <c r="DS241">
        <v>0.46</v>
      </c>
      <c r="DT241">
        <v>0.03</v>
      </c>
      <c r="DU241">
        <v>100</v>
      </c>
      <c r="DV241">
        <v>100</v>
      </c>
      <c r="DW241">
        <v>1.3140000000000001</v>
      </c>
      <c r="DX241">
        <v>0.18060000000000001</v>
      </c>
      <c r="DY241">
        <v>1.34855044873327</v>
      </c>
      <c r="DZ241">
        <v>-6.71328561665215E-4</v>
      </c>
      <c r="EA241">
        <v>-2.6813292342381502E-7</v>
      </c>
      <c r="EB241">
        <v>8.1307759810197903E-11</v>
      </c>
      <c r="EC241">
        <v>-3.46382297403921E-3</v>
      </c>
      <c r="ED241">
        <v>1.9805995112736401E-4</v>
      </c>
      <c r="EE241">
        <v>3.7201658972467802E-4</v>
      </c>
      <c r="EF241">
        <v>-1.4214358037409099E-6</v>
      </c>
      <c r="EG241">
        <v>2</v>
      </c>
      <c r="EH241">
        <v>2028</v>
      </c>
      <c r="EI241">
        <v>2</v>
      </c>
      <c r="EJ241">
        <v>26</v>
      </c>
      <c r="EK241">
        <v>1.6</v>
      </c>
      <c r="EL241">
        <v>1.6</v>
      </c>
      <c r="EM241">
        <v>0.27343800000000001</v>
      </c>
      <c r="EN241">
        <v>2.5732400000000002</v>
      </c>
      <c r="EO241">
        <v>1.39893</v>
      </c>
      <c r="EP241">
        <v>2.32422</v>
      </c>
      <c r="EQ241">
        <v>1.49902</v>
      </c>
      <c r="ER241">
        <v>2.2485400000000002</v>
      </c>
      <c r="ES241">
        <v>32.332799999999999</v>
      </c>
      <c r="ET241">
        <v>14.797499999999999</v>
      </c>
      <c r="EU241">
        <v>18</v>
      </c>
      <c r="EV241">
        <v>506.209</v>
      </c>
      <c r="EW241">
        <v>541.70899999999995</v>
      </c>
      <c r="EX241">
        <v>27.726099999999999</v>
      </c>
      <c r="EY241">
        <v>31.4313</v>
      </c>
      <c r="EZ241">
        <v>30.000299999999999</v>
      </c>
      <c r="FA241">
        <v>31.4117</v>
      </c>
      <c r="FB241">
        <v>31.398599999999998</v>
      </c>
      <c r="FC241">
        <v>5.4969200000000003</v>
      </c>
      <c r="FD241">
        <v>33.425199999999997</v>
      </c>
      <c r="FE241">
        <v>71.004499999999993</v>
      </c>
      <c r="FF241">
        <v>27.717300000000002</v>
      </c>
      <c r="FG241">
        <v>50</v>
      </c>
      <c r="FH241">
        <v>17.933199999999999</v>
      </c>
      <c r="FI241">
        <v>99.7624</v>
      </c>
      <c r="FJ241">
        <v>101.681</v>
      </c>
      <c r="FK241" t="s">
        <v>884</v>
      </c>
      <c r="FL241">
        <v>2</v>
      </c>
      <c r="FM241" t="s">
        <v>890</v>
      </c>
      <c r="FN241">
        <v>10</v>
      </c>
    </row>
    <row r="242" spans="1:170" x14ac:dyDescent="0.2">
      <c r="A242">
        <v>57</v>
      </c>
      <c r="B242">
        <v>1658942341.0999999</v>
      </c>
      <c r="C242">
        <v>10221</v>
      </c>
      <c r="D242" t="s">
        <v>946</v>
      </c>
      <c r="E242">
        <v>0.51320601851851855</v>
      </c>
      <c r="F242" t="s">
        <v>280</v>
      </c>
      <c r="G242">
        <v>1658942341.0999999</v>
      </c>
      <c r="H242">
        <v>4.7356744928006801E-3</v>
      </c>
      <c r="I242">
        <v>4.7356744928006798</v>
      </c>
      <c r="J242">
        <v>-4.4440513244390099</v>
      </c>
      <c r="K242">
        <v>1.8109051177912101</v>
      </c>
      <c r="L242">
        <v>24.589050157475899</v>
      </c>
      <c r="M242">
        <v>2.44059276816352</v>
      </c>
      <c r="N242">
        <v>0.179741873151119</v>
      </c>
      <c r="O242">
        <v>0.323261436560561</v>
      </c>
      <c r="P242">
        <v>2.91436019243059</v>
      </c>
      <c r="Q242">
        <v>0.30532221645028901</v>
      </c>
      <c r="R242">
        <v>0.192357214312284</v>
      </c>
      <c r="S242">
        <v>66.127437392606595</v>
      </c>
      <c r="T242">
        <v>27.942742986472901</v>
      </c>
      <c r="U242">
        <v>27.983499999999999</v>
      </c>
      <c r="V242">
        <v>3.7911909798187202</v>
      </c>
      <c r="W242">
        <v>57.870246829865899</v>
      </c>
      <c r="X242">
        <v>2.2989306709947601</v>
      </c>
      <c r="Y242">
        <v>3.9725606800216999</v>
      </c>
      <c r="Z242">
        <v>1.4922603088239601</v>
      </c>
      <c r="AA242">
        <v>-208.84324513250999</v>
      </c>
      <c r="AB242">
        <v>126.307953403562</v>
      </c>
      <c r="AC242">
        <v>9.4834486811445302</v>
      </c>
      <c r="AD242">
        <v>-6.92440565519611</v>
      </c>
      <c r="AE242">
        <v>0</v>
      </c>
      <c r="AF242">
        <v>0</v>
      </c>
      <c r="AG242">
        <v>1</v>
      </c>
      <c r="AH242">
        <v>0</v>
      </c>
      <c r="AI242">
        <v>52111</v>
      </c>
      <c r="AJ242" t="s">
        <v>281</v>
      </c>
      <c r="AK242" t="s">
        <v>281</v>
      </c>
      <c r="AL242">
        <v>0</v>
      </c>
      <c r="AM242">
        <v>0</v>
      </c>
      <c r="AN242">
        <v>0</v>
      </c>
      <c r="AO242">
        <v>0</v>
      </c>
      <c r="AP242" t="s">
        <v>281</v>
      </c>
      <c r="AQ242" t="s">
        <v>281</v>
      </c>
      <c r="AR242">
        <v>0</v>
      </c>
      <c r="AS242">
        <v>0</v>
      </c>
      <c r="AT242">
        <v>0</v>
      </c>
      <c r="AU242">
        <v>0.5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 t="s">
        <v>281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1</v>
      </c>
      <c r="BL242">
        <v>399.82100000000003</v>
      </c>
      <c r="BM242">
        <v>337.04964300134998</v>
      </c>
      <c r="BN242">
        <v>0.84300135060777304</v>
      </c>
      <c r="BO242">
        <v>0.16539260667300201</v>
      </c>
      <c r="BP242">
        <v>6</v>
      </c>
      <c r="BQ242">
        <v>0.6</v>
      </c>
      <c r="BR242" t="s">
        <v>282</v>
      </c>
      <c r="BS242">
        <v>1658942341.0999999</v>
      </c>
      <c r="BT242">
        <v>1.8109</v>
      </c>
      <c r="BU242">
        <v>-3.5089999999999999</v>
      </c>
      <c r="BV242">
        <v>23.161799999999999</v>
      </c>
      <c r="BW242">
        <v>17.613399999999999</v>
      </c>
      <c r="BX242">
        <v>0.495251</v>
      </c>
      <c r="BY242">
        <v>22.9818</v>
      </c>
      <c r="BZ242">
        <v>500.25099999999998</v>
      </c>
      <c r="CA242">
        <v>99.155299999999997</v>
      </c>
      <c r="CB242">
        <v>9.9968199999999993E-2</v>
      </c>
      <c r="CC242">
        <v>28.787400000000002</v>
      </c>
      <c r="CD242">
        <v>27.983499999999999</v>
      </c>
      <c r="CE242">
        <v>999.9</v>
      </c>
      <c r="CF242">
        <v>0</v>
      </c>
      <c r="CG242">
        <v>0</v>
      </c>
      <c r="CH242">
        <v>9998.1200000000008</v>
      </c>
      <c r="CI242">
        <v>0</v>
      </c>
      <c r="CJ242">
        <v>418.06200000000001</v>
      </c>
      <c r="CK242">
        <v>399.82100000000003</v>
      </c>
      <c r="CL242">
        <v>0.89994499999999999</v>
      </c>
      <c r="CM242">
        <v>0.10005500000000001</v>
      </c>
      <c r="CN242">
        <v>0</v>
      </c>
      <c r="CO242">
        <v>3.2968000000000002</v>
      </c>
      <c r="CP242">
        <v>0</v>
      </c>
      <c r="CQ242">
        <v>3121.55</v>
      </c>
      <c r="CR242">
        <v>3428.34</v>
      </c>
      <c r="CS242">
        <v>35.061999999999998</v>
      </c>
      <c r="CT242">
        <v>38.25</v>
      </c>
      <c r="CU242">
        <v>36.375</v>
      </c>
      <c r="CV242">
        <v>37.25</v>
      </c>
      <c r="CW242">
        <v>35.436999999999998</v>
      </c>
      <c r="CX242">
        <v>359.82</v>
      </c>
      <c r="CY242">
        <v>40</v>
      </c>
      <c r="CZ242">
        <v>0</v>
      </c>
      <c r="DA242">
        <v>1658942537.4000001</v>
      </c>
      <c r="DB242">
        <v>0</v>
      </c>
      <c r="DC242">
        <v>3.4062000000000001</v>
      </c>
      <c r="DD242">
        <v>-8.12444439369088E-2</v>
      </c>
      <c r="DE242">
        <v>-76.376068495195099</v>
      </c>
      <c r="DF242">
        <v>3132.8115384615298</v>
      </c>
      <c r="DG242">
        <v>15</v>
      </c>
      <c r="DH242">
        <v>1658942248.0999999</v>
      </c>
      <c r="DI242">
        <v>0.5121296296296296</v>
      </c>
      <c r="DJ242">
        <v>1658942246.0999999</v>
      </c>
      <c r="DK242">
        <v>1658942248.0999999</v>
      </c>
      <c r="DL242">
        <v>57</v>
      </c>
      <c r="DM242">
        <v>-3.3000000000000002E-2</v>
      </c>
      <c r="DN242">
        <v>0</v>
      </c>
      <c r="DO242">
        <v>1.319</v>
      </c>
      <c r="DP242">
        <v>0.109</v>
      </c>
      <c r="DQ242">
        <v>-3</v>
      </c>
      <c r="DR242">
        <v>18</v>
      </c>
      <c r="DS242">
        <v>0.14000000000000001</v>
      </c>
      <c r="DT242">
        <v>0.01</v>
      </c>
      <c r="DU242">
        <v>100</v>
      </c>
      <c r="DV242">
        <v>100</v>
      </c>
      <c r="DW242">
        <v>1.3160000000000001</v>
      </c>
      <c r="DX242">
        <v>0.18</v>
      </c>
      <c r="DY242">
        <v>1.3159826683070299</v>
      </c>
      <c r="DZ242">
        <v>-6.71328561665215E-4</v>
      </c>
      <c r="EA242">
        <v>-2.6813292342381502E-7</v>
      </c>
      <c r="EB242">
        <v>8.1307759810197903E-11</v>
      </c>
      <c r="EC242">
        <v>-3.7629982236329399E-3</v>
      </c>
      <c r="ED242">
        <v>1.9805995112736401E-4</v>
      </c>
      <c r="EE242">
        <v>3.7201658972467802E-4</v>
      </c>
      <c r="EF242">
        <v>-1.4214358037409099E-6</v>
      </c>
      <c r="EG242">
        <v>2</v>
      </c>
      <c r="EH242">
        <v>2028</v>
      </c>
      <c r="EI242">
        <v>2</v>
      </c>
      <c r="EJ242">
        <v>26</v>
      </c>
      <c r="EK242">
        <v>1.6</v>
      </c>
      <c r="EL242">
        <v>1.6</v>
      </c>
      <c r="EM242">
        <v>3.1738299999999997E-2</v>
      </c>
      <c r="EN242">
        <v>4.99878</v>
      </c>
      <c r="EO242">
        <v>1.39893</v>
      </c>
      <c r="EP242">
        <v>2.323</v>
      </c>
      <c r="EQ242">
        <v>1.49902</v>
      </c>
      <c r="ER242">
        <v>2.4340799999999998</v>
      </c>
      <c r="ES242">
        <v>32.399099999999997</v>
      </c>
      <c r="ET242">
        <v>14.7712</v>
      </c>
      <c r="EU242">
        <v>18</v>
      </c>
      <c r="EV242">
        <v>506.30799999999999</v>
      </c>
      <c r="EW242">
        <v>540.62699999999995</v>
      </c>
      <c r="EX242">
        <v>27.643999999999998</v>
      </c>
      <c r="EY242">
        <v>31.539100000000001</v>
      </c>
      <c r="EZ242">
        <v>30.000299999999999</v>
      </c>
      <c r="FA242">
        <v>31.494599999999998</v>
      </c>
      <c r="FB242">
        <v>31.478400000000001</v>
      </c>
      <c r="FC242">
        <v>0</v>
      </c>
      <c r="FD242">
        <v>33.774099999999997</v>
      </c>
      <c r="FE242">
        <v>69.129900000000006</v>
      </c>
      <c r="FF242">
        <v>27.647600000000001</v>
      </c>
      <c r="FG242">
        <v>0</v>
      </c>
      <c r="FH242">
        <v>17.6798</v>
      </c>
      <c r="FI242">
        <v>99.744200000000006</v>
      </c>
      <c r="FJ242">
        <v>101.664</v>
      </c>
      <c r="FK242" t="s">
        <v>884</v>
      </c>
      <c r="FL242">
        <v>2</v>
      </c>
      <c r="FM242" t="s">
        <v>890</v>
      </c>
      <c r="FN242">
        <v>11</v>
      </c>
    </row>
    <row r="243" spans="1:170" x14ac:dyDescent="0.2">
      <c r="A243">
        <v>58</v>
      </c>
      <c r="B243">
        <v>1658942491.5999999</v>
      </c>
      <c r="C243">
        <v>10371.5</v>
      </c>
      <c r="D243" t="s">
        <v>947</v>
      </c>
      <c r="E243">
        <v>0.5149421296296296</v>
      </c>
      <c r="F243" t="s">
        <v>280</v>
      </c>
      <c r="G243">
        <v>1658942491.5999999</v>
      </c>
      <c r="H243">
        <v>4.97625199588656E-3</v>
      </c>
      <c r="I243">
        <v>4.9762519958865603</v>
      </c>
      <c r="J243">
        <v>14.2636367059793</v>
      </c>
      <c r="K243">
        <v>380.70998350985298</v>
      </c>
      <c r="L243">
        <v>301.59664105619697</v>
      </c>
      <c r="M243">
        <v>29.934578943399401</v>
      </c>
      <c r="N243">
        <v>37.786869959843102</v>
      </c>
      <c r="O243">
        <v>0.33990385685496699</v>
      </c>
      <c r="P243">
        <v>2.9110510943965999</v>
      </c>
      <c r="Q243">
        <v>0.32010801211783502</v>
      </c>
      <c r="R243">
        <v>0.201752334841382</v>
      </c>
      <c r="S243">
        <v>66.188168222893495</v>
      </c>
      <c r="T243">
        <v>27.936288048514001</v>
      </c>
      <c r="U243">
        <v>27.987300000000001</v>
      </c>
      <c r="V243">
        <v>3.7920310150282499</v>
      </c>
      <c r="W243">
        <v>57.616336644075801</v>
      </c>
      <c r="X243">
        <v>2.2964028054632699</v>
      </c>
      <c r="Y243">
        <v>3.9856799984512401</v>
      </c>
      <c r="Z243">
        <v>1.49562820956498</v>
      </c>
      <c r="AA243">
        <v>-219.452713018597</v>
      </c>
      <c r="AB243">
        <v>134.49808271715</v>
      </c>
      <c r="AC243">
        <v>10.112915833242299</v>
      </c>
      <c r="AD243">
        <v>-8.6535462453107304</v>
      </c>
      <c r="AE243">
        <v>0</v>
      </c>
      <c r="AF243">
        <v>0</v>
      </c>
      <c r="AG243">
        <v>1</v>
      </c>
      <c r="AH243">
        <v>0</v>
      </c>
      <c r="AI243">
        <v>52006</v>
      </c>
      <c r="AJ243" t="s">
        <v>281</v>
      </c>
      <c r="AK243" t="s">
        <v>281</v>
      </c>
      <c r="AL243">
        <v>0</v>
      </c>
      <c r="AM243">
        <v>0</v>
      </c>
      <c r="AN243">
        <v>0</v>
      </c>
      <c r="AO243">
        <v>0</v>
      </c>
      <c r="AP243" t="s">
        <v>281</v>
      </c>
      <c r="AQ243" t="s">
        <v>281</v>
      </c>
      <c r="AR243">
        <v>0</v>
      </c>
      <c r="AS243">
        <v>0</v>
      </c>
      <c r="AT243">
        <v>0</v>
      </c>
      <c r="AU243">
        <v>0.5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 t="s">
        <v>281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1</v>
      </c>
      <c r="BL243">
        <v>400.19799999999998</v>
      </c>
      <c r="BM243">
        <v>337.36661400149899</v>
      </c>
      <c r="BN243">
        <v>0.84299925037481205</v>
      </c>
      <c r="BO243">
        <v>0.165388553223388</v>
      </c>
      <c r="BP243">
        <v>6</v>
      </c>
      <c r="BQ243">
        <v>0.6</v>
      </c>
      <c r="BR243" t="s">
        <v>282</v>
      </c>
      <c r="BS243">
        <v>1658942491.5999999</v>
      </c>
      <c r="BT243">
        <v>380.71</v>
      </c>
      <c r="BU243">
        <v>400.089</v>
      </c>
      <c r="BV243">
        <v>23.136700000000001</v>
      </c>
      <c r="BW243">
        <v>17.3066</v>
      </c>
      <c r="BX243">
        <v>378.51799999999997</v>
      </c>
      <c r="BY243">
        <v>22.954499999999999</v>
      </c>
      <c r="BZ243">
        <v>500.27800000000002</v>
      </c>
      <c r="CA243">
        <v>99.153700000000001</v>
      </c>
      <c r="CB243">
        <v>9.9988099999999996E-2</v>
      </c>
      <c r="CC243">
        <v>28.8443</v>
      </c>
      <c r="CD243">
        <v>27.987300000000001</v>
      </c>
      <c r="CE243">
        <v>999.9</v>
      </c>
      <c r="CF243">
        <v>0</v>
      </c>
      <c r="CG243">
        <v>0</v>
      </c>
      <c r="CH243">
        <v>9979.3799999999992</v>
      </c>
      <c r="CI243">
        <v>0</v>
      </c>
      <c r="CJ243">
        <v>417.89699999999999</v>
      </c>
      <c r="CK243">
        <v>400.19799999999998</v>
      </c>
      <c r="CL243">
        <v>0.90002300000000002</v>
      </c>
      <c r="CM243">
        <v>9.9976999999999996E-2</v>
      </c>
      <c r="CN243">
        <v>0</v>
      </c>
      <c r="CO243">
        <v>3.5207999999999999</v>
      </c>
      <c r="CP243">
        <v>0</v>
      </c>
      <c r="CQ243">
        <v>3739.82</v>
      </c>
      <c r="CR243">
        <v>3431.65</v>
      </c>
      <c r="CS243">
        <v>35.186999999999998</v>
      </c>
      <c r="CT243">
        <v>38.375</v>
      </c>
      <c r="CU243">
        <v>36.436999999999998</v>
      </c>
      <c r="CV243">
        <v>37.375</v>
      </c>
      <c r="CW243">
        <v>35.561999999999998</v>
      </c>
      <c r="CX243">
        <v>360.19</v>
      </c>
      <c r="CY243">
        <v>40.01</v>
      </c>
      <c r="CZ243">
        <v>0</v>
      </c>
      <c r="DA243">
        <v>1658942688</v>
      </c>
      <c r="DB243">
        <v>0</v>
      </c>
      <c r="DC243">
        <v>3.3617279999999998</v>
      </c>
      <c r="DD243">
        <v>1.5030761723527001E-2</v>
      </c>
      <c r="DE243">
        <v>86.352307625297698</v>
      </c>
      <c r="DF243">
        <v>3727.0608000000002</v>
      </c>
      <c r="DG243">
        <v>15</v>
      </c>
      <c r="DH243">
        <v>1658942444.0999999</v>
      </c>
      <c r="DI243">
        <v>0.51439814814814822</v>
      </c>
      <c r="DJ243">
        <v>1658942439.0999999</v>
      </c>
      <c r="DK243">
        <v>1658942444.0999999</v>
      </c>
      <c r="DL243">
        <v>58</v>
      </c>
      <c r="DM243">
        <v>1.165</v>
      </c>
      <c r="DN243">
        <v>3.0000000000000001E-3</v>
      </c>
      <c r="DO243">
        <v>2.1760000000000002</v>
      </c>
      <c r="DP243">
        <v>0.108</v>
      </c>
      <c r="DQ243">
        <v>401</v>
      </c>
      <c r="DR243">
        <v>18</v>
      </c>
      <c r="DS243">
        <v>0.13</v>
      </c>
      <c r="DT243">
        <v>0.01</v>
      </c>
      <c r="DU243">
        <v>100</v>
      </c>
      <c r="DV243">
        <v>100</v>
      </c>
      <c r="DW243">
        <v>2.1920000000000002</v>
      </c>
      <c r="DX243">
        <v>0.1822</v>
      </c>
      <c r="DY243">
        <v>2.4806012040036398</v>
      </c>
      <c r="DZ243">
        <v>-6.71328561665215E-4</v>
      </c>
      <c r="EA243">
        <v>-2.6813292342381502E-7</v>
      </c>
      <c r="EB243">
        <v>8.1307759810197903E-11</v>
      </c>
      <c r="EC243">
        <v>-1.18428506767692E-3</v>
      </c>
      <c r="ED243">
        <v>1.9805995112736401E-4</v>
      </c>
      <c r="EE243">
        <v>3.7201658972467802E-4</v>
      </c>
      <c r="EF243">
        <v>-1.4214358037409099E-6</v>
      </c>
      <c r="EG243">
        <v>2</v>
      </c>
      <c r="EH243">
        <v>2028</v>
      </c>
      <c r="EI243">
        <v>2</v>
      </c>
      <c r="EJ243">
        <v>26</v>
      </c>
      <c r="EK243">
        <v>0.9</v>
      </c>
      <c r="EL243">
        <v>0.8</v>
      </c>
      <c r="EM243">
        <v>1.08521</v>
      </c>
      <c r="EN243">
        <v>2.5573700000000001</v>
      </c>
      <c r="EO243">
        <v>1.39893</v>
      </c>
      <c r="EP243">
        <v>2.323</v>
      </c>
      <c r="EQ243">
        <v>1.49902</v>
      </c>
      <c r="ER243">
        <v>2.4279799999999998</v>
      </c>
      <c r="ES243">
        <v>32.399099999999997</v>
      </c>
      <c r="ET243">
        <v>14.7537</v>
      </c>
      <c r="EU243">
        <v>18</v>
      </c>
      <c r="EV243">
        <v>506.55099999999999</v>
      </c>
      <c r="EW243">
        <v>540.79</v>
      </c>
      <c r="EX243">
        <v>27.744</v>
      </c>
      <c r="EY243">
        <v>31.640499999999999</v>
      </c>
      <c r="EZ243">
        <v>30.000399999999999</v>
      </c>
      <c r="FA243">
        <v>31.585899999999999</v>
      </c>
      <c r="FB243">
        <v>31.565899999999999</v>
      </c>
      <c r="FC243">
        <v>21.698</v>
      </c>
      <c r="FD243">
        <v>34.657699999999998</v>
      </c>
      <c r="FE243">
        <v>66.975300000000004</v>
      </c>
      <c r="FF243">
        <v>27.758500000000002</v>
      </c>
      <c r="FG243">
        <v>400</v>
      </c>
      <c r="FH243">
        <v>17.248100000000001</v>
      </c>
      <c r="FI243">
        <v>99.726299999999995</v>
      </c>
      <c r="FJ243">
        <v>101.648</v>
      </c>
      <c r="FK243" t="s">
        <v>884</v>
      </c>
      <c r="FL243">
        <v>2</v>
      </c>
      <c r="FM243" t="s">
        <v>890</v>
      </c>
      <c r="FN243">
        <v>12</v>
      </c>
    </row>
    <row r="244" spans="1:170" x14ac:dyDescent="0.2">
      <c r="A244">
        <v>59</v>
      </c>
      <c r="B244">
        <v>1658942642.0999999</v>
      </c>
      <c r="C244">
        <v>10522</v>
      </c>
      <c r="D244" t="s">
        <v>948</v>
      </c>
      <c r="E244">
        <v>0.5166898148148148</v>
      </c>
      <c r="F244" t="s">
        <v>280</v>
      </c>
      <c r="G244">
        <v>1658942642.0999999</v>
      </c>
      <c r="H244">
        <v>5.1092072002060299E-3</v>
      </c>
      <c r="I244">
        <v>5.10920720020603</v>
      </c>
      <c r="J244">
        <v>14.469836139256801</v>
      </c>
      <c r="K244">
        <v>380.25898347479699</v>
      </c>
      <c r="L244">
        <v>301.80076338383202</v>
      </c>
      <c r="M244">
        <v>29.954836875535801</v>
      </c>
      <c r="N244">
        <v>37.7421040713472</v>
      </c>
      <c r="O244">
        <v>0.348504593809142</v>
      </c>
      <c r="P244">
        <v>2.9220958606223899</v>
      </c>
      <c r="Q244">
        <v>0.32779997638465402</v>
      </c>
      <c r="R244">
        <v>0.206635179911941</v>
      </c>
      <c r="S244">
        <v>66.191666607251193</v>
      </c>
      <c r="T244">
        <v>27.9441112381168</v>
      </c>
      <c r="U244">
        <v>27.976500000000001</v>
      </c>
      <c r="V244">
        <v>3.7896439715333301</v>
      </c>
      <c r="W244">
        <v>57.325896344962302</v>
      </c>
      <c r="X244">
        <v>2.2900206433478401</v>
      </c>
      <c r="Y244">
        <v>3.9947402297340302</v>
      </c>
      <c r="Z244">
        <v>1.49962332818549</v>
      </c>
      <c r="AA244">
        <v>-225.316037529086</v>
      </c>
      <c r="AB244">
        <v>142.885181058352</v>
      </c>
      <c r="AC244">
        <v>10.704449604740701</v>
      </c>
      <c r="AD244">
        <v>-5.5347402587418602</v>
      </c>
      <c r="AE244">
        <v>0</v>
      </c>
      <c r="AF244">
        <v>0</v>
      </c>
      <c r="AG244">
        <v>1</v>
      </c>
      <c r="AH244">
        <v>0</v>
      </c>
      <c r="AI244">
        <v>52315</v>
      </c>
      <c r="AJ244" t="s">
        <v>281</v>
      </c>
      <c r="AK244" t="s">
        <v>281</v>
      </c>
      <c r="AL244">
        <v>0</v>
      </c>
      <c r="AM244">
        <v>0</v>
      </c>
      <c r="AN244">
        <v>0</v>
      </c>
      <c r="AO244">
        <v>0</v>
      </c>
      <c r="AP244" t="s">
        <v>281</v>
      </c>
      <c r="AQ244" t="s">
        <v>281</v>
      </c>
      <c r="AR244">
        <v>0</v>
      </c>
      <c r="AS244">
        <v>0</v>
      </c>
      <c r="AT244">
        <v>0</v>
      </c>
      <c r="AU244">
        <v>0.5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 t="s">
        <v>281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1</v>
      </c>
      <c r="BL244">
        <v>400.209</v>
      </c>
      <c r="BM244">
        <v>337.37675699857499</v>
      </c>
      <c r="BN244">
        <v>0.84300142425226698</v>
      </c>
      <c r="BO244">
        <v>0.16539274880687599</v>
      </c>
      <c r="BP244">
        <v>6</v>
      </c>
      <c r="BQ244">
        <v>0.6</v>
      </c>
      <c r="BR244" t="s">
        <v>282</v>
      </c>
      <c r="BS244">
        <v>1658942642.0999999</v>
      </c>
      <c r="BT244">
        <v>380.25900000000001</v>
      </c>
      <c r="BU244">
        <v>399.94600000000003</v>
      </c>
      <c r="BV244">
        <v>23.072399999999998</v>
      </c>
      <c r="BW244">
        <v>17.0853</v>
      </c>
      <c r="BX244">
        <v>378.10199999999998</v>
      </c>
      <c r="BY244">
        <v>22.892900000000001</v>
      </c>
      <c r="BZ244">
        <v>500.20800000000003</v>
      </c>
      <c r="CA244">
        <v>99.154300000000006</v>
      </c>
      <c r="CB244">
        <v>9.93816E-2</v>
      </c>
      <c r="CC244">
        <v>28.883500000000002</v>
      </c>
      <c r="CD244">
        <v>27.976500000000001</v>
      </c>
      <c r="CE244">
        <v>999.9</v>
      </c>
      <c r="CF244">
        <v>0</v>
      </c>
      <c r="CG244">
        <v>0</v>
      </c>
      <c r="CH244">
        <v>10042.5</v>
      </c>
      <c r="CI244">
        <v>0</v>
      </c>
      <c r="CJ244">
        <v>416.91699999999997</v>
      </c>
      <c r="CK244">
        <v>400.209</v>
      </c>
      <c r="CL244">
        <v>0.89994499999999999</v>
      </c>
      <c r="CM244">
        <v>0.10005500000000001</v>
      </c>
      <c r="CN244">
        <v>0</v>
      </c>
      <c r="CO244">
        <v>3.6516000000000002</v>
      </c>
      <c r="CP244">
        <v>0</v>
      </c>
      <c r="CQ244">
        <v>3948.11</v>
      </c>
      <c r="CR244">
        <v>3431.67</v>
      </c>
      <c r="CS244">
        <v>35.186999999999998</v>
      </c>
      <c r="CT244">
        <v>38.375</v>
      </c>
      <c r="CU244">
        <v>36.5</v>
      </c>
      <c r="CV244">
        <v>37.375</v>
      </c>
      <c r="CW244">
        <v>35.561999999999998</v>
      </c>
      <c r="CX244">
        <v>360.17</v>
      </c>
      <c r="CY244">
        <v>40.04</v>
      </c>
      <c r="CZ244">
        <v>0</v>
      </c>
      <c r="DA244">
        <v>1658942838.5999999</v>
      </c>
      <c r="DB244">
        <v>0</v>
      </c>
      <c r="DC244">
        <v>3.42720769230769</v>
      </c>
      <c r="DD244">
        <v>0.88467008326665597</v>
      </c>
      <c r="DE244">
        <v>37.4382905356075</v>
      </c>
      <c r="DF244">
        <v>3941.3173076922999</v>
      </c>
      <c r="DG244">
        <v>15</v>
      </c>
      <c r="DH244">
        <v>1658942550.0999999</v>
      </c>
      <c r="DI244">
        <v>0.515625</v>
      </c>
      <c r="DJ244">
        <v>1658942539.0999999</v>
      </c>
      <c r="DK244">
        <v>1658942550.0999999</v>
      </c>
      <c r="DL244">
        <v>59</v>
      </c>
      <c r="DM244">
        <v>-3.5999999999999997E-2</v>
      </c>
      <c r="DN244">
        <v>-2E-3</v>
      </c>
      <c r="DO244">
        <v>2.14</v>
      </c>
      <c r="DP244">
        <v>0.10199999999999999</v>
      </c>
      <c r="DQ244">
        <v>400</v>
      </c>
      <c r="DR244">
        <v>17</v>
      </c>
      <c r="DS244">
        <v>0.08</v>
      </c>
      <c r="DT244">
        <v>0.02</v>
      </c>
      <c r="DU244">
        <v>100</v>
      </c>
      <c r="DV244">
        <v>100</v>
      </c>
      <c r="DW244">
        <v>2.157</v>
      </c>
      <c r="DX244">
        <v>0.17949999999999999</v>
      </c>
      <c r="DY244">
        <v>2.4450092130329102</v>
      </c>
      <c r="DZ244">
        <v>-6.71328561665215E-4</v>
      </c>
      <c r="EA244">
        <v>-2.6813292342381502E-7</v>
      </c>
      <c r="EB244">
        <v>8.1307759810197903E-11</v>
      </c>
      <c r="EC244">
        <v>-2.91203470970947E-3</v>
      </c>
      <c r="ED244">
        <v>1.9805995112736401E-4</v>
      </c>
      <c r="EE244">
        <v>3.7201658972467802E-4</v>
      </c>
      <c r="EF244">
        <v>-1.4214358037409099E-6</v>
      </c>
      <c r="EG244">
        <v>2</v>
      </c>
      <c r="EH244">
        <v>2028</v>
      </c>
      <c r="EI244">
        <v>2</v>
      </c>
      <c r="EJ244">
        <v>26</v>
      </c>
      <c r="EK244">
        <v>1.7</v>
      </c>
      <c r="EL244">
        <v>1.5</v>
      </c>
      <c r="EM244">
        <v>1.0803199999999999</v>
      </c>
      <c r="EN244">
        <v>2.5451700000000002</v>
      </c>
      <c r="EO244">
        <v>1.39893</v>
      </c>
      <c r="EP244">
        <v>2.32178</v>
      </c>
      <c r="EQ244">
        <v>1.49902</v>
      </c>
      <c r="ER244">
        <v>2.4536099999999998</v>
      </c>
      <c r="ES244">
        <v>32.399099999999997</v>
      </c>
      <c r="ET244">
        <v>14.744899999999999</v>
      </c>
      <c r="EU244">
        <v>18</v>
      </c>
      <c r="EV244">
        <v>506.69200000000001</v>
      </c>
      <c r="EW244">
        <v>540.28700000000003</v>
      </c>
      <c r="EX244">
        <v>28.039000000000001</v>
      </c>
      <c r="EY244">
        <v>31.688199999999998</v>
      </c>
      <c r="EZ244">
        <v>30.0002</v>
      </c>
      <c r="FA244">
        <v>31.6402</v>
      </c>
      <c r="FB244">
        <v>31.618200000000002</v>
      </c>
      <c r="FC244">
        <v>21.6266</v>
      </c>
      <c r="FD244">
        <v>34.823300000000003</v>
      </c>
      <c r="FE244">
        <v>65.002300000000005</v>
      </c>
      <c r="FF244">
        <v>28.0411</v>
      </c>
      <c r="FG244">
        <v>400</v>
      </c>
      <c r="FH244">
        <v>17.156199999999998</v>
      </c>
      <c r="FI244">
        <v>99.721800000000002</v>
      </c>
      <c r="FJ244">
        <v>101.643</v>
      </c>
      <c r="FK244" t="s">
        <v>884</v>
      </c>
      <c r="FL244">
        <v>2</v>
      </c>
      <c r="FM244" t="s">
        <v>890</v>
      </c>
      <c r="FN244">
        <v>13</v>
      </c>
    </row>
    <row r="245" spans="1:170" x14ac:dyDescent="0.2">
      <c r="A245">
        <v>60</v>
      </c>
      <c r="B245">
        <v>1658942792.5999999</v>
      </c>
      <c r="C245">
        <v>10672.5</v>
      </c>
      <c r="D245" t="s">
        <v>949</v>
      </c>
      <c r="E245">
        <v>0.51842592592592596</v>
      </c>
      <c r="F245" t="s">
        <v>280</v>
      </c>
      <c r="G245">
        <v>1658942792.5999999</v>
      </c>
      <c r="H245">
        <v>5.1591208285104301E-3</v>
      </c>
      <c r="I245">
        <v>5.1591208285104297</v>
      </c>
      <c r="J245">
        <v>14.7136592717245</v>
      </c>
      <c r="K245">
        <v>380.03398306659801</v>
      </c>
      <c r="L245">
        <v>300.88216135774798</v>
      </c>
      <c r="M245">
        <v>29.863367889503301</v>
      </c>
      <c r="N245">
        <v>37.719400165226297</v>
      </c>
      <c r="O245">
        <v>0.35112301783268801</v>
      </c>
      <c r="P245">
        <v>2.91531321373213</v>
      </c>
      <c r="Q245">
        <v>0.33007012037884598</v>
      </c>
      <c r="R245">
        <v>0.20808268524623499</v>
      </c>
      <c r="S245">
        <v>66.190921942042905</v>
      </c>
      <c r="T245">
        <v>27.962273854567101</v>
      </c>
      <c r="U245">
        <v>27.991099999999999</v>
      </c>
      <c r="V245">
        <v>3.7928712126243802</v>
      </c>
      <c r="W245">
        <v>57.191419773149399</v>
      </c>
      <c r="X245">
        <v>2.2890452456672401</v>
      </c>
      <c r="Y245">
        <v>4.0024277325982904</v>
      </c>
      <c r="Z245">
        <v>1.5038259669571401</v>
      </c>
      <c r="AA245">
        <v>-227.51722853730999</v>
      </c>
      <c r="AB245">
        <v>145.47689074990899</v>
      </c>
      <c r="AC245">
        <v>10.9265672039527</v>
      </c>
      <c r="AD245">
        <v>-4.9228486414052899</v>
      </c>
      <c r="AE245">
        <v>0</v>
      </c>
      <c r="AF245">
        <v>0</v>
      </c>
      <c r="AG245">
        <v>1</v>
      </c>
      <c r="AH245">
        <v>0</v>
      </c>
      <c r="AI245">
        <v>52115</v>
      </c>
      <c r="AJ245" t="s">
        <v>281</v>
      </c>
      <c r="AK245" t="s">
        <v>281</v>
      </c>
      <c r="AL245">
        <v>0</v>
      </c>
      <c r="AM245">
        <v>0</v>
      </c>
      <c r="AN245">
        <v>0</v>
      </c>
      <c r="AO245">
        <v>0</v>
      </c>
      <c r="AP245" t="s">
        <v>281</v>
      </c>
      <c r="AQ245" t="s">
        <v>281</v>
      </c>
      <c r="AR245">
        <v>0</v>
      </c>
      <c r="AS245">
        <v>0</v>
      </c>
      <c r="AT245">
        <v>0</v>
      </c>
      <c r="AU245">
        <v>0.5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 t="s">
        <v>281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1</v>
      </c>
      <c r="BL245">
        <v>400.21499999999997</v>
      </c>
      <c r="BM245">
        <v>337.38091499587699</v>
      </c>
      <c r="BN245">
        <v>0.84299917543289704</v>
      </c>
      <c r="BO245">
        <v>0.165388408585492</v>
      </c>
      <c r="BP245">
        <v>6</v>
      </c>
      <c r="BQ245">
        <v>0.6</v>
      </c>
      <c r="BR245" t="s">
        <v>282</v>
      </c>
      <c r="BS245">
        <v>1658942792.5999999</v>
      </c>
      <c r="BT245">
        <v>380.03399999999999</v>
      </c>
      <c r="BU245">
        <v>400.036</v>
      </c>
      <c r="BV245">
        <v>23.062799999999999</v>
      </c>
      <c r="BW245">
        <v>17.0168</v>
      </c>
      <c r="BX245">
        <v>377.96100000000001</v>
      </c>
      <c r="BY245">
        <v>22.881499999999999</v>
      </c>
      <c r="BZ245">
        <v>500.17899999999997</v>
      </c>
      <c r="CA245">
        <v>99.153000000000006</v>
      </c>
      <c r="CB245">
        <v>9.9703299999999995E-2</v>
      </c>
      <c r="CC245">
        <v>28.916699999999999</v>
      </c>
      <c r="CD245">
        <v>27.991099999999999</v>
      </c>
      <c r="CE245">
        <v>999.9</v>
      </c>
      <c r="CF245">
        <v>0</v>
      </c>
      <c r="CG245">
        <v>0</v>
      </c>
      <c r="CH245">
        <v>10003.799999999999</v>
      </c>
      <c r="CI245">
        <v>0</v>
      </c>
      <c r="CJ245">
        <v>415.92399999999998</v>
      </c>
      <c r="CK245">
        <v>400.21499999999997</v>
      </c>
      <c r="CL245">
        <v>0.90002300000000002</v>
      </c>
      <c r="CM245">
        <v>9.9976999999999996E-2</v>
      </c>
      <c r="CN245">
        <v>0</v>
      </c>
      <c r="CO245">
        <v>3.3997000000000002</v>
      </c>
      <c r="CP245">
        <v>0</v>
      </c>
      <c r="CQ245">
        <v>3997.65</v>
      </c>
      <c r="CR245">
        <v>3431.8</v>
      </c>
      <c r="CS245">
        <v>35.125</v>
      </c>
      <c r="CT245">
        <v>38.375</v>
      </c>
      <c r="CU245">
        <v>36.5</v>
      </c>
      <c r="CV245">
        <v>37.375</v>
      </c>
      <c r="CW245">
        <v>35.561999999999998</v>
      </c>
      <c r="CX245">
        <v>360.2</v>
      </c>
      <c r="CY245">
        <v>40.01</v>
      </c>
      <c r="CZ245">
        <v>0</v>
      </c>
      <c r="DA245">
        <v>1658942988.5999999</v>
      </c>
      <c r="DB245">
        <v>0</v>
      </c>
      <c r="DC245">
        <v>3.4082576923076902</v>
      </c>
      <c r="DD245">
        <v>-0.77992136427282199</v>
      </c>
      <c r="DE245">
        <v>22.022564065088599</v>
      </c>
      <c r="DF245">
        <v>3992.5176923076901</v>
      </c>
      <c r="DG245">
        <v>15</v>
      </c>
      <c r="DH245">
        <v>1658942710.5999999</v>
      </c>
      <c r="DI245">
        <v>0.51747685185185188</v>
      </c>
      <c r="DJ245">
        <v>1658942701.5999999</v>
      </c>
      <c r="DK245">
        <v>1658942710.5999999</v>
      </c>
      <c r="DL245">
        <v>60</v>
      </c>
      <c r="DM245">
        <v>-8.4000000000000005E-2</v>
      </c>
      <c r="DN245">
        <v>2E-3</v>
      </c>
      <c r="DO245">
        <v>2.056</v>
      </c>
      <c r="DP245">
        <v>0.10299999999999999</v>
      </c>
      <c r="DQ245">
        <v>400</v>
      </c>
      <c r="DR245">
        <v>17</v>
      </c>
      <c r="DS245">
        <v>0.11</v>
      </c>
      <c r="DT245">
        <v>0.01</v>
      </c>
      <c r="DU245">
        <v>100</v>
      </c>
      <c r="DV245">
        <v>100</v>
      </c>
      <c r="DW245">
        <v>2.073</v>
      </c>
      <c r="DX245">
        <v>0.18129999999999999</v>
      </c>
      <c r="DY245">
        <v>2.3602780325080599</v>
      </c>
      <c r="DZ245">
        <v>-6.71328561665215E-4</v>
      </c>
      <c r="EA245">
        <v>-2.6813292342381502E-7</v>
      </c>
      <c r="EB245">
        <v>8.1307759810197903E-11</v>
      </c>
      <c r="EC245">
        <v>-9.9145658802053606E-4</v>
      </c>
      <c r="ED245">
        <v>1.9805995112736401E-4</v>
      </c>
      <c r="EE245">
        <v>3.7201658972467802E-4</v>
      </c>
      <c r="EF245">
        <v>-1.4214358037409099E-6</v>
      </c>
      <c r="EG245">
        <v>2</v>
      </c>
      <c r="EH245">
        <v>2028</v>
      </c>
      <c r="EI245">
        <v>2</v>
      </c>
      <c r="EJ245">
        <v>26</v>
      </c>
      <c r="EK245">
        <v>1.5</v>
      </c>
      <c r="EL245">
        <v>1.4</v>
      </c>
      <c r="EM245">
        <v>1.0790999999999999</v>
      </c>
      <c r="EN245">
        <v>2.5390600000000001</v>
      </c>
      <c r="EO245">
        <v>1.39893</v>
      </c>
      <c r="EP245">
        <v>2.32178</v>
      </c>
      <c r="EQ245">
        <v>1.49902</v>
      </c>
      <c r="ER245">
        <v>2.2973599999999998</v>
      </c>
      <c r="ES245">
        <v>32.421199999999999</v>
      </c>
      <c r="ET245">
        <v>14.709899999999999</v>
      </c>
      <c r="EU245">
        <v>18</v>
      </c>
      <c r="EV245">
        <v>506.93</v>
      </c>
      <c r="EW245">
        <v>540.41700000000003</v>
      </c>
      <c r="EX245">
        <v>28.1052</v>
      </c>
      <c r="EY245">
        <v>31.6906</v>
      </c>
      <c r="EZ245">
        <v>30.0001</v>
      </c>
      <c r="FA245">
        <v>31.654299999999999</v>
      </c>
      <c r="FB245">
        <v>31.634799999999998</v>
      </c>
      <c r="FC245">
        <v>21.6021</v>
      </c>
      <c r="FD245">
        <v>34.310400000000001</v>
      </c>
      <c r="FE245">
        <v>62.892299999999999</v>
      </c>
      <c r="FF245">
        <v>28.107199999999999</v>
      </c>
      <c r="FG245">
        <v>400</v>
      </c>
      <c r="FH245">
        <v>17.074300000000001</v>
      </c>
      <c r="FI245">
        <v>99.727099999999993</v>
      </c>
      <c r="FJ245">
        <v>101.645</v>
      </c>
      <c r="FK245" t="s">
        <v>884</v>
      </c>
      <c r="FL245">
        <v>2</v>
      </c>
      <c r="FM245" t="s">
        <v>890</v>
      </c>
      <c r="FN245">
        <v>14</v>
      </c>
    </row>
    <row r="246" spans="1:170" x14ac:dyDescent="0.2">
      <c r="A246">
        <v>61</v>
      </c>
      <c r="B246">
        <v>1658942943.0999999</v>
      </c>
      <c r="C246">
        <v>10823</v>
      </c>
      <c r="D246" t="s">
        <v>950</v>
      </c>
      <c r="E246">
        <v>0.52017361111111116</v>
      </c>
      <c r="F246" t="s">
        <v>280</v>
      </c>
      <c r="G246">
        <v>1658942943.0999999</v>
      </c>
      <c r="H246">
        <v>5.1909170083094596E-3</v>
      </c>
      <c r="I246">
        <v>5.1909170083094596</v>
      </c>
      <c r="J246">
        <v>14.5739444259509</v>
      </c>
      <c r="K246">
        <v>380.16998319343202</v>
      </c>
      <c r="L246">
        <v>302.31388362632202</v>
      </c>
      <c r="M246">
        <v>30.004858341965001</v>
      </c>
      <c r="N246">
        <v>37.732129119434703</v>
      </c>
      <c r="O246">
        <v>0.35444591321411101</v>
      </c>
      <c r="P246">
        <v>2.91351610817145</v>
      </c>
      <c r="Q246">
        <v>0.33299300493126799</v>
      </c>
      <c r="R246">
        <v>0.20994248456985001</v>
      </c>
      <c r="S246">
        <v>66.193452388119297</v>
      </c>
      <c r="T246">
        <v>27.965248971891999</v>
      </c>
      <c r="U246">
        <v>27.979500000000002</v>
      </c>
      <c r="V246">
        <v>3.7903069076321598</v>
      </c>
      <c r="W246">
        <v>57.189108712747903</v>
      </c>
      <c r="X246">
        <v>2.2905171042611401</v>
      </c>
      <c r="Y246">
        <v>4.00516314350351</v>
      </c>
      <c r="Z246">
        <v>1.49978980337102</v>
      </c>
      <c r="AA246">
        <v>-228.91944006644701</v>
      </c>
      <c r="AB246">
        <v>149.06273292212799</v>
      </c>
      <c r="AC246">
        <v>11.202813145169801</v>
      </c>
      <c r="AD246">
        <v>-2.4604416110296898</v>
      </c>
      <c r="AE246">
        <v>0</v>
      </c>
      <c r="AF246">
        <v>0</v>
      </c>
      <c r="AG246">
        <v>1</v>
      </c>
      <c r="AH246">
        <v>0</v>
      </c>
      <c r="AI246">
        <v>52062</v>
      </c>
      <c r="AJ246" t="s">
        <v>281</v>
      </c>
      <c r="AK246" t="s">
        <v>281</v>
      </c>
      <c r="AL246">
        <v>0</v>
      </c>
      <c r="AM246">
        <v>0</v>
      </c>
      <c r="AN246">
        <v>0</v>
      </c>
      <c r="AO246">
        <v>0</v>
      </c>
      <c r="AP246" t="s">
        <v>281</v>
      </c>
      <c r="AQ246" t="s">
        <v>281</v>
      </c>
      <c r="AR246">
        <v>0</v>
      </c>
      <c r="AS246">
        <v>0</v>
      </c>
      <c r="AT246">
        <v>0</v>
      </c>
      <c r="AU246">
        <v>0.5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 t="s">
        <v>281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1</v>
      </c>
      <c r="BL246">
        <v>400.23099999999999</v>
      </c>
      <c r="BM246">
        <v>337.39434299902501</v>
      </c>
      <c r="BN246">
        <v>0.84299902556030204</v>
      </c>
      <c r="BO246">
        <v>0.165388119331384</v>
      </c>
      <c r="BP246">
        <v>6</v>
      </c>
      <c r="BQ246">
        <v>0.6</v>
      </c>
      <c r="BR246" t="s">
        <v>282</v>
      </c>
      <c r="BS246">
        <v>1658942943.0999999</v>
      </c>
      <c r="BT246">
        <v>380.17</v>
      </c>
      <c r="BU246">
        <v>400.01299999999998</v>
      </c>
      <c r="BV246">
        <v>23.078099999999999</v>
      </c>
      <c r="BW246">
        <v>16.997</v>
      </c>
      <c r="BX246">
        <v>378.02699999999999</v>
      </c>
      <c r="BY246">
        <v>22.894300000000001</v>
      </c>
      <c r="BZ246">
        <v>500.34899999999999</v>
      </c>
      <c r="CA246">
        <v>99.150800000000004</v>
      </c>
      <c r="CB246">
        <v>9.9879399999999993E-2</v>
      </c>
      <c r="CC246">
        <v>28.9285</v>
      </c>
      <c r="CD246">
        <v>27.979500000000002</v>
      </c>
      <c r="CE246">
        <v>999.9</v>
      </c>
      <c r="CF246">
        <v>0</v>
      </c>
      <c r="CG246">
        <v>0</v>
      </c>
      <c r="CH246">
        <v>9993.75</v>
      </c>
      <c r="CI246">
        <v>0</v>
      </c>
      <c r="CJ246">
        <v>415.07900000000001</v>
      </c>
      <c r="CK246">
        <v>400.23099999999999</v>
      </c>
      <c r="CL246">
        <v>0.90002300000000002</v>
      </c>
      <c r="CM246">
        <v>9.9976999999999996E-2</v>
      </c>
      <c r="CN246">
        <v>0</v>
      </c>
      <c r="CO246">
        <v>3.4186999999999999</v>
      </c>
      <c r="CP246">
        <v>0</v>
      </c>
      <c r="CQ246">
        <v>4050.23</v>
      </c>
      <c r="CR246">
        <v>3431.93</v>
      </c>
      <c r="CS246">
        <v>35.125</v>
      </c>
      <c r="CT246">
        <v>38.375</v>
      </c>
      <c r="CU246">
        <v>36.436999999999998</v>
      </c>
      <c r="CV246">
        <v>37.311999999999998</v>
      </c>
      <c r="CW246">
        <v>35.561999999999998</v>
      </c>
      <c r="CX246">
        <v>360.22</v>
      </c>
      <c r="CY246">
        <v>40.01</v>
      </c>
      <c r="CZ246">
        <v>0</v>
      </c>
      <c r="DA246">
        <v>1658943139.2</v>
      </c>
      <c r="DB246">
        <v>0</v>
      </c>
      <c r="DC246">
        <v>3.412544</v>
      </c>
      <c r="DD246">
        <v>-0.36702307013976199</v>
      </c>
      <c r="DE246">
        <v>25.913076946973</v>
      </c>
      <c r="DF246">
        <v>4045.58159999999</v>
      </c>
      <c r="DG246">
        <v>15</v>
      </c>
      <c r="DH246">
        <v>1658942858.0999999</v>
      </c>
      <c r="DI246">
        <v>0.51918981481481474</v>
      </c>
      <c r="DJ246">
        <v>1658942840.0999999</v>
      </c>
      <c r="DK246">
        <v>1658942858.0999999</v>
      </c>
      <c r="DL246">
        <v>61</v>
      </c>
      <c r="DM246">
        <v>7.0999999999999994E-2</v>
      </c>
      <c r="DN246">
        <v>2E-3</v>
      </c>
      <c r="DO246">
        <v>2.1269999999999998</v>
      </c>
      <c r="DP246">
        <v>0.104</v>
      </c>
      <c r="DQ246">
        <v>400</v>
      </c>
      <c r="DR246">
        <v>17</v>
      </c>
      <c r="DS246">
        <v>0.08</v>
      </c>
      <c r="DT246">
        <v>0.01</v>
      </c>
      <c r="DU246">
        <v>100</v>
      </c>
      <c r="DV246">
        <v>100</v>
      </c>
      <c r="DW246">
        <v>2.1429999999999998</v>
      </c>
      <c r="DX246">
        <v>0.18379999999999999</v>
      </c>
      <c r="DY246">
        <v>2.43109722761083</v>
      </c>
      <c r="DZ246">
        <v>-6.71328561665215E-4</v>
      </c>
      <c r="EA246">
        <v>-2.6813292342381502E-7</v>
      </c>
      <c r="EB246">
        <v>8.1307759810197903E-11</v>
      </c>
      <c r="EC246">
        <v>1.3254555017609901E-3</v>
      </c>
      <c r="ED246">
        <v>1.9805995112736401E-4</v>
      </c>
      <c r="EE246">
        <v>3.7201658972467802E-4</v>
      </c>
      <c r="EF246">
        <v>-1.4214358037409099E-6</v>
      </c>
      <c r="EG246">
        <v>2</v>
      </c>
      <c r="EH246">
        <v>2028</v>
      </c>
      <c r="EI246">
        <v>2</v>
      </c>
      <c r="EJ246">
        <v>26</v>
      </c>
      <c r="EK246">
        <v>1.7</v>
      </c>
      <c r="EL246">
        <v>1.4</v>
      </c>
      <c r="EM246">
        <v>1.0790999999999999</v>
      </c>
      <c r="EN246">
        <v>2.5451700000000002</v>
      </c>
      <c r="EO246">
        <v>1.39893</v>
      </c>
      <c r="EP246">
        <v>2.32178</v>
      </c>
      <c r="EQ246">
        <v>1.49902</v>
      </c>
      <c r="ER246">
        <v>2.3840300000000001</v>
      </c>
      <c r="ES246">
        <v>32.443300000000001</v>
      </c>
      <c r="ET246">
        <v>14.692399999999999</v>
      </c>
      <c r="EU246">
        <v>18</v>
      </c>
      <c r="EV246">
        <v>507.14299999999997</v>
      </c>
      <c r="EW246">
        <v>540.32500000000005</v>
      </c>
      <c r="EX246">
        <v>28.1327</v>
      </c>
      <c r="EY246">
        <v>31.667899999999999</v>
      </c>
      <c r="EZ246">
        <v>30</v>
      </c>
      <c r="FA246">
        <v>31.6432</v>
      </c>
      <c r="FB246">
        <v>31.6265</v>
      </c>
      <c r="FC246">
        <v>21.594999999999999</v>
      </c>
      <c r="FD246">
        <v>33.494900000000001</v>
      </c>
      <c r="FE246">
        <v>61.170299999999997</v>
      </c>
      <c r="FF246">
        <v>28.137799999999999</v>
      </c>
      <c r="FG246">
        <v>400</v>
      </c>
      <c r="FH246">
        <v>17.028199999999998</v>
      </c>
      <c r="FI246">
        <v>99.733099999999993</v>
      </c>
      <c r="FJ246">
        <v>101.646</v>
      </c>
      <c r="FK246" t="s">
        <v>884</v>
      </c>
      <c r="FL246">
        <v>2</v>
      </c>
      <c r="FM246" t="s">
        <v>890</v>
      </c>
      <c r="FN246">
        <v>15</v>
      </c>
    </row>
    <row r="247" spans="1:170" x14ac:dyDescent="0.2">
      <c r="A247">
        <v>62</v>
      </c>
      <c r="B247">
        <v>1658943093.5999999</v>
      </c>
      <c r="C247">
        <v>10973.5</v>
      </c>
      <c r="D247" t="s">
        <v>951</v>
      </c>
      <c r="E247">
        <v>0.52190972222222221</v>
      </c>
      <c r="F247" t="s">
        <v>280</v>
      </c>
      <c r="G247">
        <v>1658943093.5999999</v>
      </c>
      <c r="H247">
        <v>5.2203291156965601E-3</v>
      </c>
      <c r="I247">
        <v>5.2203291156965603</v>
      </c>
      <c r="J247">
        <v>18.724568088982601</v>
      </c>
      <c r="K247">
        <v>573.934978325158</v>
      </c>
      <c r="L247">
        <v>471.87862935467001</v>
      </c>
      <c r="M247">
        <v>46.8333499588054</v>
      </c>
      <c r="N247">
        <v>56.962311961999603</v>
      </c>
      <c r="O247">
        <v>0.35496308604985999</v>
      </c>
      <c r="P247">
        <v>2.9101937707376702</v>
      </c>
      <c r="Q247">
        <v>0.33342651630676101</v>
      </c>
      <c r="R247">
        <v>0.21022027456682801</v>
      </c>
      <c r="S247">
        <v>66.196372031193704</v>
      </c>
      <c r="T247">
        <v>27.983576086504101</v>
      </c>
      <c r="U247">
        <v>27.998200000000001</v>
      </c>
      <c r="V247">
        <v>3.7944414907416801</v>
      </c>
      <c r="W247">
        <v>57.041014746451701</v>
      </c>
      <c r="X247">
        <v>2.28815938985599</v>
      </c>
      <c r="Y247">
        <v>4.0114282679347504</v>
      </c>
      <c r="Z247">
        <v>1.5062821008856799</v>
      </c>
      <c r="AA247">
        <v>-230.21651400221799</v>
      </c>
      <c r="AB247">
        <v>150.19497711555499</v>
      </c>
      <c r="AC247">
        <v>11.303363950907499</v>
      </c>
      <c r="AD247">
        <v>-2.5218009045617</v>
      </c>
      <c r="AE247">
        <v>0</v>
      </c>
      <c r="AF247">
        <v>0</v>
      </c>
      <c r="AG247">
        <v>1</v>
      </c>
      <c r="AH247">
        <v>0</v>
      </c>
      <c r="AI247">
        <v>51963</v>
      </c>
      <c r="AJ247" t="s">
        <v>281</v>
      </c>
      <c r="AK247" t="s">
        <v>281</v>
      </c>
      <c r="AL247">
        <v>0</v>
      </c>
      <c r="AM247">
        <v>0</v>
      </c>
      <c r="AN247">
        <v>0</v>
      </c>
      <c r="AO247">
        <v>0</v>
      </c>
      <c r="AP247" t="s">
        <v>281</v>
      </c>
      <c r="AQ247" t="s">
        <v>281</v>
      </c>
      <c r="AR247">
        <v>0</v>
      </c>
      <c r="AS247">
        <v>0</v>
      </c>
      <c r="AT247">
        <v>0</v>
      </c>
      <c r="AU247">
        <v>0.5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 t="s">
        <v>281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1</v>
      </c>
      <c r="BL247">
        <v>400.23500000000001</v>
      </c>
      <c r="BM247">
        <v>337.398884990255</v>
      </c>
      <c r="BN247">
        <v>0.84300194883070101</v>
      </c>
      <c r="BO247">
        <v>0.165393761243254</v>
      </c>
      <c r="BP247">
        <v>6</v>
      </c>
      <c r="BQ247">
        <v>0.6</v>
      </c>
      <c r="BR247" t="s">
        <v>282</v>
      </c>
      <c r="BS247">
        <v>1658943093.5999999</v>
      </c>
      <c r="BT247">
        <v>573.93499999999995</v>
      </c>
      <c r="BU247">
        <v>599.99400000000003</v>
      </c>
      <c r="BV247">
        <v>23.0548</v>
      </c>
      <c r="BW247">
        <v>16.936199999999999</v>
      </c>
      <c r="BX247">
        <v>571.65599999999995</v>
      </c>
      <c r="BY247">
        <v>22.8718</v>
      </c>
      <c r="BZ247">
        <v>500.11200000000002</v>
      </c>
      <c r="CA247">
        <v>99.148600000000002</v>
      </c>
      <c r="CB247">
        <v>0.10012</v>
      </c>
      <c r="CC247">
        <v>28.955500000000001</v>
      </c>
      <c r="CD247">
        <v>27.998200000000001</v>
      </c>
      <c r="CE247">
        <v>999.9</v>
      </c>
      <c r="CF247">
        <v>0</v>
      </c>
      <c r="CG247">
        <v>0</v>
      </c>
      <c r="CH247">
        <v>9975</v>
      </c>
      <c r="CI247">
        <v>0</v>
      </c>
      <c r="CJ247">
        <v>414.51799999999997</v>
      </c>
      <c r="CK247">
        <v>400.23500000000001</v>
      </c>
      <c r="CL247">
        <v>0.89994499999999999</v>
      </c>
      <c r="CM247">
        <v>0.10005500000000001</v>
      </c>
      <c r="CN247">
        <v>0</v>
      </c>
      <c r="CO247">
        <v>3.2642000000000002</v>
      </c>
      <c r="CP247">
        <v>0</v>
      </c>
      <c r="CQ247">
        <v>4015.15</v>
      </c>
      <c r="CR247">
        <v>3431.9</v>
      </c>
      <c r="CS247">
        <v>35.125</v>
      </c>
      <c r="CT247">
        <v>38.311999999999998</v>
      </c>
      <c r="CU247">
        <v>36.436999999999998</v>
      </c>
      <c r="CV247">
        <v>37.25</v>
      </c>
      <c r="CW247">
        <v>35.5</v>
      </c>
      <c r="CX247">
        <v>360.19</v>
      </c>
      <c r="CY247">
        <v>40.049999999999997</v>
      </c>
      <c r="CZ247">
        <v>0</v>
      </c>
      <c r="DA247">
        <v>1658943289.8</v>
      </c>
      <c r="DB247">
        <v>0</v>
      </c>
      <c r="DC247">
        <v>3.4148346153846099</v>
      </c>
      <c r="DD247">
        <v>-1.44287520745859</v>
      </c>
      <c r="DE247">
        <v>31.681709378261601</v>
      </c>
      <c r="DF247">
        <v>4009.3257692307602</v>
      </c>
      <c r="DG247">
        <v>15</v>
      </c>
      <c r="DH247">
        <v>1658943012.5999999</v>
      </c>
      <c r="DI247">
        <v>0.52097222222222228</v>
      </c>
      <c r="DJ247">
        <v>1658943007.0999999</v>
      </c>
      <c r="DK247">
        <v>1658943012.5999999</v>
      </c>
      <c r="DL247">
        <v>62</v>
      </c>
      <c r="DM247">
        <v>0.30399999999999999</v>
      </c>
      <c r="DN247">
        <v>0</v>
      </c>
      <c r="DO247">
        <v>2.2559999999999998</v>
      </c>
      <c r="DP247">
        <v>0.10299999999999999</v>
      </c>
      <c r="DQ247">
        <v>600</v>
      </c>
      <c r="DR247">
        <v>17</v>
      </c>
      <c r="DS247">
        <v>0.11</v>
      </c>
      <c r="DT247">
        <v>0.01</v>
      </c>
      <c r="DU247">
        <v>100</v>
      </c>
      <c r="DV247">
        <v>100</v>
      </c>
      <c r="DW247">
        <v>2.2789999999999999</v>
      </c>
      <c r="DX247">
        <v>0.183</v>
      </c>
      <c r="DY247">
        <v>2.7353679999238798</v>
      </c>
      <c r="DZ247">
        <v>-6.71328561665215E-4</v>
      </c>
      <c r="EA247">
        <v>-2.6813292342381502E-7</v>
      </c>
      <c r="EB247">
        <v>8.1307759810197903E-11</v>
      </c>
      <c r="EC247">
        <v>9.0731439528900205E-4</v>
      </c>
      <c r="ED247">
        <v>1.9805995112736401E-4</v>
      </c>
      <c r="EE247">
        <v>3.7201658972467802E-4</v>
      </c>
      <c r="EF247">
        <v>-1.4214358037409099E-6</v>
      </c>
      <c r="EG247">
        <v>2</v>
      </c>
      <c r="EH247">
        <v>2028</v>
      </c>
      <c r="EI247">
        <v>2</v>
      </c>
      <c r="EJ247">
        <v>26</v>
      </c>
      <c r="EK247">
        <v>1.4</v>
      </c>
      <c r="EL247">
        <v>1.4</v>
      </c>
      <c r="EM247">
        <v>1.49414</v>
      </c>
      <c r="EN247">
        <v>2.5402800000000001</v>
      </c>
      <c r="EO247">
        <v>1.39893</v>
      </c>
      <c r="EP247">
        <v>2.32178</v>
      </c>
      <c r="EQ247">
        <v>1.49902</v>
      </c>
      <c r="ER247">
        <v>2.4621599999999999</v>
      </c>
      <c r="ES247">
        <v>32.443300000000001</v>
      </c>
      <c r="ET247">
        <v>14.674899999999999</v>
      </c>
      <c r="EU247">
        <v>18</v>
      </c>
      <c r="EV247">
        <v>506.84699999999998</v>
      </c>
      <c r="EW247">
        <v>540.77599999999995</v>
      </c>
      <c r="EX247">
        <v>28.2698</v>
      </c>
      <c r="EY247">
        <v>31.632200000000001</v>
      </c>
      <c r="EZ247">
        <v>30</v>
      </c>
      <c r="FA247">
        <v>31.615500000000001</v>
      </c>
      <c r="FB247">
        <v>31.599</v>
      </c>
      <c r="FC247">
        <v>29.882100000000001</v>
      </c>
      <c r="FD247">
        <v>32.7577</v>
      </c>
      <c r="FE247">
        <v>59.642400000000002</v>
      </c>
      <c r="FF247">
        <v>28.272600000000001</v>
      </c>
      <c r="FG247">
        <v>600</v>
      </c>
      <c r="FH247">
        <v>16.996700000000001</v>
      </c>
      <c r="FI247">
        <v>99.733400000000003</v>
      </c>
      <c r="FJ247">
        <v>101.655</v>
      </c>
      <c r="FK247" t="s">
        <v>884</v>
      </c>
      <c r="FL247">
        <v>2</v>
      </c>
      <c r="FM247" t="s">
        <v>890</v>
      </c>
      <c r="FN247">
        <v>16</v>
      </c>
    </row>
    <row r="248" spans="1:170" x14ac:dyDescent="0.2">
      <c r="A248">
        <v>63</v>
      </c>
      <c r="B248">
        <v>1658943244.0999999</v>
      </c>
      <c r="C248">
        <v>11124</v>
      </c>
      <c r="D248" t="s">
        <v>952</v>
      </c>
      <c r="E248">
        <v>0.5236574074074074</v>
      </c>
      <c r="F248" t="s">
        <v>280</v>
      </c>
      <c r="G248">
        <v>1658943244.0999999</v>
      </c>
      <c r="H248">
        <v>5.0834461265263104E-3</v>
      </c>
      <c r="I248">
        <v>5.0834461265263098</v>
      </c>
      <c r="J248">
        <v>18.661586248096299</v>
      </c>
      <c r="K248">
        <v>574.16497867738997</v>
      </c>
      <c r="L248">
        <v>470.02780392512801</v>
      </c>
      <c r="M248">
        <v>46.645195554014997</v>
      </c>
      <c r="N248">
        <v>56.979688195083703</v>
      </c>
      <c r="O248">
        <v>0.34504746373894501</v>
      </c>
      <c r="P248">
        <v>2.9217332358820198</v>
      </c>
      <c r="Q248">
        <v>0.32473668958165203</v>
      </c>
      <c r="R248">
        <v>0.20468804897808099</v>
      </c>
      <c r="S248">
        <v>66.142049607249106</v>
      </c>
      <c r="T248">
        <v>28.016860475821801</v>
      </c>
      <c r="U248">
        <v>28.0076</v>
      </c>
      <c r="V248">
        <v>3.7965213230360502</v>
      </c>
      <c r="W248">
        <v>57.122104707865702</v>
      </c>
      <c r="X248">
        <v>2.29066959091625</v>
      </c>
      <c r="Y248">
        <v>4.0101281327626399</v>
      </c>
      <c r="Z248">
        <v>1.50585173211979</v>
      </c>
      <c r="AA248">
        <v>-224.17997417980999</v>
      </c>
      <c r="AB248">
        <v>148.42778118918801</v>
      </c>
      <c r="AC248">
        <v>11.126460250434301</v>
      </c>
      <c r="AD248">
        <v>1.51631686706167</v>
      </c>
      <c r="AE248">
        <v>0</v>
      </c>
      <c r="AF248">
        <v>0</v>
      </c>
      <c r="AG248">
        <v>1</v>
      </c>
      <c r="AH248">
        <v>0</v>
      </c>
      <c r="AI248">
        <v>52293</v>
      </c>
      <c r="AJ248" t="s">
        <v>281</v>
      </c>
      <c r="AK248" t="s">
        <v>281</v>
      </c>
      <c r="AL248">
        <v>0</v>
      </c>
      <c r="AM248">
        <v>0</v>
      </c>
      <c r="AN248">
        <v>0</v>
      </c>
      <c r="AO248">
        <v>0</v>
      </c>
      <c r="AP248" t="s">
        <v>281</v>
      </c>
      <c r="AQ248" t="s">
        <v>281</v>
      </c>
      <c r="AR248">
        <v>0</v>
      </c>
      <c r="AS248">
        <v>0</v>
      </c>
      <c r="AT248">
        <v>0</v>
      </c>
      <c r="AU248">
        <v>0.5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 t="s">
        <v>281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1</v>
      </c>
      <c r="BL248">
        <v>399.90899999999999</v>
      </c>
      <c r="BM248">
        <v>337.12385699857401</v>
      </c>
      <c r="BN248">
        <v>0.843001425320697</v>
      </c>
      <c r="BO248">
        <v>0.165392750868945</v>
      </c>
      <c r="BP248">
        <v>6</v>
      </c>
      <c r="BQ248">
        <v>0.6</v>
      </c>
      <c r="BR248" t="s">
        <v>282</v>
      </c>
      <c r="BS248">
        <v>1658943244.0999999</v>
      </c>
      <c r="BT248">
        <v>574.16499999999996</v>
      </c>
      <c r="BU248">
        <v>600.053</v>
      </c>
      <c r="BV248">
        <v>23.0823</v>
      </c>
      <c r="BW248">
        <v>17.1249</v>
      </c>
      <c r="BX248">
        <v>571.79899999999998</v>
      </c>
      <c r="BY248">
        <v>22.898099999999999</v>
      </c>
      <c r="BZ248">
        <v>500.16199999999998</v>
      </c>
      <c r="CA248">
        <v>99.139700000000005</v>
      </c>
      <c r="CB248">
        <v>9.9526199999999995E-2</v>
      </c>
      <c r="CC248">
        <v>28.9499</v>
      </c>
      <c r="CD248">
        <v>28.0076</v>
      </c>
      <c r="CE248">
        <v>999.9</v>
      </c>
      <c r="CF248">
        <v>0</v>
      </c>
      <c r="CG248">
        <v>0</v>
      </c>
      <c r="CH248">
        <v>10041.9</v>
      </c>
      <c r="CI248">
        <v>0</v>
      </c>
      <c r="CJ248">
        <v>414.31099999999998</v>
      </c>
      <c r="CK248">
        <v>399.90899999999999</v>
      </c>
      <c r="CL248">
        <v>0.89994499999999999</v>
      </c>
      <c r="CM248">
        <v>0.10005500000000001</v>
      </c>
      <c r="CN248">
        <v>0</v>
      </c>
      <c r="CO248">
        <v>3.0693999999999999</v>
      </c>
      <c r="CP248">
        <v>0</v>
      </c>
      <c r="CQ248">
        <v>4025.03</v>
      </c>
      <c r="CR248">
        <v>3429.1</v>
      </c>
      <c r="CS248">
        <v>35.061999999999998</v>
      </c>
      <c r="CT248">
        <v>38.25</v>
      </c>
      <c r="CU248">
        <v>36.375</v>
      </c>
      <c r="CV248">
        <v>37.25</v>
      </c>
      <c r="CW248">
        <v>35.436999999999998</v>
      </c>
      <c r="CX248">
        <v>359.9</v>
      </c>
      <c r="CY248">
        <v>40.01</v>
      </c>
      <c r="CZ248">
        <v>0</v>
      </c>
      <c r="DA248">
        <v>1658943440.4000001</v>
      </c>
      <c r="DB248">
        <v>0</v>
      </c>
      <c r="DC248">
        <v>3.412048</v>
      </c>
      <c r="DD248">
        <v>-4.3069243466322703E-2</v>
      </c>
      <c r="DE248">
        <v>-7.1946153670754303</v>
      </c>
      <c r="DF248">
        <v>4026.2883999999899</v>
      </c>
      <c r="DG248">
        <v>15</v>
      </c>
      <c r="DH248">
        <v>1658943157.5999999</v>
      </c>
      <c r="DI248">
        <v>0.52265046296296302</v>
      </c>
      <c r="DJ248">
        <v>1658943142.0999999</v>
      </c>
      <c r="DK248">
        <v>1658943157.5999999</v>
      </c>
      <c r="DL248">
        <v>63</v>
      </c>
      <c r="DM248">
        <v>8.5999999999999993E-2</v>
      </c>
      <c r="DN248">
        <v>1E-3</v>
      </c>
      <c r="DO248">
        <v>2.3420000000000001</v>
      </c>
      <c r="DP248">
        <v>0.104</v>
      </c>
      <c r="DQ248">
        <v>600</v>
      </c>
      <c r="DR248">
        <v>17</v>
      </c>
      <c r="DS248">
        <v>0.08</v>
      </c>
      <c r="DT248">
        <v>0.02</v>
      </c>
      <c r="DU248">
        <v>100</v>
      </c>
      <c r="DV248">
        <v>100</v>
      </c>
      <c r="DW248">
        <v>2.3660000000000001</v>
      </c>
      <c r="DX248">
        <v>0.1842</v>
      </c>
      <c r="DY248">
        <v>2.8217573209990201</v>
      </c>
      <c r="DZ248">
        <v>-6.71328561665215E-4</v>
      </c>
      <c r="EA248">
        <v>-2.6813292342381502E-7</v>
      </c>
      <c r="EB248">
        <v>8.1307759810197903E-11</v>
      </c>
      <c r="EC248">
        <v>1.6678152506148299E-3</v>
      </c>
      <c r="ED248">
        <v>1.9805995112736401E-4</v>
      </c>
      <c r="EE248">
        <v>3.7201658972467802E-4</v>
      </c>
      <c r="EF248">
        <v>-1.4214358037409099E-6</v>
      </c>
      <c r="EG248">
        <v>2</v>
      </c>
      <c r="EH248">
        <v>2028</v>
      </c>
      <c r="EI248">
        <v>2</v>
      </c>
      <c r="EJ248">
        <v>26</v>
      </c>
      <c r="EK248">
        <v>1.7</v>
      </c>
      <c r="EL248">
        <v>1.4</v>
      </c>
      <c r="EM248">
        <v>1.49414</v>
      </c>
      <c r="EN248">
        <v>2.5500500000000001</v>
      </c>
      <c r="EO248">
        <v>1.39893</v>
      </c>
      <c r="EP248">
        <v>2.32056</v>
      </c>
      <c r="EQ248">
        <v>1.49902</v>
      </c>
      <c r="ER248">
        <v>2.2424300000000001</v>
      </c>
      <c r="ES248">
        <v>32.443300000000001</v>
      </c>
      <c r="ET248">
        <v>14.639900000000001</v>
      </c>
      <c r="EU248">
        <v>18</v>
      </c>
      <c r="EV248">
        <v>507.00799999999998</v>
      </c>
      <c r="EW248">
        <v>540.78399999999999</v>
      </c>
      <c r="EX248">
        <v>28.236899999999999</v>
      </c>
      <c r="EY248">
        <v>31.590599999999998</v>
      </c>
      <c r="EZ248">
        <v>30</v>
      </c>
      <c r="FA248">
        <v>31.579599999999999</v>
      </c>
      <c r="FB248">
        <v>31.563099999999999</v>
      </c>
      <c r="FC248">
        <v>29.8781</v>
      </c>
      <c r="FD248">
        <v>30.400200000000002</v>
      </c>
      <c r="FE248">
        <v>58.289700000000003</v>
      </c>
      <c r="FF248">
        <v>28.223600000000001</v>
      </c>
      <c r="FG248">
        <v>600</v>
      </c>
      <c r="FH248">
        <v>17.208600000000001</v>
      </c>
      <c r="FI248">
        <v>99.741200000000006</v>
      </c>
      <c r="FJ248">
        <v>101.663</v>
      </c>
      <c r="FK248" t="s">
        <v>884</v>
      </c>
      <c r="FL248">
        <v>2</v>
      </c>
      <c r="FM248" t="s">
        <v>890</v>
      </c>
      <c r="FN248">
        <v>17</v>
      </c>
    </row>
    <row r="249" spans="1:170" x14ac:dyDescent="0.2">
      <c r="A249">
        <v>64</v>
      </c>
      <c r="B249">
        <v>1658943395</v>
      </c>
      <c r="C249">
        <v>11274.9000000953</v>
      </c>
      <c r="D249" t="s">
        <v>953</v>
      </c>
      <c r="E249">
        <v>0.5254050925925926</v>
      </c>
      <c r="F249" t="s">
        <v>280</v>
      </c>
      <c r="G249">
        <v>1658943395</v>
      </c>
      <c r="H249">
        <v>4.7618356045911201E-3</v>
      </c>
      <c r="I249">
        <v>4.7618356045911199</v>
      </c>
      <c r="J249">
        <v>20.561466318772201</v>
      </c>
      <c r="K249">
        <v>770.89197633850597</v>
      </c>
      <c r="L249">
        <v>646.29625191865102</v>
      </c>
      <c r="M249">
        <v>64.134063063670396</v>
      </c>
      <c r="N249">
        <v>76.498098943012707</v>
      </c>
      <c r="O249">
        <v>0.32281483064654898</v>
      </c>
      <c r="P249">
        <v>2.9151754232262101</v>
      </c>
      <c r="Q249">
        <v>0.304928421165854</v>
      </c>
      <c r="R249">
        <v>0.192106712425994</v>
      </c>
      <c r="S249">
        <v>66.19125271886</v>
      </c>
      <c r="T249">
        <v>28.055884596316002</v>
      </c>
      <c r="U249">
        <v>27.999700000000001</v>
      </c>
      <c r="V249">
        <v>3.79477331220198</v>
      </c>
      <c r="W249">
        <v>57.314779487533798</v>
      </c>
      <c r="X249">
        <v>2.2926547205021199</v>
      </c>
      <c r="Y249">
        <v>4.0001108632037496</v>
      </c>
      <c r="Z249">
        <v>1.5021185916998601</v>
      </c>
      <c r="AA249">
        <v>-209.99695016246801</v>
      </c>
      <c r="AB249">
        <v>142.54678423719301</v>
      </c>
      <c r="AC249">
        <v>10.7069214420218</v>
      </c>
      <c r="AD249">
        <v>9.4480082356066593</v>
      </c>
      <c r="AE249">
        <v>0</v>
      </c>
      <c r="AF249">
        <v>0</v>
      </c>
      <c r="AG249">
        <v>1</v>
      </c>
      <c r="AH249">
        <v>0</v>
      </c>
      <c r="AI249">
        <v>52113</v>
      </c>
      <c r="AJ249" t="s">
        <v>281</v>
      </c>
      <c r="AK249" t="s">
        <v>281</v>
      </c>
      <c r="AL249">
        <v>0</v>
      </c>
      <c r="AM249">
        <v>0</v>
      </c>
      <c r="AN249">
        <v>0</v>
      </c>
      <c r="AO249">
        <v>0</v>
      </c>
      <c r="AP249" t="s">
        <v>281</v>
      </c>
      <c r="AQ249" t="s">
        <v>281</v>
      </c>
      <c r="AR249">
        <v>0</v>
      </c>
      <c r="AS249">
        <v>0</v>
      </c>
      <c r="AT249">
        <v>0</v>
      </c>
      <c r="AU249">
        <v>0.5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 t="s">
        <v>281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1</v>
      </c>
      <c r="BL249">
        <v>400.21699999999998</v>
      </c>
      <c r="BM249">
        <v>337.38260099422803</v>
      </c>
      <c r="BN249">
        <v>0.84299917543289704</v>
      </c>
      <c r="BO249">
        <v>0.165388408585492</v>
      </c>
      <c r="BP249">
        <v>6</v>
      </c>
      <c r="BQ249">
        <v>0.6</v>
      </c>
      <c r="BR249" t="s">
        <v>282</v>
      </c>
      <c r="BS249">
        <v>1658943395</v>
      </c>
      <c r="BT249">
        <v>770.89200000000005</v>
      </c>
      <c r="BU249">
        <v>799.94899999999996</v>
      </c>
      <c r="BV249">
        <v>23.1037</v>
      </c>
      <c r="BW249">
        <v>17.525700000000001</v>
      </c>
      <c r="BX249">
        <v>768.21600000000001</v>
      </c>
      <c r="BY249">
        <v>22.915700000000001</v>
      </c>
      <c r="BZ249">
        <v>500.375</v>
      </c>
      <c r="CA249">
        <v>99.133300000000006</v>
      </c>
      <c r="CB249">
        <v>9.9927600000000005E-2</v>
      </c>
      <c r="CC249">
        <v>28.906700000000001</v>
      </c>
      <c r="CD249">
        <v>27.999700000000001</v>
      </c>
      <c r="CE249">
        <v>999.9</v>
      </c>
      <c r="CF249">
        <v>0</v>
      </c>
      <c r="CG249">
        <v>0</v>
      </c>
      <c r="CH249">
        <v>10005</v>
      </c>
      <c r="CI249">
        <v>0</v>
      </c>
      <c r="CJ249">
        <v>414.07600000000002</v>
      </c>
      <c r="CK249">
        <v>400.21699999999998</v>
      </c>
      <c r="CL249">
        <v>0.90002300000000002</v>
      </c>
      <c r="CM249">
        <v>9.9976999999999996E-2</v>
      </c>
      <c r="CN249">
        <v>0</v>
      </c>
      <c r="CO249">
        <v>3.3475999999999999</v>
      </c>
      <c r="CP249">
        <v>0</v>
      </c>
      <c r="CQ249">
        <v>4008.5</v>
      </c>
      <c r="CR249">
        <v>3431.82</v>
      </c>
      <c r="CS249">
        <v>35</v>
      </c>
      <c r="CT249">
        <v>38.186999999999998</v>
      </c>
      <c r="CU249">
        <v>36.311999999999998</v>
      </c>
      <c r="CV249">
        <v>37.186999999999998</v>
      </c>
      <c r="CW249">
        <v>35.375</v>
      </c>
      <c r="CX249">
        <v>360.2</v>
      </c>
      <c r="CY249">
        <v>40.01</v>
      </c>
      <c r="CZ249">
        <v>0</v>
      </c>
      <c r="DA249">
        <v>1658943591</v>
      </c>
      <c r="DB249">
        <v>0</v>
      </c>
      <c r="DC249">
        <v>3.4332076923076902</v>
      </c>
      <c r="DD249">
        <v>1.5521360357901101E-2</v>
      </c>
      <c r="DE249">
        <v>16.4358973570167</v>
      </c>
      <c r="DF249">
        <v>4003.6426923076901</v>
      </c>
      <c r="DG249">
        <v>15</v>
      </c>
      <c r="DH249">
        <v>1658943323</v>
      </c>
      <c r="DI249">
        <v>0.52457175925925925</v>
      </c>
      <c r="DJ249">
        <v>1658943314.5</v>
      </c>
      <c r="DK249">
        <v>1658943323</v>
      </c>
      <c r="DL249">
        <v>64</v>
      </c>
      <c r="DM249">
        <v>0.49199999999999999</v>
      </c>
      <c r="DN249">
        <v>4.0000000000000001E-3</v>
      </c>
      <c r="DO249">
        <v>2.649</v>
      </c>
      <c r="DP249">
        <v>0.111</v>
      </c>
      <c r="DQ249">
        <v>800</v>
      </c>
      <c r="DR249">
        <v>17</v>
      </c>
      <c r="DS249">
        <v>0.08</v>
      </c>
      <c r="DT249">
        <v>0.02</v>
      </c>
      <c r="DU249">
        <v>100</v>
      </c>
      <c r="DV249">
        <v>100</v>
      </c>
      <c r="DW249">
        <v>2.6760000000000002</v>
      </c>
      <c r="DX249">
        <v>0.188</v>
      </c>
      <c r="DY249">
        <v>3.3135960207942698</v>
      </c>
      <c r="DZ249">
        <v>-6.71328561665215E-4</v>
      </c>
      <c r="EA249">
        <v>-2.6813292342381502E-7</v>
      </c>
      <c r="EB249">
        <v>8.1307759810197903E-11</v>
      </c>
      <c r="EC249">
        <v>5.2501188597669701E-3</v>
      </c>
      <c r="ED249">
        <v>1.9805995112736401E-4</v>
      </c>
      <c r="EE249">
        <v>3.7201658972467802E-4</v>
      </c>
      <c r="EF249">
        <v>-1.4214358037409099E-6</v>
      </c>
      <c r="EG249">
        <v>2</v>
      </c>
      <c r="EH249">
        <v>2028</v>
      </c>
      <c r="EI249">
        <v>2</v>
      </c>
      <c r="EJ249">
        <v>26</v>
      </c>
      <c r="EK249">
        <v>1.3</v>
      </c>
      <c r="EL249">
        <v>1.2</v>
      </c>
      <c r="EM249">
        <v>1.8859900000000001</v>
      </c>
      <c r="EN249">
        <v>2.5476100000000002</v>
      </c>
      <c r="EO249">
        <v>1.39893</v>
      </c>
      <c r="EP249">
        <v>2.32056</v>
      </c>
      <c r="EQ249">
        <v>1.49902</v>
      </c>
      <c r="ER249">
        <v>2.2619600000000002</v>
      </c>
      <c r="ES249">
        <v>32.421199999999999</v>
      </c>
      <c r="ET249">
        <v>14.6136</v>
      </c>
      <c r="EU249">
        <v>18</v>
      </c>
      <c r="EV249">
        <v>506.84100000000001</v>
      </c>
      <c r="EW249">
        <v>541.51700000000005</v>
      </c>
      <c r="EX249">
        <v>28.1252</v>
      </c>
      <c r="EY249">
        <v>31.546299999999999</v>
      </c>
      <c r="EZ249">
        <v>29.9999</v>
      </c>
      <c r="FA249">
        <v>31.5382</v>
      </c>
      <c r="FB249">
        <v>31.524000000000001</v>
      </c>
      <c r="FC249">
        <v>37.721499999999999</v>
      </c>
      <c r="FD249">
        <v>27.5458</v>
      </c>
      <c r="FE249">
        <v>57.865200000000002</v>
      </c>
      <c r="FF249">
        <v>28.119299999999999</v>
      </c>
      <c r="FG249">
        <v>800</v>
      </c>
      <c r="FH249">
        <v>17.5151</v>
      </c>
      <c r="FI249">
        <v>99.747900000000001</v>
      </c>
      <c r="FJ249">
        <v>101.669</v>
      </c>
      <c r="FK249" t="s">
        <v>884</v>
      </c>
      <c r="FL249">
        <v>2</v>
      </c>
      <c r="FM249" t="s">
        <v>890</v>
      </c>
      <c r="FN249">
        <v>18</v>
      </c>
    </row>
    <row r="250" spans="1:170" x14ac:dyDescent="0.2">
      <c r="A250">
        <v>65</v>
      </c>
      <c r="B250">
        <v>1658943545.5</v>
      </c>
      <c r="C250">
        <v>11425.4000000953</v>
      </c>
      <c r="D250" t="s">
        <v>954</v>
      </c>
      <c r="E250">
        <v>0.52714120370370365</v>
      </c>
      <c r="F250" t="s">
        <v>280</v>
      </c>
      <c r="G250">
        <v>1658943545.5</v>
      </c>
      <c r="H250">
        <v>4.3686641115766502E-3</v>
      </c>
      <c r="I250">
        <v>4.36866411157665</v>
      </c>
      <c r="J250">
        <v>20.451744175818899</v>
      </c>
      <c r="K250">
        <v>771.46097635886701</v>
      </c>
      <c r="L250">
        <v>637.71991082929196</v>
      </c>
      <c r="M250">
        <v>63.280384282629299</v>
      </c>
      <c r="N250">
        <v>76.551392255509299</v>
      </c>
      <c r="O250">
        <v>0.29441892077390902</v>
      </c>
      <c r="P250">
        <v>2.91093958019085</v>
      </c>
      <c r="Q250">
        <v>0.27944387485578498</v>
      </c>
      <c r="R250">
        <v>0.175935963026292</v>
      </c>
      <c r="S250">
        <v>66.143976392606007</v>
      </c>
      <c r="T250">
        <v>28.091842108692699</v>
      </c>
      <c r="U250">
        <v>28.004899999999999</v>
      </c>
      <c r="V250">
        <v>3.7959238226107899</v>
      </c>
      <c r="W250">
        <v>57.521113929268601</v>
      </c>
      <c r="X250">
        <v>2.2922223945353899</v>
      </c>
      <c r="Y250">
        <v>3.9850104386956899</v>
      </c>
      <c r="Z250">
        <v>1.50370142807539</v>
      </c>
      <c r="AA250">
        <v>-192.65808732053</v>
      </c>
      <c r="AB250">
        <v>131.275771692424</v>
      </c>
      <c r="AC250">
        <v>9.8717294631517092</v>
      </c>
      <c r="AD250">
        <v>14.6333902276515</v>
      </c>
      <c r="AE250">
        <v>0</v>
      </c>
      <c r="AF250">
        <v>0</v>
      </c>
      <c r="AG250">
        <v>1</v>
      </c>
      <c r="AH250">
        <v>0</v>
      </c>
      <c r="AI250">
        <v>52003</v>
      </c>
      <c r="AJ250" t="s">
        <v>281</v>
      </c>
      <c r="AK250" t="s">
        <v>281</v>
      </c>
      <c r="AL250">
        <v>0</v>
      </c>
      <c r="AM250">
        <v>0</v>
      </c>
      <c r="AN250">
        <v>0</v>
      </c>
      <c r="AO250">
        <v>0</v>
      </c>
      <c r="AP250" t="s">
        <v>281</v>
      </c>
      <c r="AQ250" t="s">
        <v>281</v>
      </c>
      <c r="AR250">
        <v>0</v>
      </c>
      <c r="AS250">
        <v>0</v>
      </c>
      <c r="AT250">
        <v>0</v>
      </c>
      <c r="AU250">
        <v>0.5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 t="s">
        <v>281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1</v>
      </c>
      <c r="BL250">
        <v>399.92099999999999</v>
      </c>
      <c r="BM250">
        <v>337.13394300135002</v>
      </c>
      <c r="BN250">
        <v>0.84300135027005396</v>
      </c>
      <c r="BO250">
        <v>0.16539260602120401</v>
      </c>
      <c r="BP250">
        <v>6</v>
      </c>
      <c r="BQ250">
        <v>0.6</v>
      </c>
      <c r="BR250" t="s">
        <v>282</v>
      </c>
      <c r="BS250">
        <v>1658943545.5</v>
      </c>
      <c r="BT250">
        <v>771.46100000000001</v>
      </c>
      <c r="BU250">
        <v>800.029</v>
      </c>
      <c r="BV250">
        <v>23.100300000000001</v>
      </c>
      <c r="BW250">
        <v>17.982299999999999</v>
      </c>
      <c r="BX250">
        <v>768.75400000000002</v>
      </c>
      <c r="BY250">
        <v>22.912299999999998</v>
      </c>
      <c r="BZ250">
        <v>500.322</v>
      </c>
      <c r="CA250">
        <v>99.128799999999998</v>
      </c>
      <c r="CB250">
        <v>0.100318</v>
      </c>
      <c r="CC250">
        <v>28.8414</v>
      </c>
      <c r="CD250">
        <v>28.004899999999999</v>
      </c>
      <c r="CE250">
        <v>999.9</v>
      </c>
      <c r="CF250">
        <v>0</v>
      </c>
      <c r="CG250">
        <v>0</v>
      </c>
      <c r="CH250">
        <v>9981.25</v>
      </c>
      <c r="CI250">
        <v>0</v>
      </c>
      <c r="CJ250">
        <v>413.76900000000001</v>
      </c>
      <c r="CK250">
        <v>399.92099999999999</v>
      </c>
      <c r="CL250">
        <v>0.89994499999999999</v>
      </c>
      <c r="CM250">
        <v>0.10005500000000001</v>
      </c>
      <c r="CN250">
        <v>0</v>
      </c>
      <c r="CO250">
        <v>3.0897999999999999</v>
      </c>
      <c r="CP250">
        <v>0</v>
      </c>
      <c r="CQ250">
        <v>4011.71</v>
      </c>
      <c r="CR250">
        <v>3429.2</v>
      </c>
      <c r="CS250">
        <v>34.936999999999998</v>
      </c>
      <c r="CT250">
        <v>38.125</v>
      </c>
      <c r="CU250">
        <v>36.25</v>
      </c>
      <c r="CV250">
        <v>37.125</v>
      </c>
      <c r="CW250">
        <v>35.375</v>
      </c>
      <c r="CX250">
        <v>359.91</v>
      </c>
      <c r="CY250">
        <v>40.01</v>
      </c>
      <c r="CZ250">
        <v>0</v>
      </c>
      <c r="DA250">
        <v>1658943741.5999999</v>
      </c>
      <c r="DB250">
        <v>0</v>
      </c>
      <c r="DC250">
        <v>3.42272799999999</v>
      </c>
      <c r="DD250">
        <v>-0.59627692222128903</v>
      </c>
      <c r="DE250">
        <v>-1.30307708900229</v>
      </c>
      <c r="DF250">
        <v>4012.6455999999998</v>
      </c>
      <c r="DG250">
        <v>15</v>
      </c>
      <c r="DH250">
        <v>1658943479.5</v>
      </c>
      <c r="DI250">
        <v>0.52637731481481487</v>
      </c>
      <c r="DJ250">
        <v>1658943475</v>
      </c>
      <c r="DK250">
        <v>1658943479.5</v>
      </c>
      <c r="DL250">
        <v>65</v>
      </c>
      <c r="DM250">
        <v>0.03</v>
      </c>
      <c r="DN250">
        <v>0</v>
      </c>
      <c r="DO250">
        <v>2.6789999999999998</v>
      </c>
      <c r="DP250">
        <v>0.11600000000000001</v>
      </c>
      <c r="DQ250">
        <v>800</v>
      </c>
      <c r="DR250">
        <v>18</v>
      </c>
      <c r="DS250">
        <v>0.11</v>
      </c>
      <c r="DT250">
        <v>0.01</v>
      </c>
      <c r="DU250">
        <v>100</v>
      </c>
      <c r="DV250">
        <v>100</v>
      </c>
      <c r="DW250">
        <v>2.7069999999999999</v>
      </c>
      <c r="DX250">
        <v>0.188</v>
      </c>
      <c r="DY250">
        <v>3.3439076033004702</v>
      </c>
      <c r="DZ250">
        <v>-6.71328561665215E-4</v>
      </c>
      <c r="EA250">
        <v>-2.6813292342381502E-7</v>
      </c>
      <c r="EB250">
        <v>8.1307759810197903E-11</v>
      </c>
      <c r="EC250">
        <v>5.27348093153579E-3</v>
      </c>
      <c r="ED250">
        <v>1.9805995112736401E-4</v>
      </c>
      <c r="EE250">
        <v>3.7201658972467802E-4</v>
      </c>
      <c r="EF250">
        <v>-1.4214358037409099E-6</v>
      </c>
      <c r="EG250">
        <v>2</v>
      </c>
      <c r="EH250">
        <v>2028</v>
      </c>
      <c r="EI250">
        <v>2</v>
      </c>
      <c r="EJ250">
        <v>26</v>
      </c>
      <c r="EK250">
        <v>1.2</v>
      </c>
      <c r="EL250">
        <v>1.1000000000000001</v>
      </c>
      <c r="EM250">
        <v>1.8847700000000001</v>
      </c>
      <c r="EN250">
        <v>2.52319</v>
      </c>
      <c r="EO250">
        <v>1.39893</v>
      </c>
      <c r="EP250">
        <v>2.32056</v>
      </c>
      <c r="EQ250">
        <v>1.49902</v>
      </c>
      <c r="ER250">
        <v>2.4084500000000002</v>
      </c>
      <c r="ES250">
        <v>32.399099999999997</v>
      </c>
      <c r="ET250">
        <v>14.604900000000001</v>
      </c>
      <c r="EU250">
        <v>18</v>
      </c>
      <c r="EV250">
        <v>506.452</v>
      </c>
      <c r="EW250">
        <v>541.83799999999997</v>
      </c>
      <c r="EX250">
        <v>27.991499999999998</v>
      </c>
      <c r="EY250">
        <v>31.5093</v>
      </c>
      <c r="EZ250">
        <v>29.9999</v>
      </c>
      <c r="FA250">
        <v>31.500699999999998</v>
      </c>
      <c r="FB250">
        <v>31.4863</v>
      </c>
      <c r="FC250">
        <v>37.7194</v>
      </c>
      <c r="FD250">
        <v>23.987200000000001</v>
      </c>
      <c r="FE250">
        <v>57.616199999999999</v>
      </c>
      <c r="FF250">
        <v>27.9726</v>
      </c>
      <c r="FG250">
        <v>800</v>
      </c>
      <c r="FH250">
        <v>17.959299999999999</v>
      </c>
      <c r="FI250">
        <v>99.756100000000004</v>
      </c>
      <c r="FJ250">
        <v>101.673</v>
      </c>
      <c r="FK250" t="s">
        <v>884</v>
      </c>
      <c r="FL250">
        <v>2</v>
      </c>
      <c r="FM250" t="s">
        <v>890</v>
      </c>
      <c r="FN250">
        <v>19</v>
      </c>
    </row>
    <row r="251" spans="1:170" x14ac:dyDescent="0.2">
      <c r="A251">
        <v>66</v>
      </c>
      <c r="B251">
        <v>1658943696</v>
      </c>
      <c r="C251">
        <v>11575.9000000953</v>
      </c>
      <c r="D251" t="s">
        <v>955</v>
      </c>
      <c r="E251">
        <v>0.52888888888888885</v>
      </c>
      <c r="F251" t="s">
        <v>280</v>
      </c>
      <c r="G251">
        <v>1658943696</v>
      </c>
      <c r="H251">
        <v>3.9330661774186499E-3</v>
      </c>
      <c r="I251">
        <v>3.9330661774186502</v>
      </c>
      <c r="J251">
        <v>21.4698526610904</v>
      </c>
      <c r="K251">
        <v>969.69997535578398</v>
      </c>
      <c r="L251">
        <v>811.37309666480098</v>
      </c>
      <c r="M251">
        <v>80.504980891721999</v>
      </c>
      <c r="N251">
        <v>96.214279605294493</v>
      </c>
      <c r="O251">
        <v>0.26267944893669498</v>
      </c>
      <c r="P251">
        <v>2.9169143021094799</v>
      </c>
      <c r="Q251">
        <v>0.25071360545360899</v>
      </c>
      <c r="R251">
        <v>0.15772679912024401</v>
      </c>
      <c r="S251">
        <v>66.197364393761205</v>
      </c>
      <c r="T251">
        <v>28.1279464521267</v>
      </c>
      <c r="U251">
        <v>28.002300000000002</v>
      </c>
      <c r="V251">
        <v>3.7953485293717701</v>
      </c>
      <c r="W251">
        <v>57.642231689120401</v>
      </c>
      <c r="X251">
        <v>2.2865303789066602</v>
      </c>
      <c r="Y251">
        <v>3.9667624099610199</v>
      </c>
      <c r="Z251">
        <v>1.5088181504650999</v>
      </c>
      <c r="AA251">
        <v>-173.44821842416201</v>
      </c>
      <c r="AB251">
        <v>119.499354061662</v>
      </c>
      <c r="AC251">
        <v>8.9641021815439501</v>
      </c>
      <c r="AD251">
        <v>21.2126022128048</v>
      </c>
      <c r="AE251">
        <v>0</v>
      </c>
      <c r="AF251">
        <v>0</v>
      </c>
      <c r="AG251">
        <v>1</v>
      </c>
      <c r="AH251">
        <v>0</v>
      </c>
      <c r="AI251">
        <v>52187</v>
      </c>
      <c r="AJ251" t="s">
        <v>281</v>
      </c>
      <c r="AK251" t="s">
        <v>281</v>
      </c>
      <c r="AL251">
        <v>0</v>
      </c>
      <c r="AM251">
        <v>0</v>
      </c>
      <c r="AN251">
        <v>0</v>
      </c>
      <c r="AO251">
        <v>0</v>
      </c>
      <c r="AP251" t="s">
        <v>281</v>
      </c>
      <c r="AQ251" t="s">
        <v>281</v>
      </c>
      <c r="AR251">
        <v>0</v>
      </c>
      <c r="AS251">
        <v>0</v>
      </c>
      <c r="AT251">
        <v>0</v>
      </c>
      <c r="AU251">
        <v>0.5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 t="s">
        <v>281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1</v>
      </c>
      <c r="BL251">
        <v>400.24099999999999</v>
      </c>
      <c r="BM251">
        <v>337.40394300194799</v>
      </c>
      <c r="BN251">
        <v>0.84300194883070101</v>
      </c>
      <c r="BO251">
        <v>0.165393761243254</v>
      </c>
      <c r="BP251">
        <v>6</v>
      </c>
      <c r="BQ251">
        <v>0.6</v>
      </c>
      <c r="BR251" t="s">
        <v>282</v>
      </c>
      <c r="BS251">
        <v>1658943696</v>
      </c>
      <c r="BT251">
        <v>969.7</v>
      </c>
      <c r="BU251">
        <v>1000.02</v>
      </c>
      <c r="BV251">
        <v>23.044899999999998</v>
      </c>
      <c r="BW251">
        <v>18.437100000000001</v>
      </c>
      <c r="BX251">
        <v>966.76</v>
      </c>
      <c r="BY251">
        <v>22.851800000000001</v>
      </c>
      <c r="BZ251">
        <v>500.33800000000002</v>
      </c>
      <c r="CA251">
        <v>99.120900000000006</v>
      </c>
      <c r="CB251">
        <v>9.9768300000000004E-2</v>
      </c>
      <c r="CC251">
        <v>28.7622</v>
      </c>
      <c r="CD251">
        <v>28.002300000000002</v>
      </c>
      <c r="CE251">
        <v>999.9</v>
      </c>
      <c r="CF251">
        <v>0</v>
      </c>
      <c r="CG251">
        <v>0</v>
      </c>
      <c r="CH251">
        <v>10016.200000000001</v>
      </c>
      <c r="CI251">
        <v>0</v>
      </c>
      <c r="CJ251">
        <v>412.83499999999998</v>
      </c>
      <c r="CK251">
        <v>400.24099999999999</v>
      </c>
      <c r="CL251">
        <v>0.89994499999999999</v>
      </c>
      <c r="CM251">
        <v>0.10005500000000001</v>
      </c>
      <c r="CN251">
        <v>0</v>
      </c>
      <c r="CO251">
        <v>3.1417000000000002</v>
      </c>
      <c r="CP251">
        <v>0</v>
      </c>
      <c r="CQ251">
        <v>4001.9</v>
      </c>
      <c r="CR251">
        <v>3431.94</v>
      </c>
      <c r="CS251">
        <v>34.936999999999998</v>
      </c>
      <c r="CT251">
        <v>38.125</v>
      </c>
      <c r="CU251">
        <v>36.25</v>
      </c>
      <c r="CV251">
        <v>37.125</v>
      </c>
      <c r="CW251">
        <v>35.311999999999998</v>
      </c>
      <c r="CX251">
        <v>360.19</v>
      </c>
      <c r="CY251">
        <v>40.049999999999997</v>
      </c>
      <c r="CZ251">
        <v>0</v>
      </c>
      <c r="DA251">
        <v>1658943892.2</v>
      </c>
      <c r="DB251">
        <v>0</v>
      </c>
      <c r="DC251">
        <v>3.3884230769230701</v>
      </c>
      <c r="DD251">
        <v>0.26760341930648901</v>
      </c>
      <c r="DE251">
        <v>9.4605128272405707</v>
      </c>
      <c r="DF251">
        <v>3998.0776923076901</v>
      </c>
      <c r="DG251">
        <v>15</v>
      </c>
      <c r="DH251">
        <v>1658943613.5</v>
      </c>
      <c r="DI251">
        <v>0.52792824074074074</v>
      </c>
      <c r="DJ251">
        <v>1658943606</v>
      </c>
      <c r="DK251">
        <v>1658943613.5</v>
      </c>
      <c r="DL251">
        <v>66</v>
      </c>
      <c r="DM251">
        <v>0.42099999999999999</v>
      </c>
      <c r="DN251">
        <v>6.0000000000000001E-3</v>
      </c>
      <c r="DO251">
        <v>2.91</v>
      </c>
      <c r="DP251">
        <v>0.126</v>
      </c>
      <c r="DQ251">
        <v>1000</v>
      </c>
      <c r="DR251">
        <v>18</v>
      </c>
      <c r="DS251">
        <v>0.13</v>
      </c>
      <c r="DT251">
        <v>0.02</v>
      </c>
      <c r="DU251">
        <v>100</v>
      </c>
      <c r="DV251">
        <v>100</v>
      </c>
      <c r="DW251">
        <v>2.94</v>
      </c>
      <c r="DX251">
        <v>0.19309999999999999</v>
      </c>
      <c r="DY251">
        <v>3.7656980917871801</v>
      </c>
      <c r="DZ251">
        <v>-6.71328561665215E-4</v>
      </c>
      <c r="EA251">
        <v>-2.6813292342381502E-7</v>
      </c>
      <c r="EB251">
        <v>8.1307759810197903E-11</v>
      </c>
      <c r="EC251">
        <v>1.1224291401544099E-2</v>
      </c>
      <c r="ED251">
        <v>1.9805995112736401E-4</v>
      </c>
      <c r="EE251">
        <v>3.7201658972467802E-4</v>
      </c>
      <c r="EF251">
        <v>-1.4214358037409099E-6</v>
      </c>
      <c r="EG251">
        <v>2</v>
      </c>
      <c r="EH251">
        <v>2028</v>
      </c>
      <c r="EI251">
        <v>2</v>
      </c>
      <c r="EJ251">
        <v>26</v>
      </c>
      <c r="EK251">
        <v>1.5</v>
      </c>
      <c r="EL251">
        <v>1.4</v>
      </c>
      <c r="EM251">
        <v>2.2607400000000002</v>
      </c>
      <c r="EN251">
        <v>2.5366200000000001</v>
      </c>
      <c r="EO251">
        <v>1.39893</v>
      </c>
      <c r="EP251">
        <v>2.32056</v>
      </c>
      <c r="EQ251">
        <v>1.49902</v>
      </c>
      <c r="ER251">
        <v>2.3120099999999999</v>
      </c>
      <c r="ES251">
        <v>32.421199999999999</v>
      </c>
      <c r="ET251">
        <v>14.569800000000001</v>
      </c>
      <c r="EU251">
        <v>18</v>
      </c>
      <c r="EV251">
        <v>506.21499999999997</v>
      </c>
      <c r="EW251">
        <v>542.82899999999995</v>
      </c>
      <c r="EX251">
        <v>27.706299999999999</v>
      </c>
      <c r="EY251">
        <v>31.4758</v>
      </c>
      <c r="EZ251">
        <v>30</v>
      </c>
      <c r="FA251">
        <v>31.4666</v>
      </c>
      <c r="FB251">
        <v>31.453399999999998</v>
      </c>
      <c r="FC251">
        <v>45.232300000000002</v>
      </c>
      <c r="FD251">
        <v>21.596</v>
      </c>
      <c r="FE251">
        <v>57.839199999999998</v>
      </c>
      <c r="FF251">
        <v>27.706</v>
      </c>
      <c r="FG251">
        <v>1000</v>
      </c>
      <c r="FH251">
        <v>18.482299999999999</v>
      </c>
      <c r="FI251">
        <v>99.757900000000006</v>
      </c>
      <c r="FJ251">
        <v>101.673</v>
      </c>
      <c r="FK251" t="s">
        <v>884</v>
      </c>
      <c r="FL251">
        <v>2</v>
      </c>
      <c r="FM251" t="s">
        <v>890</v>
      </c>
      <c r="FN251">
        <v>20</v>
      </c>
    </row>
    <row r="252" spans="1:170" x14ac:dyDescent="0.2">
      <c r="A252">
        <v>67</v>
      </c>
      <c r="B252">
        <v>1658943846.5</v>
      </c>
      <c r="C252">
        <v>11726.4000000953</v>
      </c>
      <c r="D252" t="s">
        <v>956</v>
      </c>
      <c r="E252">
        <v>0.53062500000000001</v>
      </c>
      <c r="F252" t="s">
        <v>280</v>
      </c>
      <c r="G252">
        <v>1658943846.5</v>
      </c>
      <c r="H252">
        <v>3.4962976428850601E-3</v>
      </c>
      <c r="I252">
        <v>3.4962976428850601</v>
      </c>
      <c r="J252">
        <v>21.335404098856799</v>
      </c>
      <c r="K252">
        <v>970.37697526173895</v>
      </c>
      <c r="L252">
        <v>796.11013077602195</v>
      </c>
      <c r="M252">
        <v>78.986121556542003</v>
      </c>
      <c r="N252">
        <v>96.276018556604697</v>
      </c>
      <c r="O252">
        <v>0.23237703725082201</v>
      </c>
      <c r="P252">
        <v>2.9076277143681599</v>
      </c>
      <c r="Q252">
        <v>0.22293202866923101</v>
      </c>
      <c r="R252">
        <v>0.14014993226879599</v>
      </c>
      <c r="S252">
        <v>66.136516944208196</v>
      </c>
      <c r="T252">
        <v>28.161619241203599</v>
      </c>
      <c r="U252">
        <v>27.9999</v>
      </c>
      <c r="V252">
        <v>3.7948175569760898</v>
      </c>
      <c r="W252">
        <v>57.903526273231201</v>
      </c>
      <c r="X252">
        <v>2.2864906371601998</v>
      </c>
      <c r="Y252">
        <v>3.9487934229961401</v>
      </c>
      <c r="Z252">
        <v>1.50832691981589</v>
      </c>
      <c r="AA252">
        <v>-154.18672605123101</v>
      </c>
      <c r="AB252">
        <v>107.221121330519</v>
      </c>
      <c r="AC252">
        <v>8.0655108352423106</v>
      </c>
      <c r="AD252">
        <v>27.236423058738499</v>
      </c>
      <c r="AE252">
        <v>0</v>
      </c>
      <c r="AF252">
        <v>0</v>
      </c>
      <c r="AG252">
        <v>1</v>
      </c>
      <c r="AH252">
        <v>0</v>
      </c>
      <c r="AI252">
        <v>51935</v>
      </c>
      <c r="AJ252" t="s">
        <v>281</v>
      </c>
      <c r="AK252" t="s">
        <v>281</v>
      </c>
      <c r="AL252">
        <v>0</v>
      </c>
      <c r="AM252">
        <v>0</v>
      </c>
      <c r="AN252">
        <v>0</v>
      </c>
      <c r="AO252">
        <v>0</v>
      </c>
      <c r="AP252" t="s">
        <v>281</v>
      </c>
      <c r="AQ252" t="s">
        <v>281</v>
      </c>
      <c r="AR252">
        <v>0</v>
      </c>
      <c r="AS252">
        <v>0</v>
      </c>
      <c r="AT252">
        <v>0</v>
      </c>
      <c r="AU252">
        <v>0.5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 t="s">
        <v>281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1</v>
      </c>
      <c r="BL252">
        <v>399.88499999999999</v>
      </c>
      <c r="BM252">
        <v>337.10281499699897</v>
      </c>
      <c r="BN252">
        <v>0.84299939981994598</v>
      </c>
      <c r="BO252">
        <v>0.16538884165249501</v>
      </c>
      <c r="BP252">
        <v>6</v>
      </c>
      <c r="BQ252">
        <v>0.6</v>
      </c>
      <c r="BR252" t="s">
        <v>282</v>
      </c>
      <c r="BS252">
        <v>1658943846.5</v>
      </c>
      <c r="BT252">
        <v>970.37699999999995</v>
      </c>
      <c r="BU252">
        <v>1000.03</v>
      </c>
      <c r="BV252">
        <v>23.0458</v>
      </c>
      <c r="BW252">
        <v>18.9498</v>
      </c>
      <c r="BX252">
        <v>967.45799999999997</v>
      </c>
      <c r="BY252">
        <v>22.854800000000001</v>
      </c>
      <c r="BZ252">
        <v>500.35</v>
      </c>
      <c r="CA252">
        <v>99.114900000000006</v>
      </c>
      <c r="CB252">
        <v>0.10016899999999999</v>
      </c>
      <c r="CC252">
        <v>28.683900000000001</v>
      </c>
      <c r="CD252">
        <v>27.9999</v>
      </c>
      <c r="CE252">
        <v>999.9</v>
      </c>
      <c r="CF252">
        <v>0</v>
      </c>
      <c r="CG252">
        <v>0</v>
      </c>
      <c r="CH252">
        <v>9963.75</v>
      </c>
      <c r="CI252">
        <v>0</v>
      </c>
      <c r="CJ252">
        <v>413.166</v>
      </c>
      <c r="CK252">
        <v>399.88499999999999</v>
      </c>
      <c r="CL252">
        <v>0.90001500000000001</v>
      </c>
      <c r="CM252">
        <v>9.9984699999999996E-2</v>
      </c>
      <c r="CN252">
        <v>0</v>
      </c>
      <c r="CO252">
        <v>3.4276</v>
      </c>
      <c r="CP252">
        <v>0</v>
      </c>
      <c r="CQ252">
        <v>4001.02</v>
      </c>
      <c r="CR252">
        <v>3428.96</v>
      </c>
      <c r="CS252">
        <v>34.875</v>
      </c>
      <c r="CT252">
        <v>38.061999999999998</v>
      </c>
      <c r="CU252">
        <v>36.186999999999998</v>
      </c>
      <c r="CV252">
        <v>37.061999999999998</v>
      </c>
      <c r="CW252">
        <v>35.311999999999998</v>
      </c>
      <c r="CX252">
        <v>359.9</v>
      </c>
      <c r="CY252">
        <v>39.979999999999997</v>
      </c>
      <c r="CZ252">
        <v>0</v>
      </c>
      <c r="DA252">
        <v>1658944042.8</v>
      </c>
      <c r="DB252">
        <v>0</v>
      </c>
      <c r="DC252">
        <v>3.3772519999999999</v>
      </c>
      <c r="DD252">
        <v>0.65501537112032404</v>
      </c>
      <c r="DE252">
        <v>-7.2953846060173699</v>
      </c>
      <c r="DF252">
        <v>4003.462</v>
      </c>
      <c r="DG252">
        <v>15</v>
      </c>
      <c r="DH252">
        <v>1658943760.5</v>
      </c>
      <c r="DI252">
        <v>0.52962962962962956</v>
      </c>
      <c r="DJ252">
        <v>1658943756.5</v>
      </c>
      <c r="DK252">
        <v>1658943760.5</v>
      </c>
      <c r="DL252">
        <v>67</v>
      </c>
      <c r="DM252">
        <v>-0.02</v>
      </c>
      <c r="DN252">
        <v>-2E-3</v>
      </c>
      <c r="DO252">
        <v>2.891</v>
      </c>
      <c r="DP252">
        <v>0.13200000000000001</v>
      </c>
      <c r="DQ252">
        <v>1000</v>
      </c>
      <c r="DR252">
        <v>19</v>
      </c>
      <c r="DS252">
        <v>0.12</v>
      </c>
      <c r="DT252">
        <v>0.02</v>
      </c>
      <c r="DU252">
        <v>100</v>
      </c>
      <c r="DV252">
        <v>100</v>
      </c>
      <c r="DW252">
        <v>2.919</v>
      </c>
      <c r="DX252">
        <v>0.191</v>
      </c>
      <c r="DY252">
        <v>3.7458301378714798</v>
      </c>
      <c r="DZ252">
        <v>-6.71328561665215E-4</v>
      </c>
      <c r="EA252">
        <v>-2.6813292342381502E-7</v>
      </c>
      <c r="EB252">
        <v>8.1307759810197903E-11</v>
      </c>
      <c r="EC252">
        <v>9.1893728110502108E-3</v>
      </c>
      <c r="ED252">
        <v>1.9805995112736401E-4</v>
      </c>
      <c r="EE252">
        <v>3.7201658972467802E-4</v>
      </c>
      <c r="EF252">
        <v>-1.4214358037409099E-6</v>
      </c>
      <c r="EG252">
        <v>2</v>
      </c>
      <c r="EH252">
        <v>2028</v>
      </c>
      <c r="EI252">
        <v>2</v>
      </c>
      <c r="EJ252">
        <v>26</v>
      </c>
      <c r="EK252">
        <v>1.5</v>
      </c>
      <c r="EL252">
        <v>1.4</v>
      </c>
      <c r="EM252">
        <v>2.2619600000000002</v>
      </c>
      <c r="EN252">
        <v>2.5354000000000001</v>
      </c>
      <c r="EO252">
        <v>1.39893</v>
      </c>
      <c r="EP252">
        <v>2.32056</v>
      </c>
      <c r="EQ252">
        <v>1.49902</v>
      </c>
      <c r="ER252">
        <v>2.3303199999999999</v>
      </c>
      <c r="ES252">
        <v>32.421199999999999</v>
      </c>
      <c r="ET252">
        <v>14.5436</v>
      </c>
      <c r="EU252">
        <v>18</v>
      </c>
      <c r="EV252">
        <v>505.91399999999999</v>
      </c>
      <c r="EW252">
        <v>543.12599999999998</v>
      </c>
      <c r="EX252">
        <v>27.6662</v>
      </c>
      <c r="EY252">
        <v>31.455100000000002</v>
      </c>
      <c r="EZ252">
        <v>29.999700000000001</v>
      </c>
      <c r="FA252">
        <v>31.444299999999998</v>
      </c>
      <c r="FB252">
        <v>31.429200000000002</v>
      </c>
      <c r="FC252">
        <v>45.247700000000002</v>
      </c>
      <c r="FD252">
        <v>19.043199999999999</v>
      </c>
      <c r="FE252">
        <v>58.888300000000001</v>
      </c>
      <c r="FF252">
        <v>27.654499999999999</v>
      </c>
      <c r="FG252">
        <v>1000</v>
      </c>
      <c r="FH252">
        <v>18.9941</v>
      </c>
      <c r="FI252">
        <v>99.757900000000006</v>
      </c>
      <c r="FJ252">
        <v>101.676</v>
      </c>
      <c r="FK252" t="s">
        <v>884</v>
      </c>
      <c r="FL252">
        <v>2</v>
      </c>
      <c r="FM252" t="s">
        <v>890</v>
      </c>
      <c r="FN252">
        <v>21</v>
      </c>
    </row>
    <row r="253" spans="1:170" x14ac:dyDescent="0.2">
      <c r="A253">
        <v>68</v>
      </c>
      <c r="B253">
        <v>1658943997</v>
      </c>
      <c r="C253">
        <v>11876.9000000953</v>
      </c>
      <c r="D253" t="s">
        <v>957</v>
      </c>
      <c r="E253">
        <v>0.53237268518518521</v>
      </c>
      <c r="F253" t="s">
        <v>280</v>
      </c>
      <c r="G253">
        <v>1658943997</v>
      </c>
      <c r="H253">
        <v>3.1681547392927501E-3</v>
      </c>
      <c r="I253">
        <v>3.16815473929275</v>
      </c>
      <c r="J253">
        <v>21.906852966323701</v>
      </c>
      <c r="K253">
        <v>1169.40997471528</v>
      </c>
      <c r="L253">
        <v>971.14492872249104</v>
      </c>
      <c r="M253">
        <v>96.350050314735597</v>
      </c>
      <c r="N253">
        <v>116.020489393471</v>
      </c>
      <c r="O253">
        <v>0.21086680392696699</v>
      </c>
      <c r="P253">
        <v>2.9115311732822202</v>
      </c>
      <c r="Q253">
        <v>0.20306869893583099</v>
      </c>
      <c r="R253">
        <v>0.12759514628849</v>
      </c>
      <c r="S253">
        <v>66.135359222316595</v>
      </c>
      <c r="T253">
        <v>28.191976630789199</v>
      </c>
      <c r="U253">
        <v>27.9956</v>
      </c>
      <c r="V253">
        <v>3.7938663935099899</v>
      </c>
      <c r="W253">
        <v>58.269862103683202</v>
      </c>
      <c r="X253">
        <v>2.2934933934636001</v>
      </c>
      <c r="Y253">
        <v>3.93598562046129</v>
      </c>
      <c r="Z253">
        <v>1.50037300004639</v>
      </c>
      <c r="AA253">
        <v>-139.71562400280999</v>
      </c>
      <c r="AB253">
        <v>99.249898104626894</v>
      </c>
      <c r="AC253">
        <v>7.4536417408823601</v>
      </c>
      <c r="AD253">
        <v>33.123275065015299</v>
      </c>
      <c r="AE253">
        <v>0</v>
      </c>
      <c r="AF253">
        <v>0</v>
      </c>
      <c r="AG253">
        <v>1</v>
      </c>
      <c r="AH253">
        <v>0</v>
      </c>
      <c r="AI253">
        <v>52056</v>
      </c>
      <c r="AJ253" t="s">
        <v>281</v>
      </c>
      <c r="AK253" t="s">
        <v>281</v>
      </c>
      <c r="AL253">
        <v>0</v>
      </c>
      <c r="AM253">
        <v>0</v>
      </c>
      <c r="AN253">
        <v>0</v>
      </c>
      <c r="AO253">
        <v>0</v>
      </c>
      <c r="AP253" t="s">
        <v>281</v>
      </c>
      <c r="AQ253" t="s">
        <v>281</v>
      </c>
      <c r="AR253">
        <v>0</v>
      </c>
      <c r="AS253">
        <v>0</v>
      </c>
      <c r="AT253">
        <v>0</v>
      </c>
      <c r="AU253">
        <v>0.5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 t="s">
        <v>281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399.87799999999999</v>
      </c>
      <c r="BM253">
        <v>337.09691400119999</v>
      </c>
      <c r="BN253">
        <v>0.84299939981994598</v>
      </c>
      <c r="BO253">
        <v>0.16538884165249501</v>
      </c>
      <c r="BP253">
        <v>6</v>
      </c>
      <c r="BQ253">
        <v>0.6</v>
      </c>
      <c r="BR253" t="s">
        <v>282</v>
      </c>
      <c r="BS253">
        <v>1658943997</v>
      </c>
      <c r="BT253">
        <v>1169.4100000000001</v>
      </c>
      <c r="BU253">
        <v>1200.1300000000001</v>
      </c>
      <c r="BV253">
        <v>23.116900000000001</v>
      </c>
      <c r="BW253">
        <v>19.404699999999998</v>
      </c>
      <c r="BX253">
        <v>1166.31</v>
      </c>
      <c r="BY253">
        <v>22.919799999999999</v>
      </c>
      <c r="BZ253">
        <v>500.22899999999998</v>
      </c>
      <c r="CA253">
        <v>99.112700000000004</v>
      </c>
      <c r="CB253">
        <v>0.100144</v>
      </c>
      <c r="CC253">
        <v>28.6279</v>
      </c>
      <c r="CD253">
        <v>27.9956</v>
      </c>
      <c r="CE253">
        <v>999.9</v>
      </c>
      <c r="CF253">
        <v>0</v>
      </c>
      <c r="CG253">
        <v>0</v>
      </c>
      <c r="CH253">
        <v>9986.25</v>
      </c>
      <c r="CI253">
        <v>0</v>
      </c>
      <c r="CJ253">
        <v>413.71800000000002</v>
      </c>
      <c r="CK253">
        <v>399.87799999999999</v>
      </c>
      <c r="CL253">
        <v>0.90001500000000001</v>
      </c>
      <c r="CM253">
        <v>9.9984699999999996E-2</v>
      </c>
      <c r="CN253">
        <v>0</v>
      </c>
      <c r="CO253">
        <v>3.0064000000000002</v>
      </c>
      <c r="CP253">
        <v>0</v>
      </c>
      <c r="CQ253">
        <v>3998.67</v>
      </c>
      <c r="CR253">
        <v>3428.9</v>
      </c>
      <c r="CS253">
        <v>34.875</v>
      </c>
      <c r="CT253">
        <v>38.061999999999998</v>
      </c>
      <c r="CU253">
        <v>36.186999999999998</v>
      </c>
      <c r="CV253">
        <v>37.061999999999998</v>
      </c>
      <c r="CW253">
        <v>35.25</v>
      </c>
      <c r="CX253">
        <v>359.9</v>
      </c>
      <c r="CY253">
        <v>39.979999999999997</v>
      </c>
      <c r="CZ253">
        <v>0</v>
      </c>
      <c r="DA253">
        <v>1658944193.4000001</v>
      </c>
      <c r="DB253">
        <v>0</v>
      </c>
      <c r="DC253">
        <v>3.3734538461538399</v>
      </c>
      <c r="DD253">
        <v>-0.279329912160169</v>
      </c>
      <c r="DE253">
        <v>18.4386325436211</v>
      </c>
      <c r="DF253">
        <v>3998.77576923076</v>
      </c>
      <c r="DG253">
        <v>15</v>
      </c>
      <c r="DH253">
        <v>1658943936</v>
      </c>
      <c r="DI253">
        <v>0.53166666666666662</v>
      </c>
      <c r="DJ253">
        <v>1658943935</v>
      </c>
      <c r="DK253">
        <v>1658943936</v>
      </c>
      <c r="DL253">
        <v>68</v>
      </c>
      <c r="DM253">
        <v>0.373</v>
      </c>
      <c r="DN253">
        <v>5.0000000000000001E-3</v>
      </c>
      <c r="DO253">
        <v>3.07</v>
      </c>
      <c r="DP253">
        <v>0.14299999999999999</v>
      </c>
      <c r="DQ253">
        <v>1200</v>
      </c>
      <c r="DR253">
        <v>19</v>
      </c>
      <c r="DS253">
        <v>0.08</v>
      </c>
      <c r="DT253">
        <v>0.03</v>
      </c>
      <c r="DU253">
        <v>100</v>
      </c>
      <c r="DV253">
        <v>100</v>
      </c>
      <c r="DW253">
        <v>3.1</v>
      </c>
      <c r="DX253">
        <v>0.1971</v>
      </c>
      <c r="DY253">
        <v>4.11845604951335</v>
      </c>
      <c r="DZ253">
        <v>-6.71328561665215E-4</v>
      </c>
      <c r="EA253">
        <v>-2.6813292342381502E-7</v>
      </c>
      <c r="EB253">
        <v>8.1307759810197903E-11</v>
      </c>
      <c r="EC253">
        <v>1.42692869773711E-2</v>
      </c>
      <c r="ED253">
        <v>1.9805995112736401E-4</v>
      </c>
      <c r="EE253">
        <v>3.7201658972467802E-4</v>
      </c>
      <c r="EF253">
        <v>-1.4214358037409099E-6</v>
      </c>
      <c r="EG253">
        <v>2</v>
      </c>
      <c r="EH253">
        <v>2028</v>
      </c>
      <c r="EI253">
        <v>2</v>
      </c>
      <c r="EJ253">
        <v>26</v>
      </c>
      <c r="EK253">
        <v>1</v>
      </c>
      <c r="EL253">
        <v>1</v>
      </c>
      <c r="EM253">
        <v>2.6232899999999999</v>
      </c>
      <c r="EN253">
        <v>2.5317400000000001</v>
      </c>
      <c r="EO253">
        <v>1.39893</v>
      </c>
      <c r="EP253">
        <v>2.32056</v>
      </c>
      <c r="EQ253">
        <v>1.49902</v>
      </c>
      <c r="ER253">
        <v>2.32056</v>
      </c>
      <c r="ES253">
        <v>32.443300000000001</v>
      </c>
      <c r="ET253">
        <v>14.517300000000001</v>
      </c>
      <c r="EU253">
        <v>18</v>
      </c>
      <c r="EV253">
        <v>505.73899999999998</v>
      </c>
      <c r="EW253">
        <v>544.178</v>
      </c>
      <c r="EX253">
        <v>27.4498</v>
      </c>
      <c r="EY253">
        <v>31.441400000000002</v>
      </c>
      <c r="EZ253">
        <v>30.0002</v>
      </c>
      <c r="FA253">
        <v>31.4282</v>
      </c>
      <c r="FB253">
        <v>31.415099999999999</v>
      </c>
      <c r="FC253">
        <v>52.491500000000002</v>
      </c>
      <c r="FD253">
        <v>16.869</v>
      </c>
      <c r="FE253">
        <v>61.999499999999998</v>
      </c>
      <c r="FF253">
        <v>27.4511</v>
      </c>
      <c r="FG253">
        <v>1200</v>
      </c>
      <c r="FH253">
        <v>19.3691</v>
      </c>
      <c r="FI253">
        <v>99.762500000000003</v>
      </c>
      <c r="FJ253">
        <v>101.673</v>
      </c>
      <c r="FK253" t="s">
        <v>884</v>
      </c>
      <c r="FL253">
        <v>2</v>
      </c>
      <c r="FM253" t="s">
        <v>890</v>
      </c>
      <c r="FN253">
        <v>22</v>
      </c>
    </row>
    <row r="254" spans="1:170" x14ac:dyDescent="0.2">
      <c r="A254">
        <v>69</v>
      </c>
      <c r="B254">
        <v>1658944147.5</v>
      </c>
      <c r="C254">
        <v>12027.4000000953</v>
      </c>
      <c r="D254" t="s">
        <v>958</v>
      </c>
      <c r="E254">
        <v>0.53410879629629626</v>
      </c>
      <c r="F254" t="s">
        <v>280</v>
      </c>
      <c r="G254">
        <v>1658944147.5</v>
      </c>
      <c r="H254">
        <v>2.9204101196889098E-3</v>
      </c>
      <c r="I254">
        <v>2.9204101196889098</v>
      </c>
      <c r="J254">
        <v>21.786065329684199</v>
      </c>
      <c r="K254">
        <v>1169.8299750577401</v>
      </c>
      <c r="L254">
        <v>957.64435446490199</v>
      </c>
      <c r="M254">
        <v>95.011156898196603</v>
      </c>
      <c r="N254">
        <v>116.062814745594</v>
      </c>
      <c r="O254">
        <v>0.19335221872397201</v>
      </c>
      <c r="P254">
        <v>2.91865785135376</v>
      </c>
      <c r="Q254">
        <v>0.18679003301816</v>
      </c>
      <c r="R254">
        <v>0.117315273489284</v>
      </c>
      <c r="S254">
        <v>66.134259388986393</v>
      </c>
      <c r="T254">
        <v>28.217130662283299</v>
      </c>
      <c r="U254">
        <v>27.999300000000002</v>
      </c>
      <c r="V254">
        <v>3.7946848240039501</v>
      </c>
      <c r="W254">
        <v>58.345321680109301</v>
      </c>
      <c r="X254">
        <v>2.2910855480347498</v>
      </c>
      <c r="Y254">
        <v>3.9267682173321701</v>
      </c>
      <c r="Z254">
        <v>1.5035992759692001</v>
      </c>
      <c r="AA254">
        <v>-128.790086278281</v>
      </c>
      <c r="AB254">
        <v>92.553671200740297</v>
      </c>
      <c r="AC254">
        <v>6.9325169498718902</v>
      </c>
      <c r="AD254">
        <v>36.8303612613174</v>
      </c>
      <c r="AE254">
        <v>0</v>
      </c>
      <c r="AF254">
        <v>0</v>
      </c>
      <c r="AG254">
        <v>1</v>
      </c>
      <c r="AH254">
        <v>0</v>
      </c>
      <c r="AI254">
        <v>52267</v>
      </c>
      <c r="AJ254" t="s">
        <v>281</v>
      </c>
      <c r="AK254" t="s">
        <v>281</v>
      </c>
      <c r="AL254">
        <v>0</v>
      </c>
      <c r="AM254">
        <v>0</v>
      </c>
      <c r="AN254">
        <v>0</v>
      </c>
      <c r="AO254">
        <v>0</v>
      </c>
      <c r="AP254" t="s">
        <v>281</v>
      </c>
      <c r="AQ254" t="s">
        <v>281</v>
      </c>
      <c r="AR254">
        <v>0</v>
      </c>
      <c r="AS254">
        <v>0</v>
      </c>
      <c r="AT254">
        <v>0</v>
      </c>
      <c r="AU254">
        <v>0.5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 t="s">
        <v>281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1</v>
      </c>
      <c r="BL254">
        <v>399.87099999999998</v>
      </c>
      <c r="BM254">
        <v>337.09104299947398</v>
      </c>
      <c r="BN254">
        <v>0.84299947482931903</v>
      </c>
      <c r="BO254">
        <v>0.165388986420586</v>
      </c>
      <c r="BP254">
        <v>6</v>
      </c>
      <c r="BQ254">
        <v>0.6</v>
      </c>
      <c r="BR254" t="s">
        <v>282</v>
      </c>
      <c r="BS254">
        <v>1658944147.5</v>
      </c>
      <c r="BT254">
        <v>1169.83</v>
      </c>
      <c r="BU254">
        <v>1200.06</v>
      </c>
      <c r="BV254">
        <v>23.092500000000001</v>
      </c>
      <c r="BW254">
        <v>19.670400000000001</v>
      </c>
      <c r="BX254">
        <v>1166.78</v>
      </c>
      <c r="BY254">
        <v>22.8964</v>
      </c>
      <c r="BZ254">
        <v>500.214</v>
      </c>
      <c r="CA254">
        <v>99.113799999999998</v>
      </c>
      <c r="CB254">
        <v>9.9604700000000004E-2</v>
      </c>
      <c r="CC254">
        <v>28.587499999999999</v>
      </c>
      <c r="CD254">
        <v>27.999300000000002</v>
      </c>
      <c r="CE254">
        <v>999.9</v>
      </c>
      <c r="CF254">
        <v>0</v>
      </c>
      <c r="CG254">
        <v>0</v>
      </c>
      <c r="CH254">
        <v>10026.9</v>
      </c>
      <c r="CI254">
        <v>0</v>
      </c>
      <c r="CJ254">
        <v>413.70499999999998</v>
      </c>
      <c r="CK254">
        <v>399.87099999999998</v>
      </c>
      <c r="CL254">
        <v>0.90001500000000001</v>
      </c>
      <c r="CM254">
        <v>9.9984699999999996E-2</v>
      </c>
      <c r="CN254">
        <v>0</v>
      </c>
      <c r="CO254">
        <v>3.6067</v>
      </c>
      <c r="CP254">
        <v>0</v>
      </c>
      <c r="CQ254">
        <v>4001.06</v>
      </c>
      <c r="CR254">
        <v>3428.84</v>
      </c>
      <c r="CS254">
        <v>34.875</v>
      </c>
      <c r="CT254">
        <v>38.061999999999998</v>
      </c>
      <c r="CU254">
        <v>36.186999999999998</v>
      </c>
      <c r="CV254">
        <v>37.061999999999998</v>
      </c>
      <c r="CW254">
        <v>35.25</v>
      </c>
      <c r="CX254">
        <v>359.89</v>
      </c>
      <c r="CY254">
        <v>39.979999999999997</v>
      </c>
      <c r="CZ254">
        <v>0</v>
      </c>
      <c r="DA254">
        <v>1658944344</v>
      </c>
      <c r="DB254">
        <v>0</v>
      </c>
      <c r="DC254">
        <v>3.479196</v>
      </c>
      <c r="DD254">
        <v>0.45779999879811101</v>
      </c>
      <c r="DE254">
        <v>-1.9361538947153301</v>
      </c>
      <c r="DF254">
        <v>4002.652</v>
      </c>
      <c r="DG254">
        <v>15</v>
      </c>
      <c r="DH254">
        <v>1658944057.5</v>
      </c>
      <c r="DI254">
        <v>0.53306712962962965</v>
      </c>
      <c r="DJ254">
        <v>1658944057.5</v>
      </c>
      <c r="DK254">
        <v>1658944053</v>
      </c>
      <c r="DL254">
        <v>69</v>
      </c>
      <c r="DM254">
        <v>-4.4999999999999998E-2</v>
      </c>
      <c r="DN254">
        <v>-1E-3</v>
      </c>
      <c r="DO254">
        <v>3.0259999999999998</v>
      </c>
      <c r="DP254">
        <v>0.14599999999999999</v>
      </c>
      <c r="DQ254">
        <v>1200</v>
      </c>
      <c r="DR254">
        <v>19</v>
      </c>
      <c r="DS254">
        <v>0.18</v>
      </c>
      <c r="DT254">
        <v>0.02</v>
      </c>
      <c r="DU254">
        <v>100</v>
      </c>
      <c r="DV254">
        <v>100</v>
      </c>
      <c r="DW254">
        <v>3.05</v>
      </c>
      <c r="DX254">
        <v>0.1961</v>
      </c>
      <c r="DY254">
        <v>4.0740998217260698</v>
      </c>
      <c r="DZ254">
        <v>-6.71328561665215E-4</v>
      </c>
      <c r="EA254">
        <v>-2.6813292342381502E-7</v>
      </c>
      <c r="EB254">
        <v>8.1307759810197903E-11</v>
      </c>
      <c r="EC254">
        <v>1.3658055564072799E-2</v>
      </c>
      <c r="ED254">
        <v>1.9805995112736401E-4</v>
      </c>
      <c r="EE254">
        <v>3.7201658972467802E-4</v>
      </c>
      <c r="EF254">
        <v>-1.4214358037409099E-6</v>
      </c>
      <c r="EG254">
        <v>2</v>
      </c>
      <c r="EH254">
        <v>2028</v>
      </c>
      <c r="EI254">
        <v>2</v>
      </c>
      <c r="EJ254">
        <v>26</v>
      </c>
      <c r="EK254">
        <v>1.5</v>
      </c>
      <c r="EL254">
        <v>1.6</v>
      </c>
      <c r="EM254">
        <v>2.6232899999999999</v>
      </c>
      <c r="EN254">
        <v>2.5305200000000001</v>
      </c>
      <c r="EO254">
        <v>1.39893</v>
      </c>
      <c r="EP254">
        <v>2.32056</v>
      </c>
      <c r="EQ254">
        <v>1.49902</v>
      </c>
      <c r="ER254">
        <v>2.2473100000000001</v>
      </c>
      <c r="ES254">
        <v>32.443300000000001</v>
      </c>
      <c r="ET254">
        <v>14.4823</v>
      </c>
      <c r="EU254">
        <v>18</v>
      </c>
      <c r="EV254">
        <v>505.61799999999999</v>
      </c>
      <c r="EW254">
        <v>544.66300000000001</v>
      </c>
      <c r="EX254">
        <v>27.4422</v>
      </c>
      <c r="EY254">
        <v>31.438600000000001</v>
      </c>
      <c r="EZ254">
        <v>30.0001</v>
      </c>
      <c r="FA254">
        <v>31.422699999999999</v>
      </c>
      <c r="FB254">
        <v>31.409600000000001</v>
      </c>
      <c r="FC254">
        <v>52.504899999999999</v>
      </c>
      <c r="FD254">
        <v>19.166599999999999</v>
      </c>
      <c r="FE254">
        <v>65.343699999999998</v>
      </c>
      <c r="FF254">
        <v>27.438800000000001</v>
      </c>
      <c r="FG254">
        <v>1200</v>
      </c>
      <c r="FH254">
        <v>19.593</v>
      </c>
      <c r="FI254">
        <v>99.759100000000004</v>
      </c>
      <c r="FJ254">
        <v>101.67100000000001</v>
      </c>
      <c r="FK254" t="s">
        <v>884</v>
      </c>
      <c r="FL254">
        <v>2</v>
      </c>
      <c r="FM254" t="s">
        <v>890</v>
      </c>
      <c r="FN254">
        <v>23</v>
      </c>
    </row>
    <row r="255" spans="1:170" x14ac:dyDescent="0.2">
      <c r="A255">
        <v>70</v>
      </c>
      <c r="B255">
        <v>1658944813.5</v>
      </c>
      <c r="C255">
        <v>12693.4000000953</v>
      </c>
      <c r="D255" t="s">
        <v>959</v>
      </c>
      <c r="E255">
        <v>0.54181712962962958</v>
      </c>
      <c r="F255" t="s">
        <v>280</v>
      </c>
      <c r="G255">
        <v>1658944813.5</v>
      </c>
      <c r="H255">
        <v>7.11171496853924E-3</v>
      </c>
      <c r="I255">
        <v>7.11171496853924</v>
      </c>
      <c r="J255">
        <v>16.511190508140398</v>
      </c>
      <c r="K255">
        <v>376.93898086546898</v>
      </c>
      <c r="L255">
        <v>309.37560216876301</v>
      </c>
      <c r="M255">
        <v>30.6844427117083</v>
      </c>
      <c r="N255">
        <v>37.385503197718002</v>
      </c>
      <c r="O255">
        <v>0.48254388485009198</v>
      </c>
      <c r="P255">
        <v>2.9089019453879601</v>
      </c>
      <c r="Q255">
        <v>0.44361550637438502</v>
      </c>
      <c r="R255">
        <v>0.28050147462074598</v>
      </c>
      <c r="S255">
        <v>66.174738661736399</v>
      </c>
      <c r="T255">
        <v>27.5880863076619</v>
      </c>
      <c r="U255">
        <v>28.0046</v>
      </c>
      <c r="V255">
        <v>3.7958574387391701</v>
      </c>
      <c r="W255">
        <v>55.875732258218697</v>
      </c>
      <c r="X255">
        <v>2.2543438050136002</v>
      </c>
      <c r="Y255">
        <v>4.0345669110797298</v>
      </c>
      <c r="Z255">
        <v>1.5415136337255699</v>
      </c>
      <c r="AA255">
        <v>-313.62663011258002</v>
      </c>
      <c r="AB255">
        <v>164.71300518024699</v>
      </c>
      <c r="AC255">
        <v>12.4080014875118</v>
      </c>
      <c r="AD255">
        <v>-70.330884783084599</v>
      </c>
      <c r="AE255">
        <v>0</v>
      </c>
      <c r="AF255">
        <v>0</v>
      </c>
      <c r="AG255">
        <v>1</v>
      </c>
      <c r="AH255">
        <v>0</v>
      </c>
      <c r="AI255">
        <v>51907</v>
      </c>
      <c r="AJ255" t="s">
        <v>281</v>
      </c>
      <c r="AK255" t="s">
        <v>281</v>
      </c>
      <c r="AL255">
        <v>0</v>
      </c>
      <c r="AM255">
        <v>0</v>
      </c>
      <c r="AN255">
        <v>0</v>
      </c>
      <c r="AO255">
        <v>0</v>
      </c>
      <c r="AP255" t="s">
        <v>281</v>
      </c>
      <c r="AQ255" t="s">
        <v>281</v>
      </c>
      <c r="AR255">
        <v>0</v>
      </c>
      <c r="AS255">
        <v>0</v>
      </c>
      <c r="AT255">
        <v>0</v>
      </c>
      <c r="AU255">
        <v>0.5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 t="s">
        <v>281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1</v>
      </c>
      <c r="BL255">
        <v>400.11399999999998</v>
      </c>
      <c r="BM255">
        <v>337.29604200089898</v>
      </c>
      <c r="BN255">
        <v>0.84299985004498601</v>
      </c>
      <c r="BO255">
        <v>0.165389710586823</v>
      </c>
      <c r="BP255">
        <v>6</v>
      </c>
      <c r="BQ255">
        <v>0.6</v>
      </c>
      <c r="BR255" t="s">
        <v>282</v>
      </c>
      <c r="BS255">
        <v>1658944813.5</v>
      </c>
      <c r="BT255">
        <v>376.938999999999</v>
      </c>
      <c r="BU255">
        <v>399.95299999999997</v>
      </c>
      <c r="BV255">
        <v>22.729399999999998</v>
      </c>
      <c r="BW255">
        <v>14.395200000000001</v>
      </c>
      <c r="BX255">
        <v>374.88299999999998</v>
      </c>
      <c r="BY255">
        <v>22.654399999999999</v>
      </c>
      <c r="BZ255">
        <v>500.35300000000001</v>
      </c>
      <c r="CA255">
        <v>99.081500000000005</v>
      </c>
      <c r="CB255">
        <v>0.100344</v>
      </c>
      <c r="CC255">
        <v>29.0549</v>
      </c>
      <c r="CD255">
        <v>28.0046</v>
      </c>
      <c r="CE255">
        <v>999.9</v>
      </c>
      <c r="CF255">
        <v>0</v>
      </c>
      <c r="CG255">
        <v>0</v>
      </c>
      <c r="CH255">
        <v>9974.3799999999992</v>
      </c>
      <c r="CI255">
        <v>0</v>
      </c>
      <c r="CJ255">
        <v>415.83300000000003</v>
      </c>
      <c r="CK255">
        <v>400.11399999999998</v>
      </c>
      <c r="CL255">
        <v>0.90001500000000001</v>
      </c>
      <c r="CM255">
        <v>9.9984699999999996E-2</v>
      </c>
      <c r="CN255">
        <v>0</v>
      </c>
      <c r="CO255">
        <v>2.665</v>
      </c>
      <c r="CP255">
        <v>0</v>
      </c>
      <c r="CQ255">
        <v>4261.2</v>
      </c>
      <c r="CR255">
        <v>3430.93</v>
      </c>
      <c r="CS255">
        <v>36.061999999999998</v>
      </c>
      <c r="CT255">
        <v>39.186999999999998</v>
      </c>
      <c r="CU255">
        <v>37.436999999999998</v>
      </c>
      <c r="CV255">
        <v>38.061999999999998</v>
      </c>
      <c r="CW255">
        <v>36.375</v>
      </c>
      <c r="CX255">
        <v>360.11</v>
      </c>
      <c r="CY255">
        <v>40.01</v>
      </c>
      <c r="CZ255">
        <v>0</v>
      </c>
      <c r="DA255">
        <v>1658945010</v>
      </c>
      <c r="DB255">
        <v>0</v>
      </c>
      <c r="DC255">
        <v>3.207268</v>
      </c>
      <c r="DD255">
        <v>-1.3405230649125299</v>
      </c>
      <c r="DE255">
        <v>4.3246153612273996</v>
      </c>
      <c r="DF255">
        <v>4258.8827999999903</v>
      </c>
      <c r="DG255">
        <v>15</v>
      </c>
      <c r="DH255">
        <v>1658944849.5</v>
      </c>
      <c r="DI255">
        <v>0.54223379629629631</v>
      </c>
      <c r="DJ255">
        <v>1658944833.5</v>
      </c>
      <c r="DK255">
        <v>1658944849.5</v>
      </c>
      <c r="DL255">
        <v>70</v>
      </c>
      <c r="DM255">
        <v>-1.714</v>
      </c>
      <c r="DN255">
        <v>-1.4E-2</v>
      </c>
      <c r="DO255">
        <v>2.056</v>
      </c>
      <c r="DP255">
        <v>7.4999999999999997E-2</v>
      </c>
      <c r="DQ255">
        <v>400</v>
      </c>
      <c r="DR255">
        <v>14</v>
      </c>
      <c r="DS255">
        <v>0.13</v>
      </c>
      <c r="DT255">
        <v>0.01</v>
      </c>
      <c r="DU255">
        <v>100</v>
      </c>
      <c r="DV255">
        <v>100</v>
      </c>
      <c r="DW255">
        <v>2.056</v>
      </c>
      <c r="DX255">
        <v>7.4999999999999997E-2</v>
      </c>
      <c r="DY255">
        <v>4.0740998217260698</v>
      </c>
      <c r="DZ255">
        <v>-6.71328561665215E-4</v>
      </c>
      <c r="EA255">
        <v>-2.6813292342381502E-7</v>
      </c>
      <c r="EB255">
        <v>8.1307759810197903E-11</v>
      </c>
      <c r="EC255">
        <v>1.3658055564072799E-2</v>
      </c>
      <c r="ED255">
        <v>1.9805995112736401E-4</v>
      </c>
      <c r="EE255">
        <v>3.7201658972467802E-4</v>
      </c>
      <c r="EF255">
        <v>-1.4214358037409099E-6</v>
      </c>
      <c r="EG255">
        <v>2</v>
      </c>
      <c r="EH255">
        <v>2028</v>
      </c>
      <c r="EI255">
        <v>2</v>
      </c>
      <c r="EJ255">
        <v>26</v>
      </c>
      <c r="EK255">
        <v>12.6</v>
      </c>
      <c r="EL255">
        <v>12.7</v>
      </c>
      <c r="EM255">
        <v>1.07544</v>
      </c>
      <c r="EN255">
        <v>2.5354000000000001</v>
      </c>
      <c r="EO255">
        <v>1.39893</v>
      </c>
      <c r="EP255">
        <v>2.31934</v>
      </c>
      <c r="EQ255">
        <v>1.49902</v>
      </c>
      <c r="ER255">
        <v>2.3083499999999999</v>
      </c>
      <c r="ES255">
        <v>32.487499999999997</v>
      </c>
      <c r="ET255">
        <v>14.368399999999999</v>
      </c>
      <c r="EU255">
        <v>18</v>
      </c>
      <c r="EV255">
        <v>511.03899999999999</v>
      </c>
      <c r="EW255">
        <v>535.447</v>
      </c>
      <c r="EX255">
        <v>27.888200000000001</v>
      </c>
      <c r="EY255">
        <v>31.401499999999999</v>
      </c>
      <c r="EZ255">
        <v>30.000299999999999</v>
      </c>
      <c r="FA255">
        <v>31.3535</v>
      </c>
      <c r="FB255">
        <v>31.3371</v>
      </c>
      <c r="FC255">
        <v>21.512499999999999</v>
      </c>
      <c r="FD255">
        <v>38.679400000000001</v>
      </c>
      <c r="FE255">
        <v>47.473799999999997</v>
      </c>
      <c r="FF255">
        <v>27.8855</v>
      </c>
      <c r="FG255">
        <v>400</v>
      </c>
      <c r="FH255">
        <v>14.5991</v>
      </c>
      <c r="FI255">
        <v>99.756299999999996</v>
      </c>
      <c r="FJ255">
        <v>101.669</v>
      </c>
      <c r="FK255" t="s">
        <v>882</v>
      </c>
      <c r="FL255">
        <v>2</v>
      </c>
      <c r="FM255" t="s">
        <v>890</v>
      </c>
      <c r="FN255">
        <v>1</v>
      </c>
    </row>
    <row r="256" spans="1:170" x14ac:dyDescent="0.2">
      <c r="A256">
        <v>71</v>
      </c>
      <c r="B256">
        <v>1658945000.5999999</v>
      </c>
      <c r="C256">
        <v>12880.5</v>
      </c>
      <c r="D256" t="s">
        <v>960</v>
      </c>
      <c r="E256">
        <v>0.54398148148148151</v>
      </c>
      <c r="F256" t="s">
        <v>280</v>
      </c>
      <c r="G256">
        <v>1658945000.5999999</v>
      </c>
      <c r="H256">
        <v>4.6668789339552501E-3</v>
      </c>
      <c r="I256">
        <v>4.6668789339552497</v>
      </c>
      <c r="J256">
        <v>15.575169955060099</v>
      </c>
      <c r="K256">
        <v>379.21498205022101</v>
      </c>
      <c r="L256">
        <v>287.62275256533798</v>
      </c>
      <c r="M256">
        <v>28.5237679431138</v>
      </c>
      <c r="N256">
        <v>37.607039262637699</v>
      </c>
      <c r="O256">
        <v>0.31389321001007398</v>
      </c>
      <c r="P256">
        <v>2.9129809650323399</v>
      </c>
      <c r="Q256">
        <v>0.29694258865906598</v>
      </c>
      <c r="R256">
        <v>0.18703765089493099</v>
      </c>
      <c r="S256">
        <v>66.122980179123999</v>
      </c>
      <c r="T256">
        <v>27.960308527168099</v>
      </c>
      <c r="U256">
        <v>28.0185</v>
      </c>
      <c r="V256">
        <v>3.79893428873075</v>
      </c>
      <c r="W256">
        <v>57.5990473439252</v>
      </c>
      <c r="X256">
        <v>2.2881571068518598</v>
      </c>
      <c r="Y256">
        <v>3.9725606800216999</v>
      </c>
      <c r="Z256">
        <v>1.51077718187889</v>
      </c>
      <c r="AA256">
        <v>-205.809360987426</v>
      </c>
      <c r="AB256">
        <v>120.751615843089</v>
      </c>
      <c r="AC256">
        <v>9.07213939729108</v>
      </c>
      <c r="AD256">
        <v>-9.8626255679226897</v>
      </c>
      <c r="AE256">
        <v>0</v>
      </c>
      <c r="AF256">
        <v>0</v>
      </c>
      <c r="AG256">
        <v>1</v>
      </c>
      <c r="AH256">
        <v>0</v>
      </c>
      <c r="AI256">
        <v>52069</v>
      </c>
      <c r="AJ256" t="s">
        <v>281</v>
      </c>
      <c r="AK256" t="s">
        <v>281</v>
      </c>
      <c r="AL256">
        <v>0</v>
      </c>
      <c r="AM256">
        <v>0</v>
      </c>
      <c r="AN256">
        <v>0</v>
      </c>
      <c r="AO256">
        <v>0</v>
      </c>
      <c r="AP256" t="s">
        <v>281</v>
      </c>
      <c r="AQ256" t="s">
        <v>281</v>
      </c>
      <c r="AR256">
        <v>0</v>
      </c>
      <c r="AS256">
        <v>0</v>
      </c>
      <c r="AT256">
        <v>0</v>
      </c>
      <c r="AU256">
        <v>0.5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 t="s">
        <v>281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1</v>
      </c>
      <c r="BL256">
        <v>399.79300000000001</v>
      </c>
      <c r="BM256">
        <v>337.02612900472701</v>
      </c>
      <c r="BN256">
        <v>0.84300157582730895</v>
      </c>
      <c r="BO256">
        <v>0.16539304134670699</v>
      </c>
      <c r="BP256">
        <v>6</v>
      </c>
      <c r="BQ256">
        <v>0.6</v>
      </c>
      <c r="BR256" t="s">
        <v>282</v>
      </c>
      <c r="BS256">
        <v>1658945000.5999999</v>
      </c>
      <c r="BT256">
        <v>379.21499999999997</v>
      </c>
      <c r="BU256">
        <v>400.02</v>
      </c>
      <c r="BV256">
        <v>23.072900000000001</v>
      </c>
      <c r="BW256">
        <v>17.604199999999999</v>
      </c>
      <c r="BX256">
        <v>377.02499999999998</v>
      </c>
      <c r="BY256">
        <v>22.883500000000002</v>
      </c>
      <c r="BZ256">
        <v>500.214</v>
      </c>
      <c r="CA256">
        <v>99.070899999999995</v>
      </c>
      <c r="CB256">
        <v>9.9863400000000005E-2</v>
      </c>
      <c r="CC256">
        <v>28.787400000000002</v>
      </c>
      <c r="CD256">
        <v>28.0185</v>
      </c>
      <c r="CE256">
        <v>999.9</v>
      </c>
      <c r="CF256">
        <v>0</v>
      </c>
      <c r="CG256">
        <v>0</v>
      </c>
      <c r="CH256">
        <v>9998.75</v>
      </c>
      <c r="CI256">
        <v>0</v>
      </c>
      <c r="CJ256">
        <v>411.541</v>
      </c>
      <c r="CK256">
        <v>399.79300000000001</v>
      </c>
      <c r="CL256">
        <v>0.89993699999999999</v>
      </c>
      <c r="CM256">
        <v>0.100063</v>
      </c>
      <c r="CN256">
        <v>0</v>
      </c>
      <c r="CO256">
        <v>3.2713000000000001</v>
      </c>
      <c r="CP256">
        <v>0</v>
      </c>
      <c r="CQ256">
        <v>4265.87</v>
      </c>
      <c r="CR256">
        <v>3428.1</v>
      </c>
      <c r="CS256">
        <v>35.436999999999998</v>
      </c>
      <c r="CT256">
        <v>38.561999999999998</v>
      </c>
      <c r="CU256">
        <v>36.75</v>
      </c>
      <c r="CV256">
        <v>37.5</v>
      </c>
      <c r="CW256">
        <v>35.811999999999998</v>
      </c>
      <c r="CX256">
        <v>359.79</v>
      </c>
      <c r="CY256">
        <v>40</v>
      </c>
      <c r="CZ256">
        <v>0</v>
      </c>
      <c r="DA256">
        <v>1658945197.2</v>
      </c>
      <c r="DB256">
        <v>0</v>
      </c>
      <c r="DC256">
        <v>3.3599559999999902</v>
      </c>
      <c r="DD256">
        <v>-0.25013846038854798</v>
      </c>
      <c r="DE256">
        <v>10.1938461468709</v>
      </c>
      <c r="DF256">
        <v>4267.2475999999997</v>
      </c>
      <c r="DG256">
        <v>15</v>
      </c>
      <c r="DH256">
        <v>1658944910.5</v>
      </c>
      <c r="DI256">
        <v>0.54293981481481479</v>
      </c>
      <c r="DJ256">
        <v>1658944899</v>
      </c>
      <c r="DK256">
        <v>1658944910.5</v>
      </c>
      <c r="DL256">
        <v>71</v>
      </c>
      <c r="DM256">
        <v>0.11700000000000001</v>
      </c>
      <c r="DN256">
        <v>8.0000000000000002E-3</v>
      </c>
      <c r="DO256">
        <v>2.173</v>
      </c>
      <c r="DP256">
        <v>0.1</v>
      </c>
      <c r="DQ256">
        <v>400</v>
      </c>
      <c r="DR256">
        <v>16</v>
      </c>
      <c r="DS256">
        <v>0.08</v>
      </c>
      <c r="DT256">
        <v>0.02</v>
      </c>
      <c r="DU256">
        <v>100</v>
      </c>
      <c r="DV256">
        <v>100</v>
      </c>
      <c r="DW256">
        <v>2.19</v>
      </c>
      <c r="DX256">
        <v>0.18940000000000001</v>
      </c>
      <c r="DY256">
        <v>2.4772201062657202</v>
      </c>
      <c r="DZ256">
        <v>-6.71328561665215E-4</v>
      </c>
      <c r="EA256">
        <v>-2.6813292342381502E-7</v>
      </c>
      <c r="EB256">
        <v>8.1307759810197903E-11</v>
      </c>
      <c r="EC256">
        <v>7.0777519430317397E-3</v>
      </c>
      <c r="ED256">
        <v>1.9805995112736401E-4</v>
      </c>
      <c r="EE256">
        <v>3.7201658972467802E-4</v>
      </c>
      <c r="EF256">
        <v>-1.4214358037409099E-6</v>
      </c>
      <c r="EG256">
        <v>2</v>
      </c>
      <c r="EH256">
        <v>2028</v>
      </c>
      <c r="EI256">
        <v>2</v>
      </c>
      <c r="EJ256">
        <v>26</v>
      </c>
      <c r="EK256">
        <v>1.7</v>
      </c>
      <c r="EL256">
        <v>1.5</v>
      </c>
      <c r="EM256">
        <v>1.07666</v>
      </c>
      <c r="EN256">
        <v>2.5280800000000001</v>
      </c>
      <c r="EO256">
        <v>1.39893</v>
      </c>
      <c r="EP256">
        <v>2.31934</v>
      </c>
      <c r="EQ256">
        <v>1.49902</v>
      </c>
      <c r="ER256">
        <v>2.47437</v>
      </c>
      <c r="ES256">
        <v>32.509700000000002</v>
      </c>
      <c r="ET256">
        <v>14.3422</v>
      </c>
      <c r="EU256">
        <v>18</v>
      </c>
      <c r="EV256">
        <v>509.714</v>
      </c>
      <c r="EW256">
        <v>538.827</v>
      </c>
      <c r="EX256">
        <v>27.716999999999999</v>
      </c>
      <c r="EY256">
        <v>31.401499999999999</v>
      </c>
      <c r="EZ256">
        <v>29.9999</v>
      </c>
      <c r="FA256">
        <v>31.368600000000001</v>
      </c>
      <c r="FB256">
        <v>31.349499999999999</v>
      </c>
      <c r="FC256">
        <v>21.552900000000001</v>
      </c>
      <c r="FD256">
        <v>18.9937</v>
      </c>
      <c r="FE256">
        <v>47.856400000000001</v>
      </c>
      <c r="FF256">
        <v>27.704999999999998</v>
      </c>
      <c r="FG256">
        <v>400</v>
      </c>
      <c r="FH256">
        <v>17.740600000000001</v>
      </c>
      <c r="FI256">
        <v>99.759600000000006</v>
      </c>
      <c r="FJ256">
        <v>101.667</v>
      </c>
      <c r="FK256" t="s">
        <v>882</v>
      </c>
      <c r="FL256">
        <v>2</v>
      </c>
      <c r="FM256" t="s">
        <v>890</v>
      </c>
      <c r="FN256">
        <v>2</v>
      </c>
    </row>
    <row r="257" spans="1:170" x14ac:dyDescent="0.2">
      <c r="A257">
        <v>72</v>
      </c>
      <c r="B257">
        <v>1658945151.0999999</v>
      </c>
      <c r="C257">
        <v>13031</v>
      </c>
      <c r="D257" t="s">
        <v>961</v>
      </c>
      <c r="E257">
        <v>0.54572916666666671</v>
      </c>
      <c r="F257" t="s">
        <v>280</v>
      </c>
      <c r="G257">
        <v>1658945151.0999999</v>
      </c>
      <c r="H257">
        <v>4.3609148244089201E-3</v>
      </c>
      <c r="I257">
        <v>4.36091482440892</v>
      </c>
      <c r="J257">
        <v>12.0850571369341</v>
      </c>
      <c r="K257">
        <v>284.03598619545198</v>
      </c>
      <c r="L257">
        <v>209.670402317465</v>
      </c>
      <c r="M257">
        <v>20.7904114107235</v>
      </c>
      <c r="N257">
        <v>28.164323353149499</v>
      </c>
      <c r="O257">
        <v>0.29620993098599002</v>
      </c>
      <c r="P257">
        <v>2.9205002937039199</v>
      </c>
      <c r="Q257">
        <v>0.28110400510980799</v>
      </c>
      <c r="R257">
        <v>0.17698459697182201</v>
      </c>
      <c r="S257">
        <v>66.172456165658502</v>
      </c>
      <c r="T257">
        <v>27.9437319130185</v>
      </c>
      <c r="U257">
        <v>27.986999999999998</v>
      </c>
      <c r="V257">
        <v>3.79196469055548</v>
      </c>
      <c r="W257">
        <v>58.252597534562298</v>
      </c>
      <c r="X257">
        <v>2.3009419184221702</v>
      </c>
      <c r="Y257">
        <v>3.9499387423144201</v>
      </c>
      <c r="Z257">
        <v>1.4910227721333</v>
      </c>
      <c r="AA257">
        <v>-192.31634375643301</v>
      </c>
      <c r="AB257">
        <v>110.514163306401</v>
      </c>
      <c r="AC257">
        <v>8.2762570527747208</v>
      </c>
      <c r="AD257">
        <v>-7.3534672315986196</v>
      </c>
      <c r="AE257">
        <v>0</v>
      </c>
      <c r="AF257">
        <v>0</v>
      </c>
      <c r="AG257">
        <v>1</v>
      </c>
      <c r="AH257">
        <v>0</v>
      </c>
      <c r="AI257">
        <v>52301</v>
      </c>
      <c r="AJ257" t="s">
        <v>281</v>
      </c>
      <c r="AK257" t="s">
        <v>281</v>
      </c>
      <c r="AL257">
        <v>0</v>
      </c>
      <c r="AM257">
        <v>0</v>
      </c>
      <c r="AN257">
        <v>0</v>
      </c>
      <c r="AO257">
        <v>0</v>
      </c>
      <c r="AP257" t="s">
        <v>281</v>
      </c>
      <c r="AQ257" t="s">
        <v>281</v>
      </c>
      <c r="AR257">
        <v>0</v>
      </c>
      <c r="AS257">
        <v>0</v>
      </c>
      <c r="AT257">
        <v>0</v>
      </c>
      <c r="AU257">
        <v>0.5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 t="s">
        <v>281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1</v>
      </c>
      <c r="BL257">
        <v>400.10300000000001</v>
      </c>
      <c r="BM257">
        <v>337.28652899775</v>
      </c>
      <c r="BN257">
        <v>0.84299925018745303</v>
      </c>
      <c r="BO257">
        <v>0.165388552861784</v>
      </c>
      <c r="BP257">
        <v>6</v>
      </c>
      <c r="BQ257">
        <v>0.6</v>
      </c>
      <c r="BR257" t="s">
        <v>282</v>
      </c>
      <c r="BS257">
        <v>1658945151.0999999</v>
      </c>
      <c r="BT257">
        <v>284.036</v>
      </c>
      <c r="BU257">
        <v>300.01799999999997</v>
      </c>
      <c r="BV257">
        <v>23.204899999999999</v>
      </c>
      <c r="BW257">
        <v>18.095300000000002</v>
      </c>
      <c r="BX257">
        <v>282.11599999999999</v>
      </c>
      <c r="BY257">
        <v>23.014900000000001</v>
      </c>
      <c r="BZ257">
        <v>500.202</v>
      </c>
      <c r="CA257">
        <v>99.058099999999996</v>
      </c>
      <c r="CB257">
        <v>9.9488199999999999E-2</v>
      </c>
      <c r="CC257">
        <v>28.6889</v>
      </c>
      <c r="CD257">
        <v>27.986999999999998</v>
      </c>
      <c r="CE257">
        <v>999.9</v>
      </c>
      <c r="CF257">
        <v>0</v>
      </c>
      <c r="CG257">
        <v>0</v>
      </c>
      <c r="CH257">
        <v>10043.1</v>
      </c>
      <c r="CI257">
        <v>0</v>
      </c>
      <c r="CJ257">
        <v>409.346</v>
      </c>
      <c r="CK257">
        <v>400.10300000000001</v>
      </c>
      <c r="CL257">
        <v>0.90001500000000001</v>
      </c>
      <c r="CM257">
        <v>9.9984699999999996E-2</v>
      </c>
      <c r="CN257">
        <v>0</v>
      </c>
      <c r="CO257">
        <v>3.2073</v>
      </c>
      <c r="CP257">
        <v>0</v>
      </c>
      <c r="CQ257">
        <v>4304.01</v>
      </c>
      <c r="CR257">
        <v>3430.83</v>
      </c>
      <c r="CS257">
        <v>35.125</v>
      </c>
      <c r="CT257">
        <v>38.186999999999998</v>
      </c>
      <c r="CU257">
        <v>36.436999999999998</v>
      </c>
      <c r="CV257">
        <v>37.186999999999998</v>
      </c>
      <c r="CW257">
        <v>35.436999999999998</v>
      </c>
      <c r="CX257">
        <v>360.1</v>
      </c>
      <c r="CY257">
        <v>40</v>
      </c>
      <c r="CZ257">
        <v>0</v>
      </c>
      <c r="DA257">
        <v>1658945347.2</v>
      </c>
      <c r="DB257">
        <v>0</v>
      </c>
      <c r="DC257">
        <v>3.284456</v>
      </c>
      <c r="DD257">
        <v>-0.352161545346937</v>
      </c>
      <c r="DE257">
        <v>-19.853076890792199</v>
      </c>
      <c r="DF257">
        <v>4305.2380000000003</v>
      </c>
      <c r="DG257">
        <v>15</v>
      </c>
      <c r="DH257">
        <v>1658945091.0999999</v>
      </c>
      <c r="DI257">
        <v>0.54503472222222216</v>
      </c>
      <c r="DJ257">
        <v>1658945081.5999999</v>
      </c>
      <c r="DK257">
        <v>1658945091.0999999</v>
      </c>
      <c r="DL257">
        <v>72</v>
      </c>
      <c r="DM257">
        <v>-0.34799999999999998</v>
      </c>
      <c r="DN257">
        <v>-1E-3</v>
      </c>
      <c r="DO257">
        <v>1.907</v>
      </c>
      <c r="DP257">
        <v>0.12</v>
      </c>
      <c r="DQ257">
        <v>300</v>
      </c>
      <c r="DR257">
        <v>18</v>
      </c>
      <c r="DS257">
        <v>0.12</v>
      </c>
      <c r="DT257">
        <v>0.02</v>
      </c>
      <c r="DU257">
        <v>100</v>
      </c>
      <c r="DV257">
        <v>100</v>
      </c>
      <c r="DW257">
        <v>1.92</v>
      </c>
      <c r="DX257">
        <v>0.19</v>
      </c>
      <c r="DY257">
        <v>2.1291682965380501</v>
      </c>
      <c r="DZ257">
        <v>-6.71328561665215E-4</v>
      </c>
      <c r="EA257">
        <v>-2.6813292342381502E-7</v>
      </c>
      <c r="EB257">
        <v>8.1307759810197903E-11</v>
      </c>
      <c r="EC257">
        <v>5.7172952934668097E-3</v>
      </c>
      <c r="ED257">
        <v>1.9805995112736401E-4</v>
      </c>
      <c r="EE257">
        <v>3.7201658972467802E-4</v>
      </c>
      <c r="EF257">
        <v>-1.4214358037409099E-6</v>
      </c>
      <c r="EG257">
        <v>2</v>
      </c>
      <c r="EH257">
        <v>2028</v>
      </c>
      <c r="EI257">
        <v>2</v>
      </c>
      <c r="EJ257">
        <v>26</v>
      </c>
      <c r="EK257">
        <v>1.2</v>
      </c>
      <c r="EL257">
        <v>1</v>
      </c>
      <c r="EM257">
        <v>0.85815399999999997</v>
      </c>
      <c r="EN257">
        <v>2.52441</v>
      </c>
      <c r="EO257">
        <v>1.39893</v>
      </c>
      <c r="EP257">
        <v>2.31934</v>
      </c>
      <c r="EQ257">
        <v>1.49902</v>
      </c>
      <c r="ER257">
        <v>2.4462899999999999</v>
      </c>
      <c r="ES257">
        <v>32.509700000000002</v>
      </c>
      <c r="ET257">
        <v>14.315899999999999</v>
      </c>
      <c r="EU257">
        <v>18</v>
      </c>
      <c r="EV257">
        <v>509.63299999999998</v>
      </c>
      <c r="EW257">
        <v>539.39200000000005</v>
      </c>
      <c r="EX257">
        <v>28.031300000000002</v>
      </c>
      <c r="EY257">
        <v>31.3142</v>
      </c>
      <c r="EZ257">
        <v>29.9999</v>
      </c>
      <c r="FA257">
        <v>31.3123</v>
      </c>
      <c r="FB257">
        <v>31.296299999999999</v>
      </c>
      <c r="FC257">
        <v>17.172699999999999</v>
      </c>
      <c r="FD257">
        <v>15.4313</v>
      </c>
      <c r="FE257">
        <v>49.622300000000003</v>
      </c>
      <c r="FF257">
        <v>28.038799999999998</v>
      </c>
      <c r="FG257">
        <v>300</v>
      </c>
      <c r="FH257">
        <v>18.0642</v>
      </c>
      <c r="FI257">
        <v>99.764899999999997</v>
      </c>
      <c r="FJ257">
        <v>101.676</v>
      </c>
      <c r="FK257" t="s">
        <v>882</v>
      </c>
      <c r="FL257">
        <v>2</v>
      </c>
      <c r="FM257" t="s">
        <v>890</v>
      </c>
      <c r="FN257">
        <v>3</v>
      </c>
    </row>
    <row r="258" spans="1:170" x14ac:dyDescent="0.2">
      <c r="A258">
        <v>73</v>
      </c>
      <c r="B258">
        <v>1658945301.5999999</v>
      </c>
      <c r="C258">
        <v>13181.5</v>
      </c>
      <c r="D258" t="s">
        <v>962</v>
      </c>
      <c r="E258">
        <v>0.54746527777777776</v>
      </c>
      <c r="F258" t="s">
        <v>280</v>
      </c>
      <c r="G258">
        <v>1658945301.5999999</v>
      </c>
      <c r="H258">
        <v>4.4443050159533896E-3</v>
      </c>
      <c r="I258">
        <v>4.4443050159533897</v>
      </c>
      <c r="J258">
        <v>12.3323971533834</v>
      </c>
      <c r="K258">
        <v>283.73798568557902</v>
      </c>
      <c r="L258">
        <v>208.72287079904899</v>
      </c>
      <c r="M258">
        <v>20.6950590292493</v>
      </c>
      <c r="N258">
        <v>28.132874658746399</v>
      </c>
      <c r="O258">
        <v>0.29978542135532898</v>
      </c>
      <c r="P258">
        <v>2.9061697471595198</v>
      </c>
      <c r="Q258">
        <v>0.284250474731362</v>
      </c>
      <c r="R258">
        <v>0.17898686552717599</v>
      </c>
      <c r="S258">
        <v>66.169264166526702</v>
      </c>
      <c r="T258">
        <v>27.9296788384619</v>
      </c>
      <c r="U258">
        <v>28.002099999999999</v>
      </c>
      <c r="V258">
        <v>3.7953042791965901</v>
      </c>
      <c r="W258">
        <v>58.005138628397802</v>
      </c>
      <c r="X258">
        <v>2.2926561837496999</v>
      </c>
      <c r="Y258">
        <v>3.9525053089473499</v>
      </c>
      <c r="Z258">
        <v>1.5026480954468899</v>
      </c>
      <c r="AA258">
        <v>-195.99385120354401</v>
      </c>
      <c r="AB258">
        <v>109.360841539387</v>
      </c>
      <c r="AC258">
        <v>8.2313486938941196</v>
      </c>
      <c r="AD258">
        <v>-12.232396803736201</v>
      </c>
      <c r="AE258">
        <v>0</v>
      </c>
      <c r="AF258">
        <v>0</v>
      </c>
      <c r="AG258">
        <v>1</v>
      </c>
      <c r="AH258">
        <v>0</v>
      </c>
      <c r="AI258">
        <v>51890</v>
      </c>
      <c r="AJ258" t="s">
        <v>281</v>
      </c>
      <c r="AK258" t="s">
        <v>281</v>
      </c>
      <c r="AL258">
        <v>0</v>
      </c>
      <c r="AM258">
        <v>0</v>
      </c>
      <c r="AN258">
        <v>0</v>
      </c>
      <c r="AO258">
        <v>0</v>
      </c>
      <c r="AP258" t="s">
        <v>281</v>
      </c>
      <c r="AQ258" t="s">
        <v>281</v>
      </c>
      <c r="AR258">
        <v>0</v>
      </c>
      <c r="AS258">
        <v>0</v>
      </c>
      <c r="AT258">
        <v>0</v>
      </c>
      <c r="AU258">
        <v>0.5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 t="s">
        <v>281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1</v>
      </c>
      <c r="BL258">
        <v>400.08300000000003</v>
      </c>
      <c r="BM258">
        <v>337.26972899819998</v>
      </c>
      <c r="BN258">
        <v>0.84299940011997598</v>
      </c>
      <c r="BO258">
        <v>0.16538884223155301</v>
      </c>
      <c r="BP258">
        <v>6</v>
      </c>
      <c r="BQ258">
        <v>0.6</v>
      </c>
      <c r="BR258" t="s">
        <v>282</v>
      </c>
      <c r="BS258">
        <v>1658945301.5999999</v>
      </c>
      <c r="BT258">
        <v>283.738</v>
      </c>
      <c r="BU258">
        <v>300.04399999999998</v>
      </c>
      <c r="BV258">
        <v>23.122900000000001</v>
      </c>
      <c r="BW258">
        <v>17.914999999999999</v>
      </c>
      <c r="BX258">
        <v>281.79500000000002</v>
      </c>
      <c r="BY258">
        <v>22.939900000000002</v>
      </c>
      <c r="BZ258">
        <v>500.18700000000001</v>
      </c>
      <c r="CA258">
        <v>99.050799999999995</v>
      </c>
      <c r="CB258">
        <v>0.100093</v>
      </c>
      <c r="CC258">
        <v>28.700099999999999</v>
      </c>
      <c r="CD258">
        <v>28.002099999999999</v>
      </c>
      <c r="CE258">
        <v>999.9</v>
      </c>
      <c r="CF258">
        <v>0</v>
      </c>
      <c r="CG258">
        <v>0</v>
      </c>
      <c r="CH258">
        <v>9961.8799999999992</v>
      </c>
      <c r="CI258">
        <v>0</v>
      </c>
      <c r="CJ258">
        <v>411.80900000000003</v>
      </c>
      <c r="CK258">
        <v>400.08300000000003</v>
      </c>
      <c r="CL258">
        <v>0.90001500000000001</v>
      </c>
      <c r="CM258">
        <v>9.9984699999999996E-2</v>
      </c>
      <c r="CN258">
        <v>0</v>
      </c>
      <c r="CO258">
        <v>3.4066000000000001</v>
      </c>
      <c r="CP258">
        <v>0</v>
      </c>
      <c r="CQ258">
        <v>4295.53</v>
      </c>
      <c r="CR258">
        <v>3430.66</v>
      </c>
      <c r="CS258">
        <v>34.875</v>
      </c>
      <c r="CT258">
        <v>38</v>
      </c>
      <c r="CU258">
        <v>36.186999999999998</v>
      </c>
      <c r="CV258">
        <v>37</v>
      </c>
      <c r="CW258">
        <v>35.25</v>
      </c>
      <c r="CX258">
        <v>360.08</v>
      </c>
      <c r="CY258">
        <v>40</v>
      </c>
      <c r="CZ258">
        <v>0</v>
      </c>
      <c r="DA258">
        <v>1658945497.8</v>
      </c>
      <c r="DB258">
        <v>0</v>
      </c>
      <c r="DC258">
        <v>3.3704923076923001</v>
      </c>
      <c r="DD258">
        <v>0.19872135485880399</v>
      </c>
      <c r="DE258">
        <v>-3.2372650727033601</v>
      </c>
      <c r="DF258">
        <v>4295.5088461538398</v>
      </c>
      <c r="DG258">
        <v>15</v>
      </c>
      <c r="DH258">
        <v>1658945209.0999999</v>
      </c>
      <c r="DI258">
        <v>0.54640046296296296</v>
      </c>
      <c r="DJ258">
        <v>1658945207.0999999</v>
      </c>
      <c r="DK258">
        <v>1658945209.0999999</v>
      </c>
      <c r="DL258">
        <v>73</v>
      </c>
      <c r="DM258">
        <v>2.3E-2</v>
      </c>
      <c r="DN258">
        <v>-6.0000000000000001E-3</v>
      </c>
      <c r="DO258">
        <v>1.93</v>
      </c>
      <c r="DP258">
        <v>0.115</v>
      </c>
      <c r="DQ258">
        <v>300</v>
      </c>
      <c r="DR258">
        <v>18</v>
      </c>
      <c r="DS258">
        <v>0.15</v>
      </c>
      <c r="DT258">
        <v>0.01</v>
      </c>
      <c r="DU258">
        <v>100</v>
      </c>
      <c r="DV258">
        <v>100</v>
      </c>
      <c r="DW258">
        <v>1.9430000000000001</v>
      </c>
      <c r="DX258">
        <v>0.183</v>
      </c>
      <c r="DY258">
        <v>2.15169842483167</v>
      </c>
      <c r="DZ258">
        <v>-6.71328561665215E-4</v>
      </c>
      <c r="EA258">
        <v>-2.6813292342381502E-7</v>
      </c>
      <c r="EB258">
        <v>8.1307759810197903E-11</v>
      </c>
      <c r="EC258">
        <v>-1.33804761951406E-4</v>
      </c>
      <c r="ED258">
        <v>1.9805995112736401E-4</v>
      </c>
      <c r="EE258">
        <v>3.7201658972467802E-4</v>
      </c>
      <c r="EF258">
        <v>-1.4214358037409099E-6</v>
      </c>
      <c r="EG258">
        <v>2</v>
      </c>
      <c r="EH258">
        <v>2028</v>
      </c>
      <c r="EI258">
        <v>2</v>
      </c>
      <c r="EJ258">
        <v>26</v>
      </c>
      <c r="EK258">
        <v>1.6</v>
      </c>
      <c r="EL258">
        <v>1.5</v>
      </c>
      <c r="EM258">
        <v>0.85815399999999997</v>
      </c>
      <c r="EN258">
        <v>2.5305200000000001</v>
      </c>
      <c r="EO258">
        <v>1.39893</v>
      </c>
      <c r="EP258">
        <v>2.32056</v>
      </c>
      <c r="EQ258">
        <v>1.49902</v>
      </c>
      <c r="ER258">
        <v>2.47559</v>
      </c>
      <c r="ES258">
        <v>32.531799999999997</v>
      </c>
      <c r="ET258">
        <v>14.2896</v>
      </c>
      <c r="EU258">
        <v>18</v>
      </c>
      <c r="EV258">
        <v>509.65600000000001</v>
      </c>
      <c r="EW258">
        <v>539.07100000000003</v>
      </c>
      <c r="EX258">
        <v>28.1111</v>
      </c>
      <c r="EY258">
        <v>31.287700000000001</v>
      </c>
      <c r="EZ258">
        <v>30</v>
      </c>
      <c r="FA258">
        <v>31.291399999999999</v>
      </c>
      <c r="FB258">
        <v>31.2791</v>
      </c>
      <c r="FC258">
        <v>17.173100000000002</v>
      </c>
      <c r="FD258">
        <v>18.4421</v>
      </c>
      <c r="FE258">
        <v>50.797699999999999</v>
      </c>
      <c r="FF258">
        <v>28.0745</v>
      </c>
      <c r="FG258">
        <v>300</v>
      </c>
      <c r="FH258">
        <v>17.927499999999998</v>
      </c>
      <c r="FI258">
        <v>99.770300000000006</v>
      </c>
      <c r="FJ258">
        <v>101.676</v>
      </c>
      <c r="FK258" t="s">
        <v>882</v>
      </c>
      <c r="FL258">
        <v>2</v>
      </c>
      <c r="FM258" t="s">
        <v>890</v>
      </c>
      <c r="FN258">
        <v>4</v>
      </c>
    </row>
    <row r="259" spans="1:170" x14ac:dyDescent="0.2">
      <c r="A259">
        <v>74</v>
      </c>
      <c r="B259">
        <v>1658945452.0999999</v>
      </c>
      <c r="C259">
        <v>13332</v>
      </c>
      <c r="D259" t="s">
        <v>963</v>
      </c>
      <c r="E259">
        <v>0.54921296296296296</v>
      </c>
      <c r="F259" t="s">
        <v>280</v>
      </c>
      <c r="G259">
        <v>1658945452.0999999</v>
      </c>
      <c r="H259">
        <v>4.6538602906738696E-3</v>
      </c>
      <c r="I259">
        <v>4.6538602906738697</v>
      </c>
      <c r="J259">
        <v>7.7900265585572699</v>
      </c>
      <c r="K259">
        <v>189.56899099549199</v>
      </c>
      <c r="L259">
        <v>144.00659387023001</v>
      </c>
      <c r="M259">
        <v>14.277286158727099</v>
      </c>
      <c r="N259">
        <v>18.794491686281798</v>
      </c>
      <c r="O259">
        <v>0.31562345365906402</v>
      </c>
      <c r="P259">
        <v>2.9098690175954398</v>
      </c>
      <c r="Q259">
        <v>0.298473507835323</v>
      </c>
      <c r="R259">
        <v>0.18801103943629399</v>
      </c>
      <c r="S259">
        <v>66.133408032623905</v>
      </c>
      <c r="T259">
        <v>27.891009329998699</v>
      </c>
      <c r="U259">
        <v>28.0045</v>
      </c>
      <c r="V259">
        <v>3.79583531100704</v>
      </c>
      <c r="W259">
        <v>58.0752190496192</v>
      </c>
      <c r="X259">
        <v>2.29747698664531</v>
      </c>
      <c r="Y259">
        <v>3.9560367128057701</v>
      </c>
      <c r="Z259">
        <v>1.49835832436173</v>
      </c>
      <c r="AA259">
        <v>-205.23523881871699</v>
      </c>
      <c r="AB259">
        <v>111.539446376866</v>
      </c>
      <c r="AC259">
        <v>8.3853979477523595</v>
      </c>
      <c r="AD259">
        <v>-19.176986461475099</v>
      </c>
      <c r="AE259">
        <v>0</v>
      </c>
      <c r="AF259">
        <v>0</v>
      </c>
      <c r="AG259">
        <v>1</v>
      </c>
      <c r="AH259">
        <v>0</v>
      </c>
      <c r="AI259">
        <v>51992</v>
      </c>
      <c r="AJ259" t="s">
        <v>281</v>
      </c>
      <c r="AK259" t="s">
        <v>281</v>
      </c>
      <c r="AL259">
        <v>0</v>
      </c>
      <c r="AM259">
        <v>0</v>
      </c>
      <c r="AN259">
        <v>0</v>
      </c>
      <c r="AO259">
        <v>0</v>
      </c>
      <c r="AP259" t="s">
        <v>281</v>
      </c>
      <c r="AQ259" t="s">
        <v>281</v>
      </c>
      <c r="AR259">
        <v>0</v>
      </c>
      <c r="AS259">
        <v>0</v>
      </c>
      <c r="AT259">
        <v>0</v>
      </c>
      <c r="AU259">
        <v>0.5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 t="s">
        <v>281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1</v>
      </c>
      <c r="BL259">
        <v>399.85500000000002</v>
      </c>
      <c r="BM259">
        <v>337.078484990996</v>
      </c>
      <c r="BN259">
        <v>0.84300180063022001</v>
      </c>
      <c r="BO259">
        <v>0.165393475216325</v>
      </c>
      <c r="BP259">
        <v>6</v>
      </c>
      <c r="BQ259">
        <v>0.6</v>
      </c>
      <c r="BR259" t="s">
        <v>282</v>
      </c>
      <c r="BS259">
        <v>1658945452.0999999</v>
      </c>
      <c r="BT259">
        <v>189.56899999999999</v>
      </c>
      <c r="BU259">
        <v>199.97300000000001</v>
      </c>
      <c r="BV259">
        <v>23.173300000000001</v>
      </c>
      <c r="BW259">
        <v>17.7195</v>
      </c>
      <c r="BX259">
        <v>187.88800000000001</v>
      </c>
      <c r="BY259">
        <v>22.988099999999999</v>
      </c>
      <c r="BZ259">
        <v>500.13</v>
      </c>
      <c r="CA259">
        <v>99.043300000000002</v>
      </c>
      <c r="CB259">
        <v>9.9980700000000006E-2</v>
      </c>
      <c r="CC259">
        <v>28.715499999999999</v>
      </c>
      <c r="CD259">
        <v>28.0045</v>
      </c>
      <c r="CE259">
        <v>999.9</v>
      </c>
      <c r="CF259">
        <v>0</v>
      </c>
      <c r="CG259">
        <v>0</v>
      </c>
      <c r="CH259">
        <v>9983.75</v>
      </c>
      <c r="CI259">
        <v>0</v>
      </c>
      <c r="CJ259">
        <v>414.55599999999998</v>
      </c>
      <c r="CK259">
        <v>399.85500000000002</v>
      </c>
      <c r="CL259">
        <v>0.89994499999999999</v>
      </c>
      <c r="CM259">
        <v>0.10005500000000001</v>
      </c>
      <c r="CN259">
        <v>0</v>
      </c>
      <c r="CO259">
        <v>3.5419</v>
      </c>
      <c r="CP259">
        <v>0</v>
      </c>
      <c r="CQ259">
        <v>4180.3100000000004</v>
      </c>
      <c r="CR259">
        <v>3428.64</v>
      </c>
      <c r="CS259">
        <v>35.625</v>
      </c>
      <c r="CT259">
        <v>40.186999999999998</v>
      </c>
      <c r="CU259">
        <v>37.436999999999998</v>
      </c>
      <c r="CV259">
        <v>38.936999999999998</v>
      </c>
      <c r="CW259">
        <v>36.375</v>
      </c>
      <c r="CX259">
        <v>359.85</v>
      </c>
      <c r="CY259">
        <v>40.01</v>
      </c>
      <c r="CZ259">
        <v>0</v>
      </c>
      <c r="DA259">
        <v>1658945648.4000001</v>
      </c>
      <c r="DB259">
        <v>0</v>
      </c>
      <c r="DC259">
        <v>3.26827599999999</v>
      </c>
      <c r="DD259">
        <v>-0.44473847035707598</v>
      </c>
      <c r="DE259">
        <v>-46.894615257831497</v>
      </c>
      <c r="DF259">
        <v>4187.6271999999999</v>
      </c>
      <c r="DG259">
        <v>15</v>
      </c>
      <c r="DH259">
        <v>1658945372.5999999</v>
      </c>
      <c r="DI259">
        <v>0.54828703703703707</v>
      </c>
      <c r="DJ259">
        <v>1658945366.5999999</v>
      </c>
      <c r="DK259">
        <v>1658945372.5999999</v>
      </c>
      <c r="DL259">
        <v>74</v>
      </c>
      <c r="DM259">
        <v>-0.33600000000000002</v>
      </c>
      <c r="DN259">
        <v>2E-3</v>
      </c>
      <c r="DO259">
        <v>1.673</v>
      </c>
      <c r="DP259">
        <v>0.115</v>
      </c>
      <c r="DQ259">
        <v>200</v>
      </c>
      <c r="DR259">
        <v>18</v>
      </c>
      <c r="DS259">
        <v>0.2</v>
      </c>
      <c r="DT259">
        <v>0.02</v>
      </c>
      <c r="DU259">
        <v>100</v>
      </c>
      <c r="DV259">
        <v>100</v>
      </c>
      <c r="DW259">
        <v>1.681</v>
      </c>
      <c r="DX259">
        <v>0.1852</v>
      </c>
      <c r="DY259">
        <v>1.8162420854261501</v>
      </c>
      <c r="DZ259">
        <v>-6.71328561665215E-4</v>
      </c>
      <c r="EA259">
        <v>-2.6813292342381502E-7</v>
      </c>
      <c r="EB259">
        <v>8.1307759810197903E-11</v>
      </c>
      <c r="EC259">
        <v>1.3777060900335199E-3</v>
      </c>
      <c r="ED259">
        <v>1.9805995112736401E-4</v>
      </c>
      <c r="EE259">
        <v>3.7201658972467802E-4</v>
      </c>
      <c r="EF259">
        <v>-1.4214358037409099E-6</v>
      </c>
      <c r="EG259">
        <v>2</v>
      </c>
      <c r="EH259">
        <v>2028</v>
      </c>
      <c r="EI259">
        <v>2</v>
      </c>
      <c r="EJ259">
        <v>26</v>
      </c>
      <c r="EK259">
        <v>1.4</v>
      </c>
      <c r="EL259">
        <v>1.3</v>
      </c>
      <c r="EM259">
        <v>0.62866200000000005</v>
      </c>
      <c r="EN259">
        <v>2.5402800000000001</v>
      </c>
      <c r="EO259">
        <v>1.39893</v>
      </c>
      <c r="EP259">
        <v>2.32056</v>
      </c>
      <c r="EQ259">
        <v>1.49902</v>
      </c>
      <c r="ER259">
        <v>2.3095699999999999</v>
      </c>
      <c r="ES259">
        <v>32.553899999999999</v>
      </c>
      <c r="ET259">
        <v>14.2546</v>
      </c>
      <c r="EU259">
        <v>18</v>
      </c>
      <c r="EV259">
        <v>509.471</v>
      </c>
      <c r="EW259">
        <v>538.30200000000002</v>
      </c>
      <c r="EX259">
        <v>27.941400000000002</v>
      </c>
      <c r="EY259">
        <v>31.366</v>
      </c>
      <c r="EZ259">
        <v>30.000299999999999</v>
      </c>
      <c r="FA259">
        <v>31.346</v>
      </c>
      <c r="FB259">
        <v>31.331900000000001</v>
      </c>
      <c r="FC259">
        <v>12.5944</v>
      </c>
      <c r="FD259">
        <v>20.786300000000001</v>
      </c>
      <c r="FE259">
        <v>51.411299999999997</v>
      </c>
      <c r="FF259">
        <v>27.9404</v>
      </c>
      <c r="FG259">
        <v>200</v>
      </c>
      <c r="FH259">
        <v>17.663399999999999</v>
      </c>
      <c r="FI259">
        <v>99.758099999999999</v>
      </c>
      <c r="FJ259">
        <v>101.664</v>
      </c>
      <c r="FK259" t="s">
        <v>882</v>
      </c>
      <c r="FL259">
        <v>2</v>
      </c>
      <c r="FM259" t="s">
        <v>890</v>
      </c>
      <c r="FN259">
        <v>5</v>
      </c>
    </row>
    <row r="260" spans="1:170" x14ac:dyDescent="0.2">
      <c r="A260">
        <v>75</v>
      </c>
      <c r="B260">
        <v>1658945602.5999999</v>
      </c>
      <c r="C260">
        <v>13482.5</v>
      </c>
      <c r="D260" t="s">
        <v>964</v>
      </c>
      <c r="E260">
        <v>0.55094907407407401</v>
      </c>
      <c r="F260" t="s">
        <v>280</v>
      </c>
      <c r="G260">
        <v>1658945602.5999999</v>
      </c>
      <c r="H260">
        <v>4.9469028565334401E-3</v>
      </c>
      <c r="I260">
        <v>4.9469028565334403</v>
      </c>
      <c r="J260">
        <v>8.0470650135857493</v>
      </c>
      <c r="K260">
        <v>189.196990699407</v>
      </c>
      <c r="L260">
        <v>145.199235673949</v>
      </c>
      <c r="M260">
        <v>14.3942015023935</v>
      </c>
      <c r="N260">
        <v>18.755881152770701</v>
      </c>
      <c r="O260">
        <v>0.33981048491797</v>
      </c>
      <c r="P260">
        <v>2.91003223945139</v>
      </c>
      <c r="Q260">
        <v>0.320018678383789</v>
      </c>
      <c r="R260">
        <v>0.20169615090999801</v>
      </c>
      <c r="S260">
        <v>66.132828778262393</v>
      </c>
      <c r="T260">
        <v>27.867687491817598</v>
      </c>
      <c r="U260">
        <v>27.984500000000001</v>
      </c>
      <c r="V260">
        <v>3.7914120259735999</v>
      </c>
      <c r="W260">
        <v>58.113871839273699</v>
      </c>
      <c r="X260">
        <v>2.3061079550125001</v>
      </c>
      <c r="Y260">
        <v>3.96825728870816</v>
      </c>
      <c r="Z260">
        <v>1.4853040709611001</v>
      </c>
      <c r="AA260">
        <v>-218.15841597312399</v>
      </c>
      <c r="AB260">
        <v>123.029733076768</v>
      </c>
      <c r="AC260">
        <v>9.2502359665501999</v>
      </c>
      <c r="AD260">
        <v>-19.745618151543599</v>
      </c>
      <c r="AE260">
        <v>0</v>
      </c>
      <c r="AF260">
        <v>0</v>
      </c>
      <c r="AG260">
        <v>1</v>
      </c>
      <c r="AH260">
        <v>0</v>
      </c>
      <c r="AI260">
        <v>51988</v>
      </c>
      <c r="AJ260" t="s">
        <v>281</v>
      </c>
      <c r="AK260" t="s">
        <v>281</v>
      </c>
      <c r="AL260">
        <v>0</v>
      </c>
      <c r="AM260">
        <v>0</v>
      </c>
      <c r="AN260">
        <v>0</v>
      </c>
      <c r="AO260">
        <v>0</v>
      </c>
      <c r="AP260" t="s">
        <v>281</v>
      </c>
      <c r="AQ260" t="s">
        <v>281</v>
      </c>
      <c r="AR260">
        <v>0</v>
      </c>
      <c r="AS260">
        <v>0</v>
      </c>
      <c r="AT260">
        <v>0</v>
      </c>
      <c r="AU260">
        <v>0.5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 t="s">
        <v>281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1</v>
      </c>
      <c r="BL260">
        <v>399.86200000000002</v>
      </c>
      <c r="BM260">
        <v>337.08348599909903</v>
      </c>
      <c r="BN260">
        <v>0.84299954984244396</v>
      </c>
      <c r="BO260">
        <v>0.165389131195918</v>
      </c>
      <c r="BP260">
        <v>6</v>
      </c>
      <c r="BQ260">
        <v>0.6</v>
      </c>
      <c r="BR260" t="s">
        <v>282</v>
      </c>
      <c r="BS260">
        <v>1658945602.5999999</v>
      </c>
      <c r="BT260">
        <v>189.197</v>
      </c>
      <c r="BU260">
        <v>199.96899999999999</v>
      </c>
      <c r="BV260">
        <v>23.262499999999999</v>
      </c>
      <c r="BW260">
        <v>17.468399999999999</v>
      </c>
      <c r="BX260">
        <v>187.56</v>
      </c>
      <c r="BY260">
        <v>23.0779</v>
      </c>
      <c r="BZ260">
        <v>500.35300000000001</v>
      </c>
      <c r="CA260">
        <v>99.034000000000006</v>
      </c>
      <c r="CB260">
        <v>0.10014099999999999</v>
      </c>
      <c r="CC260">
        <v>28.768699999999999</v>
      </c>
      <c r="CD260">
        <v>27.984500000000001</v>
      </c>
      <c r="CE260">
        <v>999.9</v>
      </c>
      <c r="CF260">
        <v>0</v>
      </c>
      <c r="CG260">
        <v>0</v>
      </c>
      <c r="CH260">
        <v>9985.6200000000008</v>
      </c>
      <c r="CI260">
        <v>0</v>
      </c>
      <c r="CJ260">
        <v>413.98200000000003</v>
      </c>
      <c r="CK260">
        <v>399.86200000000002</v>
      </c>
      <c r="CL260">
        <v>0.90001500000000001</v>
      </c>
      <c r="CM260">
        <v>9.9984699999999996E-2</v>
      </c>
      <c r="CN260">
        <v>0</v>
      </c>
      <c r="CO260">
        <v>3.4283999999999999</v>
      </c>
      <c r="CP260">
        <v>0</v>
      </c>
      <c r="CQ260">
        <v>4194.8100000000004</v>
      </c>
      <c r="CR260">
        <v>3428.77</v>
      </c>
      <c r="CS260">
        <v>36.75</v>
      </c>
      <c r="CT260">
        <v>41.375</v>
      </c>
      <c r="CU260">
        <v>38.561999999999998</v>
      </c>
      <c r="CV260">
        <v>40.311999999999998</v>
      </c>
      <c r="CW260">
        <v>37.311999999999998</v>
      </c>
      <c r="CX260">
        <v>359.88</v>
      </c>
      <c r="CY260">
        <v>39.979999999999997</v>
      </c>
      <c r="CZ260">
        <v>0</v>
      </c>
      <c r="DA260">
        <v>1658945799</v>
      </c>
      <c r="DB260">
        <v>0</v>
      </c>
      <c r="DC260">
        <v>3.1779192307692301</v>
      </c>
      <c r="DD260">
        <v>0.53823246900382005</v>
      </c>
      <c r="DE260">
        <v>-1.3083761687661599</v>
      </c>
      <c r="DF260">
        <v>4195.9580769230697</v>
      </c>
      <c r="DG260">
        <v>15</v>
      </c>
      <c r="DH260">
        <v>1658945521.0999999</v>
      </c>
      <c r="DI260">
        <v>0.55001157407407408</v>
      </c>
      <c r="DJ260">
        <v>1658945512.5999999</v>
      </c>
      <c r="DK260">
        <v>1658945521.0999999</v>
      </c>
      <c r="DL260">
        <v>75</v>
      </c>
      <c r="DM260">
        <v>-4.3999999999999997E-2</v>
      </c>
      <c r="DN260">
        <v>-2E-3</v>
      </c>
      <c r="DO260">
        <v>1.629</v>
      </c>
      <c r="DP260">
        <v>0.109</v>
      </c>
      <c r="DQ260">
        <v>200</v>
      </c>
      <c r="DR260">
        <v>18</v>
      </c>
      <c r="DS260">
        <v>0.2</v>
      </c>
      <c r="DT260">
        <v>0.02</v>
      </c>
      <c r="DU260">
        <v>100</v>
      </c>
      <c r="DV260">
        <v>100</v>
      </c>
      <c r="DW260">
        <v>1.637</v>
      </c>
      <c r="DX260">
        <v>0.18459999999999999</v>
      </c>
      <c r="DY260">
        <v>1.7718752197134</v>
      </c>
      <c r="DZ260">
        <v>-6.71328561665215E-4</v>
      </c>
      <c r="EA260">
        <v>-2.6813292342381502E-7</v>
      </c>
      <c r="EB260">
        <v>8.1307759810197903E-11</v>
      </c>
      <c r="EC260">
        <v>-6.1025221552328502E-4</v>
      </c>
      <c r="ED260">
        <v>1.9805995112736401E-4</v>
      </c>
      <c r="EE260">
        <v>3.7201658972467802E-4</v>
      </c>
      <c r="EF260">
        <v>-1.4214358037409099E-6</v>
      </c>
      <c r="EG260">
        <v>2</v>
      </c>
      <c r="EH260">
        <v>2028</v>
      </c>
      <c r="EI260">
        <v>2</v>
      </c>
      <c r="EJ260">
        <v>26</v>
      </c>
      <c r="EK260">
        <v>1.5</v>
      </c>
      <c r="EL260">
        <v>1.4</v>
      </c>
      <c r="EM260">
        <v>0.62988299999999997</v>
      </c>
      <c r="EN260">
        <v>2.5476100000000002</v>
      </c>
      <c r="EO260">
        <v>1.39893</v>
      </c>
      <c r="EP260">
        <v>2.32056</v>
      </c>
      <c r="EQ260">
        <v>1.49902</v>
      </c>
      <c r="ER260">
        <v>2.3913600000000002</v>
      </c>
      <c r="ES260">
        <v>32.553899999999999</v>
      </c>
      <c r="ET260">
        <v>14.228300000000001</v>
      </c>
      <c r="EU260">
        <v>18</v>
      </c>
      <c r="EV260">
        <v>509.911</v>
      </c>
      <c r="EW260">
        <v>537.87699999999995</v>
      </c>
      <c r="EX260">
        <v>28.042999999999999</v>
      </c>
      <c r="EY260">
        <v>31.413799999999998</v>
      </c>
      <c r="EZ260">
        <v>30.0002</v>
      </c>
      <c r="FA260">
        <v>31.3855</v>
      </c>
      <c r="FB260">
        <v>31.367899999999999</v>
      </c>
      <c r="FC260">
        <v>12.595700000000001</v>
      </c>
      <c r="FD260">
        <v>23.0016</v>
      </c>
      <c r="FE260">
        <v>51.4514</v>
      </c>
      <c r="FF260">
        <v>28.047599999999999</v>
      </c>
      <c r="FG260">
        <v>200</v>
      </c>
      <c r="FH260">
        <v>17.387599999999999</v>
      </c>
      <c r="FI260">
        <v>99.754599999999996</v>
      </c>
      <c r="FJ260">
        <v>101.65600000000001</v>
      </c>
      <c r="FK260" t="s">
        <v>882</v>
      </c>
      <c r="FL260">
        <v>2</v>
      </c>
      <c r="FM260" t="s">
        <v>890</v>
      </c>
      <c r="FN260">
        <v>6</v>
      </c>
    </row>
    <row r="261" spans="1:170" x14ac:dyDescent="0.2">
      <c r="A261">
        <v>76</v>
      </c>
      <c r="B261">
        <v>1658945753.0999999</v>
      </c>
      <c r="C261">
        <v>13633</v>
      </c>
      <c r="D261" t="s">
        <v>965</v>
      </c>
      <c r="E261">
        <v>0.55269675925925921</v>
      </c>
      <c r="F261" t="s">
        <v>280</v>
      </c>
      <c r="G261">
        <v>1658945753.0999999</v>
      </c>
      <c r="H261">
        <v>5.3424206632486102E-3</v>
      </c>
      <c r="I261">
        <v>5.3424206632486104</v>
      </c>
      <c r="J261">
        <v>2.3528273406146099</v>
      </c>
      <c r="K261">
        <v>96.532997288067605</v>
      </c>
      <c r="L261">
        <v>83.540030897140099</v>
      </c>
      <c r="M261">
        <v>8.2814642784056591</v>
      </c>
      <c r="N261">
        <v>9.5694789688655604</v>
      </c>
      <c r="O261">
        <v>0.36902482574677298</v>
      </c>
      <c r="P261">
        <v>2.91250572307945</v>
      </c>
      <c r="Q261">
        <v>0.345823757504721</v>
      </c>
      <c r="R261">
        <v>0.21810571879325399</v>
      </c>
      <c r="S261">
        <v>66.158919392750093</v>
      </c>
      <c r="T261">
        <v>27.786274093875399</v>
      </c>
      <c r="U261">
        <v>27.9544</v>
      </c>
      <c r="V261">
        <v>3.7847634590024501</v>
      </c>
      <c r="W261">
        <v>57.898027962404299</v>
      </c>
      <c r="X261">
        <v>2.30034090687119</v>
      </c>
      <c r="Y261">
        <v>3.9730902551031702</v>
      </c>
      <c r="Z261">
        <v>1.48442255213125</v>
      </c>
      <c r="AA261">
        <v>-235.600751249263</v>
      </c>
      <c r="AB261">
        <v>131.157977835683</v>
      </c>
      <c r="AC261">
        <v>9.8525553538944202</v>
      </c>
      <c r="AD261">
        <v>-28.431298666935501</v>
      </c>
      <c r="AE261">
        <v>0</v>
      </c>
      <c r="AF261">
        <v>0</v>
      </c>
      <c r="AG261">
        <v>1</v>
      </c>
      <c r="AH261">
        <v>0</v>
      </c>
      <c r="AI261">
        <v>52055</v>
      </c>
      <c r="AJ261" t="s">
        <v>281</v>
      </c>
      <c r="AK261" t="s">
        <v>281</v>
      </c>
      <c r="AL261">
        <v>0</v>
      </c>
      <c r="AM261">
        <v>0</v>
      </c>
      <c r="AN261">
        <v>0</v>
      </c>
      <c r="AO261">
        <v>0</v>
      </c>
      <c r="AP261" t="s">
        <v>281</v>
      </c>
      <c r="AQ261" t="s">
        <v>281</v>
      </c>
      <c r="AR261">
        <v>0</v>
      </c>
      <c r="AS261">
        <v>0</v>
      </c>
      <c r="AT261">
        <v>0</v>
      </c>
      <c r="AU261">
        <v>0.5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 t="s">
        <v>281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1</v>
      </c>
      <c r="BL261">
        <v>400.01100000000002</v>
      </c>
      <c r="BM261">
        <v>337.20984300142499</v>
      </c>
      <c r="BN261">
        <v>0.84300142496437602</v>
      </c>
      <c r="BO261">
        <v>0.165392750181245</v>
      </c>
      <c r="BP261">
        <v>6</v>
      </c>
      <c r="BQ261">
        <v>0.6</v>
      </c>
      <c r="BR261" t="s">
        <v>282</v>
      </c>
      <c r="BS261">
        <v>1658945753.0999999</v>
      </c>
      <c r="BT261">
        <v>96.533000000000001</v>
      </c>
      <c r="BU261">
        <v>99.974299999999999</v>
      </c>
      <c r="BV261">
        <v>23.204899999999999</v>
      </c>
      <c r="BW261">
        <v>16.944500000000001</v>
      </c>
      <c r="BX261">
        <v>95.097499999999997</v>
      </c>
      <c r="BY261">
        <v>23.0246</v>
      </c>
      <c r="BZ261">
        <v>500.13900000000001</v>
      </c>
      <c r="CA261">
        <v>99.031599999999997</v>
      </c>
      <c r="CB261">
        <v>0.100088</v>
      </c>
      <c r="CC261">
        <v>28.7897</v>
      </c>
      <c r="CD261">
        <v>27.9544</v>
      </c>
      <c r="CE261">
        <v>999.9</v>
      </c>
      <c r="CF261">
        <v>0</v>
      </c>
      <c r="CG261">
        <v>0</v>
      </c>
      <c r="CH261">
        <v>10000</v>
      </c>
      <c r="CI261">
        <v>0</v>
      </c>
      <c r="CJ261">
        <v>411.69</v>
      </c>
      <c r="CK261">
        <v>400.01100000000002</v>
      </c>
      <c r="CL261">
        <v>0.89994499999999999</v>
      </c>
      <c r="CM261">
        <v>0.10005500000000001</v>
      </c>
      <c r="CN261">
        <v>0</v>
      </c>
      <c r="CO261">
        <v>3.2519</v>
      </c>
      <c r="CP261">
        <v>0</v>
      </c>
      <c r="CQ261">
        <v>3992.16</v>
      </c>
      <c r="CR261">
        <v>3429.98</v>
      </c>
      <c r="CS261">
        <v>36</v>
      </c>
      <c r="CT261">
        <v>39.186999999999998</v>
      </c>
      <c r="CU261">
        <v>37.436999999999998</v>
      </c>
      <c r="CV261">
        <v>38.061999999999998</v>
      </c>
      <c r="CW261">
        <v>36.311999999999998</v>
      </c>
      <c r="CX261">
        <v>359.99</v>
      </c>
      <c r="CY261">
        <v>40.020000000000003</v>
      </c>
      <c r="CZ261">
        <v>0</v>
      </c>
      <c r="DA261">
        <v>1658945949.5999999</v>
      </c>
      <c r="DB261">
        <v>0</v>
      </c>
      <c r="DC261">
        <v>3.32831999999999</v>
      </c>
      <c r="DD261">
        <v>-0.521623077354749</v>
      </c>
      <c r="DE261">
        <v>-61.055384707554303</v>
      </c>
      <c r="DF261">
        <v>3999.2592</v>
      </c>
      <c r="DG261">
        <v>15</v>
      </c>
      <c r="DH261">
        <v>1658945693.5999999</v>
      </c>
      <c r="DI261">
        <v>0.55200231481481488</v>
      </c>
      <c r="DJ261">
        <v>1658945693.0999999</v>
      </c>
      <c r="DK261">
        <v>1658945693.5999999</v>
      </c>
      <c r="DL261">
        <v>76</v>
      </c>
      <c r="DM261">
        <v>-0.27</v>
      </c>
      <c r="DN261">
        <v>-4.0000000000000001E-3</v>
      </c>
      <c r="DO261">
        <v>1.4330000000000001</v>
      </c>
      <c r="DP261">
        <v>0.10199999999999999</v>
      </c>
      <c r="DQ261">
        <v>100</v>
      </c>
      <c r="DR261">
        <v>17</v>
      </c>
      <c r="DS261">
        <v>0.27</v>
      </c>
      <c r="DT261">
        <v>0.02</v>
      </c>
      <c r="DU261">
        <v>100</v>
      </c>
      <c r="DV261">
        <v>100</v>
      </c>
      <c r="DW261">
        <v>1.4359999999999999</v>
      </c>
      <c r="DX261">
        <v>0.18029999999999999</v>
      </c>
      <c r="DY261">
        <v>1.50163591282507</v>
      </c>
      <c r="DZ261">
        <v>-6.71328561665215E-4</v>
      </c>
      <c r="EA261">
        <v>-2.6813292342381502E-7</v>
      </c>
      <c r="EB261">
        <v>8.1307759810197903E-11</v>
      </c>
      <c r="EC261">
        <v>-4.1658451219381901E-3</v>
      </c>
      <c r="ED261">
        <v>1.9805995112736401E-4</v>
      </c>
      <c r="EE261">
        <v>3.7201658972467802E-4</v>
      </c>
      <c r="EF261">
        <v>-1.4214358037409099E-6</v>
      </c>
      <c r="EG261">
        <v>2</v>
      </c>
      <c r="EH261">
        <v>2028</v>
      </c>
      <c r="EI261">
        <v>2</v>
      </c>
      <c r="EJ261">
        <v>26</v>
      </c>
      <c r="EK261">
        <v>1</v>
      </c>
      <c r="EL261">
        <v>1</v>
      </c>
      <c r="EM261">
        <v>0.39184600000000003</v>
      </c>
      <c r="EN261">
        <v>2.5573700000000001</v>
      </c>
      <c r="EO261">
        <v>1.39893</v>
      </c>
      <c r="EP261">
        <v>2.32056</v>
      </c>
      <c r="EQ261">
        <v>1.49902</v>
      </c>
      <c r="ER261">
        <v>2.3034699999999999</v>
      </c>
      <c r="ES261">
        <v>32.553899999999999</v>
      </c>
      <c r="ET261">
        <v>14.193300000000001</v>
      </c>
      <c r="EU261">
        <v>18</v>
      </c>
      <c r="EV261">
        <v>510.09699999999998</v>
      </c>
      <c r="EW261">
        <v>537.54</v>
      </c>
      <c r="EX261">
        <v>28.192</v>
      </c>
      <c r="EY261">
        <v>31.366299999999999</v>
      </c>
      <c r="EZ261">
        <v>29.999700000000001</v>
      </c>
      <c r="FA261">
        <v>31.3569</v>
      </c>
      <c r="FB261">
        <v>31.3386</v>
      </c>
      <c r="FC261">
        <v>7.8483200000000002</v>
      </c>
      <c r="FD261">
        <v>26.2105</v>
      </c>
      <c r="FE261">
        <v>51.1021</v>
      </c>
      <c r="FF261">
        <v>28.207999999999998</v>
      </c>
      <c r="FG261">
        <v>100</v>
      </c>
      <c r="FH261">
        <v>16.883299999999998</v>
      </c>
      <c r="FI261">
        <v>99.764099999999999</v>
      </c>
      <c r="FJ261">
        <v>101.67</v>
      </c>
      <c r="FK261" t="s">
        <v>882</v>
      </c>
      <c r="FL261">
        <v>2</v>
      </c>
      <c r="FM261" t="s">
        <v>890</v>
      </c>
      <c r="FN261">
        <v>7</v>
      </c>
    </row>
    <row r="262" spans="1:170" x14ac:dyDescent="0.2">
      <c r="A262">
        <v>77</v>
      </c>
      <c r="B262">
        <v>1658945903.5999999</v>
      </c>
      <c r="C262">
        <v>13783.5</v>
      </c>
      <c r="D262" t="s">
        <v>966</v>
      </c>
      <c r="E262">
        <v>0.55443287037037037</v>
      </c>
      <c r="F262" t="s">
        <v>280</v>
      </c>
      <c r="G262">
        <v>1658945903.5999999</v>
      </c>
      <c r="H262">
        <v>5.7634964442173199E-3</v>
      </c>
      <c r="I262">
        <v>5.7634964442173198</v>
      </c>
      <c r="J262">
        <v>2.4790696349884001</v>
      </c>
      <c r="K262">
        <v>96.360897144917701</v>
      </c>
      <c r="L262">
        <v>83.509697613052495</v>
      </c>
      <c r="M262">
        <v>8.2784142896081594</v>
      </c>
      <c r="N262">
        <v>9.5523687749441297</v>
      </c>
      <c r="O262">
        <v>0.396198910512709</v>
      </c>
      <c r="P262">
        <v>2.9133746284763302</v>
      </c>
      <c r="Q262">
        <v>0.36959140765116999</v>
      </c>
      <c r="R262">
        <v>0.233239815023459</v>
      </c>
      <c r="S262">
        <v>66.153494222605502</v>
      </c>
      <c r="T262">
        <v>27.716614505711501</v>
      </c>
      <c r="U262">
        <v>27.976400000000002</v>
      </c>
      <c r="V262">
        <v>3.78962187540571</v>
      </c>
      <c r="W262">
        <v>57.533423147053803</v>
      </c>
      <c r="X262">
        <v>2.2911593251564399</v>
      </c>
      <c r="Y262">
        <v>3.9823101074662199</v>
      </c>
      <c r="Z262">
        <v>1.4984625502492701</v>
      </c>
      <c r="AA262">
        <v>-254.17019318998399</v>
      </c>
      <c r="AB262">
        <v>134.02429233965501</v>
      </c>
      <c r="AC262">
        <v>10.0679765505263</v>
      </c>
      <c r="AD262">
        <v>-43.924430077196703</v>
      </c>
      <c r="AE262">
        <v>0</v>
      </c>
      <c r="AF262">
        <v>0</v>
      </c>
      <c r="AG262">
        <v>1</v>
      </c>
      <c r="AH262">
        <v>0</v>
      </c>
      <c r="AI262">
        <v>52072</v>
      </c>
      <c r="AJ262" t="s">
        <v>281</v>
      </c>
      <c r="AK262" t="s">
        <v>281</v>
      </c>
      <c r="AL262">
        <v>0</v>
      </c>
      <c r="AM262">
        <v>0</v>
      </c>
      <c r="AN262">
        <v>0</v>
      </c>
      <c r="AO262">
        <v>0</v>
      </c>
      <c r="AP262" t="s">
        <v>281</v>
      </c>
      <c r="AQ262" t="s">
        <v>281</v>
      </c>
      <c r="AR262">
        <v>0</v>
      </c>
      <c r="AS262">
        <v>0</v>
      </c>
      <c r="AT262">
        <v>0</v>
      </c>
      <c r="AU262">
        <v>0.5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 t="s">
        <v>281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1</v>
      </c>
      <c r="BL262">
        <v>399.988</v>
      </c>
      <c r="BM262">
        <v>337.18961400134998</v>
      </c>
      <c r="BN262">
        <v>0.84299932498312402</v>
      </c>
      <c r="BO262">
        <v>0.16538869721742999</v>
      </c>
      <c r="BP262">
        <v>6</v>
      </c>
      <c r="BQ262">
        <v>0.6</v>
      </c>
      <c r="BR262" t="s">
        <v>282</v>
      </c>
      <c r="BS262">
        <v>1658945903.5999999</v>
      </c>
      <c r="BT262">
        <v>96.360900000000001</v>
      </c>
      <c r="BU262">
        <v>100</v>
      </c>
      <c r="BV262">
        <v>23.112400000000001</v>
      </c>
      <c r="BW262">
        <v>16.360199999999999</v>
      </c>
      <c r="BX262">
        <v>94.932500000000005</v>
      </c>
      <c r="BY262">
        <v>22.931899999999999</v>
      </c>
      <c r="BZ262">
        <v>500.30700000000002</v>
      </c>
      <c r="CA262">
        <v>99.031300000000002</v>
      </c>
      <c r="CB262">
        <v>9.9873100000000006E-2</v>
      </c>
      <c r="CC262">
        <v>28.829699999999999</v>
      </c>
      <c r="CD262">
        <v>27.976400000000002</v>
      </c>
      <c r="CE262">
        <v>999.9</v>
      </c>
      <c r="CF262">
        <v>0</v>
      </c>
      <c r="CG262">
        <v>0</v>
      </c>
      <c r="CH262">
        <v>10005</v>
      </c>
      <c r="CI262">
        <v>0</v>
      </c>
      <c r="CJ262">
        <v>410.774</v>
      </c>
      <c r="CK262">
        <v>399.988</v>
      </c>
      <c r="CL262">
        <v>0.90001500000000001</v>
      </c>
      <c r="CM262">
        <v>9.9984699999999996E-2</v>
      </c>
      <c r="CN262">
        <v>0</v>
      </c>
      <c r="CO262">
        <v>3.0724</v>
      </c>
      <c r="CP262">
        <v>0</v>
      </c>
      <c r="CQ262">
        <v>3932.64</v>
      </c>
      <c r="CR262">
        <v>3429.85</v>
      </c>
      <c r="CS262">
        <v>35.5</v>
      </c>
      <c r="CT262">
        <v>38.561999999999998</v>
      </c>
      <c r="CU262">
        <v>36.811999999999998</v>
      </c>
      <c r="CV262">
        <v>37.5</v>
      </c>
      <c r="CW262">
        <v>35.811999999999998</v>
      </c>
      <c r="CX262">
        <v>360</v>
      </c>
      <c r="CY262">
        <v>39.99</v>
      </c>
      <c r="CZ262">
        <v>0</v>
      </c>
      <c r="DA262">
        <v>1658946100.2</v>
      </c>
      <c r="DB262">
        <v>0</v>
      </c>
      <c r="DC262">
        <v>3.35612692307692</v>
      </c>
      <c r="DD262">
        <v>-6.6998288168611905E-2</v>
      </c>
      <c r="DE262">
        <v>-10.099829058022101</v>
      </c>
      <c r="DF262">
        <v>3933.5115384615301</v>
      </c>
      <c r="DG262">
        <v>15</v>
      </c>
      <c r="DH262">
        <v>1658945827.5999999</v>
      </c>
      <c r="DI262">
        <v>0.55355324074074075</v>
      </c>
      <c r="DJ262">
        <v>1658945815.5999999</v>
      </c>
      <c r="DK262">
        <v>1658945827.5999999</v>
      </c>
      <c r="DL262">
        <v>77</v>
      </c>
      <c r="DM262">
        <v>-7.0000000000000001E-3</v>
      </c>
      <c r="DN262">
        <v>2E-3</v>
      </c>
      <c r="DO262">
        <v>1.4259999999999999</v>
      </c>
      <c r="DP262">
        <v>9.8000000000000004E-2</v>
      </c>
      <c r="DQ262">
        <v>100</v>
      </c>
      <c r="DR262">
        <v>17</v>
      </c>
      <c r="DS262">
        <v>0.19</v>
      </c>
      <c r="DT262">
        <v>0.01</v>
      </c>
      <c r="DU262">
        <v>100</v>
      </c>
      <c r="DV262">
        <v>100</v>
      </c>
      <c r="DW262">
        <v>1.4279999999999999</v>
      </c>
      <c r="DX262">
        <v>0.18049999999999999</v>
      </c>
      <c r="DY262">
        <v>1.49447392040101</v>
      </c>
      <c r="DZ262">
        <v>-6.71328561665215E-4</v>
      </c>
      <c r="EA262">
        <v>-2.6813292342381502E-7</v>
      </c>
      <c r="EB262">
        <v>8.1307759810197903E-11</v>
      </c>
      <c r="EC262">
        <v>-2.58838189102882E-3</v>
      </c>
      <c r="ED262">
        <v>1.9805995112736401E-4</v>
      </c>
      <c r="EE262">
        <v>3.7201658972467802E-4</v>
      </c>
      <c r="EF262">
        <v>-1.4214358037409099E-6</v>
      </c>
      <c r="EG262">
        <v>2</v>
      </c>
      <c r="EH262">
        <v>2028</v>
      </c>
      <c r="EI262">
        <v>2</v>
      </c>
      <c r="EJ262">
        <v>26</v>
      </c>
      <c r="EK262">
        <v>1.5</v>
      </c>
      <c r="EL262">
        <v>1.3</v>
      </c>
      <c r="EM262">
        <v>0.39184600000000003</v>
      </c>
      <c r="EN262">
        <v>2.5647000000000002</v>
      </c>
      <c r="EO262">
        <v>1.39893</v>
      </c>
      <c r="EP262">
        <v>2.31934</v>
      </c>
      <c r="EQ262">
        <v>1.49902</v>
      </c>
      <c r="ER262">
        <v>2.32056</v>
      </c>
      <c r="ES262">
        <v>32.553899999999999</v>
      </c>
      <c r="ET262">
        <v>14.1671</v>
      </c>
      <c r="EU262">
        <v>18</v>
      </c>
      <c r="EV262">
        <v>510.26100000000002</v>
      </c>
      <c r="EW262">
        <v>537.17999999999995</v>
      </c>
      <c r="EX262">
        <v>28.484000000000002</v>
      </c>
      <c r="EY262">
        <v>31.279699999999998</v>
      </c>
      <c r="EZ262">
        <v>30</v>
      </c>
      <c r="FA262">
        <v>31.2896</v>
      </c>
      <c r="FB262">
        <v>31.276</v>
      </c>
      <c r="FC262">
        <v>7.8443699999999996</v>
      </c>
      <c r="FD262">
        <v>30.1023</v>
      </c>
      <c r="FE262">
        <v>50.186900000000001</v>
      </c>
      <c r="FF262">
        <v>28.488</v>
      </c>
      <c r="FG262">
        <v>100</v>
      </c>
      <c r="FH262">
        <v>16.343800000000002</v>
      </c>
      <c r="FI262">
        <v>99.774799999999999</v>
      </c>
      <c r="FJ262">
        <v>101.68</v>
      </c>
      <c r="FK262" t="s">
        <v>882</v>
      </c>
      <c r="FL262">
        <v>2</v>
      </c>
      <c r="FM262" t="s">
        <v>890</v>
      </c>
      <c r="FN262">
        <v>8</v>
      </c>
    </row>
    <row r="263" spans="1:170" x14ac:dyDescent="0.2">
      <c r="A263">
        <v>78</v>
      </c>
      <c r="B263">
        <v>1658946054.0999999</v>
      </c>
      <c r="C263">
        <v>13934</v>
      </c>
      <c r="D263" t="s">
        <v>967</v>
      </c>
      <c r="E263">
        <v>0.55618055555555557</v>
      </c>
      <c r="F263" t="s">
        <v>280</v>
      </c>
      <c r="G263">
        <v>1658946054.0999999</v>
      </c>
      <c r="H263">
        <v>6.0930980989973701E-3</v>
      </c>
      <c r="I263">
        <v>6.0930980989973698</v>
      </c>
      <c r="J263">
        <v>-0.963435780210811</v>
      </c>
      <c r="K263">
        <v>50.757001111383801</v>
      </c>
      <c r="L263">
        <v>53.359028156024301</v>
      </c>
      <c r="M263">
        <v>5.2897323690786102</v>
      </c>
      <c r="N263">
        <v>5.0317811439737197</v>
      </c>
      <c r="O263">
        <v>0.42358535321455298</v>
      </c>
      <c r="P263">
        <v>2.9120130395880399</v>
      </c>
      <c r="Q263">
        <v>0.39330620996363602</v>
      </c>
      <c r="R263">
        <v>0.24836067385989999</v>
      </c>
      <c r="S263">
        <v>66.160680785210701</v>
      </c>
      <c r="T263">
        <v>27.658707840348399</v>
      </c>
      <c r="U263">
        <v>27.9908</v>
      </c>
      <c r="V263">
        <v>3.79280487533065</v>
      </c>
      <c r="W263">
        <v>57.7660496069985</v>
      </c>
      <c r="X263">
        <v>2.3042378875635001</v>
      </c>
      <c r="Y263">
        <v>3.9889137360785201</v>
      </c>
      <c r="Z263">
        <v>1.4885669877671499</v>
      </c>
      <c r="AA263">
        <v>-268.705626165784</v>
      </c>
      <c r="AB263">
        <v>136.19094776405899</v>
      </c>
      <c r="AC263">
        <v>10.237711751973601</v>
      </c>
      <c r="AD263">
        <v>-56.116285864540302</v>
      </c>
      <c r="AE263">
        <v>0</v>
      </c>
      <c r="AF263">
        <v>0</v>
      </c>
      <c r="AG263">
        <v>1</v>
      </c>
      <c r="AH263">
        <v>0</v>
      </c>
      <c r="AI263">
        <v>52029</v>
      </c>
      <c r="AJ263" t="s">
        <v>281</v>
      </c>
      <c r="AK263" t="s">
        <v>281</v>
      </c>
      <c r="AL263">
        <v>0</v>
      </c>
      <c r="AM263">
        <v>0</v>
      </c>
      <c r="AN263">
        <v>0</v>
      </c>
      <c r="AO263">
        <v>0</v>
      </c>
      <c r="AP263" t="s">
        <v>281</v>
      </c>
      <c r="AQ263" t="s">
        <v>281</v>
      </c>
      <c r="AR263">
        <v>0</v>
      </c>
      <c r="AS263">
        <v>0</v>
      </c>
      <c r="AT263">
        <v>0</v>
      </c>
      <c r="AU263">
        <v>0.5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 t="s">
        <v>281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1</v>
      </c>
      <c r="BL263">
        <v>400.02199999999999</v>
      </c>
      <c r="BM263">
        <v>337.21908600269899</v>
      </c>
      <c r="BN263">
        <v>0.84300134993250297</v>
      </c>
      <c r="BO263">
        <v>0.16539260536973099</v>
      </c>
      <c r="BP263">
        <v>6</v>
      </c>
      <c r="BQ263">
        <v>0.6</v>
      </c>
      <c r="BR263" t="s">
        <v>282</v>
      </c>
      <c r="BS263">
        <v>1658946054.0999999</v>
      </c>
      <c r="BT263">
        <v>50.756999999999998</v>
      </c>
      <c r="BU263">
        <v>49.972499999999997</v>
      </c>
      <c r="BV263">
        <v>23.243500000000001</v>
      </c>
      <c r="BW263">
        <v>16.106300000000001</v>
      </c>
      <c r="BX263">
        <v>49.370100000000001</v>
      </c>
      <c r="BY263">
        <v>23.063199999999998</v>
      </c>
      <c r="BZ263">
        <v>500.32</v>
      </c>
      <c r="CA263">
        <v>99.034599999999998</v>
      </c>
      <c r="CB263">
        <v>0.100121</v>
      </c>
      <c r="CC263">
        <v>28.8583</v>
      </c>
      <c r="CD263">
        <v>27.9908</v>
      </c>
      <c r="CE263">
        <v>999.9</v>
      </c>
      <c r="CF263">
        <v>0</v>
      </c>
      <c r="CG263">
        <v>0</v>
      </c>
      <c r="CH263">
        <v>9996.8799999999992</v>
      </c>
      <c r="CI263">
        <v>0</v>
      </c>
      <c r="CJ263">
        <v>412.73700000000002</v>
      </c>
      <c r="CK263">
        <v>400.02199999999999</v>
      </c>
      <c r="CL263">
        <v>0.89994499999999999</v>
      </c>
      <c r="CM263">
        <v>0.10005500000000001</v>
      </c>
      <c r="CN263">
        <v>0</v>
      </c>
      <c r="CO263">
        <v>3.1372</v>
      </c>
      <c r="CP263">
        <v>0</v>
      </c>
      <c r="CQ263">
        <v>3802.34</v>
      </c>
      <c r="CR263">
        <v>3430.07</v>
      </c>
      <c r="CS263">
        <v>35.125</v>
      </c>
      <c r="CT263">
        <v>38.311999999999998</v>
      </c>
      <c r="CU263">
        <v>36.5</v>
      </c>
      <c r="CV263">
        <v>37.25</v>
      </c>
      <c r="CW263">
        <v>35.561999999999998</v>
      </c>
      <c r="CX263">
        <v>360</v>
      </c>
      <c r="CY263">
        <v>40.020000000000003</v>
      </c>
      <c r="CZ263">
        <v>0</v>
      </c>
      <c r="DA263">
        <v>1658946250.2</v>
      </c>
      <c r="DB263">
        <v>0</v>
      </c>
      <c r="DC263">
        <v>3.3529307692307699</v>
      </c>
      <c r="DD263">
        <v>-0.27491965057753598</v>
      </c>
      <c r="DE263">
        <v>-31.582564137393302</v>
      </c>
      <c r="DF263">
        <v>3805.4819230769199</v>
      </c>
      <c r="DG263">
        <v>15</v>
      </c>
      <c r="DH263">
        <v>1658945994.0999999</v>
      </c>
      <c r="DI263">
        <v>0.55548611111111112</v>
      </c>
      <c r="DJ263">
        <v>1658945988.0999999</v>
      </c>
      <c r="DK263">
        <v>1658945994.0999999</v>
      </c>
      <c r="DL263">
        <v>78</v>
      </c>
      <c r="DM263">
        <v>-7.3999999999999996E-2</v>
      </c>
      <c r="DN263">
        <v>-2E-3</v>
      </c>
      <c r="DO263">
        <v>1.387</v>
      </c>
      <c r="DP263">
        <v>8.8999999999999996E-2</v>
      </c>
      <c r="DQ263">
        <v>50</v>
      </c>
      <c r="DR263">
        <v>16</v>
      </c>
      <c r="DS263">
        <v>0.22</v>
      </c>
      <c r="DT263">
        <v>0.02</v>
      </c>
      <c r="DU263">
        <v>100</v>
      </c>
      <c r="DV263">
        <v>100</v>
      </c>
      <c r="DW263">
        <v>1.387</v>
      </c>
      <c r="DX263">
        <v>0.18029999999999999</v>
      </c>
      <c r="DY263">
        <v>1.4207185595416001</v>
      </c>
      <c r="DZ263">
        <v>-6.71328561665215E-4</v>
      </c>
      <c r="EA263">
        <v>-2.6813292342381502E-7</v>
      </c>
      <c r="EB263">
        <v>8.1307759810197903E-11</v>
      </c>
      <c r="EC263">
        <v>-4.7084904430430702E-3</v>
      </c>
      <c r="ED263">
        <v>1.9805995112736401E-4</v>
      </c>
      <c r="EE263">
        <v>3.7201658972467802E-4</v>
      </c>
      <c r="EF263">
        <v>-1.4214358037409099E-6</v>
      </c>
      <c r="EG263">
        <v>2</v>
      </c>
      <c r="EH263">
        <v>2028</v>
      </c>
      <c r="EI263">
        <v>2</v>
      </c>
      <c r="EJ263">
        <v>26</v>
      </c>
      <c r="EK263">
        <v>1.1000000000000001</v>
      </c>
      <c r="EL263">
        <v>1</v>
      </c>
      <c r="EM263">
        <v>0.27343800000000001</v>
      </c>
      <c r="EN263">
        <v>2.5744600000000002</v>
      </c>
      <c r="EO263">
        <v>1.39893</v>
      </c>
      <c r="EP263">
        <v>2.32056</v>
      </c>
      <c r="EQ263">
        <v>1.49902</v>
      </c>
      <c r="ER263">
        <v>2.3571800000000001</v>
      </c>
      <c r="ES263">
        <v>32.576099999999997</v>
      </c>
      <c r="ET263">
        <v>14.1408</v>
      </c>
      <c r="EU263">
        <v>18</v>
      </c>
      <c r="EV263">
        <v>510.40300000000002</v>
      </c>
      <c r="EW263">
        <v>536.44399999999996</v>
      </c>
      <c r="EX263">
        <v>28.408999999999999</v>
      </c>
      <c r="EY263">
        <v>31.263100000000001</v>
      </c>
      <c r="EZ263">
        <v>30</v>
      </c>
      <c r="FA263">
        <v>31.269600000000001</v>
      </c>
      <c r="FB263">
        <v>31.257000000000001</v>
      </c>
      <c r="FC263">
        <v>5.4780100000000003</v>
      </c>
      <c r="FD263">
        <v>30.988700000000001</v>
      </c>
      <c r="FE263">
        <v>48.947699999999998</v>
      </c>
      <c r="FF263">
        <v>28.4422</v>
      </c>
      <c r="FG263">
        <v>50</v>
      </c>
      <c r="FH263">
        <v>16.027699999999999</v>
      </c>
      <c r="FI263">
        <v>99.781199999999998</v>
      </c>
      <c r="FJ263">
        <v>101.678</v>
      </c>
      <c r="FK263" t="s">
        <v>882</v>
      </c>
      <c r="FL263">
        <v>2</v>
      </c>
      <c r="FM263" t="s">
        <v>890</v>
      </c>
      <c r="FN263">
        <v>9</v>
      </c>
    </row>
    <row r="264" spans="1:170" x14ac:dyDescent="0.2">
      <c r="A264">
        <v>79</v>
      </c>
      <c r="B264">
        <v>1658946204.5999999</v>
      </c>
      <c r="C264">
        <v>14084.5</v>
      </c>
      <c r="D264" t="s">
        <v>968</v>
      </c>
      <c r="E264">
        <v>0.55791666666666673</v>
      </c>
      <c r="F264" t="s">
        <v>280</v>
      </c>
      <c r="G264">
        <v>1658946204.5999999</v>
      </c>
      <c r="H264">
        <v>6.43966987009084E-3</v>
      </c>
      <c r="I264">
        <v>6.4396698700908397</v>
      </c>
      <c r="J264">
        <v>-0.88779970955500098</v>
      </c>
      <c r="K264">
        <v>50.6713010310756</v>
      </c>
      <c r="L264">
        <v>52.781420161784801</v>
      </c>
      <c r="M264">
        <v>5.2327262432002799</v>
      </c>
      <c r="N264">
        <v>5.0235299821353703</v>
      </c>
      <c r="O264">
        <v>0.45013407065503103</v>
      </c>
      <c r="P264">
        <v>2.9060756527932199</v>
      </c>
      <c r="Q264">
        <v>0.41603583574422698</v>
      </c>
      <c r="R264">
        <v>0.26287569059964699</v>
      </c>
      <c r="S264">
        <v>66.159415571000693</v>
      </c>
      <c r="T264">
        <v>27.579142114004298</v>
      </c>
      <c r="U264">
        <v>27.985700000000001</v>
      </c>
      <c r="V264">
        <v>3.7916772962019198</v>
      </c>
      <c r="W264">
        <v>57.7230488251069</v>
      </c>
      <c r="X264">
        <v>2.3043104746049998</v>
      </c>
      <c r="Y264">
        <v>3.9920110276689398</v>
      </c>
      <c r="Z264">
        <v>1.48736682159692</v>
      </c>
      <c r="AA264">
        <v>-283.989441271006</v>
      </c>
      <c r="AB264">
        <v>138.81170262574199</v>
      </c>
      <c r="AC264">
        <v>10.456470406846201</v>
      </c>
      <c r="AD264">
        <v>-68.5618526674169</v>
      </c>
      <c r="AE264">
        <v>0</v>
      </c>
      <c r="AF264">
        <v>0</v>
      </c>
      <c r="AG264">
        <v>1</v>
      </c>
      <c r="AH264">
        <v>0</v>
      </c>
      <c r="AI264">
        <v>51857</v>
      </c>
      <c r="AJ264" t="s">
        <v>281</v>
      </c>
      <c r="AK264" t="s">
        <v>281</v>
      </c>
      <c r="AL264">
        <v>0</v>
      </c>
      <c r="AM264">
        <v>0</v>
      </c>
      <c r="AN264">
        <v>0</v>
      </c>
      <c r="AO264">
        <v>0</v>
      </c>
      <c r="AP264" t="s">
        <v>281</v>
      </c>
      <c r="AQ264" t="s">
        <v>281</v>
      </c>
      <c r="AR264">
        <v>0</v>
      </c>
      <c r="AS264">
        <v>0</v>
      </c>
      <c r="AT264">
        <v>0</v>
      </c>
      <c r="AU264">
        <v>0.5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 t="s">
        <v>281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1</v>
      </c>
      <c r="BL264">
        <v>400.01400000000001</v>
      </c>
      <c r="BM264">
        <v>337.21237200569902</v>
      </c>
      <c r="BN264">
        <v>0.84300142496437602</v>
      </c>
      <c r="BO264">
        <v>0.165392750181245</v>
      </c>
      <c r="BP264">
        <v>6</v>
      </c>
      <c r="BQ264">
        <v>0.6</v>
      </c>
      <c r="BR264" t="s">
        <v>282</v>
      </c>
      <c r="BS264">
        <v>1658946204.5999999</v>
      </c>
      <c r="BT264">
        <v>50.671300000000002</v>
      </c>
      <c r="BU264">
        <v>49.997900000000001</v>
      </c>
      <c r="BV264">
        <v>23.243099999999998</v>
      </c>
      <c r="BW264">
        <v>15.6995</v>
      </c>
      <c r="BX264">
        <v>49.278399999999998</v>
      </c>
      <c r="BY264">
        <v>23.0623</v>
      </c>
      <c r="BZ264">
        <v>500.291</v>
      </c>
      <c r="CA264">
        <v>99.039299999999997</v>
      </c>
      <c r="CB264">
        <v>0.10025000000000001</v>
      </c>
      <c r="CC264">
        <v>28.871700000000001</v>
      </c>
      <c r="CD264">
        <v>27.985700000000001</v>
      </c>
      <c r="CE264">
        <v>999.9</v>
      </c>
      <c r="CF264">
        <v>0</v>
      </c>
      <c r="CG264">
        <v>0</v>
      </c>
      <c r="CH264">
        <v>9962.5</v>
      </c>
      <c r="CI264">
        <v>0</v>
      </c>
      <c r="CJ264">
        <v>415.58</v>
      </c>
      <c r="CK264">
        <v>400.01400000000001</v>
      </c>
      <c r="CL264">
        <v>0.89994499999999999</v>
      </c>
      <c r="CM264">
        <v>0.10005500000000001</v>
      </c>
      <c r="CN264">
        <v>0</v>
      </c>
      <c r="CO264">
        <v>3.2681</v>
      </c>
      <c r="CP264">
        <v>0</v>
      </c>
      <c r="CQ264">
        <v>3725.51</v>
      </c>
      <c r="CR264">
        <v>3430</v>
      </c>
      <c r="CS264">
        <v>35</v>
      </c>
      <c r="CT264">
        <v>38.125</v>
      </c>
      <c r="CU264">
        <v>36.311999999999998</v>
      </c>
      <c r="CV264">
        <v>37.125</v>
      </c>
      <c r="CW264">
        <v>35.375</v>
      </c>
      <c r="CX264">
        <v>359.99</v>
      </c>
      <c r="CY264">
        <v>40.020000000000003</v>
      </c>
      <c r="CZ264">
        <v>0</v>
      </c>
      <c r="DA264">
        <v>1658946400.8</v>
      </c>
      <c r="DB264">
        <v>0</v>
      </c>
      <c r="DC264">
        <v>3.3276560000000002</v>
      </c>
      <c r="DD264">
        <v>0.43628461725798801</v>
      </c>
      <c r="DE264">
        <v>-30.911538486025002</v>
      </c>
      <c r="DF264">
        <v>3728.5819999999999</v>
      </c>
      <c r="DG264">
        <v>15</v>
      </c>
      <c r="DH264">
        <v>1658946117.5999999</v>
      </c>
      <c r="DI264">
        <v>0.55690972222222224</v>
      </c>
      <c r="DJ264">
        <v>1658946108.5999999</v>
      </c>
      <c r="DK264">
        <v>1658946117.5999999</v>
      </c>
      <c r="DL264">
        <v>79</v>
      </c>
      <c r="DM264">
        <v>6.0000000000000001E-3</v>
      </c>
      <c r="DN264">
        <v>1E-3</v>
      </c>
      <c r="DO264">
        <v>1.393</v>
      </c>
      <c r="DP264">
        <v>8.7999999999999995E-2</v>
      </c>
      <c r="DQ264">
        <v>50</v>
      </c>
      <c r="DR264">
        <v>16</v>
      </c>
      <c r="DS264">
        <v>0.23</v>
      </c>
      <c r="DT264">
        <v>0.02</v>
      </c>
      <c r="DU264">
        <v>100</v>
      </c>
      <c r="DV264">
        <v>100</v>
      </c>
      <c r="DW264">
        <v>1.393</v>
      </c>
      <c r="DX264">
        <v>0.18079999999999999</v>
      </c>
      <c r="DY264">
        <v>1.4266216215957499</v>
      </c>
      <c r="DZ264">
        <v>-6.71328561665215E-4</v>
      </c>
      <c r="EA264">
        <v>-2.6813292342381502E-7</v>
      </c>
      <c r="EB264">
        <v>8.1307759810197903E-11</v>
      </c>
      <c r="EC264">
        <v>-4.2069654758378596E-3</v>
      </c>
      <c r="ED264">
        <v>1.9805995112736401E-4</v>
      </c>
      <c r="EE264">
        <v>3.7201658972467802E-4</v>
      </c>
      <c r="EF264">
        <v>-1.4214358037409099E-6</v>
      </c>
      <c r="EG264">
        <v>2</v>
      </c>
      <c r="EH264">
        <v>2028</v>
      </c>
      <c r="EI264">
        <v>2</v>
      </c>
      <c r="EJ264">
        <v>26</v>
      </c>
      <c r="EK264">
        <v>1.6</v>
      </c>
      <c r="EL264">
        <v>1.4</v>
      </c>
      <c r="EM264">
        <v>0.27343800000000001</v>
      </c>
      <c r="EN264">
        <v>2.5781200000000002</v>
      </c>
      <c r="EO264">
        <v>1.39893</v>
      </c>
      <c r="EP264">
        <v>2.31934</v>
      </c>
      <c r="EQ264">
        <v>1.49902</v>
      </c>
      <c r="ER264">
        <v>2.31934</v>
      </c>
      <c r="ES264">
        <v>32.576099999999997</v>
      </c>
      <c r="ET264">
        <v>14.1058</v>
      </c>
      <c r="EU264">
        <v>18</v>
      </c>
      <c r="EV264">
        <v>510.68200000000002</v>
      </c>
      <c r="EW264">
        <v>535.25599999999997</v>
      </c>
      <c r="EX264">
        <v>28.436800000000002</v>
      </c>
      <c r="EY264">
        <v>31.339700000000001</v>
      </c>
      <c r="EZ264">
        <v>30.000299999999999</v>
      </c>
      <c r="FA264">
        <v>31.3187</v>
      </c>
      <c r="FB264">
        <v>31.3035</v>
      </c>
      <c r="FC264">
        <v>5.4741499999999998</v>
      </c>
      <c r="FD264">
        <v>32.770299999999999</v>
      </c>
      <c r="FE264">
        <v>47.141800000000003</v>
      </c>
      <c r="FF264">
        <v>28.435600000000001</v>
      </c>
      <c r="FG264">
        <v>50</v>
      </c>
      <c r="FH264">
        <v>15.6021</v>
      </c>
      <c r="FI264">
        <v>99.768500000000003</v>
      </c>
      <c r="FJ264">
        <v>101.664</v>
      </c>
      <c r="FK264" t="s">
        <v>882</v>
      </c>
      <c r="FL264">
        <v>2</v>
      </c>
      <c r="FM264" t="s">
        <v>890</v>
      </c>
      <c r="FN264">
        <v>10</v>
      </c>
    </row>
    <row r="265" spans="1:170" x14ac:dyDescent="0.2">
      <c r="A265">
        <v>80</v>
      </c>
      <c r="B265">
        <v>1658946355.0999999</v>
      </c>
      <c r="C265">
        <v>14235</v>
      </c>
      <c r="D265" t="s">
        <v>969</v>
      </c>
      <c r="E265">
        <v>0.55966435185185182</v>
      </c>
      <c r="F265" t="s">
        <v>280</v>
      </c>
      <c r="G265">
        <v>1658946355.0999999</v>
      </c>
      <c r="H265">
        <v>6.7847195481779803E-3</v>
      </c>
      <c r="I265">
        <v>6.7847195481779803</v>
      </c>
      <c r="J265">
        <v>-4.9850701776433901</v>
      </c>
      <c r="K265">
        <v>2.61711578249</v>
      </c>
      <c r="L265">
        <v>20.358058488122602</v>
      </c>
      <c r="M265">
        <v>2.01826581385424</v>
      </c>
      <c r="N265">
        <v>0.25945673148447002</v>
      </c>
      <c r="O265">
        <v>0.475356598905467</v>
      </c>
      <c r="P265">
        <v>2.9071499694160599</v>
      </c>
      <c r="Q265">
        <v>0.437510828930116</v>
      </c>
      <c r="R265">
        <v>0.276599175256177</v>
      </c>
      <c r="S265">
        <v>66.157488785789994</v>
      </c>
      <c r="T265">
        <v>27.488412239800901</v>
      </c>
      <c r="U265">
        <v>27.98</v>
      </c>
      <c r="V265">
        <v>3.7904174068182299</v>
      </c>
      <c r="W265">
        <v>57.624321222862598</v>
      </c>
      <c r="X265">
        <v>2.3002493458152</v>
      </c>
      <c r="Y265">
        <v>3.99180293494297</v>
      </c>
      <c r="Z265">
        <v>1.4901680610030299</v>
      </c>
      <c r="AA265">
        <v>-299.206132074648</v>
      </c>
      <c r="AB265">
        <v>139.61532375985101</v>
      </c>
      <c r="AC265">
        <v>10.512774418873001</v>
      </c>
      <c r="AD265">
        <v>-82.920545110133901</v>
      </c>
      <c r="AE265">
        <v>0</v>
      </c>
      <c r="AF265">
        <v>0</v>
      </c>
      <c r="AG265">
        <v>1</v>
      </c>
      <c r="AH265">
        <v>0</v>
      </c>
      <c r="AI265">
        <v>51888</v>
      </c>
      <c r="AJ265" t="s">
        <v>281</v>
      </c>
      <c r="AK265" t="s">
        <v>281</v>
      </c>
      <c r="AL265">
        <v>0</v>
      </c>
      <c r="AM265">
        <v>0</v>
      </c>
      <c r="AN265">
        <v>0</v>
      </c>
      <c r="AO265">
        <v>0</v>
      </c>
      <c r="AP265" t="s">
        <v>281</v>
      </c>
      <c r="AQ265" t="s">
        <v>281</v>
      </c>
      <c r="AR265">
        <v>0</v>
      </c>
      <c r="AS265">
        <v>0</v>
      </c>
      <c r="AT265">
        <v>0</v>
      </c>
      <c r="AU265">
        <v>0.5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 t="s">
        <v>281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1</v>
      </c>
      <c r="BL265">
        <v>400.00200000000001</v>
      </c>
      <c r="BM265">
        <v>337.20228600299998</v>
      </c>
      <c r="BN265">
        <v>0.84300149999999996</v>
      </c>
      <c r="BO265">
        <v>0.16539289500000001</v>
      </c>
      <c r="BP265">
        <v>6</v>
      </c>
      <c r="BQ265">
        <v>0.6</v>
      </c>
      <c r="BR265" t="s">
        <v>282</v>
      </c>
      <c r="BS265">
        <v>1658946355.0999999</v>
      </c>
      <c r="BT265">
        <v>2.6171099999999998</v>
      </c>
      <c r="BU265">
        <v>-3.34145</v>
      </c>
      <c r="BV265">
        <v>23.202400000000001</v>
      </c>
      <c r="BW265">
        <v>15.252599999999999</v>
      </c>
      <c r="BX265">
        <v>1.1902699999999999</v>
      </c>
      <c r="BY265">
        <v>23.026399999999999</v>
      </c>
      <c r="BZ265">
        <v>500.18599999999998</v>
      </c>
      <c r="CA265">
        <v>99.0381</v>
      </c>
      <c r="CB265">
        <v>0.100323</v>
      </c>
      <c r="CC265">
        <v>28.870799999999999</v>
      </c>
      <c r="CD265">
        <v>27.98</v>
      </c>
      <c r="CE265">
        <v>999.9</v>
      </c>
      <c r="CF265">
        <v>0</v>
      </c>
      <c r="CG265">
        <v>0</v>
      </c>
      <c r="CH265">
        <v>9968.75</v>
      </c>
      <c r="CI265">
        <v>0</v>
      </c>
      <c r="CJ265">
        <v>415.33300000000003</v>
      </c>
      <c r="CK265">
        <v>400.00200000000001</v>
      </c>
      <c r="CL265">
        <v>0.89994600000000002</v>
      </c>
      <c r="CM265">
        <v>0.100054</v>
      </c>
      <c r="CN265">
        <v>0</v>
      </c>
      <c r="CO265">
        <v>2.9022999999999999</v>
      </c>
      <c r="CP265">
        <v>0</v>
      </c>
      <c r="CQ265">
        <v>3496.26</v>
      </c>
      <c r="CR265">
        <v>3429.9</v>
      </c>
      <c r="CS265">
        <v>34.936999999999998</v>
      </c>
      <c r="CT265">
        <v>38.061999999999998</v>
      </c>
      <c r="CU265">
        <v>36.186999999999998</v>
      </c>
      <c r="CV265">
        <v>37.061999999999998</v>
      </c>
      <c r="CW265">
        <v>35.311999999999998</v>
      </c>
      <c r="CX265">
        <v>359.98</v>
      </c>
      <c r="CY265">
        <v>40.020000000000003</v>
      </c>
      <c r="CZ265">
        <v>0</v>
      </c>
      <c r="DA265">
        <v>1658946551.4000001</v>
      </c>
      <c r="DB265">
        <v>0</v>
      </c>
      <c r="DC265">
        <v>3.3776615384615298</v>
      </c>
      <c r="DD265">
        <v>2.5456410968148501E-2</v>
      </c>
      <c r="DE265">
        <v>-58.078974359099902</v>
      </c>
      <c r="DF265">
        <v>3502.9173076922998</v>
      </c>
      <c r="DG265">
        <v>15</v>
      </c>
      <c r="DH265">
        <v>1658946271.5999999</v>
      </c>
      <c r="DI265">
        <v>0.55869212962962966</v>
      </c>
      <c r="DJ265">
        <v>1658946268.0999999</v>
      </c>
      <c r="DK265">
        <v>1658946271.5999999</v>
      </c>
      <c r="DL265">
        <v>80</v>
      </c>
      <c r="DM265">
        <v>1E-3</v>
      </c>
      <c r="DN265">
        <v>-4.0000000000000001E-3</v>
      </c>
      <c r="DO265">
        <v>1.431</v>
      </c>
      <c r="DP265">
        <v>7.9000000000000001E-2</v>
      </c>
      <c r="DQ265">
        <v>-3</v>
      </c>
      <c r="DR265">
        <v>16</v>
      </c>
      <c r="DS265">
        <v>0.2</v>
      </c>
      <c r="DT265">
        <v>0.02</v>
      </c>
      <c r="DU265">
        <v>100</v>
      </c>
      <c r="DV265">
        <v>100</v>
      </c>
      <c r="DW265">
        <v>1.427</v>
      </c>
      <c r="DX265">
        <v>0.17599999999999999</v>
      </c>
      <c r="DY265">
        <v>1.42763953721127</v>
      </c>
      <c r="DZ265">
        <v>-6.71328561665215E-4</v>
      </c>
      <c r="EA265">
        <v>-2.6813292342381502E-7</v>
      </c>
      <c r="EB265">
        <v>8.1307759810197903E-11</v>
      </c>
      <c r="EC265">
        <v>-8.3788938197710099E-3</v>
      </c>
      <c r="ED265">
        <v>1.9805995112736401E-4</v>
      </c>
      <c r="EE265">
        <v>3.7201658972467802E-4</v>
      </c>
      <c r="EF265">
        <v>-1.4214358037409099E-6</v>
      </c>
      <c r="EG265">
        <v>2</v>
      </c>
      <c r="EH265">
        <v>2028</v>
      </c>
      <c r="EI265">
        <v>2</v>
      </c>
      <c r="EJ265">
        <v>26</v>
      </c>
      <c r="EK265">
        <v>1.4</v>
      </c>
      <c r="EL265">
        <v>1.4</v>
      </c>
      <c r="EM265">
        <v>3.1738299999999997E-2</v>
      </c>
      <c r="EN265">
        <v>4.99878</v>
      </c>
      <c r="EO265">
        <v>1.39893</v>
      </c>
      <c r="EP265">
        <v>2.31812</v>
      </c>
      <c r="EQ265">
        <v>1.49902</v>
      </c>
      <c r="ER265">
        <v>2.4352999999999998</v>
      </c>
      <c r="ES265">
        <v>32.642600000000002</v>
      </c>
      <c r="ET265">
        <v>14.061999999999999</v>
      </c>
      <c r="EU265">
        <v>18</v>
      </c>
      <c r="EV265">
        <v>510.87799999999999</v>
      </c>
      <c r="EW265">
        <v>534.54</v>
      </c>
      <c r="EX265">
        <v>28.5121</v>
      </c>
      <c r="EY265">
        <v>31.402899999999999</v>
      </c>
      <c r="EZ265">
        <v>30.0002</v>
      </c>
      <c r="FA265">
        <v>31.369299999999999</v>
      </c>
      <c r="FB265">
        <v>31.349499999999999</v>
      </c>
      <c r="FC265">
        <v>0</v>
      </c>
      <c r="FD265">
        <v>34.005499999999998</v>
      </c>
      <c r="FE265">
        <v>45.376300000000001</v>
      </c>
      <c r="FF265">
        <v>28.5243</v>
      </c>
      <c r="FG265">
        <v>0</v>
      </c>
      <c r="FH265">
        <v>15.268700000000001</v>
      </c>
      <c r="FI265">
        <v>99.757999999999996</v>
      </c>
      <c r="FJ265">
        <v>101.657</v>
      </c>
      <c r="FK265" t="s">
        <v>882</v>
      </c>
      <c r="FL265">
        <v>2</v>
      </c>
      <c r="FM265" t="s">
        <v>890</v>
      </c>
      <c r="FN265">
        <v>11</v>
      </c>
    </row>
    <row r="266" spans="1:170" x14ac:dyDescent="0.2">
      <c r="A266">
        <v>81</v>
      </c>
      <c r="B266">
        <v>1658946505.5999999</v>
      </c>
      <c r="C266">
        <v>14385.5</v>
      </c>
      <c r="D266" t="s">
        <v>970</v>
      </c>
      <c r="E266">
        <v>0.56140046296296298</v>
      </c>
      <c r="F266" t="s">
        <v>280</v>
      </c>
      <c r="G266">
        <v>1658946505.5999999</v>
      </c>
      <c r="H266">
        <v>7.05473877911741E-3</v>
      </c>
      <c r="I266">
        <v>7.0547387791174101</v>
      </c>
      <c r="J266">
        <v>16.409190385489602</v>
      </c>
      <c r="K266">
        <v>377.20498098550701</v>
      </c>
      <c r="L266">
        <v>312.04212275368099</v>
      </c>
      <c r="M266">
        <v>30.936678280793402</v>
      </c>
      <c r="N266">
        <v>37.3970957500281</v>
      </c>
      <c r="O266">
        <v>0.49854181701159</v>
      </c>
      <c r="P266">
        <v>2.90820871696378</v>
      </c>
      <c r="Q266">
        <v>0.45709623021800999</v>
      </c>
      <c r="R266">
        <v>0.28912819407082901</v>
      </c>
      <c r="S266">
        <v>66.185306999999995</v>
      </c>
      <c r="T266">
        <v>27.456072690133102</v>
      </c>
      <c r="U266">
        <v>27.962599999999998</v>
      </c>
      <c r="V266">
        <v>3.7865736876444398</v>
      </c>
      <c r="W266">
        <v>57.578248206483799</v>
      </c>
      <c r="X266">
        <v>2.3034204960090001</v>
      </c>
      <c r="Y266">
        <v>4.0005046484717601</v>
      </c>
      <c r="Z266">
        <v>1.4831531916354399</v>
      </c>
      <c r="AA266">
        <v>-311.11398015907702</v>
      </c>
      <c r="AB266">
        <v>148.28947406843801</v>
      </c>
      <c r="AC266">
        <v>11.162981963799799</v>
      </c>
      <c r="AD266">
        <v>-85.476217126839103</v>
      </c>
      <c r="AE266">
        <v>0</v>
      </c>
      <c r="AF266">
        <v>0</v>
      </c>
      <c r="AG266">
        <v>1</v>
      </c>
      <c r="AH266">
        <v>0</v>
      </c>
      <c r="AI266">
        <v>51912</v>
      </c>
      <c r="AJ266" t="s">
        <v>281</v>
      </c>
      <c r="AK266" t="s">
        <v>281</v>
      </c>
      <c r="AL266">
        <v>0</v>
      </c>
      <c r="AM266">
        <v>0</v>
      </c>
      <c r="AN266">
        <v>0</v>
      </c>
      <c r="AO266">
        <v>0</v>
      </c>
      <c r="AP266" t="s">
        <v>281</v>
      </c>
      <c r="AQ266" t="s">
        <v>281</v>
      </c>
      <c r="AR266">
        <v>0</v>
      </c>
      <c r="AS266">
        <v>0</v>
      </c>
      <c r="AT266">
        <v>0</v>
      </c>
      <c r="AU266">
        <v>0.5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 t="s">
        <v>281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1</v>
      </c>
      <c r="BL266">
        <v>400.18</v>
      </c>
      <c r="BM266">
        <v>337.35149999999999</v>
      </c>
      <c r="BN266">
        <v>0.84299940026987796</v>
      </c>
      <c r="BO266">
        <v>0.165388842520865</v>
      </c>
      <c r="BP266">
        <v>6</v>
      </c>
      <c r="BQ266">
        <v>0.6</v>
      </c>
      <c r="BR266" t="s">
        <v>282</v>
      </c>
      <c r="BS266">
        <v>1658946505.5999999</v>
      </c>
      <c r="BT266">
        <v>377.20499999999998</v>
      </c>
      <c r="BU266">
        <v>400.07299999999998</v>
      </c>
      <c r="BV266">
        <v>23.2334</v>
      </c>
      <c r="BW266">
        <v>14.9703</v>
      </c>
      <c r="BX266">
        <v>374.99299999999999</v>
      </c>
      <c r="BY266">
        <v>23.0488</v>
      </c>
      <c r="BZ266">
        <v>500.35700000000003</v>
      </c>
      <c r="CA266">
        <v>99.042199999999994</v>
      </c>
      <c r="CB266">
        <v>0.100435</v>
      </c>
      <c r="CC266">
        <v>28.9084</v>
      </c>
      <c r="CD266">
        <v>27.962599999999998</v>
      </c>
      <c r="CE266">
        <v>999.9</v>
      </c>
      <c r="CF266">
        <v>0</v>
      </c>
      <c r="CG266">
        <v>0</v>
      </c>
      <c r="CH266">
        <v>9974.3799999999992</v>
      </c>
      <c r="CI266">
        <v>0</v>
      </c>
      <c r="CJ266">
        <v>413.31799999999998</v>
      </c>
      <c r="CK266">
        <v>400.18</v>
      </c>
      <c r="CL266">
        <v>0.90002300000000002</v>
      </c>
      <c r="CM266">
        <v>9.9976999999999996E-2</v>
      </c>
      <c r="CN266">
        <v>0</v>
      </c>
      <c r="CO266">
        <v>3.3685</v>
      </c>
      <c r="CP266">
        <v>0</v>
      </c>
      <c r="CQ266">
        <v>3968.59</v>
      </c>
      <c r="CR266">
        <v>3431.5</v>
      </c>
      <c r="CS266">
        <v>35.125</v>
      </c>
      <c r="CT266">
        <v>39.061999999999998</v>
      </c>
      <c r="CU266">
        <v>36.75</v>
      </c>
      <c r="CV266">
        <v>37.811999999999998</v>
      </c>
      <c r="CW266">
        <v>35.811999999999998</v>
      </c>
      <c r="CX266">
        <v>360.17</v>
      </c>
      <c r="CY266">
        <v>40.01</v>
      </c>
      <c r="CZ266">
        <v>0</v>
      </c>
      <c r="DA266">
        <v>1658946702</v>
      </c>
      <c r="DB266">
        <v>0</v>
      </c>
      <c r="DC266">
        <v>3.3276599999999998</v>
      </c>
      <c r="DD266">
        <v>0.60245384435941796</v>
      </c>
      <c r="DE266">
        <v>120.28692284226101</v>
      </c>
      <c r="DF266">
        <v>3951.7631999999899</v>
      </c>
      <c r="DG266">
        <v>15</v>
      </c>
      <c r="DH266">
        <v>1658946462.5999999</v>
      </c>
      <c r="DI266">
        <v>0.56090277777777775</v>
      </c>
      <c r="DJ266">
        <v>1658946448.5999999</v>
      </c>
      <c r="DK266">
        <v>1658946462.5999999</v>
      </c>
      <c r="DL266">
        <v>81</v>
      </c>
      <c r="DM266">
        <v>1.07</v>
      </c>
      <c r="DN266">
        <v>8.0000000000000002E-3</v>
      </c>
      <c r="DO266">
        <v>2.1920000000000002</v>
      </c>
      <c r="DP266">
        <v>8.2000000000000003E-2</v>
      </c>
      <c r="DQ266">
        <v>401</v>
      </c>
      <c r="DR266">
        <v>15</v>
      </c>
      <c r="DS266">
        <v>7.0000000000000007E-2</v>
      </c>
      <c r="DT266">
        <v>0.01</v>
      </c>
      <c r="DU266">
        <v>100</v>
      </c>
      <c r="DV266">
        <v>100</v>
      </c>
      <c r="DW266">
        <v>2.2120000000000002</v>
      </c>
      <c r="DX266">
        <v>0.18459999999999999</v>
      </c>
      <c r="DY266">
        <v>2.4974189437942398</v>
      </c>
      <c r="DZ266">
        <v>-6.71328561665215E-4</v>
      </c>
      <c r="EA266">
        <v>-2.6813292342381502E-7</v>
      </c>
      <c r="EB266">
        <v>8.1307759810197903E-11</v>
      </c>
      <c r="EC266">
        <v>-1.0294033123657499E-4</v>
      </c>
      <c r="ED266">
        <v>1.9805995112736401E-4</v>
      </c>
      <c r="EE266">
        <v>3.7201658972467802E-4</v>
      </c>
      <c r="EF266">
        <v>-1.4214358037409099E-6</v>
      </c>
      <c r="EG266">
        <v>2</v>
      </c>
      <c r="EH266">
        <v>2028</v>
      </c>
      <c r="EI266">
        <v>2</v>
      </c>
      <c r="EJ266">
        <v>26</v>
      </c>
      <c r="EK266">
        <v>0.9</v>
      </c>
      <c r="EL266">
        <v>0.7</v>
      </c>
      <c r="EM266">
        <v>1.0803199999999999</v>
      </c>
      <c r="EN266">
        <v>2.5585900000000001</v>
      </c>
      <c r="EO266">
        <v>1.39893</v>
      </c>
      <c r="EP266">
        <v>2.31934</v>
      </c>
      <c r="EQ266">
        <v>1.49902</v>
      </c>
      <c r="ER266">
        <v>2.36694</v>
      </c>
      <c r="ES266">
        <v>32.686900000000001</v>
      </c>
      <c r="ET266">
        <v>14.0532</v>
      </c>
      <c r="EU266">
        <v>18</v>
      </c>
      <c r="EV266">
        <v>510.84399999999999</v>
      </c>
      <c r="EW266">
        <v>535.32000000000005</v>
      </c>
      <c r="EX266">
        <v>28.662800000000001</v>
      </c>
      <c r="EY266">
        <v>31.389199999999999</v>
      </c>
      <c r="EZ266">
        <v>29.999700000000001</v>
      </c>
      <c r="FA266">
        <v>31.3688</v>
      </c>
      <c r="FB266">
        <v>31.347200000000001</v>
      </c>
      <c r="FC266">
        <v>21.624600000000001</v>
      </c>
      <c r="FD266">
        <v>35.268900000000002</v>
      </c>
      <c r="FE266">
        <v>43.613300000000002</v>
      </c>
      <c r="FF266">
        <v>28.6934</v>
      </c>
      <c r="FG266">
        <v>400</v>
      </c>
      <c r="FH266">
        <v>14.891400000000001</v>
      </c>
      <c r="FI266">
        <v>99.766199999999998</v>
      </c>
      <c r="FJ266">
        <v>101.66500000000001</v>
      </c>
      <c r="FK266" t="s">
        <v>882</v>
      </c>
      <c r="FL266">
        <v>2</v>
      </c>
      <c r="FM266" t="s">
        <v>890</v>
      </c>
      <c r="FN266">
        <v>12</v>
      </c>
    </row>
    <row r="267" spans="1:170" x14ac:dyDescent="0.2">
      <c r="A267">
        <v>82</v>
      </c>
      <c r="B267">
        <v>1658946656.5</v>
      </c>
      <c r="C267">
        <v>14536.4000000953</v>
      </c>
      <c r="D267" t="s">
        <v>971</v>
      </c>
      <c r="E267">
        <v>0.56314814814814818</v>
      </c>
      <c r="F267" t="s">
        <v>280</v>
      </c>
      <c r="G267">
        <v>1658946656.5</v>
      </c>
      <c r="H267">
        <v>7.2067067512848601E-3</v>
      </c>
      <c r="I267">
        <v>7.2067067512848597</v>
      </c>
      <c r="J267">
        <v>17.026573105596899</v>
      </c>
      <c r="K267">
        <v>376.313980264485</v>
      </c>
      <c r="L267">
        <v>309.56903458781801</v>
      </c>
      <c r="M267">
        <v>30.689280409242599</v>
      </c>
      <c r="N267">
        <v>37.306073837881897</v>
      </c>
      <c r="O267">
        <v>0.50411889858016801</v>
      </c>
      <c r="P267">
        <v>2.9081920621904702</v>
      </c>
      <c r="Q267">
        <v>0.46178175614345501</v>
      </c>
      <c r="R267">
        <v>0.29212776765023302</v>
      </c>
      <c r="S267">
        <v>66.163979999999995</v>
      </c>
      <c r="T267">
        <v>27.516704119041702</v>
      </c>
      <c r="U267">
        <v>27.995200000000001</v>
      </c>
      <c r="V267">
        <v>3.7937779237627902</v>
      </c>
      <c r="W267">
        <v>57.014067605052603</v>
      </c>
      <c r="X267">
        <v>2.29414412696699</v>
      </c>
      <c r="Y267">
        <v>4.0238211784133204</v>
      </c>
      <c r="Z267">
        <v>1.49963379679579</v>
      </c>
      <c r="AA267">
        <v>-317.81576773166199</v>
      </c>
      <c r="AB267">
        <v>158.91874618302501</v>
      </c>
      <c r="AC267">
        <v>11.9711279377312</v>
      </c>
      <c r="AD267">
        <v>-80.761913610905594</v>
      </c>
      <c r="AE267">
        <v>0</v>
      </c>
      <c r="AF267">
        <v>0</v>
      </c>
      <c r="AG267">
        <v>1</v>
      </c>
      <c r="AH267">
        <v>0</v>
      </c>
      <c r="AI267">
        <v>51894</v>
      </c>
      <c r="AJ267" t="s">
        <v>281</v>
      </c>
      <c r="AK267" t="s">
        <v>281</v>
      </c>
      <c r="AL267">
        <v>0</v>
      </c>
      <c r="AM267">
        <v>0</v>
      </c>
      <c r="AN267">
        <v>0</v>
      </c>
      <c r="AO267">
        <v>0</v>
      </c>
      <c r="AP267" t="s">
        <v>281</v>
      </c>
      <c r="AQ267" t="s">
        <v>281</v>
      </c>
      <c r="AR267">
        <v>0</v>
      </c>
      <c r="AS267">
        <v>0</v>
      </c>
      <c r="AT267">
        <v>0</v>
      </c>
      <c r="AU267">
        <v>0.5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 t="s">
        <v>281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400.05</v>
      </c>
      <c r="BM267">
        <v>337.24200000000002</v>
      </c>
      <c r="BN267">
        <v>0.84299962504686898</v>
      </c>
      <c r="BO267">
        <v>0.165389276340457</v>
      </c>
      <c r="BP267">
        <v>6</v>
      </c>
      <c r="BQ267">
        <v>0.6</v>
      </c>
      <c r="BR267" t="s">
        <v>282</v>
      </c>
      <c r="BS267">
        <v>1658946656.5</v>
      </c>
      <c r="BT267">
        <v>376.31400000000002</v>
      </c>
      <c r="BU267">
        <v>399.98899999999998</v>
      </c>
      <c r="BV267">
        <v>23.141500000000001</v>
      </c>
      <c r="BW267">
        <v>14.6976</v>
      </c>
      <c r="BX267">
        <v>374.137</v>
      </c>
      <c r="BY267">
        <v>22.957899999999999</v>
      </c>
      <c r="BZ267">
        <v>500.238</v>
      </c>
      <c r="CA267">
        <v>99.0351</v>
      </c>
      <c r="CB267">
        <v>0.100398</v>
      </c>
      <c r="CC267">
        <v>29.008800000000001</v>
      </c>
      <c r="CD267">
        <v>27.995200000000001</v>
      </c>
      <c r="CE267">
        <v>999.9</v>
      </c>
      <c r="CF267">
        <v>0</v>
      </c>
      <c r="CG267">
        <v>0</v>
      </c>
      <c r="CH267">
        <v>9975</v>
      </c>
      <c r="CI267">
        <v>0</v>
      </c>
      <c r="CJ267">
        <v>411.29</v>
      </c>
      <c r="CK267">
        <v>400.05</v>
      </c>
      <c r="CL267">
        <v>0.90002300000000002</v>
      </c>
      <c r="CM267">
        <v>9.9976999999999996E-2</v>
      </c>
      <c r="CN267">
        <v>0</v>
      </c>
      <c r="CO267">
        <v>3.3405999999999998</v>
      </c>
      <c r="CP267">
        <v>0</v>
      </c>
      <c r="CQ267">
        <v>4171.75</v>
      </c>
      <c r="CR267">
        <v>3430.38</v>
      </c>
      <c r="CS267">
        <v>36.436999999999998</v>
      </c>
      <c r="CT267">
        <v>41.625</v>
      </c>
      <c r="CU267">
        <v>38.436999999999998</v>
      </c>
      <c r="CV267">
        <v>40.436999999999998</v>
      </c>
      <c r="CW267">
        <v>37.311999999999998</v>
      </c>
      <c r="CX267">
        <v>360.05</v>
      </c>
      <c r="CY267">
        <v>40</v>
      </c>
      <c r="CZ267">
        <v>0</v>
      </c>
      <c r="DA267">
        <v>1658946853.2</v>
      </c>
      <c r="DB267">
        <v>0</v>
      </c>
      <c r="DC267">
        <v>3.2878319999999999</v>
      </c>
      <c r="DD267">
        <v>1.7576942327691299E-2</v>
      </c>
      <c r="DE267">
        <v>27.094615371410502</v>
      </c>
      <c r="DF267">
        <v>4168.3216000000002</v>
      </c>
      <c r="DG267">
        <v>15</v>
      </c>
      <c r="DH267">
        <v>1658946587.5999999</v>
      </c>
      <c r="DI267">
        <v>0.56234953703703705</v>
      </c>
      <c r="DJ267">
        <v>1658946574.0999999</v>
      </c>
      <c r="DK267">
        <v>1658946587.5999999</v>
      </c>
      <c r="DL267">
        <v>82</v>
      </c>
      <c r="DM267">
        <v>-3.5999999999999997E-2</v>
      </c>
      <c r="DN267">
        <v>0</v>
      </c>
      <c r="DO267">
        <v>2.157</v>
      </c>
      <c r="DP267">
        <v>7.9000000000000001E-2</v>
      </c>
      <c r="DQ267">
        <v>400</v>
      </c>
      <c r="DR267">
        <v>15</v>
      </c>
      <c r="DS267">
        <v>0.11</v>
      </c>
      <c r="DT267">
        <v>0.01</v>
      </c>
      <c r="DU267">
        <v>100</v>
      </c>
      <c r="DV267">
        <v>100</v>
      </c>
      <c r="DW267">
        <v>2.177</v>
      </c>
      <c r="DX267">
        <v>0.18360000000000001</v>
      </c>
      <c r="DY267">
        <v>2.4616461994219998</v>
      </c>
      <c r="DZ267">
        <v>-6.71328561665215E-4</v>
      </c>
      <c r="EA267">
        <v>-2.6813292342381502E-7</v>
      </c>
      <c r="EB267">
        <v>8.1307759810197903E-11</v>
      </c>
      <c r="EC267">
        <v>1.47785757010618E-4</v>
      </c>
      <c r="ED267">
        <v>1.9805995112736401E-4</v>
      </c>
      <c r="EE267">
        <v>3.7201658972467802E-4</v>
      </c>
      <c r="EF267">
        <v>-1.4214358037409099E-6</v>
      </c>
      <c r="EG267">
        <v>2</v>
      </c>
      <c r="EH267">
        <v>2028</v>
      </c>
      <c r="EI267">
        <v>2</v>
      </c>
      <c r="EJ267">
        <v>26</v>
      </c>
      <c r="EK267">
        <v>1.4</v>
      </c>
      <c r="EL267">
        <v>1.1000000000000001</v>
      </c>
      <c r="EM267">
        <v>1.0778799999999999</v>
      </c>
      <c r="EN267">
        <v>2.5439500000000002</v>
      </c>
      <c r="EO267">
        <v>1.39893</v>
      </c>
      <c r="EP267">
        <v>2.32056</v>
      </c>
      <c r="EQ267">
        <v>1.49902</v>
      </c>
      <c r="ER267">
        <v>2.4462899999999999</v>
      </c>
      <c r="ES267">
        <v>32.686900000000001</v>
      </c>
      <c r="ET267">
        <v>14.0357</v>
      </c>
      <c r="EU267">
        <v>18</v>
      </c>
      <c r="EV267">
        <v>511.04599999999999</v>
      </c>
      <c r="EW267">
        <v>535.375</v>
      </c>
      <c r="EX267">
        <v>28.875599999999999</v>
      </c>
      <c r="EY267">
        <v>31.323</v>
      </c>
      <c r="EZ267">
        <v>29.9999</v>
      </c>
      <c r="FA267">
        <v>31.3184</v>
      </c>
      <c r="FB267">
        <v>31.3004</v>
      </c>
      <c r="FC267">
        <v>21.553599999999999</v>
      </c>
      <c r="FD267">
        <v>36.058199999999999</v>
      </c>
      <c r="FE267">
        <v>41.635100000000001</v>
      </c>
      <c r="FF267">
        <v>28.880600000000001</v>
      </c>
      <c r="FG267">
        <v>400</v>
      </c>
      <c r="FH267">
        <v>14.6783</v>
      </c>
      <c r="FI267">
        <v>99.773799999999994</v>
      </c>
      <c r="FJ267">
        <v>101.67100000000001</v>
      </c>
      <c r="FK267" t="s">
        <v>882</v>
      </c>
      <c r="FL267">
        <v>2</v>
      </c>
      <c r="FM267" t="s">
        <v>890</v>
      </c>
      <c r="FN267">
        <v>13</v>
      </c>
    </row>
    <row r="268" spans="1:170" x14ac:dyDescent="0.2">
      <c r="A268">
        <v>83</v>
      </c>
      <c r="B268">
        <v>1658946807</v>
      </c>
      <c r="C268">
        <v>14686.9000000953</v>
      </c>
      <c r="D268" t="s">
        <v>972</v>
      </c>
      <c r="E268">
        <v>0.56489583333333326</v>
      </c>
      <c r="F268" t="s">
        <v>280</v>
      </c>
      <c r="G268">
        <v>1658946807</v>
      </c>
      <c r="H268">
        <v>7.2042091296953296E-3</v>
      </c>
      <c r="I268">
        <v>7.2042091296953297</v>
      </c>
      <c r="J268">
        <v>17.310665036751502</v>
      </c>
      <c r="K268">
        <v>376.03098006327002</v>
      </c>
      <c r="L268">
        <v>307.99794105341698</v>
      </c>
      <c r="M268">
        <v>30.531937843943702</v>
      </c>
      <c r="N268">
        <v>37.276075519926401</v>
      </c>
      <c r="O268">
        <v>0.50131427184153698</v>
      </c>
      <c r="P268">
        <v>2.91402116349721</v>
      </c>
      <c r="Q268">
        <v>0.459502938792057</v>
      </c>
      <c r="R268">
        <v>0.29066184641744303</v>
      </c>
      <c r="S268">
        <v>66.148540832605704</v>
      </c>
      <c r="T268">
        <v>27.573595252134801</v>
      </c>
      <c r="U268">
        <v>28.020499999999998</v>
      </c>
      <c r="V268">
        <v>3.79937717997388</v>
      </c>
      <c r="W268">
        <v>56.808149959761501</v>
      </c>
      <c r="X268">
        <v>2.2929440342285998</v>
      </c>
      <c r="Y268">
        <v>4.0362941511961603</v>
      </c>
      <c r="Z268">
        <v>1.50643314574528</v>
      </c>
      <c r="AA268">
        <v>-317.705622619564</v>
      </c>
      <c r="AB268">
        <v>163.66751860125899</v>
      </c>
      <c r="AC268">
        <v>12.3090104615003</v>
      </c>
      <c r="AD268">
        <v>-75.580552724198</v>
      </c>
      <c r="AE268">
        <v>0</v>
      </c>
      <c r="AF268">
        <v>0</v>
      </c>
      <c r="AG268">
        <v>1</v>
      </c>
      <c r="AH268">
        <v>0</v>
      </c>
      <c r="AI268">
        <v>52051</v>
      </c>
      <c r="AJ268" t="s">
        <v>281</v>
      </c>
      <c r="AK268" t="s">
        <v>281</v>
      </c>
      <c r="AL268">
        <v>0</v>
      </c>
      <c r="AM268">
        <v>0</v>
      </c>
      <c r="AN268">
        <v>0</v>
      </c>
      <c r="AO268">
        <v>0</v>
      </c>
      <c r="AP268" t="s">
        <v>281</v>
      </c>
      <c r="AQ268" t="s">
        <v>281</v>
      </c>
      <c r="AR268">
        <v>0</v>
      </c>
      <c r="AS268">
        <v>0</v>
      </c>
      <c r="AT268">
        <v>0</v>
      </c>
      <c r="AU268">
        <v>0.5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 t="s">
        <v>281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1</v>
      </c>
      <c r="BL268">
        <v>399.95699999999999</v>
      </c>
      <c r="BM268">
        <v>337.16357100135002</v>
      </c>
      <c r="BN268">
        <v>0.84299954995499504</v>
      </c>
      <c r="BO268">
        <v>0.16538913141314099</v>
      </c>
      <c r="BP268">
        <v>6</v>
      </c>
      <c r="BQ268">
        <v>0.6</v>
      </c>
      <c r="BR268" t="s">
        <v>282</v>
      </c>
      <c r="BS268">
        <v>1658946807</v>
      </c>
      <c r="BT268">
        <v>376.03100000000001</v>
      </c>
      <c r="BU268">
        <v>400.03899999999999</v>
      </c>
      <c r="BV268">
        <v>23.130600000000001</v>
      </c>
      <c r="BW268">
        <v>14.691000000000001</v>
      </c>
      <c r="BX268">
        <v>373.90100000000001</v>
      </c>
      <c r="BY268">
        <v>22.9498</v>
      </c>
      <c r="BZ268">
        <v>500.32499999999999</v>
      </c>
      <c r="CA268">
        <v>99.030299999999997</v>
      </c>
      <c r="CB268">
        <v>0.10003099999999999</v>
      </c>
      <c r="CC268">
        <v>29.0623</v>
      </c>
      <c r="CD268">
        <v>28.020499999999998</v>
      </c>
      <c r="CE268">
        <v>999.9</v>
      </c>
      <c r="CF268">
        <v>0</v>
      </c>
      <c r="CG268">
        <v>0</v>
      </c>
      <c r="CH268">
        <v>10008.799999999999</v>
      </c>
      <c r="CI268">
        <v>0</v>
      </c>
      <c r="CJ268">
        <v>411.95499999999998</v>
      </c>
      <c r="CK268">
        <v>399.95699999999999</v>
      </c>
      <c r="CL268">
        <v>0.90001500000000001</v>
      </c>
      <c r="CM268">
        <v>9.9984699999999996E-2</v>
      </c>
      <c r="CN268">
        <v>0</v>
      </c>
      <c r="CO268">
        <v>3.0718999999999999</v>
      </c>
      <c r="CP268">
        <v>0</v>
      </c>
      <c r="CQ268">
        <v>4178.78</v>
      </c>
      <c r="CR268">
        <v>3429.58</v>
      </c>
      <c r="CS268">
        <v>36.311999999999998</v>
      </c>
      <c r="CT268">
        <v>39.625</v>
      </c>
      <c r="CU268">
        <v>37.75</v>
      </c>
      <c r="CV268">
        <v>38.561999999999998</v>
      </c>
      <c r="CW268">
        <v>36.625</v>
      </c>
      <c r="CX268">
        <v>359.97</v>
      </c>
      <c r="CY268">
        <v>39.99</v>
      </c>
      <c r="CZ268">
        <v>0</v>
      </c>
      <c r="DA268">
        <v>1658947003.2</v>
      </c>
      <c r="DB268">
        <v>0</v>
      </c>
      <c r="DC268">
        <v>3.1883520000000001</v>
      </c>
      <c r="DD268">
        <v>-0.17325384200536501</v>
      </c>
      <c r="DE268">
        <v>-1.53615376582721</v>
      </c>
      <c r="DF268">
        <v>4179.3263999999999</v>
      </c>
      <c r="DG268">
        <v>15</v>
      </c>
      <c r="DH268">
        <v>1658946722.5</v>
      </c>
      <c r="DI268">
        <v>0.56391203703703707</v>
      </c>
      <c r="DJ268">
        <v>1658946712.5</v>
      </c>
      <c r="DK268">
        <v>1658946722.5</v>
      </c>
      <c r="DL268">
        <v>83</v>
      </c>
      <c r="DM268">
        <v>-4.7E-2</v>
      </c>
      <c r="DN268">
        <v>-3.0000000000000001E-3</v>
      </c>
      <c r="DO268">
        <v>2.11</v>
      </c>
      <c r="DP268">
        <v>7.4999999999999997E-2</v>
      </c>
      <c r="DQ268">
        <v>400</v>
      </c>
      <c r="DR268">
        <v>15</v>
      </c>
      <c r="DS268">
        <v>0.14000000000000001</v>
      </c>
      <c r="DT268">
        <v>0.01</v>
      </c>
      <c r="DU268">
        <v>100</v>
      </c>
      <c r="DV268">
        <v>100</v>
      </c>
      <c r="DW268">
        <v>2.13</v>
      </c>
      <c r="DX268">
        <v>0.18079999999999999</v>
      </c>
      <c r="DY268">
        <v>2.4149614074135699</v>
      </c>
      <c r="DZ268">
        <v>-6.71328561665215E-4</v>
      </c>
      <c r="EA268">
        <v>-2.6813292342381502E-7</v>
      </c>
      <c r="EB268">
        <v>8.1307759810197903E-11</v>
      </c>
      <c r="EC268">
        <v>-2.4200683171737799E-3</v>
      </c>
      <c r="ED268">
        <v>1.9805995112736401E-4</v>
      </c>
      <c r="EE268">
        <v>3.7201658972467802E-4</v>
      </c>
      <c r="EF268">
        <v>-1.4214358037409099E-6</v>
      </c>
      <c r="EG268">
        <v>2</v>
      </c>
      <c r="EH268">
        <v>2028</v>
      </c>
      <c r="EI268">
        <v>2</v>
      </c>
      <c r="EJ268">
        <v>26</v>
      </c>
      <c r="EK268">
        <v>1.6</v>
      </c>
      <c r="EL268">
        <v>1.4</v>
      </c>
      <c r="EM268">
        <v>1.07666</v>
      </c>
      <c r="EN268">
        <v>2.5439500000000002</v>
      </c>
      <c r="EO268">
        <v>1.39893</v>
      </c>
      <c r="EP268">
        <v>2.31934</v>
      </c>
      <c r="EQ268">
        <v>1.49902</v>
      </c>
      <c r="ER268">
        <v>2.4389599999999998</v>
      </c>
      <c r="ES268">
        <v>32.686900000000001</v>
      </c>
      <c r="ET268">
        <v>14.009499999999999</v>
      </c>
      <c r="EU268">
        <v>18</v>
      </c>
      <c r="EV268">
        <v>511.15699999999998</v>
      </c>
      <c r="EW268">
        <v>534.86599999999999</v>
      </c>
      <c r="EX268">
        <v>28.745699999999999</v>
      </c>
      <c r="EY268">
        <v>31.2849</v>
      </c>
      <c r="EZ268">
        <v>30.000399999999999</v>
      </c>
      <c r="FA268">
        <v>31.2805</v>
      </c>
      <c r="FB268">
        <v>31.267900000000001</v>
      </c>
      <c r="FC268">
        <v>21.530200000000001</v>
      </c>
      <c r="FD268">
        <v>34.889800000000001</v>
      </c>
      <c r="FE268">
        <v>39.874000000000002</v>
      </c>
      <c r="FF268">
        <v>28.720400000000001</v>
      </c>
      <c r="FG268">
        <v>400</v>
      </c>
      <c r="FH268">
        <v>14.6907</v>
      </c>
      <c r="FI268">
        <v>99.774699999999996</v>
      </c>
      <c r="FJ268">
        <v>101.67700000000001</v>
      </c>
      <c r="FK268" t="s">
        <v>882</v>
      </c>
      <c r="FL268">
        <v>2</v>
      </c>
      <c r="FM268" t="s">
        <v>890</v>
      </c>
      <c r="FN268">
        <v>14</v>
      </c>
    </row>
    <row r="269" spans="1:170" x14ac:dyDescent="0.2">
      <c r="A269">
        <v>84</v>
      </c>
      <c r="B269">
        <v>1658946957.5</v>
      </c>
      <c r="C269">
        <v>14837.4000000953</v>
      </c>
      <c r="D269" t="s">
        <v>973</v>
      </c>
      <c r="E269">
        <v>0.56663194444444442</v>
      </c>
      <c r="F269" t="s">
        <v>280</v>
      </c>
      <c r="G269">
        <v>1658946957.5</v>
      </c>
      <c r="H269">
        <v>7.04761307233597E-3</v>
      </c>
      <c r="I269">
        <v>7.0476130723359702</v>
      </c>
      <c r="J269">
        <v>17.1906816543231</v>
      </c>
      <c r="K269">
        <v>376.15898029747899</v>
      </c>
      <c r="L269">
        <v>307.50160964677201</v>
      </c>
      <c r="M269">
        <v>30.480922057070199</v>
      </c>
      <c r="N269">
        <v>37.286544849911998</v>
      </c>
      <c r="O269">
        <v>0.49162847088989398</v>
      </c>
      <c r="P269">
        <v>2.9181672953027</v>
      </c>
      <c r="Q269">
        <v>0.45140170249812001</v>
      </c>
      <c r="R269">
        <v>0.28547218053837897</v>
      </c>
      <c r="S269">
        <v>66.158315750265004</v>
      </c>
      <c r="T269">
        <v>27.562880559121002</v>
      </c>
      <c r="U269">
        <v>28.021100000000001</v>
      </c>
      <c r="V269">
        <v>3.79951005613071</v>
      </c>
      <c r="W269">
        <v>57.147626183880597</v>
      </c>
      <c r="X269">
        <v>2.29951828534747</v>
      </c>
      <c r="Y269">
        <v>4.0238211784133204</v>
      </c>
      <c r="Z269">
        <v>1.49999177078324</v>
      </c>
      <c r="AA269">
        <v>-310.79973649001602</v>
      </c>
      <c r="AB269">
        <v>155.38914713109901</v>
      </c>
      <c r="AC269">
        <v>11.666737377628399</v>
      </c>
      <c r="AD269">
        <v>-77.585536231023099</v>
      </c>
      <c r="AE269">
        <v>0</v>
      </c>
      <c r="AF269">
        <v>0</v>
      </c>
      <c r="AG269">
        <v>1</v>
      </c>
      <c r="AH269">
        <v>0</v>
      </c>
      <c r="AI269">
        <v>52178</v>
      </c>
      <c r="AJ269" t="s">
        <v>281</v>
      </c>
      <c r="AK269" t="s">
        <v>281</v>
      </c>
      <c r="AL269">
        <v>0</v>
      </c>
      <c r="AM269">
        <v>0</v>
      </c>
      <c r="AN269">
        <v>0</v>
      </c>
      <c r="AO269">
        <v>0</v>
      </c>
      <c r="AP269" t="s">
        <v>281</v>
      </c>
      <c r="AQ269" t="s">
        <v>281</v>
      </c>
      <c r="AR269">
        <v>0</v>
      </c>
      <c r="AS269">
        <v>0</v>
      </c>
      <c r="AT269">
        <v>0</v>
      </c>
      <c r="AU269">
        <v>0.5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 t="s">
        <v>281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1</v>
      </c>
      <c r="BL269">
        <v>400.00700000000001</v>
      </c>
      <c r="BM269">
        <v>337.20650101050001</v>
      </c>
      <c r="BN269">
        <v>0.84300149999999996</v>
      </c>
      <c r="BO269">
        <v>0.16539289500000001</v>
      </c>
      <c r="BP269">
        <v>6</v>
      </c>
      <c r="BQ269">
        <v>0.6</v>
      </c>
      <c r="BR269" t="s">
        <v>282</v>
      </c>
      <c r="BS269">
        <v>1658946957.5</v>
      </c>
      <c r="BT269">
        <v>376.15899999999999</v>
      </c>
      <c r="BU269">
        <v>399.96199999999999</v>
      </c>
      <c r="BV269">
        <v>23.1983</v>
      </c>
      <c r="BW269">
        <v>14.9398</v>
      </c>
      <c r="BX269">
        <v>373.99799999999999</v>
      </c>
      <c r="BY269">
        <v>23.014500000000002</v>
      </c>
      <c r="BZ269">
        <v>500.14800000000002</v>
      </c>
      <c r="CA269">
        <v>99.024799999999999</v>
      </c>
      <c r="CB269">
        <v>9.9630899999999994E-2</v>
      </c>
      <c r="CC269">
        <v>29.008800000000001</v>
      </c>
      <c r="CD269">
        <v>28.021100000000001</v>
      </c>
      <c r="CE269">
        <v>999.9</v>
      </c>
      <c r="CF269">
        <v>0</v>
      </c>
      <c r="CG269">
        <v>0</v>
      </c>
      <c r="CH269">
        <v>10033.1</v>
      </c>
      <c r="CI269">
        <v>0</v>
      </c>
      <c r="CJ269">
        <v>414.738</v>
      </c>
      <c r="CK269">
        <v>400.00700000000001</v>
      </c>
      <c r="CL269">
        <v>0.89994499999999999</v>
      </c>
      <c r="CM269">
        <v>0.10005500000000001</v>
      </c>
      <c r="CN269">
        <v>0</v>
      </c>
      <c r="CO269">
        <v>3.2391000000000001</v>
      </c>
      <c r="CP269">
        <v>0</v>
      </c>
      <c r="CQ269">
        <v>4187.97</v>
      </c>
      <c r="CR269">
        <v>3429.94</v>
      </c>
      <c r="CS269">
        <v>35.811999999999998</v>
      </c>
      <c r="CT269">
        <v>38.875</v>
      </c>
      <c r="CU269">
        <v>37.125</v>
      </c>
      <c r="CV269">
        <v>37.811999999999998</v>
      </c>
      <c r="CW269">
        <v>36.125</v>
      </c>
      <c r="CX269">
        <v>359.98</v>
      </c>
      <c r="CY269">
        <v>40.020000000000003</v>
      </c>
      <c r="CZ269">
        <v>0</v>
      </c>
      <c r="DA269">
        <v>1658947153.8</v>
      </c>
      <c r="DB269">
        <v>0</v>
      </c>
      <c r="DC269">
        <v>3.3042961538461499</v>
      </c>
      <c r="DD269">
        <v>0.39397267317479101</v>
      </c>
      <c r="DE269">
        <v>-1.39452996359715</v>
      </c>
      <c r="DF269">
        <v>4187.7526923076903</v>
      </c>
      <c r="DG269">
        <v>15</v>
      </c>
      <c r="DH269">
        <v>1658946875</v>
      </c>
      <c r="DI269">
        <v>0.56568287037037035</v>
      </c>
      <c r="DJ269">
        <v>1658946856.5</v>
      </c>
      <c r="DK269">
        <v>1658946875</v>
      </c>
      <c r="DL269">
        <v>84</v>
      </c>
      <c r="DM269">
        <v>0.03</v>
      </c>
      <c r="DN269">
        <v>2E-3</v>
      </c>
      <c r="DO269">
        <v>2.141</v>
      </c>
      <c r="DP269">
        <v>7.6999999999999999E-2</v>
      </c>
      <c r="DQ269">
        <v>400</v>
      </c>
      <c r="DR269">
        <v>15</v>
      </c>
      <c r="DS269">
        <v>0.11</v>
      </c>
      <c r="DT269">
        <v>0.02</v>
      </c>
      <c r="DU269">
        <v>100</v>
      </c>
      <c r="DV269">
        <v>100</v>
      </c>
      <c r="DW269">
        <v>2.161</v>
      </c>
      <c r="DX269">
        <v>0.18379999999999999</v>
      </c>
      <c r="DY269">
        <v>2.4449970084897901</v>
      </c>
      <c r="DZ269">
        <v>-6.71328561665215E-4</v>
      </c>
      <c r="EA269">
        <v>-2.6813292342381502E-7</v>
      </c>
      <c r="EB269">
        <v>8.1307759810197903E-11</v>
      </c>
      <c r="EC269">
        <v>-5.38429709348337E-4</v>
      </c>
      <c r="ED269">
        <v>1.9805995112736401E-4</v>
      </c>
      <c r="EE269">
        <v>3.7201658972467802E-4</v>
      </c>
      <c r="EF269">
        <v>-1.4214358037409099E-6</v>
      </c>
      <c r="EG269">
        <v>2</v>
      </c>
      <c r="EH269">
        <v>2028</v>
      </c>
      <c r="EI269">
        <v>2</v>
      </c>
      <c r="EJ269">
        <v>26</v>
      </c>
      <c r="EK269">
        <v>1.7</v>
      </c>
      <c r="EL269">
        <v>1.4</v>
      </c>
      <c r="EM269">
        <v>1.07544</v>
      </c>
      <c r="EN269">
        <v>2.5500500000000001</v>
      </c>
      <c r="EO269">
        <v>1.39893</v>
      </c>
      <c r="EP269">
        <v>2.31934</v>
      </c>
      <c r="EQ269">
        <v>1.49902</v>
      </c>
      <c r="ER269">
        <v>2.2290000000000001</v>
      </c>
      <c r="ES269">
        <v>32.686900000000001</v>
      </c>
      <c r="ET269">
        <v>13.974399999999999</v>
      </c>
      <c r="EU269">
        <v>18</v>
      </c>
      <c r="EV269">
        <v>511.01600000000002</v>
      </c>
      <c r="EW269">
        <v>534.60599999999999</v>
      </c>
      <c r="EX269">
        <v>28.4604</v>
      </c>
      <c r="EY269">
        <v>31.3323</v>
      </c>
      <c r="EZ269">
        <v>30.000399999999999</v>
      </c>
      <c r="FA269">
        <v>31.3127</v>
      </c>
      <c r="FB269">
        <v>31.297799999999999</v>
      </c>
      <c r="FC269">
        <v>21.529299999999999</v>
      </c>
      <c r="FD269">
        <v>32.143500000000003</v>
      </c>
      <c r="FE269">
        <v>38.5471</v>
      </c>
      <c r="FF269">
        <v>28.4466</v>
      </c>
      <c r="FG269">
        <v>400</v>
      </c>
      <c r="FH269">
        <v>14.928100000000001</v>
      </c>
      <c r="FI269">
        <v>99.769300000000001</v>
      </c>
      <c r="FJ269">
        <v>101.669</v>
      </c>
      <c r="FK269" t="s">
        <v>882</v>
      </c>
      <c r="FL269">
        <v>2</v>
      </c>
      <c r="FM269" t="s">
        <v>890</v>
      </c>
      <c r="FN269">
        <v>15</v>
      </c>
    </row>
    <row r="270" spans="1:170" x14ac:dyDescent="0.2">
      <c r="A270">
        <v>85</v>
      </c>
      <c r="B270">
        <v>1658947108</v>
      </c>
      <c r="C270">
        <v>14987.9000000953</v>
      </c>
      <c r="D270" t="s">
        <v>974</v>
      </c>
      <c r="E270">
        <v>0.56837962962962962</v>
      </c>
      <c r="F270" t="s">
        <v>280</v>
      </c>
      <c r="G270">
        <v>1658947108</v>
      </c>
      <c r="H270">
        <v>6.6246059120965003E-3</v>
      </c>
      <c r="I270">
        <v>6.6246059120965004</v>
      </c>
      <c r="J270">
        <v>21.272152128544999</v>
      </c>
      <c r="K270">
        <v>569.90297544387499</v>
      </c>
      <c r="L270">
        <v>477.20292211670801</v>
      </c>
      <c r="M270">
        <v>47.3021135645849</v>
      </c>
      <c r="N270">
        <v>56.4908847281703</v>
      </c>
      <c r="O270">
        <v>0.45743166808970598</v>
      </c>
      <c r="P270">
        <v>2.9114899819932001</v>
      </c>
      <c r="Q270">
        <v>0.422324169249646</v>
      </c>
      <c r="R270">
        <v>0.26688748496199799</v>
      </c>
      <c r="S270">
        <v>66.153494222605502</v>
      </c>
      <c r="T270">
        <v>27.587081981386302</v>
      </c>
      <c r="U270">
        <v>28.000800000000002</v>
      </c>
      <c r="V270">
        <v>3.79501666402922</v>
      </c>
      <c r="W270">
        <v>57.132125862235</v>
      </c>
      <c r="X270">
        <v>2.2878639303592001</v>
      </c>
      <c r="Y270">
        <v>4.0045139154737797</v>
      </c>
      <c r="Z270">
        <v>1.5071527336700199</v>
      </c>
      <c r="AA270">
        <v>-292.14512072345599</v>
      </c>
      <c r="AB270">
        <v>145.176232891235</v>
      </c>
      <c r="AC270">
        <v>10.9193197392703</v>
      </c>
      <c r="AD270">
        <v>-69.896073870344907</v>
      </c>
      <c r="AE270">
        <v>0</v>
      </c>
      <c r="AF270">
        <v>0</v>
      </c>
      <c r="AG270">
        <v>1</v>
      </c>
      <c r="AH270">
        <v>0</v>
      </c>
      <c r="AI270">
        <v>52002</v>
      </c>
      <c r="AJ270" t="s">
        <v>281</v>
      </c>
      <c r="AK270" t="s">
        <v>281</v>
      </c>
      <c r="AL270">
        <v>0</v>
      </c>
      <c r="AM270">
        <v>0</v>
      </c>
      <c r="AN270">
        <v>0</v>
      </c>
      <c r="AO270">
        <v>0</v>
      </c>
      <c r="AP270" t="s">
        <v>281</v>
      </c>
      <c r="AQ270" t="s">
        <v>281</v>
      </c>
      <c r="AR270">
        <v>0</v>
      </c>
      <c r="AS270">
        <v>0</v>
      </c>
      <c r="AT270">
        <v>0</v>
      </c>
      <c r="AU270">
        <v>0.5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 t="s">
        <v>281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1</v>
      </c>
      <c r="BL270">
        <v>399.988</v>
      </c>
      <c r="BM270">
        <v>337.18961400134998</v>
      </c>
      <c r="BN270">
        <v>0.84299932498312402</v>
      </c>
      <c r="BO270">
        <v>0.16538869721742999</v>
      </c>
      <c r="BP270">
        <v>6</v>
      </c>
      <c r="BQ270">
        <v>0.6</v>
      </c>
      <c r="BR270" t="s">
        <v>282</v>
      </c>
      <c r="BS270">
        <v>1658947108</v>
      </c>
      <c r="BT270">
        <v>569.90300000000002</v>
      </c>
      <c r="BU270">
        <v>599.94399999999996</v>
      </c>
      <c r="BV270">
        <v>23.0809</v>
      </c>
      <c r="BW270">
        <v>15.319000000000001</v>
      </c>
      <c r="BX270">
        <v>567.34400000000005</v>
      </c>
      <c r="BY270">
        <v>22.899100000000001</v>
      </c>
      <c r="BZ270">
        <v>500.267</v>
      </c>
      <c r="CA270">
        <v>99.023600000000002</v>
      </c>
      <c r="CB270">
        <v>0.100088</v>
      </c>
      <c r="CC270">
        <v>28.925699999999999</v>
      </c>
      <c r="CD270">
        <v>28.000800000000002</v>
      </c>
      <c r="CE270">
        <v>999.9</v>
      </c>
      <c r="CF270">
        <v>0</v>
      </c>
      <c r="CG270">
        <v>0</v>
      </c>
      <c r="CH270">
        <v>9995</v>
      </c>
      <c r="CI270">
        <v>0</v>
      </c>
      <c r="CJ270">
        <v>415.96600000000001</v>
      </c>
      <c r="CK270">
        <v>399.988</v>
      </c>
      <c r="CL270">
        <v>0.90001500000000001</v>
      </c>
      <c r="CM270">
        <v>9.9984699999999996E-2</v>
      </c>
      <c r="CN270">
        <v>0</v>
      </c>
      <c r="CO270">
        <v>3.2387000000000001</v>
      </c>
      <c r="CP270">
        <v>0</v>
      </c>
      <c r="CQ270">
        <v>4078.69</v>
      </c>
      <c r="CR270">
        <v>3429.84</v>
      </c>
      <c r="CS270">
        <v>35.436999999999998</v>
      </c>
      <c r="CT270">
        <v>38.561999999999998</v>
      </c>
      <c r="CU270">
        <v>36.75</v>
      </c>
      <c r="CV270">
        <v>37.5</v>
      </c>
      <c r="CW270">
        <v>35.811999999999998</v>
      </c>
      <c r="CX270">
        <v>360</v>
      </c>
      <c r="CY270">
        <v>39.99</v>
      </c>
      <c r="CZ270">
        <v>0</v>
      </c>
      <c r="DA270">
        <v>1658947304.4000001</v>
      </c>
      <c r="DB270">
        <v>0</v>
      </c>
      <c r="DC270">
        <v>3.3660839999999901</v>
      </c>
      <c r="DD270">
        <v>-1.01195384649387</v>
      </c>
      <c r="DE270">
        <v>19.5692307617444</v>
      </c>
      <c r="DF270">
        <v>4076.6343999999999</v>
      </c>
      <c r="DG270">
        <v>15</v>
      </c>
      <c r="DH270">
        <v>1658947035</v>
      </c>
      <c r="DI270">
        <v>0.56753472222222223</v>
      </c>
      <c r="DJ270">
        <v>1658947031.5</v>
      </c>
      <c r="DK270">
        <v>1658947035</v>
      </c>
      <c r="DL270">
        <v>85</v>
      </c>
      <c r="DM270">
        <v>0.56599999999999995</v>
      </c>
      <c r="DN270">
        <v>0</v>
      </c>
      <c r="DO270">
        <v>2.5310000000000001</v>
      </c>
      <c r="DP270">
        <v>0.08</v>
      </c>
      <c r="DQ270">
        <v>600</v>
      </c>
      <c r="DR270">
        <v>15</v>
      </c>
      <c r="DS270">
        <v>0.14000000000000001</v>
      </c>
      <c r="DT270">
        <v>0.01</v>
      </c>
      <c r="DU270">
        <v>100</v>
      </c>
      <c r="DV270">
        <v>100</v>
      </c>
      <c r="DW270">
        <v>2.5590000000000002</v>
      </c>
      <c r="DX270">
        <v>0.18179999999999999</v>
      </c>
      <c r="DY270">
        <v>3.0110484786389602</v>
      </c>
      <c r="DZ270">
        <v>-6.71328561665215E-4</v>
      </c>
      <c r="EA270">
        <v>-2.6813292342381502E-7</v>
      </c>
      <c r="EB270">
        <v>8.1307759810197903E-11</v>
      </c>
      <c r="EC270">
        <v>-7.31780782573368E-4</v>
      </c>
      <c r="ED270">
        <v>1.9805995112736401E-4</v>
      </c>
      <c r="EE270">
        <v>3.7201658972467802E-4</v>
      </c>
      <c r="EF270">
        <v>-1.4214358037409099E-6</v>
      </c>
      <c r="EG270">
        <v>2</v>
      </c>
      <c r="EH270">
        <v>2028</v>
      </c>
      <c r="EI270">
        <v>2</v>
      </c>
      <c r="EJ270">
        <v>26</v>
      </c>
      <c r="EK270">
        <v>1.3</v>
      </c>
      <c r="EL270">
        <v>1.2</v>
      </c>
      <c r="EM270">
        <v>1.48926</v>
      </c>
      <c r="EN270">
        <v>2.5354000000000001</v>
      </c>
      <c r="EO270">
        <v>1.39893</v>
      </c>
      <c r="EP270">
        <v>2.31812</v>
      </c>
      <c r="EQ270">
        <v>1.49902</v>
      </c>
      <c r="ER270">
        <v>2.4328599999999998</v>
      </c>
      <c r="ES270">
        <v>32.686900000000001</v>
      </c>
      <c r="ET270">
        <v>13.956899999999999</v>
      </c>
      <c r="EU270">
        <v>18</v>
      </c>
      <c r="EV270">
        <v>510.678</v>
      </c>
      <c r="EW270">
        <v>534.995</v>
      </c>
      <c r="EX270">
        <v>28.1541</v>
      </c>
      <c r="EY270">
        <v>31.413799999999998</v>
      </c>
      <c r="EZ270">
        <v>30.000299999999999</v>
      </c>
      <c r="FA270">
        <v>31.376100000000001</v>
      </c>
      <c r="FB270">
        <v>31.357700000000001</v>
      </c>
      <c r="FC270">
        <v>29.801300000000001</v>
      </c>
      <c r="FD270">
        <v>28.136099999999999</v>
      </c>
      <c r="FE270">
        <v>37.369700000000002</v>
      </c>
      <c r="FF270">
        <v>28.154299999999999</v>
      </c>
      <c r="FG270">
        <v>600</v>
      </c>
      <c r="FH270">
        <v>15.444800000000001</v>
      </c>
      <c r="FI270">
        <v>99.758300000000006</v>
      </c>
      <c r="FJ270">
        <v>101.65900000000001</v>
      </c>
      <c r="FK270" t="s">
        <v>882</v>
      </c>
      <c r="FL270">
        <v>2</v>
      </c>
      <c r="FM270" t="s">
        <v>890</v>
      </c>
      <c r="FN270">
        <v>16</v>
      </c>
    </row>
    <row r="271" spans="1:170" x14ac:dyDescent="0.2">
      <c r="A271">
        <v>86</v>
      </c>
      <c r="B271">
        <v>1658947258.5</v>
      </c>
      <c r="C271">
        <v>15138.4000000953</v>
      </c>
      <c r="D271" t="s">
        <v>975</v>
      </c>
      <c r="E271">
        <v>0.57011574074074078</v>
      </c>
      <c r="F271" t="s">
        <v>280</v>
      </c>
      <c r="G271">
        <v>1658947258.5</v>
      </c>
      <c r="H271">
        <v>5.9233505092417199E-3</v>
      </c>
      <c r="I271">
        <v>5.92335050924172</v>
      </c>
      <c r="J271">
        <v>21.086313172880701</v>
      </c>
      <c r="K271">
        <v>570.68997586213698</v>
      </c>
      <c r="L271">
        <v>470.59152212786398</v>
      </c>
      <c r="M271">
        <v>46.645178215513901</v>
      </c>
      <c r="N271">
        <v>56.566968120313497</v>
      </c>
      <c r="O271">
        <v>0.41101328422157002</v>
      </c>
      <c r="P271">
        <v>2.91875420249879</v>
      </c>
      <c r="Q271">
        <v>0.38250264525479899</v>
      </c>
      <c r="R271">
        <v>0.24146477709571701</v>
      </c>
      <c r="S271">
        <v>66.1536596113027</v>
      </c>
      <c r="T271">
        <v>27.6979774008033</v>
      </c>
      <c r="U271">
        <v>28.0031</v>
      </c>
      <c r="V271">
        <v>3.7955255345736401</v>
      </c>
      <c r="W271">
        <v>57.881196488955098</v>
      </c>
      <c r="X271">
        <v>2.30782812235734</v>
      </c>
      <c r="Y271">
        <v>3.98718109221829</v>
      </c>
      <c r="Z271">
        <v>1.4876974122163</v>
      </c>
      <c r="AA271">
        <v>-261.21975745755998</v>
      </c>
      <c r="AB271">
        <v>133.39057656424799</v>
      </c>
      <c r="AC271">
        <v>10.0042821237653</v>
      </c>
      <c r="AD271">
        <v>-51.6712391582439</v>
      </c>
      <c r="AE271">
        <v>0</v>
      </c>
      <c r="AF271">
        <v>0</v>
      </c>
      <c r="AG271">
        <v>1</v>
      </c>
      <c r="AH271">
        <v>0</v>
      </c>
      <c r="AI271">
        <v>52222</v>
      </c>
      <c r="AJ271" t="s">
        <v>281</v>
      </c>
      <c r="AK271" t="s">
        <v>281</v>
      </c>
      <c r="AL271">
        <v>0</v>
      </c>
      <c r="AM271">
        <v>0</v>
      </c>
      <c r="AN271">
        <v>0</v>
      </c>
      <c r="AO271">
        <v>0</v>
      </c>
      <c r="AP271" t="s">
        <v>281</v>
      </c>
      <c r="AQ271" t="s">
        <v>281</v>
      </c>
      <c r="AR271">
        <v>0</v>
      </c>
      <c r="AS271">
        <v>0</v>
      </c>
      <c r="AT271">
        <v>0</v>
      </c>
      <c r="AU271">
        <v>0.5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 t="s">
        <v>281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1</v>
      </c>
      <c r="BL271">
        <v>399.98899999999998</v>
      </c>
      <c r="BM271">
        <v>337.190457000675</v>
      </c>
      <c r="BN271">
        <v>0.84299932498312402</v>
      </c>
      <c r="BO271">
        <v>0.16538869721742999</v>
      </c>
      <c r="BP271">
        <v>6</v>
      </c>
      <c r="BQ271">
        <v>0.6</v>
      </c>
      <c r="BR271" t="s">
        <v>282</v>
      </c>
      <c r="BS271">
        <v>1658947258.5</v>
      </c>
      <c r="BT271">
        <v>570.69000000000005</v>
      </c>
      <c r="BU271">
        <v>600.02499999999998</v>
      </c>
      <c r="BV271">
        <v>23.283100000000001</v>
      </c>
      <c r="BW271">
        <v>16.346499999999999</v>
      </c>
      <c r="BX271">
        <v>568.19799999999998</v>
      </c>
      <c r="BY271">
        <v>23.0928</v>
      </c>
      <c r="BZ271">
        <v>500.42700000000002</v>
      </c>
      <c r="CA271">
        <v>99.020499999999998</v>
      </c>
      <c r="CB271">
        <v>9.9811399999999995E-2</v>
      </c>
      <c r="CC271">
        <v>28.8508</v>
      </c>
      <c r="CD271">
        <v>28.0031</v>
      </c>
      <c r="CE271">
        <v>999.9</v>
      </c>
      <c r="CF271">
        <v>0</v>
      </c>
      <c r="CG271">
        <v>0</v>
      </c>
      <c r="CH271">
        <v>10036.9</v>
      </c>
      <c r="CI271">
        <v>0</v>
      </c>
      <c r="CJ271">
        <v>415.15199999999999</v>
      </c>
      <c r="CK271">
        <v>399.98899999999998</v>
      </c>
      <c r="CL271">
        <v>0.90001500000000001</v>
      </c>
      <c r="CM271">
        <v>9.9984699999999996E-2</v>
      </c>
      <c r="CN271">
        <v>0</v>
      </c>
      <c r="CO271">
        <v>3.6562000000000001</v>
      </c>
      <c r="CP271">
        <v>0</v>
      </c>
      <c r="CQ271">
        <v>4089.82</v>
      </c>
      <c r="CR271">
        <v>3429.85</v>
      </c>
      <c r="CS271">
        <v>35.186999999999998</v>
      </c>
      <c r="CT271">
        <v>38.375</v>
      </c>
      <c r="CU271">
        <v>36.5</v>
      </c>
      <c r="CV271">
        <v>37.311999999999998</v>
      </c>
      <c r="CW271">
        <v>35.561999999999998</v>
      </c>
      <c r="CX271">
        <v>360</v>
      </c>
      <c r="CY271">
        <v>39.99</v>
      </c>
      <c r="CZ271">
        <v>0</v>
      </c>
      <c r="DA271">
        <v>1658947455</v>
      </c>
      <c r="DB271">
        <v>0</v>
      </c>
      <c r="DC271">
        <v>3.3459769230769201</v>
      </c>
      <c r="DD271">
        <v>-0.123425622169982</v>
      </c>
      <c r="DE271">
        <v>-3.0471795056324802</v>
      </c>
      <c r="DF271">
        <v>4090.1719230769199</v>
      </c>
      <c r="DG271">
        <v>15</v>
      </c>
      <c r="DH271">
        <v>1658947229</v>
      </c>
      <c r="DI271">
        <v>0.56978009259259255</v>
      </c>
      <c r="DJ271">
        <v>1658947214.5</v>
      </c>
      <c r="DK271">
        <v>1658947229</v>
      </c>
      <c r="DL271">
        <v>86</v>
      </c>
      <c r="DM271">
        <v>-6.6000000000000003E-2</v>
      </c>
      <c r="DN271">
        <v>6.0000000000000001E-3</v>
      </c>
      <c r="DO271">
        <v>2.4649999999999999</v>
      </c>
      <c r="DP271">
        <v>9.5000000000000001E-2</v>
      </c>
      <c r="DQ271">
        <v>600</v>
      </c>
      <c r="DR271">
        <v>16</v>
      </c>
      <c r="DS271">
        <v>0.06</v>
      </c>
      <c r="DT271">
        <v>0.01</v>
      </c>
      <c r="DU271">
        <v>100</v>
      </c>
      <c r="DV271">
        <v>100</v>
      </c>
      <c r="DW271">
        <v>2.492</v>
      </c>
      <c r="DX271">
        <v>0.1903</v>
      </c>
      <c r="DY271">
        <v>2.9448947489579802</v>
      </c>
      <c r="DZ271">
        <v>-6.71328561665215E-4</v>
      </c>
      <c r="EA271">
        <v>-2.6813292342381502E-7</v>
      </c>
      <c r="EB271">
        <v>8.1307759810197903E-11</v>
      </c>
      <c r="EC271">
        <v>4.8298479937072397E-3</v>
      </c>
      <c r="ED271">
        <v>1.9805995112736401E-4</v>
      </c>
      <c r="EE271">
        <v>3.7201658972467802E-4</v>
      </c>
      <c r="EF271">
        <v>-1.4214358037409099E-6</v>
      </c>
      <c r="EG271">
        <v>2</v>
      </c>
      <c r="EH271">
        <v>2028</v>
      </c>
      <c r="EI271">
        <v>2</v>
      </c>
      <c r="EJ271">
        <v>26</v>
      </c>
      <c r="EK271">
        <v>0.7</v>
      </c>
      <c r="EL271">
        <v>0.5</v>
      </c>
      <c r="EM271">
        <v>1.49048</v>
      </c>
      <c r="EN271">
        <v>2.5463900000000002</v>
      </c>
      <c r="EO271">
        <v>1.39893</v>
      </c>
      <c r="EP271">
        <v>2.31812</v>
      </c>
      <c r="EQ271">
        <v>1.49902</v>
      </c>
      <c r="ER271">
        <v>2.4597199999999999</v>
      </c>
      <c r="ES271">
        <v>32.6648</v>
      </c>
      <c r="ET271">
        <v>13.939399999999999</v>
      </c>
      <c r="EU271">
        <v>18</v>
      </c>
      <c r="EV271">
        <v>510.15800000000002</v>
      </c>
      <c r="EW271">
        <v>535.51800000000003</v>
      </c>
      <c r="EX271">
        <v>28.146100000000001</v>
      </c>
      <c r="EY271">
        <v>31.452400000000001</v>
      </c>
      <c r="EZ271">
        <v>30</v>
      </c>
      <c r="FA271">
        <v>31.418500000000002</v>
      </c>
      <c r="FB271">
        <v>31.395900000000001</v>
      </c>
      <c r="FC271">
        <v>29.818300000000001</v>
      </c>
      <c r="FD271">
        <v>21.430299999999999</v>
      </c>
      <c r="FE271">
        <v>37.174799999999998</v>
      </c>
      <c r="FF271">
        <v>28.1431</v>
      </c>
      <c r="FG271">
        <v>600</v>
      </c>
      <c r="FH271">
        <v>16.243099999999998</v>
      </c>
      <c r="FI271">
        <v>99.746799999999993</v>
      </c>
      <c r="FJ271">
        <v>101.65</v>
      </c>
      <c r="FK271" t="s">
        <v>882</v>
      </c>
      <c r="FL271">
        <v>2</v>
      </c>
      <c r="FM271" t="s">
        <v>890</v>
      </c>
      <c r="FN271">
        <v>17</v>
      </c>
    </row>
    <row r="272" spans="1:170" x14ac:dyDescent="0.2">
      <c r="A272">
        <v>87</v>
      </c>
      <c r="B272">
        <v>1658947409</v>
      </c>
      <c r="C272">
        <v>15288.9000000953</v>
      </c>
      <c r="D272" t="s">
        <v>976</v>
      </c>
      <c r="E272">
        <v>0.57186342592592598</v>
      </c>
      <c r="F272" t="s">
        <v>280</v>
      </c>
      <c r="G272">
        <v>1658947409</v>
      </c>
      <c r="H272">
        <v>5.2646041470007102E-3</v>
      </c>
      <c r="I272">
        <v>5.2646041470007097</v>
      </c>
      <c r="J272">
        <v>23.249312392943398</v>
      </c>
      <c r="K272">
        <v>767.28297306519801</v>
      </c>
      <c r="L272">
        <v>639.81368413836105</v>
      </c>
      <c r="M272">
        <v>63.415890970738403</v>
      </c>
      <c r="N272">
        <v>76.050160491853802</v>
      </c>
      <c r="O272">
        <v>0.35716840267917399</v>
      </c>
      <c r="P272">
        <v>2.9078585893117901</v>
      </c>
      <c r="Q272">
        <v>0.335355611707289</v>
      </c>
      <c r="R272">
        <v>0.21144870319929299</v>
      </c>
      <c r="S272">
        <v>66.157182388407705</v>
      </c>
      <c r="T272">
        <v>27.8125305205564</v>
      </c>
      <c r="U272">
        <v>27.994700000000002</v>
      </c>
      <c r="V272">
        <v>3.7936673391099101</v>
      </c>
      <c r="W272">
        <v>57.497340775132002</v>
      </c>
      <c r="X272">
        <v>2.2854011520467599</v>
      </c>
      <c r="Y272">
        <v>3.9747945230802801</v>
      </c>
      <c r="Z272">
        <v>1.50826618706315</v>
      </c>
      <c r="AA272">
        <v>-232.16904288273099</v>
      </c>
      <c r="AB272">
        <v>125.79102214702201</v>
      </c>
      <c r="AC272">
        <v>9.46673807325684</v>
      </c>
      <c r="AD272">
        <v>-30.754100274044401</v>
      </c>
      <c r="AE272">
        <v>0</v>
      </c>
      <c r="AF272">
        <v>0</v>
      </c>
      <c r="AG272">
        <v>1</v>
      </c>
      <c r="AH272">
        <v>0</v>
      </c>
      <c r="AI272">
        <v>51920</v>
      </c>
      <c r="AJ272" t="s">
        <v>281</v>
      </c>
      <c r="AK272" t="s">
        <v>281</v>
      </c>
      <c r="AL272">
        <v>0</v>
      </c>
      <c r="AM272">
        <v>0</v>
      </c>
      <c r="AN272">
        <v>0</v>
      </c>
      <c r="AO272">
        <v>0</v>
      </c>
      <c r="AP272" t="s">
        <v>281</v>
      </c>
      <c r="AQ272" t="s">
        <v>281</v>
      </c>
      <c r="AR272">
        <v>0</v>
      </c>
      <c r="AS272">
        <v>0</v>
      </c>
      <c r="AT272">
        <v>0</v>
      </c>
      <c r="AU272">
        <v>0.5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 t="s">
        <v>281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1</v>
      </c>
      <c r="BL272">
        <v>400.01100000000002</v>
      </c>
      <c r="BM272">
        <v>337.20894299917501</v>
      </c>
      <c r="BN272">
        <v>0.84299917502062405</v>
      </c>
      <c r="BO272">
        <v>0.16538840778980499</v>
      </c>
      <c r="BP272">
        <v>6</v>
      </c>
      <c r="BQ272">
        <v>0.6</v>
      </c>
      <c r="BR272" t="s">
        <v>282</v>
      </c>
      <c r="BS272">
        <v>1658947409</v>
      </c>
      <c r="BT272">
        <v>767.28300000000002</v>
      </c>
      <c r="BU272">
        <v>800.01700000000005</v>
      </c>
      <c r="BV272">
        <v>23.0578</v>
      </c>
      <c r="BW272">
        <v>16.888300000000001</v>
      </c>
      <c r="BX272">
        <v>764.33299999999997</v>
      </c>
      <c r="BY272">
        <v>22.872800000000002</v>
      </c>
      <c r="BZ272">
        <v>500.19099999999997</v>
      </c>
      <c r="CA272">
        <v>99.016199999999998</v>
      </c>
      <c r="CB272">
        <v>9.9984199999999995E-2</v>
      </c>
      <c r="CC272">
        <v>28.7971</v>
      </c>
      <c r="CD272">
        <v>27.994700000000002</v>
      </c>
      <c r="CE272">
        <v>999.9</v>
      </c>
      <c r="CF272">
        <v>0</v>
      </c>
      <c r="CG272">
        <v>0</v>
      </c>
      <c r="CH272">
        <v>9975</v>
      </c>
      <c r="CI272">
        <v>0</v>
      </c>
      <c r="CJ272">
        <v>413.47800000000001</v>
      </c>
      <c r="CK272">
        <v>400.01100000000002</v>
      </c>
      <c r="CL272">
        <v>0.90001500000000001</v>
      </c>
      <c r="CM272">
        <v>9.9984699999999996E-2</v>
      </c>
      <c r="CN272">
        <v>0</v>
      </c>
      <c r="CO272">
        <v>3.3965000000000001</v>
      </c>
      <c r="CP272">
        <v>0</v>
      </c>
      <c r="CQ272">
        <v>4038.5</v>
      </c>
      <c r="CR272">
        <v>3430.04</v>
      </c>
      <c r="CS272">
        <v>35</v>
      </c>
      <c r="CT272">
        <v>38.125</v>
      </c>
      <c r="CU272">
        <v>36.311999999999998</v>
      </c>
      <c r="CV272">
        <v>37.125</v>
      </c>
      <c r="CW272">
        <v>35.375</v>
      </c>
      <c r="CX272">
        <v>360.02</v>
      </c>
      <c r="CY272">
        <v>39.99</v>
      </c>
      <c r="CZ272">
        <v>0</v>
      </c>
      <c r="DA272">
        <v>1658947605.5999999</v>
      </c>
      <c r="DB272">
        <v>0</v>
      </c>
      <c r="DC272">
        <v>3.3255319999999999</v>
      </c>
      <c r="DD272">
        <v>9.8061531330568802E-2</v>
      </c>
      <c r="DE272">
        <v>16.7407692623771</v>
      </c>
      <c r="DF272">
        <v>4036.9151999999999</v>
      </c>
      <c r="DG272">
        <v>15</v>
      </c>
      <c r="DH272">
        <v>1658947322.5</v>
      </c>
      <c r="DI272">
        <v>0.57085648148148149</v>
      </c>
      <c r="DJ272">
        <v>1658947314</v>
      </c>
      <c r="DK272">
        <v>1658947322.5</v>
      </c>
      <c r="DL272">
        <v>87</v>
      </c>
      <c r="DM272">
        <v>0.63900000000000001</v>
      </c>
      <c r="DN272">
        <v>-2E-3</v>
      </c>
      <c r="DO272">
        <v>2.919</v>
      </c>
      <c r="DP272">
        <v>9.8000000000000004E-2</v>
      </c>
      <c r="DQ272">
        <v>800</v>
      </c>
      <c r="DR272">
        <v>16</v>
      </c>
      <c r="DS272">
        <v>0.11</v>
      </c>
      <c r="DT272">
        <v>0.02</v>
      </c>
      <c r="DU272">
        <v>100</v>
      </c>
      <c r="DV272">
        <v>100</v>
      </c>
      <c r="DW272">
        <v>2.95</v>
      </c>
      <c r="DX272">
        <v>0.185</v>
      </c>
      <c r="DY272">
        <v>3.58346244271456</v>
      </c>
      <c r="DZ272">
        <v>-6.71328561665215E-4</v>
      </c>
      <c r="EA272">
        <v>-2.6813292342381502E-7</v>
      </c>
      <c r="EB272">
        <v>8.1307759810197903E-11</v>
      </c>
      <c r="EC272">
        <v>2.8442157346510702E-3</v>
      </c>
      <c r="ED272">
        <v>1.9805995112736401E-4</v>
      </c>
      <c r="EE272">
        <v>3.7201658972467802E-4</v>
      </c>
      <c r="EF272">
        <v>-1.4214358037409099E-6</v>
      </c>
      <c r="EG272">
        <v>2</v>
      </c>
      <c r="EH272">
        <v>2028</v>
      </c>
      <c r="EI272">
        <v>2</v>
      </c>
      <c r="EJ272">
        <v>26</v>
      </c>
      <c r="EK272">
        <v>1.6</v>
      </c>
      <c r="EL272">
        <v>1.4</v>
      </c>
      <c r="EM272">
        <v>1.88232</v>
      </c>
      <c r="EN272">
        <v>2.5476100000000002</v>
      </c>
      <c r="EO272">
        <v>1.39893</v>
      </c>
      <c r="EP272">
        <v>2.31934</v>
      </c>
      <c r="EQ272">
        <v>1.49902</v>
      </c>
      <c r="ER272">
        <v>2.2631800000000002</v>
      </c>
      <c r="ES272">
        <v>32.6648</v>
      </c>
      <c r="ET272">
        <v>13.9131</v>
      </c>
      <c r="EU272">
        <v>18</v>
      </c>
      <c r="EV272">
        <v>510.12599999999998</v>
      </c>
      <c r="EW272">
        <v>537.22400000000005</v>
      </c>
      <c r="EX272">
        <v>28.222300000000001</v>
      </c>
      <c r="EY272">
        <v>31.425799999999999</v>
      </c>
      <c r="EZ272">
        <v>30</v>
      </c>
      <c r="FA272">
        <v>31.404399999999999</v>
      </c>
      <c r="FB272">
        <v>31.386800000000001</v>
      </c>
      <c r="FC272">
        <v>37.652099999999997</v>
      </c>
      <c r="FD272">
        <v>17.055599999999998</v>
      </c>
      <c r="FE272">
        <v>38.321300000000001</v>
      </c>
      <c r="FF272">
        <v>28.221800000000002</v>
      </c>
      <c r="FG272">
        <v>800</v>
      </c>
      <c r="FH272">
        <v>16.976800000000001</v>
      </c>
      <c r="FI272">
        <v>99.751800000000003</v>
      </c>
      <c r="FJ272">
        <v>101.657</v>
      </c>
      <c r="FK272" t="s">
        <v>882</v>
      </c>
      <c r="FL272">
        <v>2</v>
      </c>
      <c r="FM272" t="s">
        <v>890</v>
      </c>
      <c r="FN272">
        <v>18</v>
      </c>
    </row>
    <row r="273" spans="1:170" x14ac:dyDescent="0.2">
      <c r="A273">
        <v>88</v>
      </c>
      <c r="B273">
        <v>1658947559.5</v>
      </c>
      <c r="C273">
        <v>15439.4000000953</v>
      </c>
      <c r="D273" t="s">
        <v>977</v>
      </c>
      <c r="E273">
        <v>0.57359953703703703</v>
      </c>
      <c r="F273" t="s">
        <v>280</v>
      </c>
      <c r="G273">
        <v>1658947559.5</v>
      </c>
      <c r="H273">
        <v>4.57336794596517E-3</v>
      </c>
      <c r="I273">
        <v>4.5733679459651704</v>
      </c>
      <c r="J273">
        <v>23.176794940890701</v>
      </c>
      <c r="K273">
        <v>767.90197326987595</v>
      </c>
      <c r="L273">
        <v>623.65538997232204</v>
      </c>
      <c r="M273">
        <v>61.810763850460802</v>
      </c>
      <c r="N273">
        <v>76.107107055057497</v>
      </c>
      <c r="O273">
        <v>0.30633441111623999</v>
      </c>
      <c r="P273">
        <v>2.91169416581466</v>
      </c>
      <c r="Q273">
        <v>0.29016156221908102</v>
      </c>
      <c r="R273">
        <v>0.18273463577663501</v>
      </c>
      <c r="S273">
        <v>66.156247942762505</v>
      </c>
      <c r="T273">
        <v>27.951874906669399</v>
      </c>
      <c r="U273">
        <v>28.0107</v>
      </c>
      <c r="V273">
        <v>3.7972074432294902</v>
      </c>
      <c r="W273">
        <v>57.5782406212141</v>
      </c>
      <c r="X273">
        <v>2.2829992125654002</v>
      </c>
      <c r="Y273">
        <v>3.9650381601348301</v>
      </c>
      <c r="Z273">
        <v>1.51420823066409</v>
      </c>
      <c r="AA273">
        <v>-201.68552641706401</v>
      </c>
      <c r="AB273">
        <v>116.78959036534501</v>
      </c>
      <c r="AC273">
        <v>8.7765777843339698</v>
      </c>
      <c r="AD273">
        <v>-9.9631103246221606</v>
      </c>
      <c r="AE273">
        <v>0</v>
      </c>
      <c r="AF273">
        <v>0</v>
      </c>
      <c r="AG273">
        <v>1</v>
      </c>
      <c r="AH273">
        <v>0</v>
      </c>
      <c r="AI273">
        <v>52037</v>
      </c>
      <c r="AJ273" t="s">
        <v>281</v>
      </c>
      <c r="AK273" t="s">
        <v>281</v>
      </c>
      <c r="AL273">
        <v>0</v>
      </c>
      <c r="AM273">
        <v>0</v>
      </c>
      <c r="AN273">
        <v>0</v>
      </c>
      <c r="AO273">
        <v>0</v>
      </c>
      <c r="AP273" t="s">
        <v>281</v>
      </c>
      <c r="AQ273" t="s">
        <v>281</v>
      </c>
      <c r="AR273">
        <v>0</v>
      </c>
      <c r="AS273">
        <v>0</v>
      </c>
      <c r="AT273">
        <v>0</v>
      </c>
      <c r="AU273">
        <v>0.5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 t="s">
        <v>281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1</v>
      </c>
      <c r="BL273">
        <v>400.005</v>
      </c>
      <c r="BM273">
        <v>337.20391499624998</v>
      </c>
      <c r="BN273">
        <v>0.84299924999999998</v>
      </c>
      <c r="BO273">
        <v>0.16538855250000001</v>
      </c>
      <c r="BP273">
        <v>6</v>
      </c>
      <c r="BQ273">
        <v>0.6</v>
      </c>
      <c r="BR273" t="s">
        <v>282</v>
      </c>
      <c r="BS273">
        <v>1658947559.5</v>
      </c>
      <c r="BT273">
        <v>767.90200000000004</v>
      </c>
      <c r="BU273">
        <v>799.90200000000004</v>
      </c>
      <c r="BV273">
        <v>23.0349</v>
      </c>
      <c r="BW273">
        <v>17.677700000000002</v>
      </c>
      <c r="BX273">
        <v>765.10599999999999</v>
      </c>
      <c r="BY273">
        <v>22.9129</v>
      </c>
      <c r="BZ273">
        <v>500.41300000000001</v>
      </c>
      <c r="CA273">
        <v>99.010400000000004</v>
      </c>
      <c r="CB273">
        <v>0.100046</v>
      </c>
      <c r="CC273">
        <v>28.7547</v>
      </c>
      <c r="CD273">
        <v>28.0107</v>
      </c>
      <c r="CE273">
        <v>999.9</v>
      </c>
      <c r="CF273">
        <v>0</v>
      </c>
      <c r="CG273">
        <v>0</v>
      </c>
      <c r="CH273">
        <v>9997.5</v>
      </c>
      <c r="CI273">
        <v>0</v>
      </c>
      <c r="CJ273">
        <v>412.07499999999999</v>
      </c>
      <c r="CK273">
        <v>400.005</v>
      </c>
      <c r="CL273">
        <v>0.90001500000000001</v>
      </c>
      <c r="CM273">
        <v>9.9984699999999996E-2</v>
      </c>
      <c r="CN273">
        <v>0</v>
      </c>
      <c r="CO273">
        <v>3.2652000000000001</v>
      </c>
      <c r="CP273">
        <v>0</v>
      </c>
      <c r="CQ273">
        <v>4054.95</v>
      </c>
      <c r="CR273">
        <v>3429.99</v>
      </c>
      <c r="CS273">
        <v>34.811999999999998</v>
      </c>
      <c r="CT273">
        <v>38</v>
      </c>
      <c r="CU273">
        <v>36.125</v>
      </c>
      <c r="CV273">
        <v>37</v>
      </c>
      <c r="CW273">
        <v>35.25</v>
      </c>
      <c r="CX273">
        <v>360.01</v>
      </c>
      <c r="CY273">
        <v>39.99</v>
      </c>
      <c r="CZ273">
        <v>0</v>
      </c>
      <c r="DA273">
        <v>1658947755.5999999</v>
      </c>
      <c r="DB273">
        <v>0</v>
      </c>
      <c r="DC273">
        <v>3.3166239999999898</v>
      </c>
      <c r="DD273">
        <v>4.6076931175440899E-2</v>
      </c>
      <c r="DE273">
        <v>1.42538463850772</v>
      </c>
      <c r="DF273">
        <v>4054.5475999999899</v>
      </c>
      <c r="DG273">
        <v>15</v>
      </c>
      <c r="DH273">
        <v>1658947587.5</v>
      </c>
      <c r="DI273">
        <v>0.57392361111111112</v>
      </c>
      <c r="DJ273">
        <v>1658947587.5</v>
      </c>
      <c r="DK273">
        <v>1658947587.5</v>
      </c>
      <c r="DL273">
        <v>88</v>
      </c>
      <c r="DM273">
        <v>-0.123</v>
      </c>
      <c r="DN273">
        <v>8.0000000000000002E-3</v>
      </c>
      <c r="DO273">
        <v>2.7959999999999998</v>
      </c>
      <c r="DP273">
        <v>0.122</v>
      </c>
      <c r="DQ273">
        <v>800</v>
      </c>
      <c r="DR273">
        <v>18</v>
      </c>
      <c r="DS273">
        <v>0.1</v>
      </c>
      <c r="DT273">
        <v>0.02</v>
      </c>
      <c r="DU273">
        <v>100</v>
      </c>
      <c r="DV273">
        <v>100</v>
      </c>
      <c r="DW273">
        <v>2.7959999999999998</v>
      </c>
      <c r="DX273">
        <v>0.122</v>
      </c>
      <c r="DY273">
        <v>3.58346244271456</v>
      </c>
      <c r="DZ273">
        <v>-6.71328561665215E-4</v>
      </c>
      <c r="EA273">
        <v>-2.6813292342381502E-7</v>
      </c>
      <c r="EB273">
        <v>8.1307759810197903E-11</v>
      </c>
      <c r="EC273">
        <v>2.8442157346510702E-3</v>
      </c>
      <c r="ED273">
        <v>1.9805995112736401E-4</v>
      </c>
      <c r="EE273">
        <v>3.7201658972467802E-4</v>
      </c>
      <c r="EF273">
        <v>-1.4214358037409099E-6</v>
      </c>
      <c r="EG273">
        <v>2</v>
      </c>
      <c r="EH273">
        <v>2028</v>
      </c>
      <c r="EI273">
        <v>2</v>
      </c>
      <c r="EJ273">
        <v>26</v>
      </c>
      <c r="EK273">
        <v>4.0999999999999996</v>
      </c>
      <c r="EL273">
        <v>4</v>
      </c>
      <c r="EM273">
        <v>1.88354</v>
      </c>
      <c r="EN273">
        <v>2.5268600000000001</v>
      </c>
      <c r="EO273">
        <v>1.39893</v>
      </c>
      <c r="EP273">
        <v>2.31934</v>
      </c>
      <c r="EQ273">
        <v>1.49902</v>
      </c>
      <c r="ER273">
        <v>2.4890099999999999</v>
      </c>
      <c r="ES273">
        <v>32.6648</v>
      </c>
      <c r="ET273">
        <v>13.8956</v>
      </c>
      <c r="EU273">
        <v>18</v>
      </c>
      <c r="EV273">
        <v>509.84399999999999</v>
      </c>
      <c r="EW273">
        <v>538.49099999999999</v>
      </c>
      <c r="EX273">
        <v>28.060099999999998</v>
      </c>
      <c r="EY273">
        <v>31.3644</v>
      </c>
      <c r="EZ273">
        <v>30</v>
      </c>
      <c r="FA273">
        <v>31.361000000000001</v>
      </c>
      <c r="FB273">
        <v>31.346800000000002</v>
      </c>
      <c r="FC273">
        <v>37.678100000000001</v>
      </c>
      <c r="FD273">
        <v>13.914899999999999</v>
      </c>
      <c r="FE273">
        <v>43.241799999999998</v>
      </c>
      <c r="FF273">
        <v>28.060300000000002</v>
      </c>
      <c r="FG273">
        <v>800</v>
      </c>
      <c r="FH273">
        <v>17.7194</v>
      </c>
      <c r="FI273">
        <v>99.760199999999998</v>
      </c>
      <c r="FJ273">
        <v>101.66200000000001</v>
      </c>
      <c r="FK273" t="s">
        <v>882</v>
      </c>
      <c r="FL273">
        <v>2</v>
      </c>
      <c r="FM273" t="s">
        <v>890</v>
      </c>
      <c r="FN273">
        <v>19</v>
      </c>
    </row>
    <row r="274" spans="1:170" x14ac:dyDescent="0.2">
      <c r="A274">
        <v>89</v>
      </c>
      <c r="B274">
        <v>1658947738.5</v>
      </c>
      <c r="C274">
        <v>15618.4000000953</v>
      </c>
      <c r="D274" t="s">
        <v>978</v>
      </c>
      <c r="E274">
        <v>0.57567129629629632</v>
      </c>
      <c r="F274" t="s">
        <v>280</v>
      </c>
      <c r="G274">
        <v>1658947738.5</v>
      </c>
      <c r="H274">
        <v>4.1860313200653204E-3</v>
      </c>
      <c r="I274">
        <v>4.1860313200653199</v>
      </c>
      <c r="J274">
        <v>24.315085189411899</v>
      </c>
      <c r="K274">
        <v>965.98097185747804</v>
      </c>
      <c r="L274">
        <v>799.14340388041603</v>
      </c>
      <c r="M274">
        <v>79.197149939372494</v>
      </c>
      <c r="N274">
        <v>95.731178528535196</v>
      </c>
      <c r="O274">
        <v>0.28036916810317902</v>
      </c>
      <c r="P274">
        <v>2.9083821003367301</v>
      </c>
      <c r="Q274">
        <v>0.26674326487565703</v>
      </c>
      <c r="R274">
        <v>0.16788495834216199</v>
      </c>
      <c r="S274">
        <v>66.158943776526101</v>
      </c>
      <c r="T274">
        <v>28.024719162381199</v>
      </c>
      <c r="U274">
        <v>28.008199999999999</v>
      </c>
      <c r="V274">
        <v>3.7966541120508501</v>
      </c>
      <c r="W274">
        <v>57.826573761033501</v>
      </c>
      <c r="X274">
        <v>2.28917973580409</v>
      </c>
      <c r="Y274">
        <v>3.9586985479445098</v>
      </c>
      <c r="Z274">
        <v>1.50747437624675</v>
      </c>
      <c r="AA274">
        <v>-184.60398121488001</v>
      </c>
      <c r="AB274">
        <v>112.721144605842</v>
      </c>
      <c r="AC274">
        <v>8.4792149989396997</v>
      </c>
      <c r="AD274">
        <v>2.7553221664277299</v>
      </c>
      <c r="AE274">
        <v>0</v>
      </c>
      <c r="AF274">
        <v>0</v>
      </c>
      <c r="AG274">
        <v>1</v>
      </c>
      <c r="AH274">
        <v>0</v>
      </c>
      <c r="AI274">
        <v>51947</v>
      </c>
      <c r="AJ274" t="s">
        <v>281</v>
      </c>
      <c r="AK274" t="s">
        <v>281</v>
      </c>
      <c r="AL274">
        <v>0</v>
      </c>
      <c r="AM274">
        <v>0</v>
      </c>
      <c r="AN274">
        <v>0</v>
      </c>
      <c r="AO274">
        <v>0</v>
      </c>
      <c r="AP274" t="s">
        <v>281</v>
      </c>
      <c r="AQ274" t="s">
        <v>281</v>
      </c>
      <c r="AR274">
        <v>0</v>
      </c>
      <c r="AS274">
        <v>0</v>
      </c>
      <c r="AT274">
        <v>0</v>
      </c>
      <c r="AU274">
        <v>0.5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 t="s">
        <v>281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1</v>
      </c>
      <c r="BL274">
        <v>400.02199999999999</v>
      </c>
      <c r="BM274">
        <v>337.2181859982</v>
      </c>
      <c r="BN274">
        <v>0.84299910004499701</v>
      </c>
      <c r="BO274">
        <v>0.16538826308684501</v>
      </c>
      <c r="BP274">
        <v>6</v>
      </c>
      <c r="BQ274">
        <v>0.6</v>
      </c>
      <c r="BR274" t="s">
        <v>282</v>
      </c>
      <c r="BS274">
        <v>1658947738.5</v>
      </c>
      <c r="BT274">
        <v>965.98099999999999</v>
      </c>
      <c r="BU274">
        <v>999.99199999999996</v>
      </c>
      <c r="BV274">
        <v>23.0991</v>
      </c>
      <c r="BW274">
        <v>18.194700000000001</v>
      </c>
      <c r="BX274">
        <v>962.82500000000005</v>
      </c>
      <c r="BY274">
        <v>22.902200000000001</v>
      </c>
      <c r="BZ274">
        <v>500.286</v>
      </c>
      <c r="CA274">
        <v>99.002399999999994</v>
      </c>
      <c r="CB274">
        <v>0.100151</v>
      </c>
      <c r="CC274">
        <v>28.7271</v>
      </c>
      <c r="CD274">
        <v>28.008199999999999</v>
      </c>
      <c r="CE274">
        <v>999.9</v>
      </c>
      <c r="CF274">
        <v>0</v>
      </c>
      <c r="CG274">
        <v>0</v>
      </c>
      <c r="CH274">
        <v>9979.3799999999992</v>
      </c>
      <c r="CI274">
        <v>0</v>
      </c>
      <c r="CJ274">
        <v>413.36200000000002</v>
      </c>
      <c r="CK274">
        <v>400.02199999999999</v>
      </c>
      <c r="CL274">
        <v>0.90002300000000002</v>
      </c>
      <c r="CM274">
        <v>9.9976999999999996E-2</v>
      </c>
      <c r="CN274">
        <v>0</v>
      </c>
      <c r="CO274">
        <v>2.8828</v>
      </c>
      <c r="CP274">
        <v>0</v>
      </c>
      <c r="CQ274">
        <v>4038.13</v>
      </c>
      <c r="CR274">
        <v>3430.14</v>
      </c>
      <c r="CS274">
        <v>36.375</v>
      </c>
      <c r="CT274">
        <v>41.561999999999998</v>
      </c>
      <c r="CU274">
        <v>38.436999999999998</v>
      </c>
      <c r="CV274">
        <v>40.436999999999998</v>
      </c>
      <c r="CW274">
        <v>37.25</v>
      </c>
      <c r="CX274">
        <v>360.03</v>
      </c>
      <c r="CY274">
        <v>39.99</v>
      </c>
      <c r="CZ274">
        <v>0</v>
      </c>
      <c r="DA274">
        <v>1658947935</v>
      </c>
      <c r="DB274">
        <v>0</v>
      </c>
      <c r="DC274">
        <v>3.2337576923076901</v>
      </c>
      <c r="DD274">
        <v>-0.91224959424214203</v>
      </c>
      <c r="DE274">
        <v>15.109401653952199</v>
      </c>
      <c r="DF274">
        <v>4036.0757692307602</v>
      </c>
      <c r="DG274">
        <v>15</v>
      </c>
      <c r="DH274">
        <v>1658947656.5</v>
      </c>
      <c r="DI274">
        <v>0.57472222222222225</v>
      </c>
      <c r="DJ274">
        <v>1658947649</v>
      </c>
      <c r="DK274">
        <v>1658947656.5</v>
      </c>
      <c r="DL274">
        <v>89</v>
      </c>
      <c r="DM274">
        <v>0.51900000000000002</v>
      </c>
      <c r="DN274">
        <v>3.0000000000000001E-3</v>
      </c>
      <c r="DO274">
        <v>3.1240000000000001</v>
      </c>
      <c r="DP274">
        <v>0.128</v>
      </c>
      <c r="DQ274">
        <v>1000</v>
      </c>
      <c r="DR274">
        <v>18</v>
      </c>
      <c r="DS274">
        <v>0.06</v>
      </c>
      <c r="DT274">
        <v>0.02</v>
      </c>
      <c r="DU274">
        <v>100</v>
      </c>
      <c r="DV274">
        <v>100</v>
      </c>
      <c r="DW274">
        <v>3.1560000000000001</v>
      </c>
      <c r="DX274">
        <v>0.19689999999999999</v>
      </c>
      <c r="DY274">
        <v>3.97933265965007</v>
      </c>
      <c r="DZ274">
        <v>-6.71328561665215E-4</v>
      </c>
      <c r="EA274">
        <v>-2.6813292342381502E-7</v>
      </c>
      <c r="EB274">
        <v>8.1307759810197903E-11</v>
      </c>
      <c r="EC274">
        <v>1.4265744858868499E-2</v>
      </c>
      <c r="ED274">
        <v>1.9805995112736401E-4</v>
      </c>
      <c r="EE274">
        <v>3.7201658972467802E-4</v>
      </c>
      <c r="EF274">
        <v>-1.4214358037409099E-6</v>
      </c>
      <c r="EG274">
        <v>2</v>
      </c>
      <c r="EH274">
        <v>2028</v>
      </c>
      <c r="EI274">
        <v>2</v>
      </c>
      <c r="EJ274">
        <v>26</v>
      </c>
      <c r="EK274">
        <v>1.5</v>
      </c>
      <c r="EL274">
        <v>1.4</v>
      </c>
      <c r="EM274">
        <v>2.2583000000000002</v>
      </c>
      <c r="EN274">
        <v>2.5341800000000001</v>
      </c>
      <c r="EO274">
        <v>1.39893</v>
      </c>
      <c r="EP274">
        <v>2.31934</v>
      </c>
      <c r="EQ274">
        <v>1.49902</v>
      </c>
      <c r="ER274">
        <v>2.2619600000000002</v>
      </c>
      <c r="ES274">
        <v>32.642600000000002</v>
      </c>
      <c r="ET274">
        <v>13.869400000000001</v>
      </c>
      <c r="EU274">
        <v>18</v>
      </c>
      <c r="EV274">
        <v>509.49299999999999</v>
      </c>
      <c r="EW274">
        <v>539.36400000000003</v>
      </c>
      <c r="EX274">
        <v>27.625699999999998</v>
      </c>
      <c r="EY274">
        <v>31.3644</v>
      </c>
      <c r="EZ274">
        <v>30.0001</v>
      </c>
      <c r="FA274">
        <v>31.3568</v>
      </c>
      <c r="FB274">
        <v>31.344000000000001</v>
      </c>
      <c r="FC274">
        <v>45.1815</v>
      </c>
      <c r="FD274">
        <v>15.9038</v>
      </c>
      <c r="FE274">
        <v>48.392299999999999</v>
      </c>
      <c r="FF274">
        <v>27.628799999999998</v>
      </c>
      <c r="FG274">
        <v>1000</v>
      </c>
      <c r="FH274">
        <v>18.161999999999999</v>
      </c>
      <c r="FI274">
        <v>99.761600000000001</v>
      </c>
      <c r="FJ274">
        <v>101.66</v>
      </c>
      <c r="FK274" t="s">
        <v>882</v>
      </c>
      <c r="FL274">
        <v>2</v>
      </c>
      <c r="FM274" t="s">
        <v>890</v>
      </c>
      <c r="FN274">
        <v>20</v>
      </c>
    </row>
    <row r="275" spans="1:170" x14ac:dyDescent="0.2">
      <c r="A275">
        <v>90</v>
      </c>
      <c r="B275">
        <v>1658947889</v>
      </c>
      <c r="C275">
        <v>15768.9000000953</v>
      </c>
      <c r="D275" t="s">
        <v>979</v>
      </c>
      <c r="E275">
        <v>0.57741898148148152</v>
      </c>
      <c r="F275" t="s">
        <v>280</v>
      </c>
      <c r="G275">
        <v>1658947889</v>
      </c>
      <c r="H275">
        <v>3.9449847310091104E-3</v>
      </c>
      <c r="I275">
        <v>3.94498473100911</v>
      </c>
      <c r="J275">
        <v>24.156809245739002</v>
      </c>
      <c r="K275">
        <v>966.38597235476402</v>
      </c>
      <c r="L275">
        <v>792.21311148340101</v>
      </c>
      <c r="M275">
        <v>78.503674047983196</v>
      </c>
      <c r="N275">
        <v>95.763183262930994</v>
      </c>
      <c r="O275">
        <v>0.26420593148339699</v>
      </c>
      <c r="P275">
        <v>2.9183973434453598</v>
      </c>
      <c r="Q275">
        <v>0.25210982428105899</v>
      </c>
      <c r="R275">
        <v>0.15861043089253801</v>
      </c>
      <c r="S275">
        <v>66.146920424943701</v>
      </c>
      <c r="T275">
        <v>28.092026644017299</v>
      </c>
      <c r="U275">
        <v>28.010100000000001</v>
      </c>
      <c r="V275">
        <v>3.79707463733047</v>
      </c>
      <c r="W275">
        <v>57.943601701698697</v>
      </c>
      <c r="X275">
        <v>2.29411844006767</v>
      </c>
      <c r="Y275">
        <v>3.9592265111135001</v>
      </c>
      <c r="Z275">
        <v>1.5029561972628001</v>
      </c>
      <c r="AA275">
        <v>-173.97382663750199</v>
      </c>
      <c r="AB275">
        <v>113.172243411168</v>
      </c>
      <c r="AC275">
        <v>8.4841102503802208</v>
      </c>
      <c r="AD275">
        <v>13.829447448990599</v>
      </c>
      <c r="AE275">
        <v>0</v>
      </c>
      <c r="AF275">
        <v>0</v>
      </c>
      <c r="AG275">
        <v>1</v>
      </c>
      <c r="AH275">
        <v>0</v>
      </c>
      <c r="AI275">
        <v>52233</v>
      </c>
      <c r="AJ275" t="s">
        <v>281</v>
      </c>
      <c r="AK275" t="s">
        <v>281</v>
      </c>
      <c r="AL275">
        <v>0</v>
      </c>
      <c r="AM275">
        <v>0</v>
      </c>
      <c r="AN275">
        <v>0</v>
      </c>
      <c r="AO275">
        <v>0</v>
      </c>
      <c r="AP275" t="s">
        <v>281</v>
      </c>
      <c r="AQ275" t="s">
        <v>281</v>
      </c>
      <c r="AR275">
        <v>0</v>
      </c>
      <c r="AS275">
        <v>0</v>
      </c>
      <c r="AT275">
        <v>0</v>
      </c>
      <c r="AU275">
        <v>0.5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 t="s">
        <v>281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1</v>
      </c>
      <c r="BL275">
        <v>399.93599999999998</v>
      </c>
      <c r="BM275">
        <v>337.14682799219798</v>
      </c>
      <c r="BN275">
        <v>0.84300195029254299</v>
      </c>
      <c r="BO275">
        <v>0.16539376406460901</v>
      </c>
      <c r="BP275">
        <v>6</v>
      </c>
      <c r="BQ275">
        <v>0.6</v>
      </c>
      <c r="BR275" t="s">
        <v>282</v>
      </c>
      <c r="BS275">
        <v>1658947889</v>
      </c>
      <c r="BT275">
        <v>966.38599999999997</v>
      </c>
      <c r="BU275">
        <v>999.923</v>
      </c>
      <c r="BV275">
        <v>23.1509</v>
      </c>
      <c r="BW275">
        <v>18.530100000000001</v>
      </c>
      <c r="BX275">
        <v>963.24199999999996</v>
      </c>
      <c r="BY275">
        <v>22.955100000000002</v>
      </c>
      <c r="BZ275">
        <v>500.38799999999998</v>
      </c>
      <c r="CA275">
        <v>98.994399999999999</v>
      </c>
      <c r="CB275">
        <v>9.97363E-2</v>
      </c>
      <c r="CC275">
        <v>28.729399999999998</v>
      </c>
      <c r="CD275">
        <v>28.010100000000001</v>
      </c>
      <c r="CE275">
        <v>999.9</v>
      </c>
      <c r="CF275">
        <v>0</v>
      </c>
      <c r="CG275">
        <v>0</v>
      </c>
      <c r="CH275">
        <v>10037.5</v>
      </c>
      <c r="CI275">
        <v>0</v>
      </c>
      <c r="CJ275">
        <v>414.82400000000001</v>
      </c>
      <c r="CK275">
        <v>399.93599999999998</v>
      </c>
      <c r="CL275">
        <v>0.89994499999999999</v>
      </c>
      <c r="CM275">
        <v>0.10005500000000001</v>
      </c>
      <c r="CN275">
        <v>0</v>
      </c>
      <c r="CO275">
        <v>3.1888999999999998</v>
      </c>
      <c r="CP275">
        <v>0</v>
      </c>
      <c r="CQ275">
        <v>4035.36</v>
      </c>
      <c r="CR275">
        <v>3429.34</v>
      </c>
      <c r="CS275">
        <v>36.375</v>
      </c>
      <c r="CT275">
        <v>39.75</v>
      </c>
      <c r="CU275">
        <v>37.811999999999998</v>
      </c>
      <c r="CV275">
        <v>38.686999999999998</v>
      </c>
      <c r="CW275">
        <v>36.625</v>
      </c>
      <c r="CX275">
        <v>359.92</v>
      </c>
      <c r="CY275">
        <v>40.020000000000003</v>
      </c>
      <c r="CZ275">
        <v>0</v>
      </c>
      <c r="DA275">
        <v>1658948085.5999999</v>
      </c>
      <c r="DB275">
        <v>0</v>
      </c>
      <c r="DC275">
        <v>3.337208</v>
      </c>
      <c r="DD275">
        <v>-0.284753839920588</v>
      </c>
      <c r="DE275">
        <v>-5.7953847911264704</v>
      </c>
      <c r="DF275">
        <v>4035.9884000000002</v>
      </c>
      <c r="DG275">
        <v>15</v>
      </c>
      <c r="DH275">
        <v>1658947816.5</v>
      </c>
      <c r="DI275">
        <v>0.57657407407407402</v>
      </c>
      <c r="DJ275">
        <v>1658947816.5</v>
      </c>
      <c r="DK275">
        <v>1658947814</v>
      </c>
      <c r="DL275">
        <v>90</v>
      </c>
      <c r="DM275">
        <v>-1.2999999999999999E-2</v>
      </c>
      <c r="DN275">
        <v>-2E-3</v>
      </c>
      <c r="DO275">
        <v>3.1110000000000002</v>
      </c>
      <c r="DP275">
        <v>0.13100000000000001</v>
      </c>
      <c r="DQ275">
        <v>1000</v>
      </c>
      <c r="DR275">
        <v>18</v>
      </c>
      <c r="DS275">
        <v>0.08</v>
      </c>
      <c r="DT275">
        <v>0.02</v>
      </c>
      <c r="DU275">
        <v>100</v>
      </c>
      <c r="DV275">
        <v>100</v>
      </c>
      <c r="DW275">
        <v>3.1440000000000001</v>
      </c>
      <c r="DX275">
        <v>0.1958</v>
      </c>
      <c r="DY275">
        <v>3.9661261183765402</v>
      </c>
      <c r="DZ275">
        <v>-6.71328561665215E-4</v>
      </c>
      <c r="EA275">
        <v>-2.6813292342381502E-7</v>
      </c>
      <c r="EB275">
        <v>8.1307759810197903E-11</v>
      </c>
      <c r="EC275">
        <v>1.24005225676719E-2</v>
      </c>
      <c r="ED275">
        <v>1.9805995112736401E-4</v>
      </c>
      <c r="EE275">
        <v>3.7201658972467802E-4</v>
      </c>
      <c r="EF275">
        <v>-1.4214358037409099E-6</v>
      </c>
      <c r="EG275">
        <v>2</v>
      </c>
      <c r="EH275">
        <v>2028</v>
      </c>
      <c r="EI275">
        <v>2</v>
      </c>
      <c r="EJ275">
        <v>26</v>
      </c>
      <c r="EK275">
        <v>1.2</v>
      </c>
      <c r="EL275">
        <v>1.2</v>
      </c>
      <c r="EM275">
        <v>2.2595200000000002</v>
      </c>
      <c r="EN275">
        <v>2.52197</v>
      </c>
      <c r="EO275">
        <v>1.39893</v>
      </c>
      <c r="EP275">
        <v>2.31934</v>
      </c>
      <c r="EQ275">
        <v>1.49902</v>
      </c>
      <c r="ER275">
        <v>2.4499499999999999</v>
      </c>
      <c r="ES275">
        <v>32.642600000000002</v>
      </c>
      <c r="ET275">
        <v>13.8431</v>
      </c>
      <c r="EU275">
        <v>18</v>
      </c>
      <c r="EV275">
        <v>509.39800000000002</v>
      </c>
      <c r="EW275">
        <v>539.57899999999995</v>
      </c>
      <c r="EX275">
        <v>27.567799999999998</v>
      </c>
      <c r="EY275">
        <v>31.418199999999999</v>
      </c>
      <c r="EZ275">
        <v>30.0002</v>
      </c>
      <c r="FA275">
        <v>31.396899999999999</v>
      </c>
      <c r="FB275">
        <v>31.382300000000001</v>
      </c>
      <c r="FC275">
        <v>45.195799999999998</v>
      </c>
      <c r="FD275">
        <v>17.269600000000001</v>
      </c>
      <c r="FE275">
        <v>52.543100000000003</v>
      </c>
      <c r="FF275">
        <v>27.563400000000001</v>
      </c>
      <c r="FG275">
        <v>1000</v>
      </c>
      <c r="FH275">
        <v>18.4574</v>
      </c>
      <c r="FI275">
        <v>99.752700000000004</v>
      </c>
      <c r="FJ275">
        <v>101.65300000000001</v>
      </c>
      <c r="FK275" t="s">
        <v>882</v>
      </c>
      <c r="FL275">
        <v>2</v>
      </c>
      <c r="FM275" t="s">
        <v>890</v>
      </c>
      <c r="FN275">
        <v>21</v>
      </c>
    </row>
    <row r="276" spans="1:170" x14ac:dyDescent="0.2">
      <c r="A276">
        <v>91</v>
      </c>
      <c r="B276">
        <v>1658948039.5</v>
      </c>
      <c r="C276">
        <v>15919.4000000953</v>
      </c>
      <c r="D276" t="s">
        <v>980</v>
      </c>
      <c r="E276">
        <v>0.57915509259259257</v>
      </c>
      <c r="F276" t="s">
        <v>280</v>
      </c>
      <c r="G276">
        <v>1658948039.5</v>
      </c>
      <c r="H276">
        <v>3.7947396060841201E-3</v>
      </c>
      <c r="I276">
        <v>3.7947396060841201</v>
      </c>
      <c r="J276">
        <v>24.908798481311699</v>
      </c>
      <c r="K276">
        <v>1164.8299713572001</v>
      </c>
      <c r="L276">
        <v>975.18503961344504</v>
      </c>
      <c r="M276">
        <v>96.627709484689106</v>
      </c>
      <c r="N276">
        <v>115.418969220424</v>
      </c>
      <c r="O276">
        <v>0.25408289378298798</v>
      </c>
      <c r="P276">
        <v>2.9138973918086601</v>
      </c>
      <c r="Q276">
        <v>0.24285884123864701</v>
      </c>
      <c r="R276">
        <v>0.15275493035757201</v>
      </c>
      <c r="S276">
        <v>66.141329882316398</v>
      </c>
      <c r="T276">
        <v>28.0790787857166</v>
      </c>
      <c r="U276">
        <v>28.0017</v>
      </c>
      <c r="V276">
        <v>3.7952157801965698</v>
      </c>
      <c r="W276">
        <v>58.126509480268702</v>
      </c>
      <c r="X276">
        <v>2.2945370518121999</v>
      </c>
      <c r="Y276">
        <v>3.9474881122718801</v>
      </c>
      <c r="Z276">
        <v>1.5006787283843701</v>
      </c>
      <c r="AA276">
        <v>-167.34801662831001</v>
      </c>
      <c r="AB276">
        <v>106.274115480633</v>
      </c>
      <c r="AC276">
        <v>7.9769181332428696</v>
      </c>
      <c r="AD276">
        <v>13.0443468678824</v>
      </c>
      <c r="AE276">
        <v>0</v>
      </c>
      <c r="AF276">
        <v>0</v>
      </c>
      <c r="AG276">
        <v>1</v>
      </c>
      <c r="AH276">
        <v>0</v>
      </c>
      <c r="AI276">
        <v>52113</v>
      </c>
      <c r="AJ276" t="s">
        <v>281</v>
      </c>
      <c r="AK276" t="s">
        <v>281</v>
      </c>
      <c r="AL276">
        <v>0</v>
      </c>
      <c r="AM276">
        <v>0</v>
      </c>
      <c r="AN276">
        <v>0</v>
      </c>
      <c r="AO276">
        <v>0</v>
      </c>
      <c r="AP276" t="s">
        <v>281</v>
      </c>
      <c r="AQ276" t="s">
        <v>281</v>
      </c>
      <c r="AR276">
        <v>0</v>
      </c>
      <c r="AS276">
        <v>0</v>
      </c>
      <c r="AT276">
        <v>0</v>
      </c>
      <c r="AU276">
        <v>0.5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 t="s">
        <v>281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1</v>
      </c>
      <c r="BL276">
        <v>399.91199999999998</v>
      </c>
      <c r="BM276">
        <v>337.12575600119999</v>
      </c>
      <c r="BN276">
        <v>0.842999849969993</v>
      </c>
      <c r="BO276">
        <v>0.165389710442088</v>
      </c>
      <c r="BP276">
        <v>6</v>
      </c>
      <c r="BQ276">
        <v>0.6</v>
      </c>
      <c r="BR276" t="s">
        <v>282</v>
      </c>
      <c r="BS276">
        <v>1658948039.5</v>
      </c>
      <c r="BT276">
        <v>1164.83</v>
      </c>
      <c r="BU276">
        <v>1200</v>
      </c>
      <c r="BV276">
        <v>23.1569</v>
      </c>
      <c r="BW276">
        <v>18.7118</v>
      </c>
      <c r="BX276">
        <v>1161.47</v>
      </c>
      <c r="BY276">
        <v>22.9605</v>
      </c>
      <c r="BZ276">
        <v>500.35300000000001</v>
      </c>
      <c r="CA276">
        <v>98.986699999999999</v>
      </c>
      <c r="CB276">
        <v>9.9837999999999996E-2</v>
      </c>
      <c r="CC276">
        <v>28.6782</v>
      </c>
      <c r="CD276">
        <v>28.0017</v>
      </c>
      <c r="CE276">
        <v>999.9</v>
      </c>
      <c r="CF276">
        <v>0</v>
      </c>
      <c r="CG276">
        <v>0</v>
      </c>
      <c r="CH276">
        <v>10012.5</v>
      </c>
      <c r="CI276">
        <v>0</v>
      </c>
      <c r="CJ276">
        <v>416.77300000000002</v>
      </c>
      <c r="CK276">
        <v>399.91199999999998</v>
      </c>
      <c r="CL276">
        <v>0.90001500000000001</v>
      </c>
      <c r="CM276">
        <v>9.9985400000000002E-2</v>
      </c>
      <c r="CN276">
        <v>0</v>
      </c>
      <c r="CO276">
        <v>3.3681000000000001</v>
      </c>
      <c r="CP276">
        <v>0</v>
      </c>
      <c r="CQ276">
        <v>4024.16</v>
      </c>
      <c r="CR276">
        <v>3429.19</v>
      </c>
      <c r="CS276">
        <v>35.875</v>
      </c>
      <c r="CT276">
        <v>39</v>
      </c>
      <c r="CU276">
        <v>37.25</v>
      </c>
      <c r="CV276">
        <v>37.936999999999998</v>
      </c>
      <c r="CW276">
        <v>36.186999999999998</v>
      </c>
      <c r="CX276">
        <v>359.93</v>
      </c>
      <c r="CY276">
        <v>39.99</v>
      </c>
      <c r="CZ276">
        <v>0</v>
      </c>
      <c r="DA276">
        <v>1658948236.2</v>
      </c>
      <c r="DB276">
        <v>0</v>
      </c>
      <c r="DC276">
        <v>3.29875769230769</v>
      </c>
      <c r="DD276">
        <v>0.76789400802740604</v>
      </c>
      <c r="DE276">
        <v>11.704615330736299</v>
      </c>
      <c r="DF276">
        <v>4023.7407692307602</v>
      </c>
      <c r="DG276">
        <v>15</v>
      </c>
      <c r="DH276">
        <v>1658947959</v>
      </c>
      <c r="DI276">
        <v>0.57822916666666668</v>
      </c>
      <c r="DJ276">
        <v>1658947959</v>
      </c>
      <c r="DK276">
        <v>1658947952</v>
      </c>
      <c r="DL276">
        <v>91</v>
      </c>
      <c r="DM276">
        <v>0.41</v>
      </c>
      <c r="DN276">
        <v>1E-3</v>
      </c>
      <c r="DO276">
        <v>3.3279999999999998</v>
      </c>
      <c r="DP276">
        <v>0.13400000000000001</v>
      </c>
      <c r="DQ276">
        <v>1200</v>
      </c>
      <c r="DR276">
        <v>19</v>
      </c>
      <c r="DS276">
        <v>0.06</v>
      </c>
      <c r="DT276">
        <v>0.02</v>
      </c>
      <c r="DU276">
        <v>100</v>
      </c>
      <c r="DV276">
        <v>100</v>
      </c>
      <c r="DW276">
        <v>3.36</v>
      </c>
      <c r="DX276">
        <v>0.19639999999999999</v>
      </c>
      <c r="DY276">
        <v>4.3761958389676403</v>
      </c>
      <c r="DZ276">
        <v>-6.71328561665215E-4</v>
      </c>
      <c r="EA276">
        <v>-2.6813292342381502E-7</v>
      </c>
      <c r="EB276">
        <v>8.1307759810197903E-11</v>
      </c>
      <c r="EC276">
        <v>1.29114162313494E-2</v>
      </c>
      <c r="ED276">
        <v>1.9805995112736401E-4</v>
      </c>
      <c r="EE276">
        <v>3.7201658972467802E-4</v>
      </c>
      <c r="EF276">
        <v>-1.4214358037409099E-6</v>
      </c>
      <c r="EG276">
        <v>2</v>
      </c>
      <c r="EH276">
        <v>2028</v>
      </c>
      <c r="EI276">
        <v>2</v>
      </c>
      <c r="EJ276">
        <v>26</v>
      </c>
      <c r="EK276">
        <v>1.3</v>
      </c>
      <c r="EL276">
        <v>1.5</v>
      </c>
      <c r="EM276">
        <v>2.6196299999999999</v>
      </c>
      <c r="EN276">
        <v>2.5305200000000001</v>
      </c>
      <c r="EO276">
        <v>1.39893</v>
      </c>
      <c r="EP276">
        <v>2.31934</v>
      </c>
      <c r="EQ276">
        <v>1.49902</v>
      </c>
      <c r="ER276">
        <v>2.47803</v>
      </c>
      <c r="ES276">
        <v>32.620399999999997</v>
      </c>
      <c r="ET276">
        <v>13.8256</v>
      </c>
      <c r="EU276">
        <v>18</v>
      </c>
      <c r="EV276">
        <v>509.28500000000003</v>
      </c>
      <c r="EW276">
        <v>540.23900000000003</v>
      </c>
      <c r="EX276">
        <v>27.487300000000001</v>
      </c>
      <c r="EY276">
        <v>31.500499999999999</v>
      </c>
      <c r="EZ276">
        <v>30.000299999999999</v>
      </c>
      <c r="FA276">
        <v>31.4666</v>
      </c>
      <c r="FB276">
        <v>31.451599999999999</v>
      </c>
      <c r="FC276">
        <v>52.419699999999999</v>
      </c>
      <c r="FD276">
        <v>19.094200000000001</v>
      </c>
      <c r="FE276">
        <v>55.915900000000001</v>
      </c>
      <c r="FF276">
        <v>27.477499999999999</v>
      </c>
      <c r="FG276">
        <v>1200</v>
      </c>
      <c r="FH276">
        <v>18.644200000000001</v>
      </c>
      <c r="FI276">
        <v>99.735600000000005</v>
      </c>
      <c r="FJ276">
        <v>101.634</v>
      </c>
      <c r="FK276" t="s">
        <v>882</v>
      </c>
      <c r="FL276">
        <v>2</v>
      </c>
      <c r="FM276" t="s">
        <v>890</v>
      </c>
      <c r="FN276">
        <v>22</v>
      </c>
    </row>
    <row r="277" spans="1:170" x14ac:dyDescent="0.2">
      <c r="A277">
        <v>92</v>
      </c>
      <c r="B277">
        <v>1658948190</v>
      </c>
      <c r="C277">
        <v>16069.9000000953</v>
      </c>
      <c r="D277" t="s">
        <v>981</v>
      </c>
      <c r="E277">
        <v>0.58090277777777777</v>
      </c>
      <c r="F277" t="s">
        <v>280</v>
      </c>
      <c r="G277">
        <v>1658948190</v>
      </c>
      <c r="H277">
        <v>3.6967433712936401E-3</v>
      </c>
      <c r="I277">
        <v>3.6967433712936399</v>
      </c>
      <c r="J277">
        <v>24.884616387575502</v>
      </c>
      <c r="K277">
        <v>1165.0199713546999</v>
      </c>
      <c r="L277">
        <v>971.243507803483</v>
      </c>
      <c r="M277">
        <v>96.2286581682812</v>
      </c>
      <c r="N277">
        <v>115.42760150464299</v>
      </c>
      <c r="O277">
        <v>0.24724895042918499</v>
      </c>
      <c r="P277">
        <v>2.9127651913516002</v>
      </c>
      <c r="Q277">
        <v>0.23660335112167999</v>
      </c>
      <c r="R277">
        <v>0.148796323284697</v>
      </c>
      <c r="S277">
        <v>66.150608606525594</v>
      </c>
      <c r="T277">
        <v>28.0632930686759</v>
      </c>
      <c r="U277">
        <v>28.0029</v>
      </c>
      <c r="V277">
        <v>3.79548128259799</v>
      </c>
      <c r="W277">
        <v>58.278573933626298</v>
      </c>
      <c r="X277">
        <v>2.29504778437797</v>
      </c>
      <c r="Y277">
        <v>3.9380644196816101</v>
      </c>
      <c r="Z277">
        <v>1.50043349822001</v>
      </c>
      <c r="AA277">
        <v>-163.02638267404899</v>
      </c>
      <c r="AB277">
        <v>99.574623395257305</v>
      </c>
      <c r="AC277">
        <v>7.4754707284409303</v>
      </c>
      <c r="AD277">
        <v>10.174320056174</v>
      </c>
      <c r="AE277">
        <v>0</v>
      </c>
      <c r="AF277">
        <v>0</v>
      </c>
      <c r="AG277">
        <v>1</v>
      </c>
      <c r="AH277">
        <v>0</v>
      </c>
      <c r="AI277">
        <v>52087</v>
      </c>
      <c r="AJ277" t="s">
        <v>281</v>
      </c>
      <c r="AK277" t="s">
        <v>281</v>
      </c>
      <c r="AL277">
        <v>0</v>
      </c>
      <c r="AM277">
        <v>0</v>
      </c>
      <c r="AN277">
        <v>0</v>
      </c>
      <c r="AO277">
        <v>0</v>
      </c>
      <c r="AP277" t="s">
        <v>281</v>
      </c>
      <c r="AQ277" t="s">
        <v>281</v>
      </c>
      <c r="AR277">
        <v>0</v>
      </c>
      <c r="AS277">
        <v>0</v>
      </c>
      <c r="AT277">
        <v>0</v>
      </c>
      <c r="AU277">
        <v>0.5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 t="s">
        <v>281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1</v>
      </c>
      <c r="BL277">
        <v>399.959</v>
      </c>
      <c r="BM277">
        <v>337.16615699819903</v>
      </c>
      <c r="BN277">
        <v>0.84300180018001702</v>
      </c>
      <c r="BO277">
        <v>0.16539347434743401</v>
      </c>
      <c r="BP277">
        <v>6</v>
      </c>
      <c r="BQ277">
        <v>0.6</v>
      </c>
      <c r="BR277" t="s">
        <v>282</v>
      </c>
      <c r="BS277">
        <v>1658948190</v>
      </c>
      <c r="BT277">
        <v>1165.02</v>
      </c>
      <c r="BU277">
        <v>1200.03</v>
      </c>
      <c r="BV277">
        <v>23.164100000000001</v>
      </c>
      <c r="BW277">
        <v>18.833200000000001</v>
      </c>
      <c r="BX277">
        <v>1161.77</v>
      </c>
      <c r="BY277">
        <v>22.966999999999999</v>
      </c>
      <c r="BZ277">
        <v>500.28100000000001</v>
      </c>
      <c r="CA277">
        <v>98.977999999999994</v>
      </c>
      <c r="CB277">
        <v>9.9787799999999996E-2</v>
      </c>
      <c r="CC277">
        <v>28.637</v>
      </c>
      <c r="CD277">
        <v>28.0029</v>
      </c>
      <c r="CE277">
        <v>999.9</v>
      </c>
      <c r="CF277">
        <v>0</v>
      </c>
      <c r="CG277">
        <v>0</v>
      </c>
      <c r="CH277">
        <v>10006.9</v>
      </c>
      <c r="CI277">
        <v>0</v>
      </c>
      <c r="CJ277">
        <v>417.15199999999999</v>
      </c>
      <c r="CK277">
        <v>399.959</v>
      </c>
      <c r="CL277">
        <v>0.89994499999999999</v>
      </c>
      <c r="CM277">
        <v>0.10005500000000001</v>
      </c>
      <c r="CN277">
        <v>0</v>
      </c>
      <c r="CO277">
        <v>3.3793000000000002</v>
      </c>
      <c r="CP277">
        <v>0</v>
      </c>
      <c r="CQ277">
        <v>4031.81</v>
      </c>
      <c r="CR277">
        <v>3429.53</v>
      </c>
      <c r="CS277">
        <v>35.561999999999998</v>
      </c>
      <c r="CT277">
        <v>38.75</v>
      </c>
      <c r="CU277">
        <v>36.936999999999998</v>
      </c>
      <c r="CV277">
        <v>37.686999999999998</v>
      </c>
      <c r="CW277">
        <v>35.875</v>
      </c>
      <c r="CX277">
        <v>359.94</v>
      </c>
      <c r="CY277">
        <v>40.020000000000003</v>
      </c>
      <c r="CZ277">
        <v>0</v>
      </c>
      <c r="DA277">
        <v>1658948386.2</v>
      </c>
      <c r="DB277">
        <v>0</v>
      </c>
      <c r="DC277">
        <v>3.2672423076923001</v>
      </c>
      <c r="DD277">
        <v>0.292919652068241</v>
      </c>
      <c r="DE277">
        <v>-2.0625641649656599</v>
      </c>
      <c r="DF277">
        <v>4032.3080769230701</v>
      </c>
      <c r="DG277">
        <v>15</v>
      </c>
      <c r="DH277">
        <v>1658948099</v>
      </c>
      <c r="DI277">
        <v>0.57984953703703701</v>
      </c>
      <c r="DJ277">
        <v>1658948099</v>
      </c>
      <c r="DK277">
        <v>1658948099</v>
      </c>
      <c r="DL277">
        <v>92</v>
      </c>
      <c r="DM277">
        <v>-0.108</v>
      </c>
      <c r="DN277">
        <v>1E-3</v>
      </c>
      <c r="DO277">
        <v>3.2189999999999999</v>
      </c>
      <c r="DP277">
        <v>0.13600000000000001</v>
      </c>
      <c r="DQ277">
        <v>1200</v>
      </c>
      <c r="DR277">
        <v>19</v>
      </c>
      <c r="DS277">
        <v>0.09</v>
      </c>
      <c r="DT277">
        <v>0.02</v>
      </c>
      <c r="DU277">
        <v>100</v>
      </c>
      <c r="DV277">
        <v>100</v>
      </c>
      <c r="DW277">
        <v>3.25</v>
      </c>
      <c r="DX277">
        <v>0.1971</v>
      </c>
      <c r="DY277">
        <v>4.2672040308341597</v>
      </c>
      <c r="DZ277">
        <v>-6.71328561665215E-4</v>
      </c>
      <c r="EA277">
        <v>-2.6813292342381502E-7</v>
      </c>
      <c r="EB277">
        <v>8.1307759810197903E-11</v>
      </c>
      <c r="EC277">
        <v>1.35419362612543E-2</v>
      </c>
      <c r="ED277">
        <v>1.9805995112736401E-4</v>
      </c>
      <c r="EE277">
        <v>3.7201658972467802E-4</v>
      </c>
      <c r="EF277">
        <v>-1.4214358037409099E-6</v>
      </c>
      <c r="EG277">
        <v>2</v>
      </c>
      <c r="EH277">
        <v>2028</v>
      </c>
      <c r="EI277">
        <v>2</v>
      </c>
      <c r="EJ277">
        <v>26</v>
      </c>
      <c r="EK277">
        <v>1.5</v>
      </c>
      <c r="EL277">
        <v>1.5</v>
      </c>
      <c r="EM277">
        <v>2.6196299999999999</v>
      </c>
      <c r="EN277">
        <v>2.5329600000000001</v>
      </c>
      <c r="EO277">
        <v>1.39893</v>
      </c>
      <c r="EP277">
        <v>2.32056</v>
      </c>
      <c r="EQ277">
        <v>1.49902</v>
      </c>
      <c r="ER277">
        <v>2.4145500000000002</v>
      </c>
      <c r="ES277">
        <v>32.620399999999997</v>
      </c>
      <c r="ET277">
        <v>13.799300000000001</v>
      </c>
      <c r="EU277">
        <v>18</v>
      </c>
      <c r="EV277">
        <v>509.12</v>
      </c>
      <c r="EW277">
        <v>540.54899999999998</v>
      </c>
      <c r="EX277">
        <v>27.3523</v>
      </c>
      <c r="EY277">
        <v>31.596900000000002</v>
      </c>
      <c r="EZ277">
        <v>30.000299999999999</v>
      </c>
      <c r="FA277">
        <v>31.554200000000002</v>
      </c>
      <c r="FB277">
        <v>31.537099999999999</v>
      </c>
      <c r="FC277">
        <v>52.424300000000002</v>
      </c>
      <c r="FD277">
        <v>20.564900000000002</v>
      </c>
      <c r="FE277">
        <v>58.294400000000003</v>
      </c>
      <c r="FF277">
        <v>27.347899999999999</v>
      </c>
      <c r="FG277">
        <v>1200</v>
      </c>
      <c r="FH277">
        <v>18.786200000000001</v>
      </c>
      <c r="FI277">
        <v>99.725200000000001</v>
      </c>
      <c r="FJ277">
        <v>101.62</v>
      </c>
      <c r="FK277" t="s">
        <v>882</v>
      </c>
      <c r="FL277">
        <v>2</v>
      </c>
      <c r="FM277" t="s">
        <v>890</v>
      </c>
      <c r="FN277">
        <v>23</v>
      </c>
    </row>
    <row r="278" spans="1:170" x14ac:dyDescent="0.2">
      <c r="A278">
        <v>93</v>
      </c>
      <c r="B278">
        <v>1658949030.0999999</v>
      </c>
      <c r="C278">
        <v>16910</v>
      </c>
      <c r="D278" t="s">
        <v>982</v>
      </c>
      <c r="E278">
        <v>0.59062500000000007</v>
      </c>
      <c r="F278" t="s">
        <v>280</v>
      </c>
      <c r="G278">
        <v>1658949030.0999999</v>
      </c>
      <c r="H278">
        <v>1.9594560166259298E-3</v>
      </c>
      <c r="I278">
        <v>1.9594560166259301</v>
      </c>
      <c r="J278">
        <v>10.5269394549442</v>
      </c>
      <c r="K278">
        <v>386.37198793214998</v>
      </c>
      <c r="L278">
        <v>242.680470420539</v>
      </c>
      <c r="M278">
        <v>24.049401014454599</v>
      </c>
      <c r="N278">
        <v>38.289092082400501</v>
      </c>
      <c r="O278">
        <v>0.12652570104760699</v>
      </c>
      <c r="P278">
        <v>2.9165123898948702</v>
      </c>
      <c r="Q278">
        <v>0.123678625010868</v>
      </c>
      <c r="R278">
        <v>7.7549739609298896E-2</v>
      </c>
      <c r="S278">
        <v>66.150443213051304</v>
      </c>
      <c r="T278">
        <v>28.476049157129001</v>
      </c>
      <c r="U278">
        <v>28.185099999999998</v>
      </c>
      <c r="V278">
        <v>3.8359818988380301</v>
      </c>
      <c r="W278">
        <v>58.917098553290401</v>
      </c>
      <c r="X278">
        <v>2.3146661264555402</v>
      </c>
      <c r="Y278">
        <v>3.9286831553015502</v>
      </c>
      <c r="Z278">
        <v>1.5213157723824899</v>
      </c>
      <c r="AA278">
        <v>-86.412010333203696</v>
      </c>
      <c r="AB278">
        <v>64.5921445580165</v>
      </c>
      <c r="AC278">
        <v>4.8463632725448198</v>
      </c>
      <c r="AD278">
        <v>49.1769407104089</v>
      </c>
      <c r="AE278">
        <v>0</v>
      </c>
      <c r="AF278">
        <v>0</v>
      </c>
      <c r="AG278">
        <v>1</v>
      </c>
      <c r="AH278">
        <v>0</v>
      </c>
      <c r="AI278">
        <v>52202</v>
      </c>
      <c r="AJ278" t="s">
        <v>281</v>
      </c>
      <c r="AK278" t="s">
        <v>281</v>
      </c>
      <c r="AL278">
        <v>0</v>
      </c>
      <c r="AM278">
        <v>0</v>
      </c>
      <c r="AN278">
        <v>0</v>
      </c>
      <c r="AO278">
        <v>0</v>
      </c>
      <c r="AP278" t="s">
        <v>281</v>
      </c>
      <c r="AQ278" t="s">
        <v>281</v>
      </c>
      <c r="AR278">
        <v>0</v>
      </c>
      <c r="AS278">
        <v>0</v>
      </c>
      <c r="AT278">
        <v>0</v>
      </c>
      <c r="AU278">
        <v>0.5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 t="s">
        <v>281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1</v>
      </c>
      <c r="BL278">
        <v>399.95800000000003</v>
      </c>
      <c r="BM278">
        <v>337.16531399639899</v>
      </c>
      <c r="BN278">
        <v>0.84300180018001702</v>
      </c>
      <c r="BO278">
        <v>0.16539347434743401</v>
      </c>
      <c r="BP278">
        <v>6</v>
      </c>
      <c r="BQ278">
        <v>0.6</v>
      </c>
      <c r="BR278" t="s">
        <v>282</v>
      </c>
      <c r="BS278">
        <v>1658949030.0999999</v>
      </c>
      <c r="BT278">
        <v>386.37200000000001</v>
      </c>
      <c r="BU278">
        <v>399.90499999999997</v>
      </c>
      <c r="BV278">
        <v>23.357099999999999</v>
      </c>
      <c r="BW278">
        <v>21.062000000000001</v>
      </c>
      <c r="BX278">
        <v>384.137</v>
      </c>
      <c r="BY278">
        <v>23.187100000000001</v>
      </c>
      <c r="BZ278">
        <v>500.28899999999999</v>
      </c>
      <c r="CA278">
        <v>98.999300000000005</v>
      </c>
      <c r="CB278">
        <v>9.9737400000000004E-2</v>
      </c>
      <c r="CC278">
        <v>28.5959</v>
      </c>
      <c r="CD278">
        <v>28.185099999999998</v>
      </c>
      <c r="CE278">
        <v>999.9</v>
      </c>
      <c r="CF278">
        <v>0</v>
      </c>
      <c r="CG278">
        <v>0</v>
      </c>
      <c r="CH278">
        <v>10026.200000000001</v>
      </c>
      <c r="CI278">
        <v>0</v>
      </c>
      <c r="CJ278">
        <v>414.09</v>
      </c>
      <c r="CK278">
        <v>399.95800000000003</v>
      </c>
      <c r="CL278">
        <v>0.89994499999999999</v>
      </c>
      <c r="CM278">
        <v>0.10005500000000001</v>
      </c>
      <c r="CN278">
        <v>0</v>
      </c>
      <c r="CO278">
        <v>3.7887</v>
      </c>
      <c r="CP278">
        <v>0</v>
      </c>
      <c r="CQ278">
        <v>4363.42</v>
      </c>
      <c r="CR278">
        <v>3429.53</v>
      </c>
      <c r="CS278">
        <v>36.436999999999998</v>
      </c>
      <c r="CT278">
        <v>39.561999999999998</v>
      </c>
      <c r="CU278">
        <v>37.75</v>
      </c>
      <c r="CV278">
        <v>38.561999999999998</v>
      </c>
      <c r="CW278">
        <v>36.625</v>
      </c>
      <c r="CX278">
        <v>359.94</v>
      </c>
      <c r="CY278">
        <v>40.020000000000003</v>
      </c>
      <c r="CZ278">
        <v>0</v>
      </c>
      <c r="DA278">
        <v>1658949226.2</v>
      </c>
      <c r="DB278">
        <v>0</v>
      </c>
      <c r="DC278">
        <v>3.3433807692307602</v>
      </c>
      <c r="DD278">
        <v>-0.11578459522826701</v>
      </c>
      <c r="DE278">
        <v>-24.777777882167999</v>
      </c>
      <c r="DF278">
        <v>4367.0173076923002</v>
      </c>
      <c r="DG278">
        <v>15</v>
      </c>
      <c r="DH278">
        <v>1658949054.0999999</v>
      </c>
      <c r="DI278">
        <v>0.59090277777777778</v>
      </c>
      <c r="DJ278">
        <v>1658949054.0999999</v>
      </c>
      <c r="DK278">
        <v>1658949052.0999999</v>
      </c>
      <c r="DL278">
        <v>93</v>
      </c>
      <c r="DM278">
        <v>-1.728</v>
      </c>
      <c r="DN278">
        <v>3.0000000000000001E-3</v>
      </c>
      <c r="DO278">
        <v>2.2349999999999999</v>
      </c>
      <c r="DP278">
        <v>0.17</v>
      </c>
      <c r="DQ278">
        <v>400</v>
      </c>
      <c r="DR278">
        <v>21</v>
      </c>
      <c r="DS278">
        <v>0.19</v>
      </c>
      <c r="DT278">
        <v>0.05</v>
      </c>
      <c r="DU278">
        <v>100</v>
      </c>
      <c r="DV278">
        <v>100</v>
      </c>
      <c r="DW278">
        <v>2.2349999999999999</v>
      </c>
      <c r="DX278">
        <v>0.17</v>
      </c>
      <c r="DY278">
        <v>4.2672040308341597</v>
      </c>
      <c r="DZ278">
        <v>-6.71328561665215E-4</v>
      </c>
      <c r="EA278">
        <v>-2.6813292342381502E-7</v>
      </c>
      <c r="EB278">
        <v>8.1307759810197903E-11</v>
      </c>
      <c r="EC278">
        <v>1.35419362612543E-2</v>
      </c>
      <c r="ED278">
        <v>1.9805995112736401E-4</v>
      </c>
      <c r="EE278">
        <v>3.7201658972467802E-4</v>
      </c>
      <c r="EF278">
        <v>-1.4214358037409099E-6</v>
      </c>
      <c r="EG278">
        <v>2</v>
      </c>
      <c r="EH278">
        <v>2028</v>
      </c>
      <c r="EI278">
        <v>2</v>
      </c>
      <c r="EJ278">
        <v>26</v>
      </c>
      <c r="EK278">
        <v>15.5</v>
      </c>
      <c r="EL278">
        <v>15.5</v>
      </c>
      <c r="EM278">
        <v>1.0815399999999999</v>
      </c>
      <c r="EN278">
        <v>2.5341800000000001</v>
      </c>
      <c r="EO278">
        <v>1.39893</v>
      </c>
      <c r="EP278">
        <v>2.323</v>
      </c>
      <c r="EQ278">
        <v>1.49902</v>
      </c>
      <c r="ER278">
        <v>2.3938000000000001</v>
      </c>
      <c r="ES278">
        <v>32.642600000000002</v>
      </c>
      <c r="ET278">
        <v>13.5892</v>
      </c>
      <c r="EU278">
        <v>18</v>
      </c>
      <c r="EV278">
        <v>497.58</v>
      </c>
      <c r="EW278">
        <v>543.42899999999997</v>
      </c>
      <c r="EX278">
        <v>26.429600000000001</v>
      </c>
      <c r="EY278">
        <v>31.243500000000001</v>
      </c>
      <c r="EZ278">
        <v>30.001300000000001</v>
      </c>
      <c r="FA278">
        <v>31.235800000000001</v>
      </c>
      <c r="FB278">
        <v>31.231200000000001</v>
      </c>
      <c r="FC278">
        <v>21.624199999999998</v>
      </c>
      <c r="FD278">
        <v>17.4237</v>
      </c>
      <c r="FE278">
        <v>73.886099999999999</v>
      </c>
      <c r="FF278">
        <v>26.2925</v>
      </c>
      <c r="FG278">
        <v>400</v>
      </c>
      <c r="FH278">
        <v>21.168800000000001</v>
      </c>
      <c r="FI278">
        <v>99.774100000000004</v>
      </c>
      <c r="FJ278">
        <v>101.664</v>
      </c>
      <c r="FK278" t="s">
        <v>884</v>
      </c>
      <c r="FL278">
        <v>3</v>
      </c>
      <c r="FM278" t="s">
        <v>890</v>
      </c>
      <c r="FN278">
        <v>1</v>
      </c>
    </row>
    <row r="279" spans="1:170" x14ac:dyDescent="0.2">
      <c r="A279">
        <v>94</v>
      </c>
      <c r="B279">
        <v>1658949205.0999999</v>
      </c>
      <c r="C279">
        <v>17085</v>
      </c>
      <c r="D279" t="s">
        <v>983</v>
      </c>
      <c r="E279">
        <v>0.59265046296296298</v>
      </c>
      <c r="F279" t="s">
        <v>280</v>
      </c>
      <c r="G279">
        <v>1658949205.0999999</v>
      </c>
      <c r="H279">
        <v>2.232578463558E-3</v>
      </c>
      <c r="I279">
        <v>2.2325784635580002</v>
      </c>
      <c r="J279">
        <v>11.161410441381101</v>
      </c>
      <c r="K279">
        <v>385.67098712749902</v>
      </c>
      <c r="L279">
        <v>254.09502483488001</v>
      </c>
      <c r="M279">
        <v>25.181527664920999</v>
      </c>
      <c r="N279">
        <v>38.221073546086103</v>
      </c>
      <c r="O279">
        <v>0.14774088343957001</v>
      </c>
      <c r="P279">
        <v>2.9104649433911001</v>
      </c>
      <c r="Q279">
        <v>0.14386649838101201</v>
      </c>
      <c r="R279">
        <v>9.0256412679560596E-2</v>
      </c>
      <c r="S279">
        <v>66.156388965199099</v>
      </c>
      <c r="T279">
        <v>28.167536977937701</v>
      </c>
      <c r="U279">
        <v>27.9711</v>
      </c>
      <c r="V279">
        <v>3.78845094147901</v>
      </c>
      <c r="W279">
        <v>59.297149329371599</v>
      </c>
      <c r="X279">
        <v>2.2977578101231999</v>
      </c>
      <c r="Y279">
        <v>3.8749886564699501</v>
      </c>
      <c r="Z279">
        <v>1.4906931313558101</v>
      </c>
      <c r="AA279">
        <v>-98.456710242907903</v>
      </c>
      <c r="AB279">
        <v>60.864995680300801</v>
      </c>
      <c r="AC279">
        <v>4.5659412961365504</v>
      </c>
      <c r="AD279">
        <v>33.130615698728498</v>
      </c>
      <c r="AE279">
        <v>0</v>
      </c>
      <c r="AF279">
        <v>0</v>
      </c>
      <c r="AG279">
        <v>1</v>
      </c>
      <c r="AH279">
        <v>0</v>
      </c>
      <c r="AI279">
        <v>52070</v>
      </c>
      <c r="AJ279" t="s">
        <v>281</v>
      </c>
      <c r="AK279" t="s">
        <v>281</v>
      </c>
      <c r="AL279">
        <v>0</v>
      </c>
      <c r="AM279">
        <v>0</v>
      </c>
      <c r="AN279">
        <v>0</v>
      </c>
      <c r="AO279">
        <v>0</v>
      </c>
      <c r="AP279" t="s">
        <v>281</v>
      </c>
      <c r="AQ279" t="s">
        <v>281</v>
      </c>
      <c r="AR279">
        <v>0</v>
      </c>
      <c r="AS279">
        <v>0</v>
      </c>
      <c r="AT279">
        <v>0</v>
      </c>
      <c r="AU279">
        <v>0.5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 t="s">
        <v>281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1</v>
      </c>
      <c r="BL279">
        <v>399.995</v>
      </c>
      <c r="BM279">
        <v>337.19641500787498</v>
      </c>
      <c r="BN279">
        <v>0.84300157503937601</v>
      </c>
      <c r="BO279">
        <v>0.16539303982599499</v>
      </c>
      <c r="BP279">
        <v>6</v>
      </c>
      <c r="BQ279">
        <v>0.6</v>
      </c>
      <c r="BR279" t="s">
        <v>282</v>
      </c>
      <c r="BS279">
        <v>1658949205.0999999</v>
      </c>
      <c r="BT279">
        <v>385.67099999999999</v>
      </c>
      <c r="BU279">
        <v>400.09199999999998</v>
      </c>
      <c r="BV279">
        <v>23.185600000000001</v>
      </c>
      <c r="BW279">
        <v>20.569700000000001</v>
      </c>
      <c r="BX279">
        <v>383.45100000000002</v>
      </c>
      <c r="BY279">
        <v>22.9879</v>
      </c>
      <c r="BZ279">
        <v>500.20600000000002</v>
      </c>
      <c r="CA279">
        <v>99.002700000000004</v>
      </c>
      <c r="CB279">
        <v>0.10009700000000001</v>
      </c>
      <c r="CC279">
        <v>28.359000000000002</v>
      </c>
      <c r="CD279">
        <v>27.9711</v>
      </c>
      <c r="CE279">
        <v>999.9</v>
      </c>
      <c r="CF279">
        <v>0</v>
      </c>
      <c r="CG279">
        <v>0</v>
      </c>
      <c r="CH279">
        <v>9991.25</v>
      </c>
      <c r="CI279">
        <v>0</v>
      </c>
      <c r="CJ279">
        <v>413.02</v>
      </c>
      <c r="CK279">
        <v>399.995</v>
      </c>
      <c r="CL279">
        <v>0.89994499999999999</v>
      </c>
      <c r="CM279">
        <v>0.10005500000000001</v>
      </c>
      <c r="CN279">
        <v>0</v>
      </c>
      <c r="CO279">
        <v>3.2305999999999999</v>
      </c>
      <c r="CP279">
        <v>0</v>
      </c>
      <c r="CQ279">
        <v>4323.57</v>
      </c>
      <c r="CR279">
        <v>3429.84</v>
      </c>
      <c r="CS279">
        <v>36.061999999999998</v>
      </c>
      <c r="CT279">
        <v>39.186999999999998</v>
      </c>
      <c r="CU279">
        <v>37.375</v>
      </c>
      <c r="CV279">
        <v>38.125</v>
      </c>
      <c r="CW279">
        <v>36.311999999999998</v>
      </c>
      <c r="CX279">
        <v>359.97</v>
      </c>
      <c r="CY279">
        <v>40.020000000000003</v>
      </c>
      <c r="CZ279">
        <v>0</v>
      </c>
      <c r="DA279">
        <v>1658949401.4000001</v>
      </c>
      <c r="DB279">
        <v>0</v>
      </c>
      <c r="DC279">
        <v>3.3577576923076902</v>
      </c>
      <c r="DD279">
        <v>-0.38831112098756099</v>
      </c>
      <c r="DE279">
        <v>-5.3504273537198701</v>
      </c>
      <c r="DF279">
        <v>4324.2538461538397</v>
      </c>
      <c r="DG279">
        <v>15</v>
      </c>
      <c r="DH279">
        <v>1658949142.0999999</v>
      </c>
      <c r="DI279">
        <v>0.59192129629629631</v>
      </c>
      <c r="DJ279">
        <v>1658949137.0999999</v>
      </c>
      <c r="DK279">
        <v>1658949142.0999999</v>
      </c>
      <c r="DL279">
        <v>94</v>
      </c>
      <c r="DM279">
        <v>-2.7E-2</v>
      </c>
      <c r="DN279">
        <v>-2E-3</v>
      </c>
      <c r="DO279">
        <v>2.2080000000000002</v>
      </c>
      <c r="DP279">
        <v>0.16200000000000001</v>
      </c>
      <c r="DQ279">
        <v>400</v>
      </c>
      <c r="DR279">
        <v>21</v>
      </c>
      <c r="DS279">
        <v>0.26</v>
      </c>
      <c r="DT279">
        <v>0.05</v>
      </c>
      <c r="DU279">
        <v>100</v>
      </c>
      <c r="DV279">
        <v>100</v>
      </c>
      <c r="DW279">
        <v>2.2200000000000002</v>
      </c>
      <c r="DX279">
        <v>0.19769999999999999</v>
      </c>
      <c r="DY279">
        <v>2.51229721799728</v>
      </c>
      <c r="DZ279">
        <v>-6.71328561665215E-4</v>
      </c>
      <c r="EA279">
        <v>-2.6813292342381502E-7</v>
      </c>
      <c r="EB279">
        <v>8.1307759810197903E-11</v>
      </c>
      <c r="EC279">
        <v>1.38634847927094E-2</v>
      </c>
      <c r="ED279">
        <v>1.9805995112736401E-4</v>
      </c>
      <c r="EE279">
        <v>3.7201658972467802E-4</v>
      </c>
      <c r="EF279">
        <v>-1.4214358037409099E-6</v>
      </c>
      <c r="EG279">
        <v>2</v>
      </c>
      <c r="EH279">
        <v>2028</v>
      </c>
      <c r="EI279">
        <v>2</v>
      </c>
      <c r="EJ279">
        <v>26</v>
      </c>
      <c r="EK279">
        <v>1.1000000000000001</v>
      </c>
      <c r="EL279">
        <v>1.1000000000000001</v>
      </c>
      <c r="EM279">
        <v>1.0803199999999999</v>
      </c>
      <c r="EN279">
        <v>2.52197</v>
      </c>
      <c r="EO279">
        <v>1.39893</v>
      </c>
      <c r="EP279">
        <v>2.32422</v>
      </c>
      <c r="EQ279">
        <v>1.49902</v>
      </c>
      <c r="ER279">
        <v>2.4157700000000002</v>
      </c>
      <c r="ES279">
        <v>32.6648</v>
      </c>
      <c r="ET279">
        <v>13.5541</v>
      </c>
      <c r="EU279">
        <v>18</v>
      </c>
      <c r="EV279">
        <v>497.59500000000003</v>
      </c>
      <c r="EW279">
        <v>542.79100000000005</v>
      </c>
      <c r="EX279">
        <v>26.396999999999998</v>
      </c>
      <c r="EY279">
        <v>31.453800000000001</v>
      </c>
      <c r="EZ279">
        <v>30.0002</v>
      </c>
      <c r="FA279">
        <v>31.4008</v>
      </c>
      <c r="FB279">
        <v>31.382100000000001</v>
      </c>
      <c r="FC279">
        <v>21.618300000000001</v>
      </c>
      <c r="FD279">
        <v>22.9527</v>
      </c>
      <c r="FE279">
        <v>75.778599999999997</v>
      </c>
      <c r="FF279">
        <v>26.410499999999999</v>
      </c>
      <c r="FG279">
        <v>400</v>
      </c>
      <c r="FH279">
        <v>20.524000000000001</v>
      </c>
      <c r="FI279">
        <v>99.741299999999995</v>
      </c>
      <c r="FJ279">
        <v>101.63200000000001</v>
      </c>
      <c r="FK279" t="s">
        <v>884</v>
      </c>
      <c r="FL279">
        <v>3</v>
      </c>
      <c r="FM279" t="s">
        <v>890</v>
      </c>
      <c r="FN279">
        <v>2</v>
      </c>
    </row>
    <row r="280" spans="1:170" x14ac:dyDescent="0.2">
      <c r="A280">
        <v>95</v>
      </c>
      <c r="B280">
        <v>1658949355.5999999</v>
      </c>
      <c r="C280">
        <v>17235.5</v>
      </c>
      <c r="D280" t="s">
        <v>984</v>
      </c>
      <c r="E280">
        <v>0.59438657407407403</v>
      </c>
      <c r="F280" t="s">
        <v>280</v>
      </c>
      <c r="G280">
        <v>1658949355.5999999</v>
      </c>
      <c r="H280">
        <v>2.5332059663729198E-3</v>
      </c>
      <c r="I280">
        <v>2.5332059663729201</v>
      </c>
      <c r="J280">
        <v>8.6920568476136992</v>
      </c>
      <c r="K280">
        <v>288.72698992423898</v>
      </c>
      <c r="L280">
        <v>197.852150561423</v>
      </c>
      <c r="M280">
        <v>19.611497306610701</v>
      </c>
      <c r="N280">
        <v>28.619191498184598</v>
      </c>
      <c r="O280">
        <v>0.16819773800681001</v>
      </c>
      <c r="P280">
        <v>2.9062034793810101</v>
      </c>
      <c r="Q280">
        <v>0.16318810070275</v>
      </c>
      <c r="R280">
        <v>0.102430546274153</v>
      </c>
      <c r="S280">
        <v>66.160680785210701</v>
      </c>
      <c r="T280">
        <v>28.127915563887001</v>
      </c>
      <c r="U280">
        <v>27.978400000000001</v>
      </c>
      <c r="V280">
        <v>3.79006381931555</v>
      </c>
      <c r="W280">
        <v>59.184259851968498</v>
      </c>
      <c r="X280">
        <v>2.2986288503818</v>
      </c>
      <c r="Y280">
        <v>3.8838516459124799</v>
      </c>
      <c r="Z280">
        <v>1.49143496893375</v>
      </c>
      <c r="AA280">
        <v>-111.714383117045</v>
      </c>
      <c r="AB280">
        <v>65.789613707565195</v>
      </c>
      <c r="AC280">
        <v>4.9437584678584701</v>
      </c>
      <c r="AD280">
        <v>25.179669843588499</v>
      </c>
      <c r="AE280">
        <v>0</v>
      </c>
      <c r="AF280">
        <v>0</v>
      </c>
      <c r="AG280">
        <v>1</v>
      </c>
      <c r="AH280">
        <v>0</v>
      </c>
      <c r="AI280">
        <v>51942</v>
      </c>
      <c r="AJ280" t="s">
        <v>281</v>
      </c>
      <c r="AK280" t="s">
        <v>281</v>
      </c>
      <c r="AL280">
        <v>0</v>
      </c>
      <c r="AM280">
        <v>0</v>
      </c>
      <c r="AN280">
        <v>0</v>
      </c>
      <c r="AO280">
        <v>0</v>
      </c>
      <c r="AP280" t="s">
        <v>281</v>
      </c>
      <c r="AQ280" t="s">
        <v>281</v>
      </c>
      <c r="AR280">
        <v>0</v>
      </c>
      <c r="AS280">
        <v>0</v>
      </c>
      <c r="AT280">
        <v>0</v>
      </c>
      <c r="AU280">
        <v>0.5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 t="s">
        <v>281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1</v>
      </c>
      <c r="BL280">
        <v>400.02199999999999</v>
      </c>
      <c r="BM280">
        <v>337.21908600269899</v>
      </c>
      <c r="BN280">
        <v>0.84300134993250297</v>
      </c>
      <c r="BO280">
        <v>0.16539260536973099</v>
      </c>
      <c r="BP280">
        <v>6</v>
      </c>
      <c r="BQ280">
        <v>0.6</v>
      </c>
      <c r="BR280" t="s">
        <v>282</v>
      </c>
      <c r="BS280">
        <v>1658949355.5999999</v>
      </c>
      <c r="BT280">
        <v>288.72699999999998</v>
      </c>
      <c r="BU280">
        <v>300.02999999999997</v>
      </c>
      <c r="BV280">
        <v>23.189900000000002</v>
      </c>
      <c r="BW280">
        <v>20.221900000000002</v>
      </c>
      <c r="BX280">
        <v>286.74799999999999</v>
      </c>
      <c r="BY280">
        <v>22.996200000000002</v>
      </c>
      <c r="BZ280">
        <v>500.22800000000001</v>
      </c>
      <c r="CA280">
        <v>99.021699999999996</v>
      </c>
      <c r="CB280">
        <v>0.100282</v>
      </c>
      <c r="CC280">
        <v>28.398299999999999</v>
      </c>
      <c r="CD280">
        <v>27.978400000000001</v>
      </c>
      <c r="CE280">
        <v>999.9</v>
      </c>
      <c r="CF280">
        <v>0</v>
      </c>
      <c r="CG280">
        <v>0</v>
      </c>
      <c r="CH280">
        <v>9965</v>
      </c>
      <c r="CI280">
        <v>0</v>
      </c>
      <c r="CJ280">
        <v>408.77600000000001</v>
      </c>
      <c r="CK280">
        <v>400.02199999999999</v>
      </c>
      <c r="CL280">
        <v>0.89994499999999999</v>
      </c>
      <c r="CM280">
        <v>0.10005500000000001</v>
      </c>
      <c r="CN280">
        <v>0</v>
      </c>
      <c r="CO280">
        <v>3.3414000000000001</v>
      </c>
      <c r="CP280">
        <v>0</v>
      </c>
      <c r="CQ280">
        <v>4394.51</v>
      </c>
      <c r="CR280">
        <v>3430.07</v>
      </c>
      <c r="CS280">
        <v>35.75</v>
      </c>
      <c r="CT280">
        <v>38.875</v>
      </c>
      <c r="CU280">
        <v>37.125</v>
      </c>
      <c r="CV280">
        <v>37.811999999999998</v>
      </c>
      <c r="CW280">
        <v>36</v>
      </c>
      <c r="CX280">
        <v>360</v>
      </c>
      <c r="CY280">
        <v>40.020000000000003</v>
      </c>
      <c r="CZ280">
        <v>0</v>
      </c>
      <c r="DA280">
        <v>1658949552</v>
      </c>
      <c r="DB280">
        <v>0</v>
      </c>
      <c r="DC280">
        <v>3.36625199999999</v>
      </c>
      <c r="DD280">
        <v>-1.1255769258524499</v>
      </c>
      <c r="DE280">
        <v>-37.046153789910797</v>
      </c>
      <c r="DF280">
        <v>4398.7168000000001</v>
      </c>
      <c r="DG280">
        <v>15</v>
      </c>
      <c r="DH280">
        <v>1658949279.0999999</v>
      </c>
      <c r="DI280">
        <v>0.59350694444444441</v>
      </c>
      <c r="DJ280">
        <v>1658949272.0999999</v>
      </c>
      <c r="DK280">
        <v>1658949279.0999999</v>
      </c>
      <c r="DL280">
        <v>95</v>
      </c>
      <c r="DM280">
        <v>-0.32100000000000001</v>
      </c>
      <c r="DN280">
        <v>-4.0000000000000001E-3</v>
      </c>
      <c r="DO280">
        <v>1.97</v>
      </c>
      <c r="DP280">
        <v>0.155</v>
      </c>
      <c r="DQ280">
        <v>300</v>
      </c>
      <c r="DR280">
        <v>20</v>
      </c>
      <c r="DS280">
        <v>0.15</v>
      </c>
      <c r="DT280">
        <v>0.05</v>
      </c>
      <c r="DU280">
        <v>100</v>
      </c>
      <c r="DV280">
        <v>100</v>
      </c>
      <c r="DW280">
        <v>1.9790000000000001</v>
      </c>
      <c r="DX280">
        <v>0.19370000000000001</v>
      </c>
      <c r="DY280">
        <v>2.1912309756476702</v>
      </c>
      <c r="DZ280">
        <v>-6.71328561665215E-4</v>
      </c>
      <c r="EA280">
        <v>-2.6813292342381502E-7</v>
      </c>
      <c r="EB280">
        <v>8.1307759810197903E-11</v>
      </c>
      <c r="EC280">
        <v>9.71385049440434E-3</v>
      </c>
      <c r="ED280">
        <v>1.9805995112736401E-4</v>
      </c>
      <c r="EE280">
        <v>3.7201658972467802E-4</v>
      </c>
      <c r="EF280">
        <v>-1.4214358037409099E-6</v>
      </c>
      <c r="EG280">
        <v>2</v>
      </c>
      <c r="EH280">
        <v>2028</v>
      </c>
      <c r="EI280">
        <v>2</v>
      </c>
      <c r="EJ280">
        <v>26</v>
      </c>
      <c r="EK280">
        <v>1.4</v>
      </c>
      <c r="EL280">
        <v>1.3</v>
      </c>
      <c r="EM280">
        <v>0.86059600000000003</v>
      </c>
      <c r="EN280">
        <v>2.52441</v>
      </c>
      <c r="EO280">
        <v>1.39893</v>
      </c>
      <c r="EP280">
        <v>2.32422</v>
      </c>
      <c r="EQ280">
        <v>1.49902</v>
      </c>
      <c r="ER280">
        <v>2.4255399999999998</v>
      </c>
      <c r="ES280">
        <v>32.686900000000001</v>
      </c>
      <c r="ET280">
        <v>13.527900000000001</v>
      </c>
      <c r="EU280">
        <v>18</v>
      </c>
      <c r="EV280">
        <v>497.91800000000001</v>
      </c>
      <c r="EW280">
        <v>542.678</v>
      </c>
      <c r="EX280">
        <v>27.058199999999999</v>
      </c>
      <c r="EY280">
        <v>31.4438</v>
      </c>
      <c r="EZ280">
        <v>29.9999</v>
      </c>
      <c r="FA280">
        <v>31.424399999999999</v>
      </c>
      <c r="FB280">
        <v>31.4041</v>
      </c>
      <c r="FC280">
        <v>17.2135</v>
      </c>
      <c r="FD280">
        <v>24.898700000000002</v>
      </c>
      <c r="FE280">
        <v>75.742000000000004</v>
      </c>
      <c r="FF280">
        <v>27.060500000000001</v>
      </c>
      <c r="FG280">
        <v>300</v>
      </c>
      <c r="FH280">
        <v>20.167200000000001</v>
      </c>
      <c r="FI280">
        <v>99.7376</v>
      </c>
      <c r="FJ280">
        <v>101.631</v>
      </c>
      <c r="FK280" t="s">
        <v>884</v>
      </c>
      <c r="FL280">
        <v>3</v>
      </c>
      <c r="FM280" t="s">
        <v>890</v>
      </c>
      <c r="FN280">
        <v>3</v>
      </c>
    </row>
    <row r="281" spans="1:170" x14ac:dyDescent="0.2">
      <c r="A281">
        <v>96</v>
      </c>
      <c r="B281">
        <v>1658949506.0999999</v>
      </c>
      <c r="C281">
        <v>17386</v>
      </c>
      <c r="D281" t="s">
        <v>985</v>
      </c>
      <c r="E281">
        <v>0.59613425925925922</v>
      </c>
      <c r="F281" t="s">
        <v>280</v>
      </c>
      <c r="G281">
        <v>1658949506.0999999</v>
      </c>
      <c r="H281">
        <v>2.92762946588348E-3</v>
      </c>
      <c r="I281">
        <v>2.9276294658834798</v>
      </c>
      <c r="J281">
        <v>9.5076995353054699</v>
      </c>
      <c r="K281">
        <v>287.53798908085997</v>
      </c>
      <c r="L281">
        <v>200.92973989813601</v>
      </c>
      <c r="M281">
        <v>19.918515356731898</v>
      </c>
      <c r="N281">
        <v>28.504142065054399</v>
      </c>
      <c r="O281">
        <v>0.19458074076857901</v>
      </c>
      <c r="P281">
        <v>2.91469598265259</v>
      </c>
      <c r="Q281">
        <v>0.187927695904825</v>
      </c>
      <c r="R281">
        <v>0.11803408901597599</v>
      </c>
      <c r="S281">
        <v>66.154321166091606</v>
      </c>
      <c r="T281">
        <v>28.057856156655799</v>
      </c>
      <c r="U281">
        <v>28.0059</v>
      </c>
      <c r="V281">
        <v>3.7961451094981</v>
      </c>
      <c r="W281">
        <v>59.090888939638802</v>
      </c>
      <c r="X281">
        <v>2.2993013021586299</v>
      </c>
      <c r="Y281">
        <v>3.8911266075339701</v>
      </c>
      <c r="Z281">
        <v>1.4968438073394601</v>
      </c>
      <c r="AA281">
        <v>-129.10845944546099</v>
      </c>
      <c r="AB281">
        <v>66.720408336198702</v>
      </c>
      <c r="AC281">
        <v>5.0005811981919503</v>
      </c>
      <c r="AD281">
        <v>8.7668512550205406</v>
      </c>
      <c r="AE281">
        <v>0</v>
      </c>
      <c r="AF281">
        <v>0</v>
      </c>
      <c r="AG281">
        <v>1</v>
      </c>
      <c r="AH281">
        <v>0</v>
      </c>
      <c r="AI281">
        <v>52179</v>
      </c>
      <c r="AJ281" t="s">
        <v>281</v>
      </c>
      <c r="AK281" t="s">
        <v>281</v>
      </c>
      <c r="AL281">
        <v>0</v>
      </c>
      <c r="AM281">
        <v>0</v>
      </c>
      <c r="AN281">
        <v>0</v>
      </c>
      <c r="AO281">
        <v>0</v>
      </c>
      <c r="AP281" t="s">
        <v>281</v>
      </c>
      <c r="AQ281" t="s">
        <v>281</v>
      </c>
      <c r="AR281">
        <v>0</v>
      </c>
      <c r="AS281">
        <v>0</v>
      </c>
      <c r="AT281">
        <v>0</v>
      </c>
      <c r="AU281">
        <v>0.5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 t="s">
        <v>281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1</v>
      </c>
      <c r="BL281">
        <v>399.99299999999999</v>
      </c>
      <c r="BM281">
        <v>337.19382899797398</v>
      </c>
      <c r="BN281">
        <v>0.84299932498312402</v>
      </c>
      <c r="BO281">
        <v>0.16538869721742999</v>
      </c>
      <c r="BP281">
        <v>6</v>
      </c>
      <c r="BQ281">
        <v>0.6</v>
      </c>
      <c r="BR281" t="s">
        <v>282</v>
      </c>
      <c r="BS281">
        <v>1658949506.0999999</v>
      </c>
      <c r="BT281">
        <v>287.53800000000001</v>
      </c>
      <c r="BU281">
        <v>299.95100000000002</v>
      </c>
      <c r="BV281">
        <v>23.194400000000002</v>
      </c>
      <c r="BW281">
        <v>19.764500000000002</v>
      </c>
      <c r="BX281">
        <v>285.56599999999997</v>
      </c>
      <c r="BY281">
        <v>23.000900000000001</v>
      </c>
      <c r="BZ281">
        <v>500.25799999999998</v>
      </c>
      <c r="CA281">
        <v>99.031899999999993</v>
      </c>
      <c r="CB281">
        <v>9.9843100000000004E-2</v>
      </c>
      <c r="CC281">
        <v>28.430499999999999</v>
      </c>
      <c r="CD281">
        <v>28.0059</v>
      </c>
      <c r="CE281">
        <v>999.9</v>
      </c>
      <c r="CF281">
        <v>0</v>
      </c>
      <c r="CG281">
        <v>0</v>
      </c>
      <c r="CH281">
        <v>10012.5</v>
      </c>
      <c r="CI281">
        <v>0</v>
      </c>
      <c r="CJ281">
        <v>407.28199999999998</v>
      </c>
      <c r="CK281">
        <v>399.99299999999999</v>
      </c>
      <c r="CL281">
        <v>0.90001500000000001</v>
      </c>
      <c r="CM281">
        <v>9.9984699999999996E-2</v>
      </c>
      <c r="CN281">
        <v>0</v>
      </c>
      <c r="CO281">
        <v>3.4022999999999999</v>
      </c>
      <c r="CP281">
        <v>0</v>
      </c>
      <c r="CQ281">
        <v>4354.1499999999996</v>
      </c>
      <c r="CR281">
        <v>3429.88</v>
      </c>
      <c r="CS281">
        <v>35.561999999999998</v>
      </c>
      <c r="CT281">
        <v>38.686999999999998</v>
      </c>
      <c r="CU281">
        <v>36.875</v>
      </c>
      <c r="CV281">
        <v>37.686999999999998</v>
      </c>
      <c r="CW281">
        <v>35.875</v>
      </c>
      <c r="CX281">
        <v>360</v>
      </c>
      <c r="CY281">
        <v>39.99</v>
      </c>
      <c r="CZ281">
        <v>0</v>
      </c>
      <c r="DA281">
        <v>1658949702.5999999</v>
      </c>
      <c r="DB281">
        <v>0</v>
      </c>
      <c r="DC281">
        <v>3.33721538461538</v>
      </c>
      <c r="DD281">
        <v>-0.137490584483628</v>
      </c>
      <c r="DE281">
        <v>-5.1634188079256598</v>
      </c>
      <c r="DF281">
        <v>4355.0311538461501</v>
      </c>
      <c r="DG281">
        <v>15</v>
      </c>
      <c r="DH281">
        <v>1658949427.0999999</v>
      </c>
      <c r="DI281">
        <v>0.59521990740740738</v>
      </c>
      <c r="DJ281">
        <v>1658949419.5999999</v>
      </c>
      <c r="DK281">
        <v>1658949427.0999999</v>
      </c>
      <c r="DL281">
        <v>96</v>
      </c>
      <c r="DM281">
        <v>-8.0000000000000002E-3</v>
      </c>
      <c r="DN281">
        <v>0</v>
      </c>
      <c r="DO281">
        <v>1.962</v>
      </c>
      <c r="DP281">
        <v>0.15</v>
      </c>
      <c r="DQ281">
        <v>300</v>
      </c>
      <c r="DR281">
        <v>20</v>
      </c>
      <c r="DS281">
        <v>0.14000000000000001</v>
      </c>
      <c r="DT281">
        <v>0.03</v>
      </c>
      <c r="DU281">
        <v>100</v>
      </c>
      <c r="DV281">
        <v>100</v>
      </c>
      <c r="DW281">
        <v>1.972</v>
      </c>
      <c r="DX281">
        <v>0.19350000000000001</v>
      </c>
      <c r="DY281">
        <v>2.1835062170960202</v>
      </c>
      <c r="DZ281">
        <v>-6.71328561665215E-4</v>
      </c>
      <c r="EA281">
        <v>-2.6813292342381502E-7</v>
      </c>
      <c r="EB281">
        <v>8.1307759810197903E-11</v>
      </c>
      <c r="EC281">
        <v>9.4002283974436093E-3</v>
      </c>
      <c r="ED281">
        <v>1.9805995112736401E-4</v>
      </c>
      <c r="EE281">
        <v>3.7201658972467802E-4</v>
      </c>
      <c r="EF281">
        <v>-1.4214358037409099E-6</v>
      </c>
      <c r="EG281">
        <v>2</v>
      </c>
      <c r="EH281">
        <v>2028</v>
      </c>
      <c r="EI281">
        <v>2</v>
      </c>
      <c r="EJ281">
        <v>26</v>
      </c>
      <c r="EK281">
        <v>1.4</v>
      </c>
      <c r="EL281">
        <v>1.3</v>
      </c>
      <c r="EM281">
        <v>0.86059600000000003</v>
      </c>
      <c r="EN281">
        <v>2.5402800000000001</v>
      </c>
      <c r="EO281">
        <v>1.39893</v>
      </c>
      <c r="EP281">
        <v>2.32422</v>
      </c>
      <c r="EQ281">
        <v>1.49902</v>
      </c>
      <c r="ER281">
        <v>2.4414099999999999</v>
      </c>
      <c r="ES281">
        <v>32.709099999999999</v>
      </c>
      <c r="ET281">
        <v>13.492900000000001</v>
      </c>
      <c r="EU281">
        <v>18</v>
      </c>
      <c r="EV281">
        <v>498.56599999999997</v>
      </c>
      <c r="EW281">
        <v>542.71900000000005</v>
      </c>
      <c r="EX281">
        <v>26.922999999999998</v>
      </c>
      <c r="EY281">
        <v>31.383600000000001</v>
      </c>
      <c r="EZ281">
        <v>30</v>
      </c>
      <c r="FA281">
        <v>31.395299999999999</v>
      </c>
      <c r="FB281">
        <v>31.382300000000001</v>
      </c>
      <c r="FC281">
        <v>17.206099999999999</v>
      </c>
      <c r="FD281">
        <v>27.978300000000001</v>
      </c>
      <c r="FE281">
        <v>75.354200000000006</v>
      </c>
      <c r="FF281">
        <v>26.928100000000001</v>
      </c>
      <c r="FG281">
        <v>300</v>
      </c>
      <c r="FH281">
        <v>19.6693</v>
      </c>
      <c r="FI281">
        <v>99.749200000000002</v>
      </c>
      <c r="FJ281">
        <v>101.636</v>
      </c>
      <c r="FK281" t="s">
        <v>884</v>
      </c>
      <c r="FL281">
        <v>3</v>
      </c>
      <c r="FM281" t="s">
        <v>890</v>
      </c>
      <c r="FN281">
        <v>4</v>
      </c>
    </row>
    <row r="282" spans="1:170" x14ac:dyDescent="0.2">
      <c r="A282">
        <v>97</v>
      </c>
      <c r="B282">
        <v>1658949656.5999999</v>
      </c>
      <c r="C282">
        <v>17536.5</v>
      </c>
      <c r="D282" t="s">
        <v>986</v>
      </c>
      <c r="E282">
        <v>0.59787037037037039</v>
      </c>
      <c r="F282" t="s">
        <v>280</v>
      </c>
      <c r="G282">
        <v>1658949656.5999999</v>
      </c>
      <c r="H282">
        <v>3.35094059961952E-3</v>
      </c>
      <c r="I282">
        <v>3.3509405996195198</v>
      </c>
      <c r="J282">
        <v>5.8946891392784702</v>
      </c>
      <c r="K282">
        <v>192.090993163235</v>
      </c>
      <c r="L282">
        <v>144.53210530477099</v>
      </c>
      <c r="M282">
        <v>14.326686691897001</v>
      </c>
      <c r="N282">
        <v>19.040942284635499</v>
      </c>
      <c r="O282">
        <v>0.22492365760937499</v>
      </c>
      <c r="P282">
        <v>2.9058093497062201</v>
      </c>
      <c r="Q282">
        <v>0.21605739273708699</v>
      </c>
      <c r="R282">
        <v>0.135804082766037</v>
      </c>
      <c r="S282">
        <v>66.153386721893597</v>
      </c>
      <c r="T282">
        <v>27.9325705873127</v>
      </c>
      <c r="U282">
        <v>28.011500000000002</v>
      </c>
      <c r="V282">
        <v>3.7973845240654001</v>
      </c>
      <c r="W282">
        <v>59.3440073256575</v>
      </c>
      <c r="X282">
        <v>2.3073529817481</v>
      </c>
      <c r="Y282">
        <v>3.8880976963456702</v>
      </c>
      <c r="Z282">
        <v>1.4900315423173001</v>
      </c>
      <c r="AA282">
        <v>-147.776480443221</v>
      </c>
      <c r="AB282">
        <v>63.540482229048301</v>
      </c>
      <c r="AC282">
        <v>4.7766294526443502</v>
      </c>
      <c r="AD282">
        <v>-13.305982039634699</v>
      </c>
      <c r="AE282">
        <v>0</v>
      </c>
      <c r="AF282">
        <v>0</v>
      </c>
      <c r="AG282">
        <v>1</v>
      </c>
      <c r="AH282">
        <v>0</v>
      </c>
      <c r="AI282">
        <v>51927</v>
      </c>
      <c r="AJ282" t="s">
        <v>281</v>
      </c>
      <c r="AK282" t="s">
        <v>281</v>
      </c>
      <c r="AL282">
        <v>0</v>
      </c>
      <c r="AM282">
        <v>0</v>
      </c>
      <c r="AN282">
        <v>0</v>
      </c>
      <c r="AO282">
        <v>0</v>
      </c>
      <c r="AP282" t="s">
        <v>281</v>
      </c>
      <c r="AQ282" t="s">
        <v>281</v>
      </c>
      <c r="AR282">
        <v>0</v>
      </c>
      <c r="AS282">
        <v>0</v>
      </c>
      <c r="AT282">
        <v>0</v>
      </c>
      <c r="AU282">
        <v>0.5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 t="s">
        <v>281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1</v>
      </c>
      <c r="BL282">
        <v>399.98700000000002</v>
      </c>
      <c r="BM282">
        <v>337.188800995799</v>
      </c>
      <c r="BN282">
        <v>0.84299939996999795</v>
      </c>
      <c r="BO282">
        <v>0.16538884194209699</v>
      </c>
      <c r="BP282">
        <v>6</v>
      </c>
      <c r="BQ282">
        <v>0.6</v>
      </c>
      <c r="BR282" t="s">
        <v>282</v>
      </c>
      <c r="BS282">
        <v>1658949656.5999999</v>
      </c>
      <c r="BT282">
        <v>192.09100000000001</v>
      </c>
      <c r="BU282">
        <v>199.93199999999999</v>
      </c>
      <c r="BV282">
        <v>23.2773</v>
      </c>
      <c r="BW282">
        <v>19.3523</v>
      </c>
      <c r="BX282">
        <v>190.37100000000001</v>
      </c>
      <c r="BY282">
        <v>23.086099999999998</v>
      </c>
      <c r="BZ282">
        <v>500.322</v>
      </c>
      <c r="CA282">
        <v>99.024199999999993</v>
      </c>
      <c r="CB282">
        <v>0.100397</v>
      </c>
      <c r="CC282">
        <v>28.417100000000001</v>
      </c>
      <c r="CD282">
        <v>28.011500000000002</v>
      </c>
      <c r="CE282">
        <v>999.9</v>
      </c>
      <c r="CF282">
        <v>0</v>
      </c>
      <c r="CG282">
        <v>0</v>
      </c>
      <c r="CH282">
        <v>9962.5</v>
      </c>
      <c r="CI282">
        <v>0</v>
      </c>
      <c r="CJ282">
        <v>410.46499999999997</v>
      </c>
      <c r="CK282">
        <v>399.98700000000002</v>
      </c>
      <c r="CL282">
        <v>0.90001500000000001</v>
      </c>
      <c r="CM282">
        <v>9.9984699999999996E-2</v>
      </c>
      <c r="CN282">
        <v>0</v>
      </c>
      <c r="CO282">
        <v>3.4401000000000002</v>
      </c>
      <c r="CP282">
        <v>0</v>
      </c>
      <c r="CQ282">
        <v>4427.9399999999996</v>
      </c>
      <c r="CR282">
        <v>3429.83</v>
      </c>
      <c r="CS282">
        <v>35.561999999999998</v>
      </c>
      <c r="CT282">
        <v>38.686999999999998</v>
      </c>
      <c r="CU282">
        <v>36.811999999999998</v>
      </c>
      <c r="CV282">
        <v>37.686999999999998</v>
      </c>
      <c r="CW282">
        <v>35.811999999999998</v>
      </c>
      <c r="CX282">
        <v>359.99</v>
      </c>
      <c r="CY282">
        <v>39.99</v>
      </c>
      <c r="CZ282">
        <v>0</v>
      </c>
      <c r="DA282">
        <v>1658949853.2</v>
      </c>
      <c r="DB282">
        <v>0</v>
      </c>
      <c r="DC282">
        <v>3.469452</v>
      </c>
      <c r="DD282">
        <v>0.50255385487507298</v>
      </c>
      <c r="DE282">
        <v>-30.566153867424301</v>
      </c>
      <c r="DF282">
        <v>4431.4620000000004</v>
      </c>
      <c r="DG282">
        <v>15</v>
      </c>
      <c r="DH282">
        <v>1658949585.5999999</v>
      </c>
      <c r="DI282">
        <v>0.59704861111111118</v>
      </c>
      <c r="DJ282">
        <v>1658949580.5999999</v>
      </c>
      <c r="DK282">
        <v>1658949585.5999999</v>
      </c>
      <c r="DL282">
        <v>97</v>
      </c>
      <c r="DM282">
        <v>-0.32700000000000001</v>
      </c>
      <c r="DN282">
        <v>-4.0000000000000001E-3</v>
      </c>
      <c r="DO282">
        <v>1.714</v>
      </c>
      <c r="DP282">
        <v>0.13900000000000001</v>
      </c>
      <c r="DQ282">
        <v>200</v>
      </c>
      <c r="DR282">
        <v>20</v>
      </c>
      <c r="DS282">
        <v>0.14000000000000001</v>
      </c>
      <c r="DT282">
        <v>0.02</v>
      </c>
      <c r="DU282">
        <v>100</v>
      </c>
      <c r="DV282">
        <v>100</v>
      </c>
      <c r="DW282">
        <v>1.72</v>
      </c>
      <c r="DX282">
        <v>0.19120000000000001</v>
      </c>
      <c r="DY282">
        <v>1.8566891534619301</v>
      </c>
      <c r="DZ282">
        <v>-6.71328561665215E-4</v>
      </c>
      <c r="EA282">
        <v>-2.6813292342381502E-7</v>
      </c>
      <c r="EB282">
        <v>8.1307759810197903E-11</v>
      </c>
      <c r="EC282">
        <v>5.8423635429402897E-3</v>
      </c>
      <c r="ED282">
        <v>1.9805995112736401E-4</v>
      </c>
      <c r="EE282">
        <v>3.7201658972467802E-4</v>
      </c>
      <c r="EF282">
        <v>-1.4214358037409099E-6</v>
      </c>
      <c r="EG282">
        <v>2</v>
      </c>
      <c r="EH282">
        <v>2028</v>
      </c>
      <c r="EI282">
        <v>2</v>
      </c>
      <c r="EJ282">
        <v>26</v>
      </c>
      <c r="EK282">
        <v>1.3</v>
      </c>
      <c r="EL282">
        <v>1.2</v>
      </c>
      <c r="EM282">
        <v>0.62988299999999997</v>
      </c>
      <c r="EN282">
        <v>2.5378400000000001</v>
      </c>
      <c r="EO282">
        <v>1.39893</v>
      </c>
      <c r="EP282">
        <v>2.323</v>
      </c>
      <c r="EQ282">
        <v>1.49902</v>
      </c>
      <c r="ER282">
        <v>2.4597199999999999</v>
      </c>
      <c r="ES282">
        <v>32.709099999999999</v>
      </c>
      <c r="ET282">
        <v>13.457800000000001</v>
      </c>
      <c r="EU282">
        <v>18</v>
      </c>
      <c r="EV282">
        <v>499.09899999999999</v>
      </c>
      <c r="EW282">
        <v>541.221</v>
      </c>
      <c r="EX282">
        <v>26.577300000000001</v>
      </c>
      <c r="EY282">
        <v>31.438199999999998</v>
      </c>
      <c r="EZ282">
        <v>30.000399999999999</v>
      </c>
      <c r="FA282">
        <v>31.438099999999999</v>
      </c>
      <c r="FB282">
        <v>31.4282</v>
      </c>
      <c r="FC282">
        <v>12.612500000000001</v>
      </c>
      <c r="FD282">
        <v>29.450900000000001</v>
      </c>
      <c r="FE282">
        <v>74.7376</v>
      </c>
      <c r="FF282">
        <v>26.575099999999999</v>
      </c>
      <c r="FG282">
        <v>200</v>
      </c>
      <c r="FH282">
        <v>19.2514</v>
      </c>
      <c r="FI282">
        <v>99.742500000000007</v>
      </c>
      <c r="FJ282">
        <v>101.627</v>
      </c>
      <c r="FK282" t="s">
        <v>884</v>
      </c>
      <c r="FL282">
        <v>3</v>
      </c>
      <c r="FM282" t="s">
        <v>890</v>
      </c>
      <c r="FN282">
        <v>5</v>
      </c>
    </row>
    <row r="283" spans="1:170" x14ac:dyDescent="0.2">
      <c r="A283">
        <v>98</v>
      </c>
      <c r="B283">
        <v>1658949807.0999999</v>
      </c>
      <c r="C283">
        <v>17687</v>
      </c>
      <c r="D283" t="s">
        <v>987</v>
      </c>
      <c r="E283">
        <v>0.59961805555555558</v>
      </c>
      <c r="F283" t="s">
        <v>280</v>
      </c>
      <c r="G283">
        <v>1658949807.0999999</v>
      </c>
      <c r="H283">
        <v>3.8417637753384898E-3</v>
      </c>
      <c r="I283">
        <v>3.8417637753384799</v>
      </c>
      <c r="J283">
        <v>6.45667985440293</v>
      </c>
      <c r="K283">
        <v>191.423992579848</v>
      </c>
      <c r="L283">
        <v>145.75455120321701</v>
      </c>
      <c r="M283">
        <v>14.4438368512005</v>
      </c>
      <c r="N283">
        <v>18.969540885030899</v>
      </c>
      <c r="O283">
        <v>0.25893785776576</v>
      </c>
      <c r="P283">
        <v>2.9137509689833401</v>
      </c>
      <c r="Q283">
        <v>0.24729051939921401</v>
      </c>
      <c r="R283">
        <v>0.155560475405809</v>
      </c>
      <c r="S283">
        <v>66.157984964475006</v>
      </c>
      <c r="T283">
        <v>27.8068619869616</v>
      </c>
      <c r="U283">
        <v>28.0137</v>
      </c>
      <c r="V283">
        <v>3.7978715335139399</v>
      </c>
      <c r="W283">
        <v>59.2991291681017</v>
      </c>
      <c r="X283">
        <v>2.3057688717918201</v>
      </c>
      <c r="Y283">
        <v>3.8883688582599598</v>
      </c>
      <c r="Z283">
        <v>1.49210266172212</v>
      </c>
      <c r="AA283">
        <v>-169.42178249242701</v>
      </c>
      <c r="AB283">
        <v>63.557053150234999</v>
      </c>
      <c r="AC283">
        <v>4.7649334185518999</v>
      </c>
      <c r="AD283">
        <v>-34.941810959165402</v>
      </c>
      <c r="AE283">
        <v>0</v>
      </c>
      <c r="AF283">
        <v>0</v>
      </c>
      <c r="AG283">
        <v>1</v>
      </c>
      <c r="AH283">
        <v>0</v>
      </c>
      <c r="AI283">
        <v>52154</v>
      </c>
      <c r="AJ283" t="s">
        <v>281</v>
      </c>
      <c r="AK283" t="s">
        <v>281</v>
      </c>
      <c r="AL283">
        <v>0</v>
      </c>
      <c r="AM283">
        <v>0</v>
      </c>
      <c r="AN283">
        <v>0</v>
      </c>
      <c r="AO283">
        <v>0</v>
      </c>
      <c r="AP283" t="s">
        <v>281</v>
      </c>
      <c r="AQ283" t="s">
        <v>281</v>
      </c>
      <c r="AR283">
        <v>0</v>
      </c>
      <c r="AS283">
        <v>0</v>
      </c>
      <c r="AT283">
        <v>0</v>
      </c>
      <c r="AU283">
        <v>0.5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 t="s">
        <v>281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1</v>
      </c>
      <c r="BL283">
        <v>400.005</v>
      </c>
      <c r="BM283">
        <v>337.20481500749997</v>
      </c>
      <c r="BN283">
        <v>0.84300149999999996</v>
      </c>
      <c r="BO283">
        <v>0.16539289500000001</v>
      </c>
      <c r="BP283">
        <v>6</v>
      </c>
      <c r="BQ283">
        <v>0.6</v>
      </c>
      <c r="BR283" t="s">
        <v>282</v>
      </c>
      <c r="BS283">
        <v>1658949807.0999999</v>
      </c>
      <c r="BT283">
        <v>191.42400000000001</v>
      </c>
      <c r="BU283">
        <v>200.05</v>
      </c>
      <c r="BV283">
        <v>23.267800000000001</v>
      </c>
      <c r="BW283">
        <v>18.767299999999999</v>
      </c>
      <c r="BX283">
        <v>189.74</v>
      </c>
      <c r="BY283">
        <v>23.078800000000001</v>
      </c>
      <c r="BZ283">
        <v>500.26100000000002</v>
      </c>
      <c r="CA283">
        <v>98.997200000000007</v>
      </c>
      <c r="CB283">
        <v>9.9786899999999998E-2</v>
      </c>
      <c r="CC283">
        <v>28.418299999999999</v>
      </c>
      <c r="CD283">
        <v>28.0137</v>
      </c>
      <c r="CE283">
        <v>999.9</v>
      </c>
      <c r="CF283">
        <v>0</v>
      </c>
      <c r="CG283">
        <v>0</v>
      </c>
      <c r="CH283">
        <v>10010.6</v>
      </c>
      <c r="CI283">
        <v>0</v>
      </c>
      <c r="CJ283">
        <v>413.22699999999998</v>
      </c>
      <c r="CK283">
        <v>400.005</v>
      </c>
      <c r="CL283">
        <v>0.89994499999999999</v>
      </c>
      <c r="CM283">
        <v>0.10005500000000001</v>
      </c>
      <c r="CN283">
        <v>0</v>
      </c>
      <c r="CO283">
        <v>3.512</v>
      </c>
      <c r="CP283">
        <v>0</v>
      </c>
      <c r="CQ283">
        <v>4371.37</v>
      </c>
      <c r="CR283">
        <v>3429.93</v>
      </c>
      <c r="CS283">
        <v>35.561999999999998</v>
      </c>
      <c r="CT283">
        <v>38.75</v>
      </c>
      <c r="CU283">
        <v>36.875</v>
      </c>
      <c r="CV283">
        <v>37.75</v>
      </c>
      <c r="CW283">
        <v>35.875</v>
      </c>
      <c r="CX283">
        <v>359.98</v>
      </c>
      <c r="CY283">
        <v>40.020000000000003</v>
      </c>
      <c r="CZ283">
        <v>0</v>
      </c>
      <c r="DA283">
        <v>1658950003.2</v>
      </c>
      <c r="DB283">
        <v>0</v>
      </c>
      <c r="DC283">
        <v>3.436312</v>
      </c>
      <c r="DD283">
        <v>0.72223846368911404</v>
      </c>
      <c r="DE283">
        <v>-18.357692307087898</v>
      </c>
      <c r="DF283">
        <v>4373.3671999999997</v>
      </c>
      <c r="DG283">
        <v>15</v>
      </c>
      <c r="DH283">
        <v>1658949712.0999999</v>
      </c>
      <c r="DI283">
        <v>0.59851851851851856</v>
      </c>
      <c r="DJ283">
        <v>1658949703.0999999</v>
      </c>
      <c r="DK283">
        <v>1658949712.0999999</v>
      </c>
      <c r="DL283">
        <v>98</v>
      </c>
      <c r="DM283">
        <v>-3.5999999999999997E-2</v>
      </c>
      <c r="DN283">
        <v>-2E-3</v>
      </c>
      <c r="DO283">
        <v>1.6779999999999999</v>
      </c>
      <c r="DP283">
        <v>0.13300000000000001</v>
      </c>
      <c r="DQ283">
        <v>200</v>
      </c>
      <c r="DR283">
        <v>19</v>
      </c>
      <c r="DS283">
        <v>0.18</v>
      </c>
      <c r="DT283">
        <v>0.02</v>
      </c>
      <c r="DU283">
        <v>100</v>
      </c>
      <c r="DV283">
        <v>100</v>
      </c>
      <c r="DW283">
        <v>1.6839999999999999</v>
      </c>
      <c r="DX283">
        <v>0.189</v>
      </c>
      <c r="DY283">
        <v>1.82065585933082</v>
      </c>
      <c r="DZ283">
        <v>-6.71328561665215E-4</v>
      </c>
      <c r="EA283">
        <v>-2.6813292342381502E-7</v>
      </c>
      <c r="EB283">
        <v>8.1307759810197903E-11</v>
      </c>
      <c r="EC283">
        <v>3.7708397700057699E-3</v>
      </c>
      <c r="ED283">
        <v>1.9805995112736401E-4</v>
      </c>
      <c r="EE283">
        <v>3.7201658972467802E-4</v>
      </c>
      <c r="EF283">
        <v>-1.4214358037409099E-6</v>
      </c>
      <c r="EG283">
        <v>2</v>
      </c>
      <c r="EH283">
        <v>2028</v>
      </c>
      <c r="EI283">
        <v>2</v>
      </c>
      <c r="EJ283">
        <v>26</v>
      </c>
      <c r="EK283">
        <v>1.7</v>
      </c>
      <c r="EL283">
        <v>1.6</v>
      </c>
      <c r="EM283">
        <v>0.62988299999999997</v>
      </c>
      <c r="EN283">
        <v>2.5439500000000002</v>
      </c>
      <c r="EO283">
        <v>1.39893</v>
      </c>
      <c r="EP283">
        <v>2.323</v>
      </c>
      <c r="EQ283">
        <v>1.49902</v>
      </c>
      <c r="ER283">
        <v>2.4316399999999998</v>
      </c>
      <c r="ES283">
        <v>32.753500000000003</v>
      </c>
      <c r="ET283">
        <v>13.422800000000001</v>
      </c>
      <c r="EU283">
        <v>18</v>
      </c>
      <c r="EV283">
        <v>499.52300000000002</v>
      </c>
      <c r="EW283">
        <v>539.94200000000001</v>
      </c>
      <c r="EX283">
        <v>26.585799999999999</v>
      </c>
      <c r="EY283">
        <v>31.5898</v>
      </c>
      <c r="EZ283">
        <v>30.000499999999999</v>
      </c>
      <c r="FA283">
        <v>31.5595</v>
      </c>
      <c r="FB283">
        <v>31.545100000000001</v>
      </c>
      <c r="FC283">
        <v>12.602</v>
      </c>
      <c r="FD283">
        <v>31.418700000000001</v>
      </c>
      <c r="FE283">
        <v>73.263300000000001</v>
      </c>
      <c r="FF283">
        <v>26.585000000000001</v>
      </c>
      <c r="FG283">
        <v>200</v>
      </c>
      <c r="FH283">
        <v>18.711200000000002</v>
      </c>
      <c r="FI283">
        <v>99.72</v>
      </c>
      <c r="FJ283">
        <v>101.605</v>
      </c>
      <c r="FK283" t="s">
        <v>884</v>
      </c>
      <c r="FL283">
        <v>3</v>
      </c>
      <c r="FM283" t="s">
        <v>890</v>
      </c>
      <c r="FN283">
        <v>6</v>
      </c>
    </row>
    <row r="284" spans="1:170" x14ac:dyDescent="0.2">
      <c r="A284">
        <v>99</v>
      </c>
      <c r="B284">
        <v>1658949957.5999999</v>
      </c>
      <c r="C284">
        <v>17837.5</v>
      </c>
      <c r="D284" t="s">
        <v>988</v>
      </c>
      <c r="E284">
        <v>0.60135416666666663</v>
      </c>
      <c r="F284" t="s">
        <v>280</v>
      </c>
      <c r="G284">
        <v>1658949957.5999999</v>
      </c>
      <c r="H284">
        <v>4.2392666220890203E-3</v>
      </c>
      <c r="I284">
        <v>4.2392666220890201</v>
      </c>
      <c r="J284">
        <v>1.24008527416073</v>
      </c>
      <c r="K284">
        <v>97.972898571021602</v>
      </c>
      <c r="L284">
        <v>88.495496421199306</v>
      </c>
      <c r="M284">
        <v>8.7694196515240801</v>
      </c>
      <c r="N284">
        <v>9.7085783660249305</v>
      </c>
      <c r="O284">
        <v>0.288497535424871</v>
      </c>
      <c r="P284">
        <v>2.9113102431862701</v>
      </c>
      <c r="Q284">
        <v>0.27410510283878597</v>
      </c>
      <c r="R284">
        <v>0.17255043837872</v>
      </c>
      <c r="S284">
        <v>66.150939393474303</v>
      </c>
      <c r="T284">
        <v>27.697863639722801</v>
      </c>
      <c r="U284">
        <v>27.987400000000001</v>
      </c>
      <c r="V284">
        <v>3.7920531234107502</v>
      </c>
      <c r="W284">
        <v>59.337220961322103</v>
      </c>
      <c r="X284">
        <v>2.30663329124613</v>
      </c>
      <c r="Y284">
        <v>3.88732949382592</v>
      </c>
      <c r="Z284">
        <v>1.4854198321646199</v>
      </c>
      <c r="AA284">
        <v>-186.95165803412601</v>
      </c>
      <c r="AB284">
        <v>66.909728003209196</v>
      </c>
      <c r="AC284">
        <v>5.0197198858858396</v>
      </c>
      <c r="AD284">
        <v>-48.871270751556601</v>
      </c>
      <c r="AE284">
        <v>0</v>
      </c>
      <c r="AF284">
        <v>0</v>
      </c>
      <c r="AG284">
        <v>1</v>
      </c>
      <c r="AH284">
        <v>0</v>
      </c>
      <c r="AI284">
        <v>52085</v>
      </c>
      <c r="AJ284" t="s">
        <v>281</v>
      </c>
      <c r="AK284" t="s">
        <v>281</v>
      </c>
      <c r="AL284">
        <v>0</v>
      </c>
      <c r="AM284">
        <v>0</v>
      </c>
      <c r="AN284">
        <v>0</v>
      </c>
      <c r="AO284">
        <v>0</v>
      </c>
      <c r="AP284" t="s">
        <v>281</v>
      </c>
      <c r="AQ284" t="s">
        <v>281</v>
      </c>
      <c r="AR284">
        <v>0</v>
      </c>
      <c r="AS284">
        <v>0</v>
      </c>
      <c r="AT284">
        <v>0</v>
      </c>
      <c r="AU284">
        <v>0.5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 t="s">
        <v>281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1</v>
      </c>
      <c r="BL284">
        <v>399.96100000000001</v>
      </c>
      <c r="BM284">
        <v>337.16784300180001</v>
      </c>
      <c r="BN284">
        <v>0.84300180018001702</v>
      </c>
      <c r="BO284">
        <v>0.16539347434743401</v>
      </c>
      <c r="BP284">
        <v>6</v>
      </c>
      <c r="BQ284">
        <v>0.6</v>
      </c>
      <c r="BR284" t="s">
        <v>282</v>
      </c>
      <c r="BS284">
        <v>1658949957.5999999</v>
      </c>
      <c r="BT284">
        <v>97.972899999999996</v>
      </c>
      <c r="BU284">
        <v>99.958600000000004</v>
      </c>
      <c r="BV284">
        <v>23.277100000000001</v>
      </c>
      <c r="BW284">
        <v>18.310400000000001</v>
      </c>
      <c r="BX284">
        <v>96.508300000000006</v>
      </c>
      <c r="BY284">
        <v>23.092300000000002</v>
      </c>
      <c r="BZ284">
        <v>500.202</v>
      </c>
      <c r="CA284">
        <v>98.994799999999998</v>
      </c>
      <c r="CB284">
        <v>9.9730299999999994E-2</v>
      </c>
      <c r="CC284">
        <v>28.413699999999999</v>
      </c>
      <c r="CD284">
        <v>27.987400000000001</v>
      </c>
      <c r="CE284">
        <v>999.9</v>
      </c>
      <c r="CF284">
        <v>0</v>
      </c>
      <c r="CG284">
        <v>0</v>
      </c>
      <c r="CH284">
        <v>9996.8799999999992</v>
      </c>
      <c r="CI284">
        <v>0</v>
      </c>
      <c r="CJ284">
        <v>413.99200000000002</v>
      </c>
      <c r="CK284">
        <v>399.96100000000001</v>
      </c>
      <c r="CL284">
        <v>0.89994499999999999</v>
      </c>
      <c r="CM284">
        <v>0.10005500000000001</v>
      </c>
      <c r="CN284">
        <v>0</v>
      </c>
      <c r="CO284">
        <v>3.4784000000000002</v>
      </c>
      <c r="CP284">
        <v>0</v>
      </c>
      <c r="CQ284">
        <v>4161.1000000000004</v>
      </c>
      <c r="CR284">
        <v>3429.55</v>
      </c>
      <c r="CS284">
        <v>35.625</v>
      </c>
      <c r="CT284">
        <v>38.811999999999998</v>
      </c>
      <c r="CU284">
        <v>36.936999999999998</v>
      </c>
      <c r="CV284">
        <v>37.811999999999998</v>
      </c>
      <c r="CW284">
        <v>35.936999999999998</v>
      </c>
      <c r="CX284">
        <v>359.94</v>
      </c>
      <c r="CY284">
        <v>40.020000000000003</v>
      </c>
      <c r="CZ284">
        <v>0</v>
      </c>
      <c r="DA284">
        <v>1658950153.8</v>
      </c>
      <c r="DB284">
        <v>0</v>
      </c>
      <c r="DC284">
        <v>3.4511807692307599</v>
      </c>
      <c r="DD284">
        <v>0.50409915916466896</v>
      </c>
      <c r="DE284">
        <v>-54.552136813366303</v>
      </c>
      <c r="DF284">
        <v>4168.3511538461498</v>
      </c>
      <c r="DG284">
        <v>15</v>
      </c>
      <c r="DH284">
        <v>1658949880.0999999</v>
      </c>
      <c r="DI284">
        <v>0.60046296296296298</v>
      </c>
      <c r="DJ284">
        <v>1658949880.0999999</v>
      </c>
      <c r="DK284">
        <v>1658949877.5999999</v>
      </c>
      <c r="DL284">
        <v>99</v>
      </c>
      <c r="DM284">
        <v>-0.28899999999999998</v>
      </c>
      <c r="DN284">
        <v>-4.0000000000000001E-3</v>
      </c>
      <c r="DO284">
        <v>1.4630000000000001</v>
      </c>
      <c r="DP284">
        <v>0.121</v>
      </c>
      <c r="DQ284">
        <v>100</v>
      </c>
      <c r="DR284">
        <v>19</v>
      </c>
      <c r="DS284">
        <v>0.51</v>
      </c>
      <c r="DT284">
        <v>0.02</v>
      </c>
      <c r="DU284">
        <v>100</v>
      </c>
      <c r="DV284">
        <v>100</v>
      </c>
      <c r="DW284">
        <v>1.4650000000000001</v>
      </c>
      <c r="DX284">
        <v>0.18479999999999999</v>
      </c>
      <c r="DY284">
        <v>1.5318201160576801</v>
      </c>
      <c r="DZ284">
        <v>-6.71328561665215E-4</v>
      </c>
      <c r="EA284">
        <v>-2.6813292342381502E-7</v>
      </c>
      <c r="EB284">
        <v>8.1307759810197903E-11</v>
      </c>
      <c r="EC284">
        <v>-6.2124449184251796E-4</v>
      </c>
      <c r="ED284">
        <v>1.9805995112736401E-4</v>
      </c>
      <c r="EE284">
        <v>3.7201658972467802E-4</v>
      </c>
      <c r="EF284">
        <v>-1.4214358037409099E-6</v>
      </c>
      <c r="EG284">
        <v>2</v>
      </c>
      <c r="EH284">
        <v>2028</v>
      </c>
      <c r="EI284">
        <v>2</v>
      </c>
      <c r="EJ284">
        <v>26</v>
      </c>
      <c r="EK284">
        <v>1.3</v>
      </c>
      <c r="EL284">
        <v>1.3</v>
      </c>
      <c r="EM284">
        <v>0.39184600000000003</v>
      </c>
      <c r="EN284">
        <v>2.5598100000000001</v>
      </c>
      <c r="EO284">
        <v>1.39893</v>
      </c>
      <c r="EP284">
        <v>2.32178</v>
      </c>
      <c r="EQ284">
        <v>1.49902</v>
      </c>
      <c r="ER284">
        <v>2.3950200000000001</v>
      </c>
      <c r="ES284">
        <v>32.753500000000003</v>
      </c>
      <c r="ET284">
        <v>13.379</v>
      </c>
      <c r="EU284">
        <v>18</v>
      </c>
      <c r="EV284">
        <v>499.83199999999999</v>
      </c>
      <c r="EW284">
        <v>538.952</v>
      </c>
      <c r="EX284">
        <v>26.6937</v>
      </c>
      <c r="EY284">
        <v>31.715800000000002</v>
      </c>
      <c r="EZ284">
        <v>30.000299999999999</v>
      </c>
      <c r="FA284">
        <v>31.676400000000001</v>
      </c>
      <c r="FB284">
        <v>31.657599999999999</v>
      </c>
      <c r="FC284">
        <v>7.8515699999999997</v>
      </c>
      <c r="FD284">
        <v>32.901600000000002</v>
      </c>
      <c r="FE284">
        <v>71.754800000000003</v>
      </c>
      <c r="FF284">
        <v>26.6952</v>
      </c>
      <c r="FG284">
        <v>100</v>
      </c>
      <c r="FH284">
        <v>18.249400000000001</v>
      </c>
      <c r="FI284">
        <v>99.701400000000007</v>
      </c>
      <c r="FJ284">
        <v>101.58499999999999</v>
      </c>
      <c r="FK284" t="s">
        <v>884</v>
      </c>
      <c r="FL284">
        <v>3</v>
      </c>
      <c r="FM284" t="s">
        <v>890</v>
      </c>
      <c r="FN284">
        <v>7</v>
      </c>
    </row>
    <row r="285" spans="1:170" x14ac:dyDescent="0.2">
      <c r="A285">
        <v>100</v>
      </c>
      <c r="B285">
        <v>1658950108.5</v>
      </c>
      <c r="C285">
        <v>17988.400000095298</v>
      </c>
      <c r="D285" t="s">
        <v>989</v>
      </c>
      <c r="E285">
        <v>0.60310185185185183</v>
      </c>
      <c r="F285" t="s">
        <v>280</v>
      </c>
      <c r="G285">
        <v>1658950108.5</v>
      </c>
      <c r="H285">
        <v>4.6247588552678701E-3</v>
      </c>
      <c r="I285">
        <v>4.6247588552678698</v>
      </c>
      <c r="J285">
        <v>1.4695463187682101</v>
      </c>
      <c r="K285">
        <v>97.723198315747993</v>
      </c>
      <c r="L285">
        <v>87.601629856312996</v>
      </c>
      <c r="M285">
        <v>8.6833478758616405</v>
      </c>
      <c r="N285">
        <v>9.6866294372524706</v>
      </c>
      <c r="O285">
        <v>0.314739469428159</v>
      </c>
      <c r="P285">
        <v>2.91651939861667</v>
      </c>
      <c r="Q285">
        <v>0.29771942707418098</v>
      </c>
      <c r="R285">
        <v>0.187529002690658</v>
      </c>
      <c r="S285">
        <v>66.140891610144706</v>
      </c>
      <c r="T285">
        <v>27.637143592043699</v>
      </c>
      <c r="U285">
        <v>27.9819</v>
      </c>
      <c r="V285">
        <v>3.7908373293577702</v>
      </c>
      <c r="W285">
        <v>58.991534734094301</v>
      </c>
      <c r="X285">
        <v>2.2983581377773499</v>
      </c>
      <c r="Y285">
        <v>3.89608127358823</v>
      </c>
      <c r="Z285">
        <v>1.4924791915804201</v>
      </c>
      <c r="AA285">
        <v>-203.951865517313</v>
      </c>
      <c r="AB285">
        <v>73.979252791473598</v>
      </c>
      <c r="AC285">
        <v>5.5410954215116801</v>
      </c>
      <c r="AD285">
        <v>-58.290625694183298</v>
      </c>
      <c r="AE285">
        <v>0</v>
      </c>
      <c r="AF285">
        <v>0</v>
      </c>
      <c r="AG285">
        <v>1</v>
      </c>
      <c r="AH285">
        <v>0</v>
      </c>
      <c r="AI285">
        <v>52227</v>
      </c>
      <c r="AJ285" t="s">
        <v>281</v>
      </c>
      <c r="AK285" t="s">
        <v>281</v>
      </c>
      <c r="AL285">
        <v>0</v>
      </c>
      <c r="AM285">
        <v>0</v>
      </c>
      <c r="AN285">
        <v>0</v>
      </c>
      <c r="AO285">
        <v>0</v>
      </c>
      <c r="AP285" t="s">
        <v>281</v>
      </c>
      <c r="AQ285" t="s">
        <v>281</v>
      </c>
      <c r="AR285">
        <v>0</v>
      </c>
      <c r="AS285">
        <v>0</v>
      </c>
      <c r="AT285">
        <v>0</v>
      </c>
      <c r="AU285">
        <v>0.5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 t="s">
        <v>281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1</v>
      </c>
      <c r="BL285">
        <v>399.90899999999999</v>
      </c>
      <c r="BM285">
        <v>337.123257000075</v>
      </c>
      <c r="BN285">
        <v>0.84299992498312104</v>
      </c>
      <c r="BO285">
        <v>0.165389855217423</v>
      </c>
      <c r="BP285">
        <v>6</v>
      </c>
      <c r="BQ285">
        <v>0.6</v>
      </c>
      <c r="BR285" t="s">
        <v>282</v>
      </c>
      <c r="BS285">
        <v>1658950108.5</v>
      </c>
      <c r="BT285">
        <v>97.723200000000006</v>
      </c>
      <c r="BU285">
        <v>100.02800000000001</v>
      </c>
      <c r="BV285">
        <v>23.186900000000001</v>
      </c>
      <c r="BW285">
        <v>17.7682</v>
      </c>
      <c r="BX285">
        <v>96.2637</v>
      </c>
      <c r="BY285">
        <v>23.006399999999999</v>
      </c>
      <c r="BZ285">
        <v>500.21499999999997</v>
      </c>
      <c r="CA285">
        <v>99.023399999999995</v>
      </c>
      <c r="CB285">
        <v>9.9731500000000001E-2</v>
      </c>
      <c r="CC285">
        <v>28.452400000000001</v>
      </c>
      <c r="CD285">
        <v>27.9819</v>
      </c>
      <c r="CE285">
        <v>999.9</v>
      </c>
      <c r="CF285">
        <v>0</v>
      </c>
      <c r="CG285">
        <v>0</v>
      </c>
      <c r="CH285">
        <v>10023.799999999999</v>
      </c>
      <c r="CI285">
        <v>0</v>
      </c>
      <c r="CJ285">
        <v>413.262</v>
      </c>
      <c r="CK285">
        <v>399.90899999999999</v>
      </c>
      <c r="CL285">
        <v>0.90001500000000001</v>
      </c>
      <c r="CM285">
        <v>9.9985500000000005E-2</v>
      </c>
      <c r="CN285">
        <v>0</v>
      </c>
      <c r="CO285">
        <v>3.0657000000000001</v>
      </c>
      <c r="CP285">
        <v>0</v>
      </c>
      <c r="CQ285">
        <v>4050.81</v>
      </c>
      <c r="CR285">
        <v>3429.16</v>
      </c>
      <c r="CS285">
        <v>35.625</v>
      </c>
      <c r="CT285">
        <v>38.811999999999998</v>
      </c>
      <c r="CU285">
        <v>36.936999999999998</v>
      </c>
      <c r="CV285">
        <v>37.75</v>
      </c>
      <c r="CW285">
        <v>35.936999999999998</v>
      </c>
      <c r="CX285">
        <v>359.92</v>
      </c>
      <c r="CY285">
        <v>39.99</v>
      </c>
      <c r="CZ285">
        <v>0</v>
      </c>
      <c r="DA285">
        <v>1658950305</v>
      </c>
      <c r="DB285">
        <v>0</v>
      </c>
      <c r="DC285">
        <v>3.3727499999999999</v>
      </c>
      <c r="DD285">
        <v>-0.88811281135723297</v>
      </c>
      <c r="DE285">
        <v>-34.2704273392999</v>
      </c>
      <c r="DF285">
        <v>4056.2273076923002</v>
      </c>
      <c r="DG285">
        <v>15</v>
      </c>
      <c r="DH285">
        <v>1658950020</v>
      </c>
      <c r="DI285">
        <v>0.6020833333333333</v>
      </c>
      <c r="DJ285">
        <v>1658950015.5</v>
      </c>
      <c r="DK285">
        <v>1658950020</v>
      </c>
      <c r="DL285">
        <v>100</v>
      </c>
      <c r="DM285">
        <v>-5.0000000000000001E-3</v>
      </c>
      <c r="DN285">
        <v>-3.0000000000000001E-3</v>
      </c>
      <c r="DO285">
        <v>1.458</v>
      </c>
      <c r="DP285">
        <v>0.113</v>
      </c>
      <c r="DQ285">
        <v>100</v>
      </c>
      <c r="DR285">
        <v>18</v>
      </c>
      <c r="DS285">
        <v>0.31</v>
      </c>
      <c r="DT285">
        <v>0.03</v>
      </c>
      <c r="DU285">
        <v>100</v>
      </c>
      <c r="DV285">
        <v>100</v>
      </c>
      <c r="DW285">
        <v>1.46</v>
      </c>
      <c r="DX285">
        <v>0.18049999999999999</v>
      </c>
      <c r="DY285">
        <v>1.52655789677137</v>
      </c>
      <c r="DZ285">
        <v>-6.71328561665215E-4</v>
      </c>
      <c r="EA285">
        <v>-2.6813292342381502E-7</v>
      </c>
      <c r="EB285">
        <v>8.1307759810197903E-11</v>
      </c>
      <c r="EC285">
        <v>-3.6734853976198001E-3</v>
      </c>
      <c r="ED285">
        <v>1.9805995112736401E-4</v>
      </c>
      <c r="EE285">
        <v>3.7201658972467802E-4</v>
      </c>
      <c r="EF285">
        <v>-1.4214358037409099E-6</v>
      </c>
      <c r="EG285">
        <v>2</v>
      </c>
      <c r="EH285">
        <v>2028</v>
      </c>
      <c r="EI285">
        <v>2</v>
      </c>
      <c r="EJ285">
        <v>26</v>
      </c>
      <c r="EK285">
        <v>1.6</v>
      </c>
      <c r="EL285">
        <v>1.5</v>
      </c>
      <c r="EM285">
        <v>0.39184600000000003</v>
      </c>
      <c r="EN285">
        <v>2.5585900000000001</v>
      </c>
      <c r="EO285">
        <v>1.39893</v>
      </c>
      <c r="EP285">
        <v>2.323</v>
      </c>
      <c r="EQ285">
        <v>1.49902</v>
      </c>
      <c r="ER285">
        <v>2.2741699999999998</v>
      </c>
      <c r="ES285">
        <v>32.798000000000002</v>
      </c>
      <c r="ET285">
        <v>13.326499999999999</v>
      </c>
      <c r="EU285">
        <v>18</v>
      </c>
      <c r="EV285">
        <v>500.35599999999999</v>
      </c>
      <c r="EW285">
        <v>538.78200000000004</v>
      </c>
      <c r="EX285">
        <v>26.929400000000001</v>
      </c>
      <c r="EY285">
        <v>31.768599999999999</v>
      </c>
      <c r="EZ285">
        <v>30</v>
      </c>
      <c r="FA285">
        <v>31.740300000000001</v>
      </c>
      <c r="FB285">
        <v>31.720500000000001</v>
      </c>
      <c r="FC285">
        <v>7.8486200000000004</v>
      </c>
      <c r="FD285">
        <v>34.664700000000003</v>
      </c>
      <c r="FE285">
        <v>69.694500000000005</v>
      </c>
      <c r="FF285">
        <v>26.942</v>
      </c>
      <c r="FG285">
        <v>100</v>
      </c>
      <c r="FH285">
        <v>17.716000000000001</v>
      </c>
      <c r="FI285">
        <v>99.694199999999995</v>
      </c>
      <c r="FJ285">
        <v>101.57899999999999</v>
      </c>
      <c r="FK285" t="s">
        <v>884</v>
      </c>
      <c r="FL285">
        <v>3</v>
      </c>
      <c r="FM285" t="s">
        <v>890</v>
      </c>
      <c r="FN285">
        <v>8</v>
      </c>
    </row>
    <row r="286" spans="1:170" x14ac:dyDescent="0.2">
      <c r="A286">
        <v>101</v>
      </c>
      <c r="B286">
        <v>1658950259</v>
      </c>
      <c r="C286">
        <v>18138.900000095298</v>
      </c>
      <c r="D286" t="s">
        <v>990</v>
      </c>
      <c r="E286">
        <v>0.60484953703703703</v>
      </c>
      <c r="F286" t="s">
        <v>280</v>
      </c>
      <c r="G286">
        <v>1658950259</v>
      </c>
      <c r="H286">
        <v>4.9224694342795503E-3</v>
      </c>
      <c r="I286">
        <v>4.9224694342795496</v>
      </c>
      <c r="J286">
        <v>-1.45763074957868</v>
      </c>
      <c r="K286">
        <v>51.4494016727919</v>
      </c>
      <c r="L286">
        <v>57.387107075190798</v>
      </c>
      <c r="M286">
        <v>5.6893366425467402</v>
      </c>
      <c r="N286">
        <v>5.1006747175911302</v>
      </c>
      <c r="O286">
        <v>0.33743200469322299</v>
      </c>
      <c r="P286">
        <v>2.9154854821364502</v>
      </c>
      <c r="Q286">
        <v>0.31794226833660399</v>
      </c>
      <c r="R286">
        <v>0.200373456600792</v>
      </c>
      <c r="S286">
        <v>66.134920944932105</v>
      </c>
      <c r="T286">
        <v>27.559445702630001</v>
      </c>
      <c r="U286">
        <v>27.9636</v>
      </c>
      <c r="V286">
        <v>3.7867944989046398</v>
      </c>
      <c r="W286">
        <v>59.006941824547503</v>
      </c>
      <c r="X286">
        <v>2.2989984823502998</v>
      </c>
      <c r="Y286">
        <v>3.89614918391498</v>
      </c>
      <c r="Z286">
        <v>1.48779601655434</v>
      </c>
      <c r="AA286">
        <v>-217.080902051728</v>
      </c>
      <c r="AB286">
        <v>76.876568435359204</v>
      </c>
      <c r="AC286">
        <v>5.7596322708131904</v>
      </c>
      <c r="AD286">
        <v>-68.309780400623893</v>
      </c>
      <c r="AE286">
        <v>0</v>
      </c>
      <c r="AF286">
        <v>0</v>
      </c>
      <c r="AG286">
        <v>1</v>
      </c>
      <c r="AH286">
        <v>0</v>
      </c>
      <c r="AI286">
        <v>52198</v>
      </c>
      <c r="AJ286" t="s">
        <v>281</v>
      </c>
      <c r="AK286" t="s">
        <v>281</v>
      </c>
      <c r="AL286">
        <v>0</v>
      </c>
      <c r="AM286">
        <v>0</v>
      </c>
      <c r="AN286">
        <v>0</v>
      </c>
      <c r="AO286">
        <v>0</v>
      </c>
      <c r="AP286" t="s">
        <v>281</v>
      </c>
      <c r="AQ286" t="s">
        <v>281</v>
      </c>
      <c r="AR286">
        <v>0</v>
      </c>
      <c r="AS286">
        <v>0</v>
      </c>
      <c r="AT286">
        <v>0</v>
      </c>
      <c r="AU286">
        <v>0.5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 t="s">
        <v>281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1</v>
      </c>
      <c r="BL286">
        <v>399.875</v>
      </c>
      <c r="BM286">
        <v>337.09441499737397</v>
      </c>
      <c r="BN286">
        <v>0.84299947482931903</v>
      </c>
      <c r="BO286">
        <v>0.165388986420586</v>
      </c>
      <c r="BP286">
        <v>6</v>
      </c>
      <c r="BQ286">
        <v>0.6</v>
      </c>
      <c r="BR286" t="s">
        <v>282</v>
      </c>
      <c r="BS286">
        <v>1658950259</v>
      </c>
      <c r="BT286">
        <v>51.449399999999997</v>
      </c>
      <c r="BU286">
        <v>50.004800000000003</v>
      </c>
      <c r="BV286">
        <v>23.189499999999999</v>
      </c>
      <c r="BW286">
        <v>17.4221</v>
      </c>
      <c r="BX286">
        <v>50.055</v>
      </c>
      <c r="BY286">
        <v>23.0075</v>
      </c>
      <c r="BZ286">
        <v>500.22399999999999</v>
      </c>
      <c r="CA286">
        <v>99.04</v>
      </c>
      <c r="CB286">
        <v>9.9631399999999995E-2</v>
      </c>
      <c r="CC286">
        <v>28.4527</v>
      </c>
      <c r="CD286">
        <v>27.9636</v>
      </c>
      <c r="CE286">
        <v>999.9</v>
      </c>
      <c r="CF286">
        <v>0</v>
      </c>
      <c r="CG286">
        <v>0</v>
      </c>
      <c r="CH286">
        <v>10016.200000000001</v>
      </c>
      <c r="CI286">
        <v>0</v>
      </c>
      <c r="CJ286">
        <v>412.173</v>
      </c>
      <c r="CK286">
        <v>399.875</v>
      </c>
      <c r="CL286">
        <v>0.90001500000000001</v>
      </c>
      <c r="CM286">
        <v>9.9984699999999996E-2</v>
      </c>
      <c r="CN286">
        <v>0</v>
      </c>
      <c r="CO286">
        <v>3.3729</v>
      </c>
      <c r="CP286">
        <v>0</v>
      </c>
      <c r="CQ286">
        <v>3665.82</v>
      </c>
      <c r="CR286">
        <v>3428.87</v>
      </c>
      <c r="CS286">
        <v>35.561999999999998</v>
      </c>
      <c r="CT286">
        <v>38.75</v>
      </c>
      <c r="CU286">
        <v>36.875</v>
      </c>
      <c r="CV286">
        <v>37.686999999999998</v>
      </c>
      <c r="CW286">
        <v>35.875</v>
      </c>
      <c r="CX286">
        <v>359.89</v>
      </c>
      <c r="CY286">
        <v>39.979999999999997</v>
      </c>
      <c r="CZ286">
        <v>0</v>
      </c>
      <c r="DA286">
        <v>1658950455.5999999</v>
      </c>
      <c r="DB286">
        <v>0</v>
      </c>
      <c r="DC286">
        <v>3.2751839999999999</v>
      </c>
      <c r="DD286">
        <v>0.211423089760467</v>
      </c>
      <c r="DE286">
        <v>-84.335384752856299</v>
      </c>
      <c r="DF286">
        <v>3676.9751999999999</v>
      </c>
      <c r="DG286">
        <v>15</v>
      </c>
      <c r="DH286">
        <v>1658950181.5</v>
      </c>
      <c r="DI286">
        <v>0.60394675925925922</v>
      </c>
      <c r="DJ286">
        <v>1658950173</v>
      </c>
      <c r="DK286">
        <v>1658950181.5</v>
      </c>
      <c r="DL286">
        <v>101</v>
      </c>
      <c r="DM286">
        <v>-9.8000000000000004E-2</v>
      </c>
      <c r="DN286">
        <v>1E-3</v>
      </c>
      <c r="DO286">
        <v>1.395</v>
      </c>
      <c r="DP286">
        <v>0.108</v>
      </c>
      <c r="DQ286">
        <v>50</v>
      </c>
      <c r="DR286">
        <v>18</v>
      </c>
      <c r="DS286">
        <v>0.32</v>
      </c>
      <c r="DT286">
        <v>0.02</v>
      </c>
      <c r="DU286">
        <v>100</v>
      </c>
      <c r="DV286">
        <v>100</v>
      </c>
      <c r="DW286">
        <v>1.3939999999999999</v>
      </c>
      <c r="DX286">
        <v>0.182</v>
      </c>
      <c r="DY286">
        <v>1.4287129230906399</v>
      </c>
      <c r="DZ286">
        <v>-6.71328561665215E-4</v>
      </c>
      <c r="EA286">
        <v>-2.6813292342381502E-7</v>
      </c>
      <c r="EB286">
        <v>8.1307759810197903E-11</v>
      </c>
      <c r="EC286">
        <v>-2.1752253795606601E-3</v>
      </c>
      <c r="ED286">
        <v>1.9805995112736401E-4</v>
      </c>
      <c r="EE286">
        <v>3.7201658972467802E-4</v>
      </c>
      <c r="EF286">
        <v>-1.4214358037409099E-6</v>
      </c>
      <c r="EG286">
        <v>2</v>
      </c>
      <c r="EH286">
        <v>2028</v>
      </c>
      <c r="EI286">
        <v>2</v>
      </c>
      <c r="EJ286">
        <v>26</v>
      </c>
      <c r="EK286">
        <v>1.4</v>
      </c>
      <c r="EL286">
        <v>1.3</v>
      </c>
      <c r="EM286">
        <v>0.27221699999999999</v>
      </c>
      <c r="EN286">
        <v>2.5708000000000002</v>
      </c>
      <c r="EO286">
        <v>1.39893</v>
      </c>
      <c r="EP286">
        <v>2.323</v>
      </c>
      <c r="EQ286">
        <v>1.49902</v>
      </c>
      <c r="ER286">
        <v>2.34741</v>
      </c>
      <c r="ES286">
        <v>32.8202</v>
      </c>
      <c r="ET286">
        <v>13.291499999999999</v>
      </c>
      <c r="EU286">
        <v>18</v>
      </c>
      <c r="EV286">
        <v>500.55200000000002</v>
      </c>
      <c r="EW286">
        <v>538.66700000000003</v>
      </c>
      <c r="EX286">
        <v>27.006</v>
      </c>
      <c r="EY286">
        <v>31.7575</v>
      </c>
      <c r="EZ286">
        <v>29.9999</v>
      </c>
      <c r="FA286">
        <v>31.7514</v>
      </c>
      <c r="FB286">
        <v>31.734300000000001</v>
      </c>
      <c r="FC286">
        <v>5.4778799999999999</v>
      </c>
      <c r="FD286">
        <v>35.525500000000001</v>
      </c>
      <c r="FE286">
        <v>67.381699999999995</v>
      </c>
      <c r="FF286">
        <v>27.0242</v>
      </c>
      <c r="FG286">
        <v>50</v>
      </c>
      <c r="FH286">
        <v>17.331700000000001</v>
      </c>
      <c r="FI286">
        <v>99.701400000000007</v>
      </c>
      <c r="FJ286">
        <v>101.58</v>
      </c>
      <c r="FK286" t="s">
        <v>884</v>
      </c>
      <c r="FL286">
        <v>3</v>
      </c>
      <c r="FM286" t="s">
        <v>890</v>
      </c>
      <c r="FN286">
        <v>9</v>
      </c>
    </row>
    <row r="287" spans="1:170" x14ac:dyDescent="0.2">
      <c r="A287">
        <v>102</v>
      </c>
      <c r="B287">
        <v>1658950409.5</v>
      </c>
      <c r="C287">
        <v>18289.400000095298</v>
      </c>
      <c r="D287" t="s">
        <v>991</v>
      </c>
      <c r="E287">
        <v>0.60658564814814808</v>
      </c>
      <c r="F287" t="s">
        <v>280</v>
      </c>
      <c r="G287">
        <v>1658950409.5</v>
      </c>
      <c r="H287">
        <v>5.1906707456397597E-3</v>
      </c>
      <c r="I287">
        <v>5.1906707456397596</v>
      </c>
      <c r="J287">
        <v>-1.27615229046975</v>
      </c>
      <c r="K287">
        <v>51.222801487085398</v>
      </c>
      <c r="L287">
        <v>55.962609052577498</v>
      </c>
      <c r="M287">
        <v>5.5489955012406504</v>
      </c>
      <c r="N287">
        <v>5.0790179340233701</v>
      </c>
      <c r="O287">
        <v>0.35560700384028299</v>
      </c>
      <c r="P287">
        <v>2.9020728833140299</v>
      </c>
      <c r="Q287">
        <v>0.33393809624095999</v>
      </c>
      <c r="R287">
        <v>0.21055078486974901</v>
      </c>
      <c r="S287">
        <v>66.1900949999999</v>
      </c>
      <c r="T287">
        <v>27.518063200297998</v>
      </c>
      <c r="U287">
        <v>27.9803</v>
      </c>
      <c r="V287">
        <v>3.79048370767892</v>
      </c>
      <c r="W287">
        <v>58.832960294785003</v>
      </c>
      <c r="X287">
        <v>2.29653847417099</v>
      </c>
      <c r="Y287">
        <v>3.9034895790796398</v>
      </c>
      <c r="Z287">
        <v>1.49394523350792</v>
      </c>
      <c r="AA287">
        <v>-228.90857988271301</v>
      </c>
      <c r="AB287">
        <v>78.979268098382093</v>
      </c>
      <c r="AC287">
        <v>5.9459690696932004</v>
      </c>
      <c r="AD287">
        <v>-77.793247714638298</v>
      </c>
      <c r="AE287">
        <v>0</v>
      </c>
      <c r="AF287">
        <v>0</v>
      </c>
      <c r="AG287">
        <v>1</v>
      </c>
      <c r="AH287">
        <v>0</v>
      </c>
      <c r="AI287">
        <v>51810</v>
      </c>
      <c r="AJ287" t="s">
        <v>281</v>
      </c>
      <c r="AK287" t="s">
        <v>281</v>
      </c>
      <c r="AL287">
        <v>0</v>
      </c>
      <c r="AM287">
        <v>0</v>
      </c>
      <c r="AN287">
        <v>0</v>
      </c>
      <c r="AO287">
        <v>0</v>
      </c>
      <c r="AP287" t="s">
        <v>281</v>
      </c>
      <c r="AQ287" t="s">
        <v>281</v>
      </c>
      <c r="AR287">
        <v>0</v>
      </c>
      <c r="AS287">
        <v>0</v>
      </c>
      <c r="AT287">
        <v>0</v>
      </c>
      <c r="AU287">
        <v>0.5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 t="s">
        <v>281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1</v>
      </c>
      <c r="BL287">
        <v>400.21</v>
      </c>
      <c r="BM287">
        <v>337.37670000000003</v>
      </c>
      <c r="BN287">
        <v>0.84299917543289704</v>
      </c>
      <c r="BO287">
        <v>0.165388408585492</v>
      </c>
      <c r="BP287">
        <v>6</v>
      </c>
      <c r="BQ287">
        <v>0.6</v>
      </c>
      <c r="BR287" t="s">
        <v>282</v>
      </c>
      <c r="BS287">
        <v>1658950409.5</v>
      </c>
      <c r="BT287">
        <v>51.222799999999999</v>
      </c>
      <c r="BU287">
        <v>50.011000000000003</v>
      </c>
      <c r="BV287">
        <v>23.161000000000001</v>
      </c>
      <c r="BW287">
        <v>17.0791</v>
      </c>
      <c r="BX287">
        <v>49.842300000000002</v>
      </c>
      <c r="BY287">
        <v>22.982800000000001</v>
      </c>
      <c r="BZ287">
        <v>500.21699999999998</v>
      </c>
      <c r="CA287">
        <v>99.054900000000004</v>
      </c>
      <c r="CB287">
        <v>0.100511</v>
      </c>
      <c r="CC287">
        <v>28.485099999999999</v>
      </c>
      <c r="CD287">
        <v>27.9803</v>
      </c>
      <c r="CE287">
        <v>999.9</v>
      </c>
      <c r="CF287">
        <v>0</v>
      </c>
      <c r="CG287">
        <v>0</v>
      </c>
      <c r="CH287">
        <v>9938.1200000000008</v>
      </c>
      <c r="CI287">
        <v>0</v>
      </c>
      <c r="CJ287">
        <v>411.55200000000002</v>
      </c>
      <c r="CK287">
        <v>400.21</v>
      </c>
      <c r="CL287">
        <v>0.90002300000000002</v>
      </c>
      <c r="CM287">
        <v>9.9976999999999996E-2</v>
      </c>
      <c r="CN287">
        <v>0</v>
      </c>
      <c r="CO287">
        <v>3.7645</v>
      </c>
      <c r="CP287">
        <v>0</v>
      </c>
      <c r="CQ287">
        <v>3513.84</v>
      </c>
      <c r="CR287">
        <v>3431.75</v>
      </c>
      <c r="CS287">
        <v>35.5</v>
      </c>
      <c r="CT287">
        <v>38.686999999999998</v>
      </c>
      <c r="CU287">
        <v>36.811999999999998</v>
      </c>
      <c r="CV287">
        <v>37.686999999999998</v>
      </c>
      <c r="CW287">
        <v>35.811999999999998</v>
      </c>
      <c r="CX287">
        <v>360.2</v>
      </c>
      <c r="CY287">
        <v>40.01</v>
      </c>
      <c r="CZ287">
        <v>0</v>
      </c>
      <c r="DA287">
        <v>1658950606.2</v>
      </c>
      <c r="DB287">
        <v>0</v>
      </c>
      <c r="DC287">
        <v>3.3676192307692299</v>
      </c>
      <c r="DD287">
        <v>0.69612648751735395</v>
      </c>
      <c r="DE287">
        <v>-49.344273481703098</v>
      </c>
      <c r="DF287">
        <v>3517.5007692307599</v>
      </c>
      <c r="DG287">
        <v>15</v>
      </c>
      <c r="DH287">
        <v>1658950328</v>
      </c>
      <c r="DI287">
        <v>0.60564814814814816</v>
      </c>
      <c r="DJ287">
        <v>1658950324</v>
      </c>
      <c r="DK287">
        <v>1658950328</v>
      </c>
      <c r="DL287">
        <v>102</v>
      </c>
      <c r="DM287">
        <v>-1.4E-2</v>
      </c>
      <c r="DN287">
        <v>-3.0000000000000001E-3</v>
      </c>
      <c r="DO287">
        <v>1.381</v>
      </c>
      <c r="DP287">
        <v>0.1</v>
      </c>
      <c r="DQ287">
        <v>50</v>
      </c>
      <c r="DR287">
        <v>17</v>
      </c>
      <c r="DS287">
        <v>0.28999999999999998</v>
      </c>
      <c r="DT287">
        <v>0.01</v>
      </c>
      <c r="DU287">
        <v>100</v>
      </c>
      <c r="DV287">
        <v>100</v>
      </c>
      <c r="DW287">
        <v>1.38</v>
      </c>
      <c r="DX287">
        <v>0.1782</v>
      </c>
      <c r="DY287">
        <v>1.41462583818455</v>
      </c>
      <c r="DZ287">
        <v>-6.71328561665215E-4</v>
      </c>
      <c r="EA287">
        <v>-2.6813292342381502E-7</v>
      </c>
      <c r="EB287">
        <v>8.1307759810197903E-11</v>
      </c>
      <c r="EC287">
        <v>-5.6102882276650697E-3</v>
      </c>
      <c r="ED287">
        <v>1.9805995112736401E-4</v>
      </c>
      <c r="EE287">
        <v>3.7201658972467802E-4</v>
      </c>
      <c r="EF287">
        <v>-1.4214358037409099E-6</v>
      </c>
      <c r="EG287">
        <v>2</v>
      </c>
      <c r="EH287">
        <v>2028</v>
      </c>
      <c r="EI287">
        <v>2</v>
      </c>
      <c r="EJ287">
        <v>26</v>
      </c>
      <c r="EK287">
        <v>1.4</v>
      </c>
      <c r="EL287">
        <v>1.4</v>
      </c>
      <c r="EM287">
        <v>0.27221699999999999</v>
      </c>
      <c r="EN287">
        <v>2.5708000000000002</v>
      </c>
      <c r="EO287">
        <v>1.39893</v>
      </c>
      <c r="EP287">
        <v>2.323</v>
      </c>
      <c r="EQ287">
        <v>1.49902</v>
      </c>
      <c r="ER287">
        <v>2.3303199999999999</v>
      </c>
      <c r="ES287">
        <v>32.886899999999997</v>
      </c>
      <c r="ET287">
        <v>13.2477</v>
      </c>
      <c r="EU287">
        <v>18</v>
      </c>
      <c r="EV287">
        <v>500.94</v>
      </c>
      <c r="EW287">
        <v>538.50699999999995</v>
      </c>
      <c r="EX287">
        <v>27.15</v>
      </c>
      <c r="EY287">
        <v>31.725999999999999</v>
      </c>
      <c r="EZ287">
        <v>29.9999</v>
      </c>
      <c r="FA287">
        <v>31.7347</v>
      </c>
      <c r="FB287">
        <v>31.720500000000001</v>
      </c>
      <c r="FC287">
        <v>5.4763000000000002</v>
      </c>
      <c r="FD287">
        <v>35.750100000000003</v>
      </c>
      <c r="FE287">
        <v>64.754599999999996</v>
      </c>
      <c r="FF287">
        <v>27.161799999999999</v>
      </c>
      <c r="FG287">
        <v>50</v>
      </c>
      <c r="FH287">
        <v>17.060500000000001</v>
      </c>
      <c r="FI287">
        <v>99.708799999999997</v>
      </c>
      <c r="FJ287">
        <v>101.586</v>
      </c>
      <c r="FK287" t="s">
        <v>884</v>
      </c>
      <c r="FL287">
        <v>3</v>
      </c>
      <c r="FM287" t="s">
        <v>890</v>
      </c>
      <c r="FN287">
        <v>10</v>
      </c>
    </row>
    <row r="288" spans="1:170" x14ac:dyDescent="0.2">
      <c r="A288">
        <v>103</v>
      </c>
      <c r="B288">
        <v>1658950560</v>
      </c>
      <c r="C288">
        <v>18439.900000095298</v>
      </c>
      <c r="D288" t="s">
        <v>992</v>
      </c>
      <c r="E288">
        <v>0.60833333333333328</v>
      </c>
      <c r="F288" t="s">
        <v>280</v>
      </c>
      <c r="G288">
        <v>1658950560</v>
      </c>
      <c r="H288">
        <v>5.4681357707601899E-3</v>
      </c>
      <c r="I288">
        <v>5.4681357707601901</v>
      </c>
      <c r="J288">
        <v>-4.7183826778984503</v>
      </c>
      <c r="K288">
        <v>2.3031654256031202</v>
      </c>
      <c r="L288">
        <v>23.310618032733998</v>
      </c>
      <c r="M288">
        <v>2.3118881905547899</v>
      </c>
      <c r="N288">
        <v>0.22842212681228699</v>
      </c>
      <c r="O288">
        <v>0.37468045577766101</v>
      </c>
      <c r="P288">
        <v>2.9141869056219298</v>
      </c>
      <c r="Q288">
        <v>0.35079974294230098</v>
      </c>
      <c r="R288">
        <v>0.221271609749773</v>
      </c>
      <c r="S288">
        <v>66.135169426678601</v>
      </c>
      <c r="T288">
        <v>27.468752422376699</v>
      </c>
      <c r="U288">
        <v>27.9922</v>
      </c>
      <c r="V288">
        <v>3.7931144580286902</v>
      </c>
      <c r="W288">
        <v>58.716578915251702</v>
      </c>
      <c r="X288">
        <v>2.2946196040645002</v>
      </c>
      <c r="Y288">
        <v>3.90795861485122</v>
      </c>
      <c r="Z288">
        <v>1.49849485396419</v>
      </c>
      <c r="AA288">
        <v>-241.14478749052401</v>
      </c>
      <c r="AB288">
        <v>80.534403748088906</v>
      </c>
      <c r="AC288">
        <v>6.0387944429888503</v>
      </c>
      <c r="AD288">
        <v>-88.436419872768099</v>
      </c>
      <c r="AE288">
        <v>0</v>
      </c>
      <c r="AF288">
        <v>0</v>
      </c>
      <c r="AG288">
        <v>1</v>
      </c>
      <c r="AH288">
        <v>0</v>
      </c>
      <c r="AI288">
        <v>52153</v>
      </c>
      <c r="AJ288" t="s">
        <v>281</v>
      </c>
      <c r="AK288" t="s">
        <v>281</v>
      </c>
      <c r="AL288">
        <v>0</v>
      </c>
      <c r="AM288">
        <v>0</v>
      </c>
      <c r="AN288">
        <v>0</v>
      </c>
      <c r="AO288">
        <v>0</v>
      </c>
      <c r="AP288" t="s">
        <v>281</v>
      </c>
      <c r="AQ288" t="s">
        <v>281</v>
      </c>
      <c r="AR288">
        <v>0</v>
      </c>
      <c r="AS288">
        <v>0</v>
      </c>
      <c r="AT288">
        <v>0</v>
      </c>
      <c r="AU288">
        <v>0.5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 t="s">
        <v>281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1</v>
      </c>
      <c r="BL288">
        <v>399.86599999999999</v>
      </c>
      <c r="BM288">
        <v>337.08772799309702</v>
      </c>
      <c r="BN288">
        <v>0.84300172556080699</v>
      </c>
      <c r="BO288">
        <v>0.16539333033235801</v>
      </c>
      <c r="BP288">
        <v>6</v>
      </c>
      <c r="BQ288">
        <v>0.6</v>
      </c>
      <c r="BR288" t="s">
        <v>282</v>
      </c>
      <c r="BS288">
        <v>1658950560</v>
      </c>
      <c r="BT288">
        <v>2.3031600000000001</v>
      </c>
      <c r="BU288">
        <v>-3.3407499999999999</v>
      </c>
      <c r="BV288">
        <v>23.136500000000002</v>
      </c>
      <c r="BW288">
        <v>16.73</v>
      </c>
      <c r="BX288">
        <v>0.87475899999999995</v>
      </c>
      <c r="BY288">
        <v>22.955400000000001</v>
      </c>
      <c r="BZ288">
        <v>500.26900000000001</v>
      </c>
      <c r="CA288">
        <v>99.077299999999994</v>
      </c>
      <c r="CB288">
        <v>0.100173</v>
      </c>
      <c r="CC288">
        <v>28.504799999999999</v>
      </c>
      <c r="CD288">
        <v>27.9922</v>
      </c>
      <c r="CE288">
        <v>999.9</v>
      </c>
      <c r="CF288">
        <v>0</v>
      </c>
      <c r="CG288">
        <v>0</v>
      </c>
      <c r="CH288">
        <v>10005</v>
      </c>
      <c r="CI288">
        <v>0</v>
      </c>
      <c r="CJ288">
        <v>411.42500000000001</v>
      </c>
      <c r="CK288">
        <v>399.86599999999999</v>
      </c>
      <c r="CL288">
        <v>0.89994499999999999</v>
      </c>
      <c r="CM288">
        <v>0.10005500000000001</v>
      </c>
      <c r="CN288">
        <v>0</v>
      </c>
      <c r="CO288">
        <v>3.4799000000000002</v>
      </c>
      <c r="CP288">
        <v>0</v>
      </c>
      <c r="CQ288">
        <v>3142.54</v>
      </c>
      <c r="CR288">
        <v>3428.73</v>
      </c>
      <c r="CS288">
        <v>35.5</v>
      </c>
      <c r="CT288">
        <v>38.625</v>
      </c>
      <c r="CU288">
        <v>36.75</v>
      </c>
      <c r="CV288">
        <v>37.625</v>
      </c>
      <c r="CW288">
        <v>35.811999999999998</v>
      </c>
      <c r="CX288">
        <v>359.86</v>
      </c>
      <c r="CY288">
        <v>40.01</v>
      </c>
      <c r="CZ288">
        <v>0</v>
      </c>
      <c r="DA288">
        <v>1658950756.8</v>
      </c>
      <c r="DB288">
        <v>0</v>
      </c>
      <c r="DC288">
        <v>3.3203</v>
      </c>
      <c r="DD288">
        <v>0.442915392514725</v>
      </c>
      <c r="DE288">
        <v>-75.554615415465705</v>
      </c>
      <c r="DF288">
        <v>3151.9407999999898</v>
      </c>
      <c r="DG288">
        <v>15</v>
      </c>
      <c r="DH288">
        <v>1658950473.5</v>
      </c>
      <c r="DI288">
        <v>0.6073263888888889</v>
      </c>
      <c r="DJ288">
        <v>1658950468</v>
      </c>
      <c r="DK288">
        <v>1658950473.5</v>
      </c>
      <c r="DL288">
        <v>103</v>
      </c>
      <c r="DM288">
        <v>1.4E-2</v>
      </c>
      <c r="DN288">
        <v>3.0000000000000001E-3</v>
      </c>
      <c r="DO288">
        <v>1.4319999999999999</v>
      </c>
      <c r="DP288">
        <v>0.1</v>
      </c>
      <c r="DQ288">
        <v>-3</v>
      </c>
      <c r="DR288">
        <v>17</v>
      </c>
      <c r="DS288">
        <v>0.16</v>
      </c>
      <c r="DT288">
        <v>0.02</v>
      </c>
      <c r="DU288">
        <v>100</v>
      </c>
      <c r="DV288">
        <v>100</v>
      </c>
      <c r="DW288">
        <v>1.4279999999999999</v>
      </c>
      <c r="DX288">
        <v>0.18110000000000001</v>
      </c>
      <c r="DY288">
        <v>1.4289925596898301</v>
      </c>
      <c r="DZ288">
        <v>-6.71328561665215E-4</v>
      </c>
      <c r="EA288">
        <v>-2.6813292342381502E-7</v>
      </c>
      <c r="EB288">
        <v>8.1307759810197903E-11</v>
      </c>
      <c r="EC288">
        <v>-2.2310691286448799E-3</v>
      </c>
      <c r="ED288">
        <v>1.9805995112736401E-4</v>
      </c>
      <c r="EE288">
        <v>3.7201658972467802E-4</v>
      </c>
      <c r="EF288">
        <v>-1.4214358037409099E-6</v>
      </c>
      <c r="EG288">
        <v>2</v>
      </c>
      <c r="EH288">
        <v>2028</v>
      </c>
      <c r="EI288">
        <v>2</v>
      </c>
      <c r="EJ288">
        <v>26</v>
      </c>
      <c r="EK288">
        <v>1.5</v>
      </c>
      <c r="EL288">
        <v>1.4</v>
      </c>
      <c r="EM288">
        <v>3.1738299999999997E-2</v>
      </c>
      <c r="EN288">
        <v>4.99878</v>
      </c>
      <c r="EO288">
        <v>1.39893</v>
      </c>
      <c r="EP288">
        <v>2.32178</v>
      </c>
      <c r="EQ288">
        <v>1.49902</v>
      </c>
      <c r="ER288">
        <v>2.36694</v>
      </c>
      <c r="ES288">
        <v>33.020600000000002</v>
      </c>
      <c r="ET288">
        <v>13.186400000000001</v>
      </c>
      <c r="EU288">
        <v>18</v>
      </c>
      <c r="EV288">
        <v>501.19600000000003</v>
      </c>
      <c r="EW288">
        <v>537.65499999999997</v>
      </c>
      <c r="EX288">
        <v>27.207100000000001</v>
      </c>
      <c r="EY288">
        <v>31.6906</v>
      </c>
      <c r="EZ288">
        <v>30.0001</v>
      </c>
      <c r="FA288">
        <v>31.706900000000001</v>
      </c>
      <c r="FB288">
        <v>31.694700000000001</v>
      </c>
      <c r="FC288">
        <v>0</v>
      </c>
      <c r="FD288">
        <v>36.206800000000001</v>
      </c>
      <c r="FE288">
        <v>62.536099999999998</v>
      </c>
      <c r="FF288">
        <v>27.214300000000001</v>
      </c>
      <c r="FG288">
        <v>0</v>
      </c>
      <c r="FH288">
        <v>16.7667</v>
      </c>
      <c r="FI288">
        <v>99.710999999999999</v>
      </c>
      <c r="FJ288">
        <v>101.593</v>
      </c>
      <c r="FK288" t="s">
        <v>884</v>
      </c>
      <c r="FL288">
        <v>3</v>
      </c>
      <c r="FM288" t="s">
        <v>890</v>
      </c>
      <c r="FN288">
        <v>11</v>
      </c>
    </row>
    <row r="289" spans="1:170" x14ac:dyDescent="0.2">
      <c r="A289">
        <v>104</v>
      </c>
      <c r="B289">
        <v>1658950710.5</v>
      </c>
      <c r="C289">
        <v>18590.400000095298</v>
      </c>
      <c r="D289" t="s">
        <v>993</v>
      </c>
      <c r="E289">
        <v>0.61006944444444444</v>
      </c>
      <c r="F289" t="s">
        <v>280</v>
      </c>
      <c r="G289">
        <v>1658950710.5</v>
      </c>
      <c r="H289">
        <v>5.6622292987164296E-3</v>
      </c>
      <c r="I289">
        <v>5.6622292987164302</v>
      </c>
      <c r="J289">
        <v>14.9188812194917</v>
      </c>
      <c r="K289">
        <v>379.653982733948</v>
      </c>
      <c r="L289">
        <v>306.35740567576698</v>
      </c>
      <c r="M289">
        <v>30.391163502686901</v>
      </c>
      <c r="N289">
        <v>37.662305692472998</v>
      </c>
      <c r="O289">
        <v>0.39046995714201999</v>
      </c>
      <c r="P289">
        <v>2.9087079573830299</v>
      </c>
      <c r="Q289">
        <v>0.364561462157726</v>
      </c>
      <c r="R289">
        <v>0.23003882019566901</v>
      </c>
      <c r="S289">
        <v>66.193286999999998</v>
      </c>
      <c r="T289">
        <v>27.435836179046401</v>
      </c>
      <c r="U289">
        <v>27.989000000000001</v>
      </c>
      <c r="V289">
        <v>3.7924068728252101</v>
      </c>
      <c r="W289">
        <v>58.761461597650097</v>
      </c>
      <c r="X289">
        <v>2.2989488928444999</v>
      </c>
      <c r="Y289">
        <v>3.9123412358014402</v>
      </c>
      <c r="Z289">
        <v>1.4934579799807099</v>
      </c>
      <c r="AA289">
        <v>-249.70431207339399</v>
      </c>
      <c r="AB289">
        <v>83.911312344502093</v>
      </c>
      <c r="AC289">
        <v>6.3043663078756698</v>
      </c>
      <c r="AD289">
        <v>-93.295346421016902</v>
      </c>
      <c r="AE289">
        <v>0</v>
      </c>
      <c r="AF289">
        <v>0</v>
      </c>
      <c r="AG289">
        <v>1</v>
      </c>
      <c r="AH289">
        <v>0</v>
      </c>
      <c r="AI289">
        <v>51993</v>
      </c>
      <c r="AJ289" t="s">
        <v>281</v>
      </c>
      <c r="AK289" t="s">
        <v>281</v>
      </c>
      <c r="AL289">
        <v>0</v>
      </c>
      <c r="AM289">
        <v>0</v>
      </c>
      <c r="AN289">
        <v>0</v>
      </c>
      <c r="AO289">
        <v>0</v>
      </c>
      <c r="AP289" t="s">
        <v>281</v>
      </c>
      <c r="AQ289" t="s">
        <v>281</v>
      </c>
      <c r="AR289">
        <v>0</v>
      </c>
      <c r="AS289">
        <v>0</v>
      </c>
      <c r="AT289">
        <v>0</v>
      </c>
      <c r="AU289">
        <v>0.5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 t="s">
        <v>281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1</v>
      </c>
      <c r="BL289">
        <v>400.23</v>
      </c>
      <c r="BM289">
        <v>337.39350000000002</v>
      </c>
      <c r="BN289">
        <v>0.84299902556030204</v>
      </c>
      <c r="BO289">
        <v>0.165388119331384</v>
      </c>
      <c r="BP289">
        <v>6</v>
      </c>
      <c r="BQ289">
        <v>0.6</v>
      </c>
      <c r="BR289" t="s">
        <v>282</v>
      </c>
      <c r="BS289">
        <v>1658950710.5</v>
      </c>
      <c r="BT289">
        <v>379.654</v>
      </c>
      <c r="BU289">
        <v>400.13099999999997</v>
      </c>
      <c r="BV289">
        <v>23.174499999999998</v>
      </c>
      <c r="BW289">
        <v>16.539000000000001</v>
      </c>
      <c r="BX289">
        <v>377.279</v>
      </c>
      <c r="BY289">
        <v>22.989799999999999</v>
      </c>
      <c r="BZ289">
        <v>500.12900000000002</v>
      </c>
      <c r="CA289">
        <v>99.101600000000005</v>
      </c>
      <c r="CB289">
        <v>0.100061</v>
      </c>
      <c r="CC289">
        <v>28.524100000000001</v>
      </c>
      <c r="CD289">
        <v>27.989000000000001</v>
      </c>
      <c r="CE289">
        <v>999.9</v>
      </c>
      <c r="CF289">
        <v>0</v>
      </c>
      <c r="CG289">
        <v>0</v>
      </c>
      <c r="CH289">
        <v>9971.25</v>
      </c>
      <c r="CI289">
        <v>0</v>
      </c>
      <c r="CJ289">
        <v>411.584</v>
      </c>
      <c r="CK289">
        <v>400.23</v>
      </c>
      <c r="CL289">
        <v>0.90002300000000002</v>
      </c>
      <c r="CM289">
        <v>9.9976999999999996E-2</v>
      </c>
      <c r="CN289">
        <v>0</v>
      </c>
      <c r="CO289">
        <v>3.4984000000000002</v>
      </c>
      <c r="CP289">
        <v>0</v>
      </c>
      <c r="CQ289">
        <v>3743.32</v>
      </c>
      <c r="CR289">
        <v>3431.93</v>
      </c>
      <c r="CS289">
        <v>35.436999999999998</v>
      </c>
      <c r="CT289">
        <v>38.561999999999998</v>
      </c>
      <c r="CU289">
        <v>36.75</v>
      </c>
      <c r="CV289">
        <v>37.561999999999998</v>
      </c>
      <c r="CW289">
        <v>35.75</v>
      </c>
      <c r="CX289">
        <v>360.22</v>
      </c>
      <c r="CY289">
        <v>40.01</v>
      </c>
      <c r="CZ289">
        <v>0</v>
      </c>
      <c r="DA289">
        <v>1658950906.8</v>
      </c>
      <c r="DB289">
        <v>0</v>
      </c>
      <c r="DC289">
        <v>3.3795600000000001</v>
      </c>
      <c r="DD289">
        <v>-0.47783847748573499</v>
      </c>
      <c r="DE289">
        <v>52.058461683899402</v>
      </c>
      <c r="DF289">
        <v>3733.5904</v>
      </c>
      <c r="DG289">
        <v>15</v>
      </c>
      <c r="DH289">
        <v>1658950657</v>
      </c>
      <c r="DI289">
        <v>0.60945601851851849</v>
      </c>
      <c r="DJ289">
        <v>1658950647</v>
      </c>
      <c r="DK289">
        <v>1658950657</v>
      </c>
      <c r="DL289">
        <v>104</v>
      </c>
      <c r="DM289">
        <v>1.2330000000000001</v>
      </c>
      <c r="DN289">
        <v>3.0000000000000001E-3</v>
      </c>
      <c r="DO289">
        <v>2.3580000000000001</v>
      </c>
      <c r="DP289">
        <v>9.9000000000000005E-2</v>
      </c>
      <c r="DQ289">
        <v>401</v>
      </c>
      <c r="DR289">
        <v>17</v>
      </c>
      <c r="DS289">
        <v>7.0000000000000007E-2</v>
      </c>
      <c r="DT289">
        <v>0.01</v>
      </c>
      <c r="DU289">
        <v>100</v>
      </c>
      <c r="DV289">
        <v>100</v>
      </c>
      <c r="DW289">
        <v>2.375</v>
      </c>
      <c r="DX289">
        <v>0.1847</v>
      </c>
      <c r="DY289">
        <v>2.6622437031668902</v>
      </c>
      <c r="DZ289">
        <v>-6.71328561665215E-4</v>
      </c>
      <c r="EA289">
        <v>-2.6813292342381502E-7</v>
      </c>
      <c r="EB289">
        <v>8.1307759810197903E-11</v>
      </c>
      <c r="EC289">
        <v>8.3652081105922704E-4</v>
      </c>
      <c r="ED289">
        <v>1.9805995112736401E-4</v>
      </c>
      <c r="EE289">
        <v>3.7201658972467802E-4</v>
      </c>
      <c r="EF289">
        <v>-1.4214358037409099E-6</v>
      </c>
      <c r="EG289">
        <v>2</v>
      </c>
      <c r="EH289">
        <v>2028</v>
      </c>
      <c r="EI289">
        <v>2</v>
      </c>
      <c r="EJ289">
        <v>26</v>
      </c>
      <c r="EK289">
        <v>1.1000000000000001</v>
      </c>
      <c r="EL289">
        <v>0.9</v>
      </c>
      <c r="EM289">
        <v>1.0815399999999999</v>
      </c>
      <c r="EN289">
        <v>2.5647000000000002</v>
      </c>
      <c r="EO289">
        <v>1.39893</v>
      </c>
      <c r="EP289">
        <v>2.32178</v>
      </c>
      <c r="EQ289">
        <v>1.49902</v>
      </c>
      <c r="ER289">
        <v>2.3327599999999999</v>
      </c>
      <c r="ES289">
        <v>33.065199999999997</v>
      </c>
      <c r="ET289">
        <v>13.1601</v>
      </c>
      <c r="EU289">
        <v>18</v>
      </c>
      <c r="EV289">
        <v>501.12299999999999</v>
      </c>
      <c r="EW289">
        <v>538.56200000000001</v>
      </c>
      <c r="EX289">
        <v>27.247</v>
      </c>
      <c r="EY289">
        <v>31.6572</v>
      </c>
      <c r="EZ289">
        <v>30</v>
      </c>
      <c r="FA289">
        <v>31.677199999999999</v>
      </c>
      <c r="FB289">
        <v>31.665099999999999</v>
      </c>
      <c r="FC289">
        <v>21.639299999999999</v>
      </c>
      <c r="FD289">
        <v>36.256700000000002</v>
      </c>
      <c r="FE289">
        <v>60.200200000000002</v>
      </c>
      <c r="FF289">
        <v>27.253599999999999</v>
      </c>
      <c r="FG289">
        <v>400</v>
      </c>
      <c r="FH289">
        <v>16.5212</v>
      </c>
      <c r="FI289">
        <v>99.716099999999997</v>
      </c>
      <c r="FJ289">
        <v>101.601</v>
      </c>
      <c r="FK289" t="s">
        <v>884</v>
      </c>
      <c r="FL289">
        <v>3</v>
      </c>
      <c r="FM289" t="s">
        <v>890</v>
      </c>
      <c r="FN289">
        <v>12</v>
      </c>
    </row>
    <row r="290" spans="1:170" x14ac:dyDescent="0.2">
      <c r="A290">
        <v>105</v>
      </c>
      <c r="B290">
        <v>1658950861</v>
      </c>
      <c r="C290">
        <v>18740.900000095298</v>
      </c>
      <c r="D290" t="s">
        <v>994</v>
      </c>
      <c r="E290">
        <v>0.61181712962962964</v>
      </c>
      <c r="F290" t="s">
        <v>280</v>
      </c>
      <c r="G290">
        <v>1658950861</v>
      </c>
      <c r="H290">
        <v>5.7839808695976103E-3</v>
      </c>
      <c r="I290">
        <v>5.7839808695976096</v>
      </c>
      <c r="J290">
        <v>15.1749132071477</v>
      </c>
      <c r="K290">
        <v>379.246982510561</v>
      </c>
      <c r="L290">
        <v>305.78215445602501</v>
      </c>
      <c r="M290">
        <v>30.339101047854999</v>
      </c>
      <c r="N290">
        <v>37.628136098886301</v>
      </c>
      <c r="O290">
        <v>0.39672292768220702</v>
      </c>
      <c r="P290">
        <v>2.9126119532767398</v>
      </c>
      <c r="Q290">
        <v>0.37004098077395597</v>
      </c>
      <c r="R290">
        <v>0.23352686412167101</v>
      </c>
      <c r="S290">
        <v>66.195213775949398</v>
      </c>
      <c r="T290">
        <v>27.4248181262084</v>
      </c>
      <c r="U290">
        <v>27.994499999999999</v>
      </c>
      <c r="V290">
        <v>3.7936231060362</v>
      </c>
      <c r="W290">
        <v>58.475228146944701</v>
      </c>
      <c r="X290">
        <v>2.2903290154860598</v>
      </c>
      <c r="Y290">
        <v>3.9167508842044998</v>
      </c>
      <c r="Z290">
        <v>1.50329409055014</v>
      </c>
      <c r="AA290">
        <v>-255.07355634925401</v>
      </c>
      <c r="AB290">
        <v>86.206579858156005</v>
      </c>
      <c r="AC290">
        <v>6.4689336076854298</v>
      </c>
      <c r="AD290">
        <v>-96.202829107463899</v>
      </c>
      <c r="AE290">
        <v>0</v>
      </c>
      <c r="AF290">
        <v>0</v>
      </c>
      <c r="AG290">
        <v>1</v>
      </c>
      <c r="AH290">
        <v>0</v>
      </c>
      <c r="AI290">
        <v>52102</v>
      </c>
      <c r="AJ290" t="s">
        <v>281</v>
      </c>
      <c r="AK290" t="s">
        <v>281</v>
      </c>
      <c r="AL290">
        <v>0</v>
      </c>
      <c r="AM290">
        <v>0</v>
      </c>
      <c r="AN290">
        <v>0</v>
      </c>
      <c r="AO290">
        <v>0</v>
      </c>
      <c r="AP290" t="s">
        <v>281</v>
      </c>
      <c r="AQ290" t="s">
        <v>281</v>
      </c>
      <c r="AR290">
        <v>0</v>
      </c>
      <c r="AS290">
        <v>0</v>
      </c>
      <c r="AT290">
        <v>0</v>
      </c>
      <c r="AU290">
        <v>0.5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 t="s">
        <v>281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1</v>
      </c>
      <c r="BL290">
        <v>400.24200000000002</v>
      </c>
      <c r="BM290">
        <v>337.40358599790102</v>
      </c>
      <c r="BN290">
        <v>0.84299895062962205</v>
      </c>
      <c r="BO290">
        <v>0.16538797471517</v>
      </c>
      <c r="BP290">
        <v>6</v>
      </c>
      <c r="BQ290">
        <v>0.6</v>
      </c>
      <c r="BR290" t="s">
        <v>282</v>
      </c>
      <c r="BS290">
        <v>1658950861</v>
      </c>
      <c r="BT290">
        <v>379.24700000000001</v>
      </c>
      <c r="BU290">
        <v>400.077</v>
      </c>
      <c r="BV290">
        <v>23.0838</v>
      </c>
      <c r="BW290">
        <v>16.307200000000002</v>
      </c>
      <c r="BX290">
        <v>376.94</v>
      </c>
      <c r="BY290">
        <v>22.898900000000001</v>
      </c>
      <c r="BZ290">
        <v>500.29199999999997</v>
      </c>
      <c r="CA290">
        <v>99.118099999999998</v>
      </c>
      <c r="CB290">
        <v>9.9923700000000004E-2</v>
      </c>
      <c r="CC290">
        <v>28.543500000000002</v>
      </c>
      <c r="CD290">
        <v>27.994499999999999</v>
      </c>
      <c r="CE290">
        <v>999.9</v>
      </c>
      <c r="CF290">
        <v>0</v>
      </c>
      <c r="CG290">
        <v>0</v>
      </c>
      <c r="CH290">
        <v>9991.8799999999992</v>
      </c>
      <c r="CI290">
        <v>0</v>
      </c>
      <c r="CJ290">
        <v>411.65199999999999</v>
      </c>
      <c r="CK290">
        <v>400.24200000000002</v>
      </c>
      <c r="CL290">
        <v>0.90002300000000002</v>
      </c>
      <c r="CM290">
        <v>9.9976999999999996E-2</v>
      </c>
      <c r="CN290">
        <v>0</v>
      </c>
      <c r="CO290">
        <v>2.9538000000000002</v>
      </c>
      <c r="CP290">
        <v>0</v>
      </c>
      <c r="CQ290">
        <v>3964.93</v>
      </c>
      <c r="CR290">
        <v>3432.03</v>
      </c>
      <c r="CS290">
        <v>35.436999999999998</v>
      </c>
      <c r="CT290">
        <v>38.561999999999998</v>
      </c>
      <c r="CU290">
        <v>36.686999999999998</v>
      </c>
      <c r="CV290">
        <v>37.561999999999998</v>
      </c>
      <c r="CW290">
        <v>35.75</v>
      </c>
      <c r="CX290">
        <v>360.23</v>
      </c>
      <c r="CY290">
        <v>40.01</v>
      </c>
      <c r="CZ290">
        <v>0</v>
      </c>
      <c r="DA290">
        <v>1658951057.4000001</v>
      </c>
      <c r="DB290">
        <v>0</v>
      </c>
      <c r="DC290">
        <v>3.32463076923076</v>
      </c>
      <c r="DD290">
        <v>-0.23828377632380901</v>
      </c>
      <c r="DE290">
        <v>59.734700851137298</v>
      </c>
      <c r="DF290">
        <v>3954.7676923076901</v>
      </c>
      <c r="DG290">
        <v>15</v>
      </c>
      <c r="DH290">
        <v>1658950773</v>
      </c>
      <c r="DI290">
        <v>0.61079861111111111</v>
      </c>
      <c r="DJ290">
        <v>1658950767.5</v>
      </c>
      <c r="DK290">
        <v>1658950773</v>
      </c>
      <c r="DL290">
        <v>105</v>
      </c>
      <c r="DM290">
        <v>-6.8000000000000005E-2</v>
      </c>
      <c r="DN290">
        <v>1E-3</v>
      </c>
      <c r="DO290">
        <v>2.2890000000000001</v>
      </c>
      <c r="DP290">
        <v>9.9000000000000005E-2</v>
      </c>
      <c r="DQ290">
        <v>400</v>
      </c>
      <c r="DR290">
        <v>16</v>
      </c>
      <c r="DS290">
        <v>0.11</v>
      </c>
      <c r="DT290">
        <v>0.01</v>
      </c>
      <c r="DU290">
        <v>100</v>
      </c>
      <c r="DV290">
        <v>100</v>
      </c>
      <c r="DW290">
        <v>2.3069999999999999</v>
      </c>
      <c r="DX290">
        <v>0.18490000000000001</v>
      </c>
      <c r="DY290">
        <v>2.59401585438945</v>
      </c>
      <c r="DZ290">
        <v>-6.71328561665215E-4</v>
      </c>
      <c r="EA290">
        <v>-2.6813292342381502E-7</v>
      </c>
      <c r="EB290">
        <v>8.1307759810197903E-11</v>
      </c>
      <c r="EC290">
        <v>2.2946822390308898E-3</v>
      </c>
      <c r="ED290">
        <v>1.9805995112736401E-4</v>
      </c>
      <c r="EE290">
        <v>3.7201658972467802E-4</v>
      </c>
      <c r="EF290">
        <v>-1.4214358037409099E-6</v>
      </c>
      <c r="EG290">
        <v>2</v>
      </c>
      <c r="EH290">
        <v>2028</v>
      </c>
      <c r="EI290">
        <v>2</v>
      </c>
      <c r="EJ290">
        <v>26</v>
      </c>
      <c r="EK290">
        <v>1.6</v>
      </c>
      <c r="EL290">
        <v>1.5</v>
      </c>
      <c r="EM290">
        <v>1.07666</v>
      </c>
      <c r="EN290">
        <v>2.5585900000000001</v>
      </c>
      <c r="EO290">
        <v>1.39893</v>
      </c>
      <c r="EP290">
        <v>2.32178</v>
      </c>
      <c r="EQ290">
        <v>1.49902</v>
      </c>
      <c r="ER290">
        <v>2.2839399999999999</v>
      </c>
      <c r="ES290">
        <v>33.087499999999999</v>
      </c>
      <c r="ET290">
        <v>13.116400000000001</v>
      </c>
      <c r="EU290">
        <v>18</v>
      </c>
      <c r="EV290">
        <v>501.34500000000003</v>
      </c>
      <c r="EW290">
        <v>537.99800000000005</v>
      </c>
      <c r="EX290">
        <v>27.3445</v>
      </c>
      <c r="EY290">
        <v>31.629799999999999</v>
      </c>
      <c r="EZ290">
        <v>30.0001</v>
      </c>
      <c r="FA290">
        <v>31.651199999999999</v>
      </c>
      <c r="FB290">
        <v>31.6388</v>
      </c>
      <c r="FC290">
        <v>21.5641</v>
      </c>
      <c r="FD290">
        <v>35.9</v>
      </c>
      <c r="FE290">
        <v>57.887500000000003</v>
      </c>
      <c r="FF290">
        <v>27.345500000000001</v>
      </c>
      <c r="FG290">
        <v>400</v>
      </c>
      <c r="FH290">
        <v>16.396699999999999</v>
      </c>
      <c r="FI290">
        <v>99.724500000000006</v>
      </c>
      <c r="FJ290">
        <v>101.60299999999999</v>
      </c>
      <c r="FK290" t="s">
        <v>884</v>
      </c>
      <c r="FL290">
        <v>3</v>
      </c>
      <c r="FM290" t="s">
        <v>890</v>
      </c>
      <c r="FN290">
        <v>13</v>
      </c>
    </row>
    <row r="291" spans="1:170" x14ac:dyDescent="0.2">
      <c r="A291">
        <v>106</v>
      </c>
      <c r="B291">
        <v>1658951011.5</v>
      </c>
      <c r="C291">
        <v>18891.400000095298</v>
      </c>
      <c r="D291" t="s">
        <v>995</v>
      </c>
      <c r="E291">
        <v>0.6135532407407408</v>
      </c>
      <c r="F291" t="s">
        <v>280</v>
      </c>
      <c r="G291">
        <v>1658951011.5</v>
      </c>
      <c r="H291">
        <v>5.7888028760644103E-3</v>
      </c>
      <c r="I291">
        <v>5.7888028760644099</v>
      </c>
      <c r="J291">
        <v>15.434554130661001</v>
      </c>
      <c r="K291">
        <v>378.85298235003501</v>
      </c>
      <c r="L291">
        <v>304.43723875930499</v>
      </c>
      <c r="M291">
        <v>30.206209857618699</v>
      </c>
      <c r="N291">
        <v>37.589726988351501</v>
      </c>
      <c r="O291">
        <v>0.39749272004422997</v>
      </c>
      <c r="P291">
        <v>2.9196367128209801</v>
      </c>
      <c r="Q291">
        <v>0.37077068941812402</v>
      </c>
      <c r="R291">
        <v>0.233986378272278</v>
      </c>
      <c r="S291">
        <v>66.199919222025102</v>
      </c>
      <c r="T291">
        <v>27.431096811621401</v>
      </c>
      <c r="U291">
        <v>27.9985</v>
      </c>
      <c r="V291">
        <v>3.7945078530085299</v>
      </c>
      <c r="W291">
        <v>58.524401769607003</v>
      </c>
      <c r="X291">
        <v>2.2929205689469998</v>
      </c>
      <c r="Y291">
        <v>3.9178880938818201</v>
      </c>
      <c r="Z291">
        <v>1.5015872840615301</v>
      </c>
      <c r="AA291">
        <v>-255.28620683444001</v>
      </c>
      <c r="AB291">
        <v>86.571899953882806</v>
      </c>
      <c r="AC291">
        <v>6.4810071566510503</v>
      </c>
      <c r="AD291">
        <v>-96.033380501881396</v>
      </c>
      <c r="AE291">
        <v>0</v>
      </c>
      <c r="AF291">
        <v>0</v>
      </c>
      <c r="AG291">
        <v>1</v>
      </c>
      <c r="AH291">
        <v>0</v>
      </c>
      <c r="AI291">
        <v>52302</v>
      </c>
      <c r="AJ291" t="s">
        <v>281</v>
      </c>
      <c r="AK291" t="s">
        <v>281</v>
      </c>
      <c r="AL291">
        <v>0</v>
      </c>
      <c r="AM291">
        <v>0</v>
      </c>
      <c r="AN291">
        <v>0</v>
      </c>
      <c r="AO291">
        <v>0</v>
      </c>
      <c r="AP291" t="s">
        <v>281</v>
      </c>
      <c r="AQ291" t="s">
        <v>281</v>
      </c>
      <c r="AR291">
        <v>0</v>
      </c>
      <c r="AS291">
        <v>0</v>
      </c>
      <c r="AT291">
        <v>0</v>
      </c>
      <c r="AU291">
        <v>0.5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 t="s">
        <v>281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1</v>
      </c>
      <c r="BL291">
        <v>400.26799999999997</v>
      </c>
      <c r="BM291">
        <v>337.42571400104902</v>
      </c>
      <c r="BN291">
        <v>0.842999475354136</v>
      </c>
      <c r="BO291">
        <v>0.16538898743348199</v>
      </c>
      <c r="BP291">
        <v>6</v>
      </c>
      <c r="BQ291">
        <v>0.6</v>
      </c>
      <c r="BR291" t="s">
        <v>282</v>
      </c>
      <c r="BS291">
        <v>1658951011.5</v>
      </c>
      <c r="BT291">
        <v>378.85300000000001</v>
      </c>
      <c r="BU291">
        <v>399.99299999999999</v>
      </c>
      <c r="BV291">
        <v>23.109500000000001</v>
      </c>
      <c r="BW291">
        <v>16.3277</v>
      </c>
      <c r="BX291">
        <v>376.53500000000003</v>
      </c>
      <c r="BY291">
        <v>22.921800000000001</v>
      </c>
      <c r="BZ291">
        <v>500.31200000000001</v>
      </c>
      <c r="CA291">
        <v>99.119799999999998</v>
      </c>
      <c r="CB291">
        <v>0.100026</v>
      </c>
      <c r="CC291">
        <v>28.548500000000001</v>
      </c>
      <c r="CD291">
        <v>27.9985</v>
      </c>
      <c r="CE291">
        <v>999.9</v>
      </c>
      <c r="CF291">
        <v>0</v>
      </c>
      <c r="CG291">
        <v>0</v>
      </c>
      <c r="CH291">
        <v>10031.9</v>
      </c>
      <c r="CI291">
        <v>0</v>
      </c>
      <c r="CJ291">
        <v>412.04899999999998</v>
      </c>
      <c r="CK291">
        <v>400.26799999999997</v>
      </c>
      <c r="CL291">
        <v>0.90002300000000002</v>
      </c>
      <c r="CM291">
        <v>9.9976999999999996E-2</v>
      </c>
      <c r="CN291">
        <v>0</v>
      </c>
      <c r="CO291">
        <v>3.7345999999999999</v>
      </c>
      <c r="CP291">
        <v>0</v>
      </c>
      <c r="CQ291">
        <v>4024.18</v>
      </c>
      <c r="CR291">
        <v>3432.25</v>
      </c>
      <c r="CS291">
        <v>35.375</v>
      </c>
      <c r="CT291">
        <v>38.561999999999998</v>
      </c>
      <c r="CU291">
        <v>36.686999999999998</v>
      </c>
      <c r="CV291">
        <v>37.561999999999998</v>
      </c>
      <c r="CW291">
        <v>35.686999999999998</v>
      </c>
      <c r="CX291">
        <v>360.25</v>
      </c>
      <c r="CY291">
        <v>40.020000000000003</v>
      </c>
      <c r="CZ291">
        <v>0</v>
      </c>
      <c r="DA291">
        <v>1658951208</v>
      </c>
      <c r="DB291">
        <v>0</v>
      </c>
      <c r="DC291">
        <v>3.2948559999999998</v>
      </c>
      <c r="DD291">
        <v>-0.50580768101031004</v>
      </c>
      <c r="DE291">
        <v>21.311538420288301</v>
      </c>
      <c r="DF291">
        <v>4018.6676000000002</v>
      </c>
      <c r="DG291">
        <v>15</v>
      </c>
      <c r="DH291">
        <v>1658950927</v>
      </c>
      <c r="DI291">
        <v>0.61258101851851854</v>
      </c>
      <c r="DJ291">
        <v>1658950909.5</v>
      </c>
      <c r="DK291">
        <v>1658950927</v>
      </c>
      <c r="DL291">
        <v>106</v>
      </c>
      <c r="DM291">
        <v>1.0999999999999999E-2</v>
      </c>
      <c r="DN291">
        <v>2E-3</v>
      </c>
      <c r="DO291">
        <v>2.3010000000000002</v>
      </c>
      <c r="DP291">
        <v>0.1</v>
      </c>
      <c r="DQ291">
        <v>400</v>
      </c>
      <c r="DR291">
        <v>16</v>
      </c>
      <c r="DS291">
        <v>0.09</v>
      </c>
      <c r="DT291">
        <v>0.02</v>
      </c>
      <c r="DU291">
        <v>100</v>
      </c>
      <c r="DV291">
        <v>100</v>
      </c>
      <c r="DW291">
        <v>2.3180000000000001</v>
      </c>
      <c r="DX291">
        <v>0.18770000000000001</v>
      </c>
      <c r="DY291">
        <v>2.60505868425673</v>
      </c>
      <c r="DZ291">
        <v>-6.71328561665215E-4</v>
      </c>
      <c r="EA291">
        <v>-2.6813292342381502E-7</v>
      </c>
      <c r="EB291">
        <v>8.1307759810197903E-11</v>
      </c>
      <c r="EC291">
        <v>4.7771527034152E-3</v>
      </c>
      <c r="ED291">
        <v>1.9805995112736401E-4</v>
      </c>
      <c r="EE291">
        <v>3.7201658972467802E-4</v>
      </c>
      <c r="EF291">
        <v>-1.4214358037409099E-6</v>
      </c>
      <c r="EG291">
        <v>2</v>
      </c>
      <c r="EH291">
        <v>2028</v>
      </c>
      <c r="EI291">
        <v>2</v>
      </c>
      <c r="EJ291">
        <v>26</v>
      </c>
      <c r="EK291">
        <v>1.7</v>
      </c>
      <c r="EL291">
        <v>1.4</v>
      </c>
      <c r="EM291">
        <v>1.07666</v>
      </c>
      <c r="EN291">
        <v>2.5354000000000001</v>
      </c>
      <c r="EO291">
        <v>1.39893</v>
      </c>
      <c r="EP291">
        <v>2.32056</v>
      </c>
      <c r="EQ291">
        <v>1.49902</v>
      </c>
      <c r="ER291">
        <v>2.4060100000000002</v>
      </c>
      <c r="ES291">
        <v>33.109900000000003</v>
      </c>
      <c r="ET291">
        <v>13.0726</v>
      </c>
      <c r="EU291">
        <v>18</v>
      </c>
      <c r="EV291">
        <v>501.41199999999998</v>
      </c>
      <c r="EW291">
        <v>537.55100000000004</v>
      </c>
      <c r="EX291">
        <v>27.3553</v>
      </c>
      <c r="EY291">
        <v>31.61</v>
      </c>
      <c r="EZ291">
        <v>30.0001</v>
      </c>
      <c r="FA291">
        <v>31.627400000000002</v>
      </c>
      <c r="FB291">
        <v>31.615500000000001</v>
      </c>
      <c r="FC291">
        <v>21.5396</v>
      </c>
      <c r="FD291">
        <v>34.668199999999999</v>
      </c>
      <c r="FE291">
        <v>55.964799999999997</v>
      </c>
      <c r="FF291">
        <v>27.354299999999999</v>
      </c>
      <c r="FG291">
        <v>400</v>
      </c>
      <c r="FH291">
        <v>16.3248</v>
      </c>
      <c r="FI291">
        <v>99.726699999999994</v>
      </c>
      <c r="FJ291">
        <v>101.605</v>
      </c>
      <c r="FK291" t="s">
        <v>884</v>
      </c>
      <c r="FL291">
        <v>3</v>
      </c>
      <c r="FM291" t="s">
        <v>890</v>
      </c>
      <c r="FN291">
        <v>14</v>
      </c>
    </row>
    <row r="292" spans="1:170" x14ac:dyDescent="0.2">
      <c r="A292">
        <v>107</v>
      </c>
      <c r="B292">
        <v>1658951162</v>
      </c>
      <c r="C292">
        <v>19041.900000095298</v>
      </c>
      <c r="D292" t="s">
        <v>996</v>
      </c>
      <c r="E292">
        <v>0.61530092592592589</v>
      </c>
      <c r="F292" t="s">
        <v>280</v>
      </c>
      <c r="G292">
        <v>1658951162</v>
      </c>
      <c r="H292">
        <v>5.8432858783243804E-3</v>
      </c>
      <c r="I292">
        <v>5.8432858783243802</v>
      </c>
      <c r="J292">
        <v>15.495436571627501</v>
      </c>
      <c r="K292">
        <v>378.77898208074402</v>
      </c>
      <c r="L292">
        <v>304.66920888343299</v>
      </c>
      <c r="M292">
        <v>30.224288423772698</v>
      </c>
      <c r="N292">
        <v>37.576246202324903</v>
      </c>
      <c r="O292">
        <v>0.40126926546576103</v>
      </c>
      <c r="P292">
        <v>2.9095036594464099</v>
      </c>
      <c r="Q292">
        <v>0.37396720621031998</v>
      </c>
      <c r="R292">
        <v>0.23603132756147699</v>
      </c>
      <c r="S292">
        <v>66.149343393619205</v>
      </c>
      <c r="T292">
        <v>27.4208394918797</v>
      </c>
      <c r="U292">
        <v>27.988700000000001</v>
      </c>
      <c r="V292">
        <v>3.7923405426170098</v>
      </c>
      <c r="W292">
        <v>58.417651416910701</v>
      </c>
      <c r="X292">
        <v>2.2897881957539998</v>
      </c>
      <c r="Y292">
        <v>3.9196854721399301</v>
      </c>
      <c r="Z292">
        <v>1.50255234686301</v>
      </c>
      <c r="AA292">
        <v>-257.68890723410499</v>
      </c>
      <c r="AB292">
        <v>89.047810463239898</v>
      </c>
      <c r="AC292">
        <v>6.6895148329946297</v>
      </c>
      <c r="AD292">
        <v>-95.802238544251793</v>
      </c>
      <c r="AE292">
        <v>0</v>
      </c>
      <c r="AF292">
        <v>0</v>
      </c>
      <c r="AG292">
        <v>1</v>
      </c>
      <c r="AH292">
        <v>0</v>
      </c>
      <c r="AI292">
        <v>52011</v>
      </c>
      <c r="AJ292" t="s">
        <v>281</v>
      </c>
      <c r="AK292" t="s">
        <v>281</v>
      </c>
      <c r="AL292">
        <v>0</v>
      </c>
      <c r="AM292">
        <v>0</v>
      </c>
      <c r="AN292">
        <v>0</v>
      </c>
      <c r="AO292">
        <v>0</v>
      </c>
      <c r="AP292" t="s">
        <v>281</v>
      </c>
      <c r="AQ292" t="s">
        <v>281</v>
      </c>
      <c r="AR292">
        <v>0</v>
      </c>
      <c r="AS292">
        <v>0</v>
      </c>
      <c r="AT292">
        <v>0</v>
      </c>
      <c r="AU292">
        <v>0.5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 t="s">
        <v>281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1</v>
      </c>
      <c r="BL292">
        <v>399.95100000000002</v>
      </c>
      <c r="BM292">
        <v>337.15944300187499</v>
      </c>
      <c r="BN292">
        <v>0.84300187523440395</v>
      </c>
      <c r="BO292">
        <v>0.16539361920240001</v>
      </c>
      <c r="BP292">
        <v>6</v>
      </c>
      <c r="BQ292">
        <v>0.6</v>
      </c>
      <c r="BR292" t="s">
        <v>282</v>
      </c>
      <c r="BS292">
        <v>1658951162</v>
      </c>
      <c r="BT292">
        <v>378.779</v>
      </c>
      <c r="BU292">
        <v>400.02300000000002</v>
      </c>
      <c r="BV292">
        <v>23.081700000000001</v>
      </c>
      <c r="BW292">
        <v>16.233699999999999</v>
      </c>
      <c r="BX292">
        <v>376.50299999999999</v>
      </c>
      <c r="BY292">
        <v>22.8978</v>
      </c>
      <c r="BZ292">
        <v>500.15300000000002</v>
      </c>
      <c r="CA292">
        <v>99.103300000000004</v>
      </c>
      <c r="CB292">
        <v>0.10032000000000001</v>
      </c>
      <c r="CC292">
        <v>28.5564</v>
      </c>
      <c r="CD292">
        <v>27.988700000000001</v>
      </c>
      <c r="CE292">
        <v>999.9</v>
      </c>
      <c r="CF292">
        <v>0</v>
      </c>
      <c r="CG292">
        <v>0</v>
      </c>
      <c r="CH292">
        <v>9975.6200000000008</v>
      </c>
      <c r="CI292">
        <v>0</v>
      </c>
      <c r="CJ292">
        <v>411.52600000000001</v>
      </c>
      <c r="CK292">
        <v>399.95100000000002</v>
      </c>
      <c r="CL292">
        <v>0.89994499999999999</v>
      </c>
      <c r="CM292">
        <v>0.10005500000000001</v>
      </c>
      <c r="CN292">
        <v>0</v>
      </c>
      <c r="CO292">
        <v>3.3892000000000002</v>
      </c>
      <c r="CP292">
        <v>0</v>
      </c>
      <c r="CQ292">
        <v>4082.93</v>
      </c>
      <c r="CR292">
        <v>3429.47</v>
      </c>
      <c r="CS292">
        <v>35.375</v>
      </c>
      <c r="CT292">
        <v>38.5</v>
      </c>
      <c r="CU292">
        <v>36.686999999999998</v>
      </c>
      <c r="CV292">
        <v>37.5</v>
      </c>
      <c r="CW292">
        <v>35.686999999999998</v>
      </c>
      <c r="CX292">
        <v>359.93</v>
      </c>
      <c r="CY292">
        <v>40.020000000000003</v>
      </c>
      <c r="CZ292">
        <v>0</v>
      </c>
      <c r="DA292">
        <v>1658951358.5999999</v>
      </c>
      <c r="DB292">
        <v>0</v>
      </c>
      <c r="DC292">
        <v>3.3003230769230698</v>
      </c>
      <c r="DD292">
        <v>0.64508716815201295</v>
      </c>
      <c r="DE292">
        <v>27.807863248950799</v>
      </c>
      <c r="DF292">
        <v>4079.6953846153801</v>
      </c>
      <c r="DG292">
        <v>15</v>
      </c>
      <c r="DH292">
        <v>1658951076</v>
      </c>
      <c r="DI292">
        <v>0.61430555555555555</v>
      </c>
      <c r="DJ292">
        <v>1658951075</v>
      </c>
      <c r="DK292">
        <v>1658951076</v>
      </c>
      <c r="DL292">
        <v>107</v>
      </c>
      <c r="DM292">
        <v>-4.2999999999999997E-2</v>
      </c>
      <c r="DN292">
        <v>-3.0000000000000001E-3</v>
      </c>
      <c r="DO292">
        <v>2.2570000000000001</v>
      </c>
      <c r="DP292">
        <v>9.6000000000000002E-2</v>
      </c>
      <c r="DQ292">
        <v>400</v>
      </c>
      <c r="DR292">
        <v>16</v>
      </c>
      <c r="DS292">
        <v>0.19</v>
      </c>
      <c r="DT292">
        <v>0.01</v>
      </c>
      <c r="DU292">
        <v>100</v>
      </c>
      <c r="DV292">
        <v>100</v>
      </c>
      <c r="DW292">
        <v>2.2759999999999998</v>
      </c>
      <c r="DX292">
        <v>0.18390000000000001</v>
      </c>
      <c r="DY292">
        <v>2.5617032662875299</v>
      </c>
      <c r="DZ292">
        <v>-6.71328561665215E-4</v>
      </c>
      <c r="EA292">
        <v>-2.6813292342381502E-7</v>
      </c>
      <c r="EB292">
        <v>8.1307759810197903E-11</v>
      </c>
      <c r="EC292">
        <v>1.4610902171989001E-3</v>
      </c>
      <c r="ED292">
        <v>1.9805995112736401E-4</v>
      </c>
      <c r="EE292">
        <v>3.7201658972467802E-4</v>
      </c>
      <c r="EF292">
        <v>-1.4214358037409099E-6</v>
      </c>
      <c r="EG292">
        <v>2</v>
      </c>
      <c r="EH292">
        <v>2028</v>
      </c>
      <c r="EI292">
        <v>2</v>
      </c>
      <c r="EJ292">
        <v>26</v>
      </c>
      <c r="EK292">
        <v>1.4</v>
      </c>
      <c r="EL292">
        <v>1.4</v>
      </c>
      <c r="EM292">
        <v>1.07666</v>
      </c>
      <c r="EN292">
        <v>2.5415000000000001</v>
      </c>
      <c r="EO292">
        <v>1.39893</v>
      </c>
      <c r="EP292">
        <v>2.32056</v>
      </c>
      <c r="EQ292">
        <v>1.49902</v>
      </c>
      <c r="ER292">
        <v>2.4597199999999999</v>
      </c>
      <c r="ES292">
        <v>33.132199999999997</v>
      </c>
      <c r="ET292">
        <v>13.0288</v>
      </c>
      <c r="EU292">
        <v>18</v>
      </c>
      <c r="EV292">
        <v>501.36399999999998</v>
      </c>
      <c r="EW292">
        <v>537.41499999999996</v>
      </c>
      <c r="EX292">
        <v>27.351900000000001</v>
      </c>
      <c r="EY292">
        <v>31.593399999999999</v>
      </c>
      <c r="EZ292">
        <v>30.0001</v>
      </c>
      <c r="FA292">
        <v>31.607199999999999</v>
      </c>
      <c r="FB292">
        <v>31.5962</v>
      </c>
      <c r="FC292">
        <v>21.531700000000001</v>
      </c>
      <c r="FD292">
        <v>33.719099999999997</v>
      </c>
      <c r="FE292">
        <v>53.829599999999999</v>
      </c>
      <c r="FF292">
        <v>27.353400000000001</v>
      </c>
      <c r="FG292">
        <v>400</v>
      </c>
      <c r="FH292">
        <v>16.3108</v>
      </c>
      <c r="FI292">
        <v>99.731899999999996</v>
      </c>
      <c r="FJ292">
        <v>101.61</v>
      </c>
      <c r="FK292" t="s">
        <v>884</v>
      </c>
      <c r="FL292">
        <v>3</v>
      </c>
      <c r="FM292" t="s">
        <v>890</v>
      </c>
      <c r="FN292">
        <v>15</v>
      </c>
    </row>
    <row r="293" spans="1:170" x14ac:dyDescent="0.2">
      <c r="A293">
        <v>108</v>
      </c>
      <c r="B293">
        <v>1658951312.5</v>
      </c>
      <c r="C293">
        <v>19192.400000095298</v>
      </c>
      <c r="D293" t="s">
        <v>997</v>
      </c>
      <c r="E293">
        <v>0.61703703703703705</v>
      </c>
      <c r="F293" t="s">
        <v>280</v>
      </c>
      <c r="G293">
        <v>1658951312.5</v>
      </c>
      <c r="H293">
        <v>5.6667626443211699E-3</v>
      </c>
      <c r="I293">
        <v>5.6667626443211701</v>
      </c>
      <c r="J293">
        <v>19.296198073364199</v>
      </c>
      <c r="K293">
        <v>573.01497764933401</v>
      </c>
      <c r="L293">
        <v>475.49190909793299</v>
      </c>
      <c r="M293">
        <v>47.1652621001708</v>
      </c>
      <c r="N293">
        <v>56.838825416455101</v>
      </c>
      <c r="O293">
        <v>0.38739262428872101</v>
      </c>
      <c r="P293">
        <v>2.9079936368396901</v>
      </c>
      <c r="Q293">
        <v>0.36187109894158898</v>
      </c>
      <c r="R293">
        <v>0.22832564882527701</v>
      </c>
      <c r="S293">
        <v>66.149947032628205</v>
      </c>
      <c r="T293">
        <v>27.471372937004901</v>
      </c>
      <c r="U293">
        <v>28.0093</v>
      </c>
      <c r="V293">
        <v>3.7968975691021201</v>
      </c>
      <c r="W293">
        <v>58.438295028344498</v>
      </c>
      <c r="X293">
        <v>2.2912490589350001</v>
      </c>
      <c r="Y293">
        <v>3.92080066303041</v>
      </c>
      <c r="Z293">
        <v>1.50564851016712</v>
      </c>
      <c r="AA293">
        <v>-249.904232614563</v>
      </c>
      <c r="AB293">
        <v>86.540215628014295</v>
      </c>
      <c r="AC293">
        <v>6.50533881975353</v>
      </c>
      <c r="AD293">
        <v>-90.708731134167707</v>
      </c>
      <c r="AE293">
        <v>0</v>
      </c>
      <c r="AF293">
        <v>0</v>
      </c>
      <c r="AG293">
        <v>1</v>
      </c>
      <c r="AH293">
        <v>0</v>
      </c>
      <c r="AI293">
        <v>51966</v>
      </c>
      <c r="AJ293" t="s">
        <v>281</v>
      </c>
      <c r="AK293" t="s">
        <v>281</v>
      </c>
      <c r="AL293">
        <v>0</v>
      </c>
      <c r="AM293">
        <v>0</v>
      </c>
      <c r="AN293">
        <v>0</v>
      </c>
      <c r="AO293">
        <v>0</v>
      </c>
      <c r="AP293" t="s">
        <v>281</v>
      </c>
      <c r="AQ293" t="s">
        <v>281</v>
      </c>
      <c r="AR293">
        <v>0</v>
      </c>
      <c r="AS293">
        <v>0</v>
      </c>
      <c r="AT293">
        <v>0</v>
      </c>
      <c r="AU293">
        <v>0.5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 t="s">
        <v>281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1</v>
      </c>
      <c r="BL293">
        <v>399.95499999999998</v>
      </c>
      <c r="BM293">
        <v>337.162784990999</v>
      </c>
      <c r="BN293">
        <v>0.84300180018001702</v>
      </c>
      <c r="BO293">
        <v>0.16539347434743401</v>
      </c>
      <c r="BP293">
        <v>6</v>
      </c>
      <c r="BQ293">
        <v>0.6</v>
      </c>
      <c r="BR293" t="s">
        <v>282</v>
      </c>
      <c r="BS293">
        <v>1658951312.5</v>
      </c>
      <c r="BT293">
        <v>573.01499999999999</v>
      </c>
      <c r="BU293">
        <v>600.053</v>
      </c>
      <c r="BV293">
        <v>23.099</v>
      </c>
      <c r="BW293">
        <v>16.459399999999999</v>
      </c>
      <c r="BX293">
        <v>570.48</v>
      </c>
      <c r="BY293">
        <v>22.914899999999999</v>
      </c>
      <c r="BZ293">
        <v>500.25900000000001</v>
      </c>
      <c r="CA293">
        <v>99.092200000000005</v>
      </c>
      <c r="CB293">
        <v>0.100365</v>
      </c>
      <c r="CC293">
        <v>28.561299999999999</v>
      </c>
      <c r="CD293">
        <v>28.0093</v>
      </c>
      <c r="CE293">
        <v>999.9</v>
      </c>
      <c r="CF293">
        <v>0</v>
      </c>
      <c r="CG293">
        <v>0</v>
      </c>
      <c r="CH293">
        <v>9968.1200000000008</v>
      </c>
      <c r="CI293">
        <v>0</v>
      </c>
      <c r="CJ293">
        <v>412.10700000000003</v>
      </c>
      <c r="CK293">
        <v>399.95499999999998</v>
      </c>
      <c r="CL293">
        <v>0.89994499999999999</v>
      </c>
      <c r="CM293">
        <v>0.10005500000000001</v>
      </c>
      <c r="CN293">
        <v>0</v>
      </c>
      <c r="CO293">
        <v>3.4279999999999999</v>
      </c>
      <c r="CP293">
        <v>0</v>
      </c>
      <c r="CQ293">
        <v>4065.28</v>
      </c>
      <c r="CR293">
        <v>3429.49</v>
      </c>
      <c r="CS293">
        <v>35.375</v>
      </c>
      <c r="CT293">
        <v>38.5</v>
      </c>
      <c r="CU293">
        <v>36.686999999999998</v>
      </c>
      <c r="CV293">
        <v>37.5</v>
      </c>
      <c r="CW293">
        <v>35.686999999999998</v>
      </c>
      <c r="CX293">
        <v>359.94</v>
      </c>
      <c r="CY293">
        <v>40.020000000000003</v>
      </c>
      <c r="CZ293">
        <v>0</v>
      </c>
      <c r="DA293">
        <v>1658951509.2</v>
      </c>
      <c r="DB293">
        <v>0</v>
      </c>
      <c r="DC293">
        <v>3.278832</v>
      </c>
      <c r="DD293">
        <v>9.8884626889846394E-2</v>
      </c>
      <c r="DE293">
        <v>23.734615361705</v>
      </c>
      <c r="DF293">
        <v>4062.8795999999902</v>
      </c>
      <c r="DG293">
        <v>15</v>
      </c>
      <c r="DH293">
        <v>1658951238</v>
      </c>
      <c r="DI293">
        <v>0.61618055555555562</v>
      </c>
      <c r="DJ293">
        <v>1658951238</v>
      </c>
      <c r="DK293">
        <v>1658951237.5</v>
      </c>
      <c r="DL293">
        <v>108</v>
      </c>
      <c r="DM293">
        <v>0.42799999999999999</v>
      </c>
      <c r="DN293">
        <v>0</v>
      </c>
      <c r="DO293">
        <v>2.5110000000000001</v>
      </c>
      <c r="DP293">
        <v>9.6000000000000002E-2</v>
      </c>
      <c r="DQ293">
        <v>600</v>
      </c>
      <c r="DR293">
        <v>16</v>
      </c>
      <c r="DS293">
        <v>0.13</v>
      </c>
      <c r="DT293">
        <v>0.01</v>
      </c>
      <c r="DU293">
        <v>100</v>
      </c>
      <c r="DV293">
        <v>100</v>
      </c>
      <c r="DW293">
        <v>2.5350000000000001</v>
      </c>
      <c r="DX293">
        <v>0.18410000000000001</v>
      </c>
      <c r="DY293">
        <v>2.9901767316156902</v>
      </c>
      <c r="DZ293">
        <v>-6.71328561665215E-4</v>
      </c>
      <c r="EA293">
        <v>-2.6813292342381502E-7</v>
      </c>
      <c r="EB293">
        <v>8.1307759810197903E-11</v>
      </c>
      <c r="EC293">
        <v>1.3773071585136899E-3</v>
      </c>
      <c r="ED293">
        <v>1.9805995112736401E-4</v>
      </c>
      <c r="EE293">
        <v>3.7201658972467802E-4</v>
      </c>
      <c r="EF293">
        <v>-1.4214358037409099E-6</v>
      </c>
      <c r="EG293">
        <v>2</v>
      </c>
      <c r="EH293">
        <v>2028</v>
      </c>
      <c r="EI293">
        <v>2</v>
      </c>
      <c r="EJ293">
        <v>26</v>
      </c>
      <c r="EK293">
        <v>1.2</v>
      </c>
      <c r="EL293">
        <v>1.2</v>
      </c>
      <c r="EM293">
        <v>1.49048</v>
      </c>
      <c r="EN293">
        <v>2.5585900000000001</v>
      </c>
      <c r="EO293">
        <v>1.39893</v>
      </c>
      <c r="EP293">
        <v>2.32056</v>
      </c>
      <c r="EQ293">
        <v>1.49902</v>
      </c>
      <c r="ER293">
        <v>2.2692899999999998</v>
      </c>
      <c r="ES293">
        <v>33.154499999999999</v>
      </c>
      <c r="ET293">
        <v>12.9763</v>
      </c>
      <c r="EU293">
        <v>18</v>
      </c>
      <c r="EV293">
        <v>501.18900000000002</v>
      </c>
      <c r="EW293">
        <v>537.72500000000002</v>
      </c>
      <c r="EX293">
        <v>27.356300000000001</v>
      </c>
      <c r="EY293">
        <v>31.576699999999999</v>
      </c>
      <c r="EZ293">
        <v>30</v>
      </c>
      <c r="FA293">
        <v>31.590599999999998</v>
      </c>
      <c r="FB293">
        <v>31.579699999999999</v>
      </c>
      <c r="FC293">
        <v>29.808299999999999</v>
      </c>
      <c r="FD293">
        <v>31.483599999999999</v>
      </c>
      <c r="FE293">
        <v>52.133299999999998</v>
      </c>
      <c r="FF293">
        <v>27.355799999999999</v>
      </c>
      <c r="FG293">
        <v>600</v>
      </c>
      <c r="FH293">
        <v>16.5459</v>
      </c>
      <c r="FI293">
        <v>99.733900000000006</v>
      </c>
      <c r="FJ293">
        <v>101.616</v>
      </c>
      <c r="FK293" t="s">
        <v>884</v>
      </c>
      <c r="FL293">
        <v>3</v>
      </c>
      <c r="FM293" t="s">
        <v>890</v>
      </c>
      <c r="FN293">
        <v>16</v>
      </c>
    </row>
    <row r="294" spans="1:170" x14ac:dyDescent="0.2">
      <c r="A294">
        <v>109</v>
      </c>
      <c r="B294">
        <v>1658951463</v>
      </c>
      <c r="C294">
        <v>19342.900000095298</v>
      </c>
      <c r="D294" t="s">
        <v>998</v>
      </c>
      <c r="E294">
        <v>0.61878472222222225</v>
      </c>
      <c r="F294" t="s">
        <v>280</v>
      </c>
      <c r="G294">
        <v>1658951463</v>
      </c>
      <c r="H294">
        <v>4.9708067980656998E-3</v>
      </c>
      <c r="I294">
        <v>4.9708067980657002</v>
      </c>
      <c r="J294">
        <v>19.1835099227421</v>
      </c>
      <c r="K294">
        <v>573.5539780286</v>
      </c>
      <c r="L294">
        <v>464.13398830249599</v>
      </c>
      <c r="M294">
        <v>46.036051771191097</v>
      </c>
      <c r="N294">
        <v>56.889090847810301</v>
      </c>
      <c r="O294">
        <v>0.33478994518816102</v>
      </c>
      <c r="P294">
        <v>2.9179592144563098</v>
      </c>
      <c r="Q294">
        <v>0.315610427163804</v>
      </c>
      <c r="R294">
        <v>0.19889037803670301</v>
      </c>
      <c r="S294">
        <v>66.149947032628205</v>
      </c>
      <c r="T294">
        <v>27.645195575357999</v>
      </c>
      <c r="U294">
        <v>28.004200000000001</v>
      </c>
      <c r="V294">
        <v>3.7957689284858902</v>
      </c>
      <c r="W294">
        <v>58.2258669200505</v>
      </c>
      <c r="X294">
        <v>2.2814494768802001</v>
      </c>
      <c r="Y294">
        <v>3.9182748107689598</v>
      </c>
      <c r="Z294">
        <v>1.5143194516056899</v>
      </c>
      <c r="AA294">
        <v>-219.21257979469701</v>
      </c>
      <c r="AB294">
        <v>85.892907374693493</v>
      </c>
      <c r="AC294">
        <v>6.4341095312573602</v>
      </c>
      <c r="AD294">
        <v>-60.7356158561185</v>
      </c>
      <c r="AE294">
        <v>0</v>
      </c>
      <c r="AF294">
        <v>0</v>
      </c>
      <c r="AG294">
        <v>1</v>
      </c>
      <c r="AH294">
        <v>0</v>
      </c>
      <c r="AI294">
        <v>52253</v>
      </c>
      <c r="AJ294" t="s">
        <v>281</v>
      </c>
      <c r="AK294" t="s">
        <v>281</v>
      </c>
      <c r="AL294">
        <v>0</v>
      </c>
      <c r="AM294">
        <v>0</v>
      </c>
      <c r="AN294">
        <v>0</v>
      </c>
      <c r="AO294">
        <v>0</v>
      </c>
      <c r="AP294" t="s">
        <v>281</v>
      </c>
      <c r="AQ294" t="s">
        <v>281</v>
      </c>
      <c r="AR294">
        <v>0</v>
      </c>
      <c r="AS294">
        <v>0</v>
      </c>
      <c r="AT294">
        <v>0</v>
      </c>
      <c r="AU294">
        <v>0.5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 t="s">
        <v>281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1</v>
      </c>
      <c r="BL294">
        <v>399.95499999999998</v>
      </c>
      <c r="BM294">
        <v>337.162784990999</v>
      </c>
      <c r="BN294">
        <v>0.84300180018001702</v>
      </c>
      <c r="BO294">
        <v>0.16539347434743401</v>
      </c>
      <c r="BP294">
        <v>6</v>
      </c>
      <c r="BQ294">
        <v>0.6</v>
      </c>
      <c r="BR294" t="s">
        <v>282</v>
      </c>
      <c r="BS294">
        <v>1658951463</v>
      </c>
      <c r="BT294">
        <v>573.55399999999997</v>
      </c>
      <c r="BU294">
        <v>599.97699999999998</v>
      </c>
      <c r="BV294">
        <v>23.0015</v>
      </c>
      <c r="BW294">
        <v>17.177800000000001</v>
      </c>
      <c r="BX294">
        <v>571.10900000000004</v>
      </c>
      <c r="BY294">
        <v>22.888500000000001</v>
      </c>
      <c r="BZ294">
        <v>500.34899999999999</v>
      </c>
      <c r="CA294">
        <v>99.087100000000007</v>
      </c>
      <c r="CB294">
        <v>9.9886799999999998E-2</v>
      </c>
      <c r="CC294">
        <v>28.5502</v>
      </c>
      <c r="CD294">
        <v>28.004200000000001</v>
      </c>
      <c r="CE294">
        <v>999.9</v>
      </c>
      <c r="CF294">
        <v>0</v>
      </c>
      <c r="CG294">
        <v>0</v>
      </c>
      <c r="CH294">
        <v>10025.6</v>
      </c>
      <c r="CI294">
        <v>0</v>
      </c>
      <c r="CJ294">
        <v>411.78699999999998</v>
      </c>
      <c r="CK294">
        <v>399.95499999999998</v>
      </c>
      <c r="CL294">
        <v>0.89994499999999999</v>
      </c>
      <c r="CM294">
        <v>0.10005500000000001</v>
      </c>
      <c r="CN294">
        <v>0</v>
      </c>
      <c r="CO294">
        <v>2.8662999999999998</v>
      </c>
      <c r="CP294">
        <v>0</v>
      </c>
      <c r="CQ294">
        <v>4081.63</v>
      </c>
      <c r="CR294">
        <v>3429.5</v>
      </c>
      <c r="CS294">
        <v>35.311999999999998</v>
      </c>
      <c r="CT294">
        <v>38.5</v>
      </c>
      <c r="CU294">
        <v>36.625</v>
      </c>
      <c r="CV294">
        <v>37.5</v>
      </c>
      <c r="CW294">
        <v>35.686999999999998</v>
      </c>
      <c r="CX294">
        <v>359.94</v>
      </c>
      <c r="CY294">
        <v>40.020000000000003</v>
      </c>
      <c r="CZ294">
        <v>0</v>
      </c>
      <c r="DA294">
        <v>1658951659.2</v>
      </c>
      <c r="DB294">
        <v>0</v>
      </c>
      <c r="DC294">
        <v>3.3895439999999901</v>
      </c>
      <c r="DD294">
        <v>-0.55699229438183395</v>
      </c>
      <c r="DE294">
        <v>0.59923085310782698</v>
      </c>
      <c r="DF294">
        <v>4081.6491999999998</v>
      </c>
      <c r="DG294">
        <v>15</v>
      </c>
      <c r="DH294">
        <v>1658951493</v>
      </c>
      <c r="DI294">
        <v>0.61913194444444442</v>
      </c>
      <c r="DJ294">
        <v>1658951489</v>
      </c>
      <c r="DK294">
        <v>1658951493</v>
      </c>
      <c r="DL294">
        <v>109</v>
      </c>
      <c r="DM294">
        <v>-6.5000000000000002E-2</v>
      </c>
      <c r="DN294">
        <v>6.0000000000000001E-3</v>
      </c>
      <c r="DO294">
        <v>2.4449999999999998</v>
      </c>
      <c r="DP294">
        <v>0.113</v>
      </c>
      <c r="DQ294">
        <v>600</v>
      </c>
      <c r="DR294">
        <v>17</v>
      </c>
      <c r="DS294">
        <v>0.11</v>
      </c>
      <c r="DT294">
        <v>0.02</v>
      </c>
      <c r="DU294">
        <v>100</v>
      </c>
      <c r="DV294">
        <v>100</v>
      </c>
      <c r="DW294">
        <v>2.4449999999999998</v>
      </c>
      <c r="DX294">
        <v>0.113</v>
      </c>
      <c r="DY294">
        <v>2.9901767316156902</v>
      </c>
      <c r="DZ294">
        <v>-6.71328561665215E-4</v>
      </c>
      <c r="EA294">
        <v>-2.6813292342381502E-7</v>
      </c>
      <c r="EB294">
        <v>8.1307759810197903E-11</v>
      </c>
      <c r="EC294">
        <v>1.3773071585136899E-3</v>
      </c>
      <c r="ED294">
        <v>1.9805995112736401E-4</v>
      </c>
      <c r="EE294">
        <v>3.7201658972467802E-4</v>
      </c>
      <c r="EF294">
        <v>-1.4214358037409099E-6</v>
      </c>
      <c r="EG294">
        <v>2</v>
      </c>
      <c r="EH294">
        <v>2028</v>
      </c>
      <c r="EI294">
        <v>2</v>
      </c>
      <c r="EJ294">
        <v>26</v>
      </c>
      <c r="EK294">
        <v>3.8</v>
      </c>
      <c r="EL294">
        <v>3.8</v>
      </c>
      <c r="EM294">
        <v>1.4917</v>
      </c>
      <c r="EN294">
        <v>2.5561500000000001</v>
      </c>
      <c r="EO294">
        <v>1.39893</v>
      </c>
      <c r="EP294">
        <v>2.32056</v>
      </c>
      <c r="EQ294">
        <v>1.49902</v>
      </c>
      <c r="ER294">
        <v>2.2546400000000002</v>
      </c>
      <c r="ES294">
        <v>33.154499999999999</v>
      </c>
      <c r="ET294">
        <v>12.9237</v>
      </c>
      <c r="EU294">
        <v>18</v>
      </c>
      <c r="EV294">
        <v>501.113</v>
      </c>
      <c r="EW294">
        <v>538.40700000000004</v>
      </c>
      <c r="EX294">
        <v>27.289400000000001</v>
      </c>
      <c r="EY294">
        <v>31.565000000000001</v>
      </c>
      <c r="EZ294">
        <v>30</v>
      </c>
      <c r="FA294">
        <v>31.576799999999999</v>
      </c>
      <c r="FB294">
        <v>31.565899999999999</v>
      </c>
      <c r="FC294">
        <v>29.8262</v>
      </c>
      <c r="FD294">
        <v>25.515799999999999</v>
      </c>
      <c r="FE294">
        <v>51.015999999999998</v>
      </c>
      <c r="FF294">
        <v>27.273299999999999</v>
      </c>
      <c r="FG294">
        <v>600</v>
      </c>
      <c r="FH294">
        <v>17.268699999999999</v>
      </c>
      <c r="FI294">
        <v>99.735299999999995</v>
      </c>
      <c r="FJ294">
        <v>101.616</v>
      </c>
      <c r="FK294" t="s">
        <v>884</v>
      </c>
      <c r="FL294">
        <v>3</v>
      </c>
      <c r="FM294" t="s">
        <v>890</v>
      </c>
      <c r="FN294">
        <v>17</v>
      </c>
    </row>
    <row r="295" spans="1:170" x14ac:dyDescent="0.2">
      <c r="A295">
        <v>110</v>
      </c>
      <c r="B295">
        <v>1658951644</v>
      </c>
      <c r="C295">
        <v>19523.900000095298</v>
      </c>
      <c r="D295" t="s">
        <v>999</v>
      </c>
      <c r="E295">
        <v>0.62087962962962961</v>
      </c>
      <c r="F295" t="s">
        <v>280</v>
      </c>
      <c r="G295">
        <v>1658951644</v>
      </c>
      <c r="H295">
        <v>4.4458924404261503E-3</v>
      </c>
      <c r="I295">
        <v>4.4458924404261504</v>
      </c>
      <c r="J295">
        <v>20.890202993757701</v>
      </c>
      <c r="K295">
        <v>770.78297591127398</v>
      </c>
      <c r="L295">
        <v>635.91873130505905</v>
      </c>
      <c r="M295">
        <v>63.074894730947896</v>
      </c>
      <c r="N295">
        <v>76.451679550681703</v>
      </c>
      <c r="O295">
        <v>0.29817676241928098</v>
      </c>
      <c r="P295">
        <v>2.91184269379186</v>
      </c>
      <c r="Q295">
        <v>0.28283194870158701</v>
      </c>
      <c r="R295">
        <v>0.17808445305060999</v>
      </c>
      <c r="S295">
        <v>66.150443213051304</v>
      </c>
      <c r="T295">
        <v>27.756655229749601</v>
      </c>
      <c r="U295">
        <v>28.0106</v>
      </c>
      <c r="V295">
        <v>3.7971853086315699</v>
      </c>
      <c r="W295">
        <v>58.419304248122899</v>
      </c>
      <c r="X295">
        <v>2.2858545359983</v>
      </c>
      <c r="Y295">
        <v>3.9128410812454102</v>
      </c>
      <c r="Z295">
        <v>1.5113307726332701</v>
      </c>
      <c r="AA295">
        <v>-196.063856622793</v>
      </c>
      <c r="AB295">
        <v>80.956268887784205</v>
      </c>
      <c r="AC295">
        <v>6.0765217939301897</v>
      </c>
      <c r="AD295">
        <v>-42.880622728027397</v>
      </c>
      <c r="AE295">
        <v>0</v>
      </c>
      <c r="AF295">
        <v>0</v>
      </c>
      <c r="AG295">
        <v>1</v>
      </c>
      <c r="AH295">
        <v>0</v>
      </c>
      <c r="AI295">
        <v>52082</v>
      </c>
      <c r="AJ295" t="s">
        <v>281</v>
      </c>
      <c r="AK295" t="s">
        <v>281</v>
      </c>
      <c r="AL295">
        <v>0</v>
      </c>
      <c r="AM295">
        <v>0</v>
      </c>
      <c r="AN295">
        <v>0</v>
      </c>
      <c r="AO295">
        <v>0</v>
      </c>
      <c r="AP295" t="s">
        <v>281</v>
      </c>
      <c r="AQ295" t="s">
        <v>281</v>
      </c>
      <c r="AR295">
        <v>0</v>
      </c>
      <c r="AS295">
        <v>0</v>
      </c>
      <c r="AT295">
        <v>0</v>
      </c>
      <c r="AU295">
        <v>0.5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 t="s">
        <v>281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1</v>
      </c>
      <c r="BL295">
        <v>399.95800000000003</v>
      </c>
      <c r="BM295">
        <v>337.16531399639899</v>
      </c>
      <c r="BN295">
        <v>0.84300180018001702</v>
      </c>
      <c r="BO295">
        <v>0.16539347434743401</v>
      </c>
      <c r="BP295">
        <v>6</v>
      </c>
      <c r="BQ295">
        <v>0.6</v>
      </c>
      <c r="BR295" t="s">
        <v>282</v>
      </c>
      <c r="BS295">
        <v>1658951644</v>
      </c>
      <c r="BT295">
        <v>770.78300000000002</v>
      </c>
      <c r="BU295">
        <v>799.95100000000002</v>
      </c>
      <c r="BV295">
        <v>23.0459</v>
      </c>
      <c r="BW295">
        <v>17.835999999999999</v>
      </c>
      <c r="BX295">
        <v>767.82799999999997</v>
      </c>
      <c r="BY295">
        <v>22.854700000000001</v>
      </c>
      <c r="BZ295">
        <v>500.21300000000002</v>
      </c>
      <c r="CA295">
        <v>99.087000000000003</v>
      </c>
      <c r="CB295">
        <v>0.100037</v>
      </c>
      <c r="CC295">
        <v>28.526299999999999</v>
      </c>
      <c r="CD295">
        <v>28.0106</v>
      </c>
      <c r="CE295">
        <v>999.9</v>
      </c>
      <c r="CF295">
        <v>0</v>
      </c>
      <c r="CG295">
        <v>0</v>
      </c>
      <c r="CH295">
        <v>9990.6200000000008</v>
      </c>
      <c r="CI295">
        <v>0</v>
      </c>
      <c r="CJ295">
        <v>411.29700000000003</v>
      </c>
      <c r="CK295">
        <v>399.95800000000003</v>
      </c>
      <c r="CL295">
        <v>0.89994499999999999</v>
      </c>
      <c r="CM295">
        <v>0.10005500000000001</v>
      </c>
      <c r="CN295">
        <v>0</v>
      </c>
      <c r="CO295">
        <v>3.2959000000000001</v>
      </c>
      <c r="CP295">
        <v>0</v>
      </c>
      <c r="CQ295">
        <v>4071.89</v>
      </c>
      <c r="CR295">
        <v>3429.52</v>
      </c>
      <c r="CS295">
        <v>35.311999999999998</v>
      </c>
      <c r="CT295">
        <v>38.5</v>
      </c>
      <c r="CU295">
        <v>36.625</v>
      </c>
      <c r="CV295">
        <v>37.5</v>
      </c>
      <c r="CW295">
        <v>35.686999999999998</v>
      </c>
      <c r="CX295">
        <v>359.94</v>
      </c>
      <c r="CY295">
        <v>40.020000000000003</v>
      </c>
      <c r="CZ295">
        <v>0</v>
      </c>
      <c r="DA295">
        <v>1658951840.4000001</v>
      </c>
      <c r="DB295">
        <v>0</v>
      </c>
      <c r="DC295">
        <v>3.3309920000000002</v>
      </c>
      <c r="DD295">
        <v>0.17696154273058001</v>
      </c>
      <c r="DE295">
        <v>14.411538478572799</v>
      </c>
      <c r="DF295">
        <v>4070.6055999999999</v>
      </c>
      <c r="DG295">
        <v>15</v>
      </c>
      <c r="DH295">
        <v>1658951564</v>
      </c>
      <c r="DI295">
        <v>0.61995370370370373</v>
      </c>
      <c r="DJ295">
        <v>1658951556.5</v>
      </c>
      <c r="DK295">
        <v>1658951564</v>
      </c>
      <c r="DL295">
        <v>110</v>
      </c>
      <c r="DM295">
        <v>0.66700000000000004</v>
      </c>
      <c r="DN295">
        <v>2E-3</v>
      </c>
      <c r="DO295">
        <v>2.9279999999999999</v>
      </c>
      <c r="DP295">
        <v>0.11799999999999999</v>
      </c>
      <c r="DQ295">
        <v>800</v>
      </c>
      <c r="DR295">
        <v>18</v>
      </c>
      <c r="DS295">
        <v>0.06</v>
      </c>
      <c r="DT295">
        <v>0.02</v>
      </c>
      <c r="DU295">
        <v>100</v>
      </c>
      <c r="DV295">
        <v>100</v>
      </c>
      <c r="DW295">
        <v>2.9550000000000001</v>
      </c>
      <c r="DX295">
        <v>0.19120000000000001</v>
      </c>
      <c r="DY295">
        <v>3.5921868474448999</v>
      </c>
      <c r="DZ295">
        <v>-6.71328561665215E-4</v>
      </c>
      <c r="EA295">
        <v>-2.6813292342381502E-7</v>
      </c>
      <c r="EB295">
        <v>8.1307759810197903E-11</v>
      </c>
      <c r="EC295">
        <v>9.28312929943826E-3</v>
      </c>
      <c r="ED295">
        <v>1.9805995112736401E-4</v>
      </c>
      <c r="EE295">
        <v>3.7201658972467802E-4</v>
      </c>
      <c r="EF295">
        <v>-1.4214358037409099E-6</v>
      </c>
      <c r="EG295">
        <v>2</v>
      </c>
      <c r="EH295">
        <v>2028</v>
      </c>
      <c r="EI295">
        <v>2</v>
      </c>
      <c r="EJ295">
        <v>26</v>
      </c>
      <c r="EK295">
        <v>1.5</v>
      </c>
      <c r="EL295">
        <v>1.3</v>
      </c>
      <c r="EM295">
        <v>1.88232</v>
      </c>
      <c r="EN295">
        <v>2.5439500000000002</v>
      </c>
      <c r="EO295">
        <v>1.39893</v>
      </c>
      <c r="EP295">
        <v>2.32056</v>
      </c>
      <c r="EQ295">
        <v>1.49902</v>
      </c>
      <c r="ER295">
        <v>2.4511699999999998</v>
      </c>
      <c r="ES295">
        <v>33.176900000000003</v>
      </c>
      <c r="ET295">
        <v>12.879899999999999</v>
      </c>
      <c r="EU295">
        <v>18</v>
      </c>
      <c r="EV295">
        <v>500.82400000000001</v>
      </c>
      <c r="EW295">
        <v>538.87</v>
      </c>
      <c r="EX295">
        <v>27.192299999999999</v>
      </c>
      <c r="EY295">
        <v>31.554600000000001</v>
      </c>
      <c r="EZ295">
        <v>30</v>
      </c>
      <c r="FA295">
        <v>31.565799999999999</v>
      </c>
      <c r="FB295">
        <v>31.554200000000002</v>
      </c>
      <c r="FC295">
        <v>37.659999999999997</v>
      </c>
      <c r="FD295">
        <v>21.933</v>
      </c>
      <c r="FE295">
        <v>51.145400000000002</v>
      </c>
      <c r="FF295">
        <v>27.177199999999999</v>
      </c>
      <c r="FG295">
        <v>800</v>
      </c>
      <c r="FH295">
        <v>17.9466</v>
      </c>
      <c r="FI295">
        <v>99.736900000000006</v>
      </c>
      <c r="FJ295">
        <v>101.617</v>
      </c>
      <c r="FK295" t="s">
        <v>884</v>
      </c>
      <c r="FL295">
        <v>3</v>
      </c>
      <c r="FM295" t="s">
        <v>890</v>
      </c>
      <c r="FN295">
        <v>18</v>
      </c>
    </row>
    <row r="296" spans="1:170" x14ac:dyDescent="0.2">
      <c r="A296">
        <v>111</v>
      </c>
      <c r="B296">
        <v>1658951794.5999999</v>
      </c>
      <c r="C296">
        <v>19674.5</v>
      </c>
      <c r="D296" t="s">
        <v>1000</v>
      </c>
      <c r="E296">
        <v>0.62261574074074078</v>
      </c>
      <c r="F296" t="s">
        <v>280</v>
      </c>
      <c r="G296">
        <v>1658951794.5999999</v>
      </c>
      <c r="H296">
        <v>3.8300390642955402E-3</v>
      </c>
      <c r="I296">
        <v>3.8300390642955402</v>
      </c>
      <c r="J296">
        <v>20.580550791270301</v>
      </c>
      <c r="K296">
        <v>771.77197620972504</v>
      </c>
      <c r="L296">
        <v>621.67556960292802</v>
      </c>
      <c r="M296">
        <v>61.662377175677697</v>
      </c>
      <c r="N296">
        <v>76.550047995384702</v>
      </c>
      <c r="O296">
        <v>0.25779889703751602</v>
      </c>
      <c r="P296">
        <v>2.9095508144826101</v>
      </c>
      <c r="Q296">
        <v>0.246235516427908</v>
      </c>
      <c r="R296">
        <v>0.154893981702238</v>
      </c>
      <c r="S296">
        <v>66.201184444628694</v>
      </c>
      <c r="T296">
        <v>27.887896201511602</v>
      </c>
      <c r="U296">
        <v>28.001999999999999</v>
      </c>
      <c r="V296">
        <v>3.7952821542778001</v>
      </c>
      <c r="W296">
        <v>58.878736051530701</v>
      </c>
      <c r="X296">
        <v>2.2998877681469998</v>
      </c>
      <c r="Y296">
        <v>3.9061432401234502</v>
      </c>
      <c r="Z296">
        <v>1.4953943861307999</v>
      </c>
      <c r="AA296">
        <v>-168.90472273543301</v>
      </c>
      <c r="AB296">
        <v>77.614181296939606</v>
      </c>
      <c r="AC296">
        <v>5.82914967491946</v>
      </c>
      <c r="AD296">
        <v>-19.260207318945401</v>
      </c>
      <c r="AE296">
        <v>0</v>
      </c>
      <c r="AF296">
        <v>0</v>
      </c>
      <c r="AG296">
        <v>1</v>
      </c>
      <c r="AH296">
        <v>0</v>
      </c>
      <c r="AI296">
        <v>52022</v>
      </c>
      <c r="AJ296" t="s">
        <v>281</v>
      </c>
      <c r="AK296" t="s">
        <v>281</v>
      </c>
      <c r="AL296">
        <v>0</v>
      </c>
      <c r="AM296">
        <v>0</v>
      </c>
      <c r="AN296">
        <v>0</v>
      </c>
      <c r="AO296">
        <v>0</v>
      </c>
      <c r="AP296" t="s">
        <v>281</v>
      </c>
      <c r="AQ296" t="s">
        <v>281</v>
      </c>
      <c r="AR296">
        <v>0</v>
      </c>
      <c r="AS296">
        <v>0</v>
      </c>
      <c r="AT296">
        <v>0</v>
      </c>
      <c r="AU296">
        <v>0.5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 t="s">
        <v>281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1</v>
      </c>
      <c r="BL296">
        <v>400.27600000000001</v>
      </c>
      <c r="BM296">
        <v>337.43242800239801</v>
      </c>
      <c r="BN296">
        <v>0.842999400419706</v>
      </c>
      <c r="BO296">
        <v>0.16538884281003199</v>
      </c>
      <c r="BP296">
        <v>6</v>
      </c>
      <c r="BQ296">
        <v>0.6</v>
      </c>
      <c r="BR296" t="s">
        <v>282</v>
      </c>
      <c r="BS296">
        <v>1658951794.5999999</v>
      </c>
      <c r="BT296">
        <v>771.77200000000005</v>
      </c>
      <c r="BU296">
        <v>799.99199999999996</v>
      </c>
      <c r="BV296">
        <v>23.1873</v>
      </c>
      <c r="BW296">
        <v>18.701599999999999</v>
      </c>
      <c r="BX296">
        <v>768.87599999999998</v>
      </c>
      <c r="BY296">
        <v>22.9908</v>
      </c>
      <c r="BZ296">
        <v>500.42099999999999</v>
      </c>
      <c r="CA296">
        <v>99.087299999999999</v>
      </c>
      <c r="CB296">
        <v>0.10009</v>
      </c>
      <c r="CC296">
        <v>28.4968</v>
      </c>
      <c r="CD296">
        <v>28.001999999999999</v>
      </c>
      <c r="CE296">
        <v>999.9</v>
      </c>
      <c r="CF296">
        <v>0</v>
      </c>
      <c r="CG296">
        <v>0</v>
      </c>
      <c r="CH296">
        <v>9977.5</v>
      </c>
      <c r="CI296">
        <v>0</v>
      </c>
      <c r="CJ296">
        <v>411.81400000000002</v>
      </c>
      <c r="CK296">
        <v>400.27600000000001</v>
      </c>
      <c r="CL296">
        <v>0.90002300000000002</v>
      </c>
      <c r="CM296">
        <v>9.9976999999999996E-2</v>
      </c>
      <c r="CN296">
        <v>0</v>
      </c>
      <c r="CO296">
        <v>3.3315000000000001</v>
      </c>
      <c r="CP296">
        <v>0</v>
      </c>
      <c r="CQ296">
        <v>4075.06</v>
      </c>
      <c r="CR296">
        <v>3432.32</v>
      </c>
      <c r="CS296">
        <v>35.311999999999998</v>
      </c>
      <c r="CT296">
        <v>38.5</v>
      </c>
      <c r="CU296">
        <v>36.625</v>
      </c>
      <c r="CV296">
        <v>37.436999999999998</v>
      </c>
      <c r="CW296">
        <v>35.625</v>
      </c>
      <c r="CX296">
        <v>360.26</v>
      </c>
      <c r="CY296">
        <v>40.020000000000003</v>
      </c>
      <c r="CZ296">
        <v>0</v>
      </c>
      <c r="DA296">
        <v>1658951991</v>
      </c>
      <c r="DB296">
        <v>0</v>
      </c>
      <c r="DC296">
        <v>3.2595769230769198</v>
      </c>
      <c r="DD296">
        <v>-0.64960683135874597</v>
      </c>
      <c r="DE296">
        <v>-6.6666660758906093E-2</v>
      </c>
      <c r="DF296">
        <v>4072.04576923076</v>
      </c>
      <c r="DG296">
        <v>15</v>
      </c>
      <c r="DH296">
        <v>1658951743</v>
      </c>
      <c r="DI296">
        <v>0.62202546296296302</v>
      </c>
      <c r="DJ296">
        <v>1658951743</v>
      </c>
      <c r="DK296">
        <v>1658951732</v>
      </c>
      <c r="DL296">
        <v>111</v>
      </c>
      <c r="DM296">
        <v>-5.8999999999999997E-2</v>
      </c>
      <c r="DN296">
        <v>3.0000000000000001E-3</v>
      </c>
      <c r="DO296">
        <v>2.8690000000000002</v>
      </c>
      <c r="DP296">
        <v>0.13</v>
      </c>
      <c r="DQ296">
        <v>800</v>
      </c>
      <c r="DR296">
        <v>18</v>
      </c>
      <c r="DS296">
        <v>0.1</v>
      </c>
      <c r="DT296">
        <v>0.02</v>
      </c>
      <c r="DU296">
        <v>100</v>
      </c>
      <c r="DV296">
        <v>100</v>
      </c>
      <c r="DW296">
        <v>2.8959999999999999</v>
      </c>
      <c r="DX296">
        <v>0.19650000000000001</v>
      </c>
      <c r="DY296">
        <v>3.53328441125521</v>
      </c>
      <c r="DZ296">
        <v>-6.71328561665215E-4</v>
      </c>
      <c r="EA296">
        <v>-2.6813292342381502E-7</v>
      </c>
      <c r="EB296">
        <v>8.1307759810197903E-11</v>
      </c>
      <c r="EC296">
        <v>1.2583180830003701E-2</v>
      </c>
      <c r="ED296">
        <v>1.9805995112736401E-4</v>
      </c>
      <c r="EE296">
        <v>3.7201658972467802E-4</v>
      </c>
      <c r="EF296">
        <v>-1.4214358037409099E-6</v>
      </c>
      <c r="EG296">
        <v>2</v>
      </c>
      <c r="EH296">
        <v>2028</v>
      </c>
      <c r="EI296">
        <v>2</v>
      </c>
      <c r="EJ296">
        <v>26</v>
      </c>
      <c r="EK296">
        <v>0.9</v>
      </c>
      <c r="EL296">
        <v>1</v>
      </c>
      <c r="EM296">
        <v>1.88354</v>
      </c>
      <c r="EN296">
        <v>2.5463900000000002</v>
      </c>
      <c r="EO296">
        <v>1.39893</v>
      </c>
      <c r="EP296">
        <v>2.31934</v>
      </c>
      <c r="EQ296">
        <v>1.49902</v>
      </c>
      <c r="ER296">
        <v>2.3547400000000001</v>
      </c>
      <c r="ES296">
        <v>33.176900000000003</v>
      </c>
      <c r="ET296">
        <v>12.827400000000001</v>
      </c>
      <c r="EU296">
        <v>18</v>
      </c>
      <c r="EV296">
        <v>500.27499999999998</v>
      </c>
      <c r="EW296">
        <v>539.45600000000002</v>
      </c>
      <c r="EX296">
        <v>27.027799999999999</v>
      </c>
      <c r="EY296">
        <v>31.546299999999999</v>
      </c>
      <c r="EZ296">
        <v>30</v>
      </c>
      <c r="FA296">
        <v>31.557500000000001</v>
      </c>
      <c r="FB296">
        <v>31.543900000000001</v>
      </c>
      <c r="FC296">
        <v>37.676299999999998</v>
      </c>
      <c r="FD296">
        <v>15.9748</v>
      </c>
      <c r="FE296">
        <v>52.420400000000001</v>
      </c>
      <c r="FF296">
        <v>27.0215</v>
      </c>
      <c r="FG296">
        <v>800</v>
      </c>
      <c r="FH296">
        <v>18.627300000000002</v>
      </c>
      <c r="FI296">
        <v>99.732799999999997</v>
      </c>
      <c r="FJ296">
        <v>101.616</v>
      </c>
      <c r="FK296" t="s">
        <v>884</v>
      </c>
      <c r="FL296">
        <v>3</v>
      </c>
      <c r="FM296" t="s">
        <v>890</v>
      </c>
      <c r="FN296">
        <v>19</v>
      </c>
    </row>
    <row r="297" spans="1:170" x14ac:dyDescent="0.2">
      <c r="A297">
        <v>112</v>
      </c>
      <c r="B297">
        <v>1658951945.0999999</v>
      </c>
      <c r="C297">
        <v>19825</v>
      </c>
      <c r="D297" t="s">
        <v>1001</v>
      </c>
      <c r="E297">
        <v>0.62436342592592597</v>
      </c>
      <c r="F297" t="s">
        <v>280</v>
      </c>
      <c r="G297">
        <v>1658951945.0999999</v>
      </c>
      <c r="H297">
        <v>3.39819333599821E-3</v>
      </c>
      <c r="I297">
        <v>3.3981933359982102</v>
      </c>
      <c r="J297">
        <v>21.610286804241301</v>
      </c>
      <c r="K297">
        <v>970.14397529837595</v>
      </c>
      <c r="L297">
        <v>789.86372609804801</v>
      </c>
      <c r="M297">
        <v>78.363769320535994</v>
      </c>
      <c r="N297">
        <v>96.249689884546797</v>
      </c>
      <c r="O297">
        <v>0.226007220379389</v>
      </c>
      <c r="P297">
        <v>2.9197065911375599</v>
      </c>
      <c r="Q297">
        <v>0.21709794591876599</v>
      </c>
      <c r="R297">
        <v>0.13645815409318801</v>
      </c>
      <c r="S297">
        <v>66.152535393329501</v>
      </c>
      <c r="T297">
        <v>27.973613257071499</v>
      </c>
      <c r="U297">
        <v>28.0077</v>
      </c>
      <c r="V297">
        <v>3.7965434542571299</v>
      </c>
      <c r="W297">
        <v>58.7546879955053</v>
      </c>
      <c r="X297">
        <v>2.2912459589876999</v>
      </c>
      <c r="Y297">
        <v>3.8996819439547901</v>
      </c>
      <c r="Z297">
        <v>1.50529749526943</v>
      </c>
      <c r="AA297">
        <v>-149.860326117521</v>
      </c>
      <c r="AB297">
        <v>72.501766334092594</v>
      </c>
      <c r="AC297">
        <v>5.4256291438656401</v>
      </c>
      <c r="AD297">
        <v>-5.7803952462332804</v>
      </c>
      <c r="AE297">
        <v>0</v>
      </c>
      <c r="AF297">
        <v>0</v>
      </c>
      <c r="AG297">
        <v>1</v>
      </c>
      <c r="AH297">
        <v>0</v>
      </c>
      <c r="AI297">
        <v>52318</v>
      </c>
      <c r="AJ297" t="s">
        <v>281</v>
      </c>
      <c r="AK297" t="s">
        <v>281</v>
      </c>
      <c r="AL297">
        <v>0</v>
      </c>
      <c r="AM297">
        <v>0</v>
      </c>
      <c r="AN297">
        <v>0</v>
      </c>
      <c r="AO297">
        <v>0</v>
      </c>
      <c r="AP297" t="s">
        <v>281</v>
      </c>
      <c r="AQ297" t="s">
        <v>281</v>
      </c>
      <c r="AR297">
        <v>0</v>
      </c>
      <c r="AS297">
        <v>0</v>
      </c>
      <c r="AT297">
        <v>0</v>
      </c>
      <c r="AU297">
        <v>0.5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 t="s">
        <v>281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1</v>
      </c>
      <c r="BL297">
        <v>399.971</v>
      </c>
      <c r="BM297">
        <v>337.17624300172503</v>
      </c>
      <c r="BN297">
        <v>0.84300172512938398</v>
      </c>
      <c r="BO297">
        <v>0.165393329499712</v>
      </c>
      <c r="BP297">
        <v>6</v>
      </c>
      <c r="BQ297">
        <v>0.6</v>
      </c>
      <c r="BR297" t="s">
        <v>282</v>
      </c>
      <c r="BS297">
        <v>1658951945.0999999</v>
      </c>
      <c r="BT297">
        <v>970.14400000000001</v>
      </c>
      <c r="BU297">
        <v>1000.02</v>
      </c>
      <c r="BV297">
        <v>23.0945</v>
      </c>
      <c r="BW297">
        <v>19.112500000000001</v>
      </c>
      <c r="BX297">
        <v>967.02</v>
      </c>
      <c r="BY297">
        <v>22.895900000000001</v>
      </c>
      <c r="BZ297">
        <v>500.20800000000003</v>
      </c>
      <c r="CA297">
        <v>99.111900000000006</v>
      </c>
      <c r="CB297">
        <v>9.9858600000000006E-2</v>
      </c>
      <c r="CC297">
        <v>28.468299999999999</v>
      </c>
      <c r="CD297">
        <v>28.0077</v>
      </c>
      <c r="CE297">
        <v>999.9</v>
      </c>
      <c r="CF297">
        <v>0</v>
      </c>
      <c r="CG297">
        <v>0</v>
      </c>
      <c r="CH297">
        <v>10033.1</v>
      </c>
      <c r="CI297">
        <v>0</v>
      </c>
      <c r="CJ297">
        <v>411.387</v>
      </c>
      <c r="CK297">
        <v>399.971</v>
      </c>
      <c r="CL297">
        <v>0.89994499999999999</v>
      </c>
      <c r="CM297">
        <v>0.10005500000000001</v>
      </c>
      <c r="CN297">
        <v>0</v>
      </c>
      <c r="CO297">
        <v>3.0790999999999999</v>
      </c>
      <c r="CP297">
        <v>0</v>
      </c>
      <c r="CQ297">
        <v>4060.63</v>
      </c>
      <c r="CR297">
        <v>3429.63</v>
      </c>
      <c r="CS297">
        <v>35.311999999999998</v>
      </c>
      <c r="CT297">
        <v>38.5</v>
      </c>
      <c r="CU297">
        <v>36.625</v>
      </c>
      <c r="CV297">
        <v>37.436999999999998</v>
      </c>
      <c r="CW297">
        <v>35.625</v>
      </c>
      <c r="CX297">
        <v>359.95</v>
      </c>
      <c r="CY297">
        <v>40.020000000000003</v>
      </c>
      <c r="CZ297">
        <v>0</v>
      </c>
      <c r="DA297">
        <v>1658952141.5999999</v>
      </c>
      <c r="DB297">
        <v>0</v>
      </c>
      <c r="DC297">
        <v>3.2878079999999898</v>
      </c>
      <c r="DD297">
        <v>0.25127693002981699</v>
      </c>
      <c r="DE297">
        <v>9.0499999538688698</v>
      </c>
      <c r="DF297">
        <v>4060.5835999999999</v>
      </c>
      <c r="DG297">
        <v>15</v>
      </c>
      <c r="DH297">
        <v>1658951862.0999999</v>
      </c>
      <c r="DI297">
        <v>0.62340277777777775</v>
      </c>
      <c r="DJ297">
        <v>1658951862.0999999</v>
      </c>
      <c r="DK297">
        <v>1658951861.0999999</v>
      </c>
      <c r="DL297">
        <v>112</v>
      </c>
      <c r="DM297">
        <v>0.41699999999999998</v>
      </c>
      <c r="DN297">
        <v>4.0000000000000001E-3</v>
      </c>
      <c r="DO297">
        <v>3.0950000000000002</v>
      </c>
      <c r="DP297">
        <v>0.13900000000000001</v>
      </c>
      <c r="DQ297">
        <v>1000</v>
      </c>
      <c r="DR297">
        <v>19</v>
      </c>
      <c r="DS297">
        <v>0.12</v>
      </c>
      <c r="DT297">
        <v>0.02</v>
      </c>
      <c r="DU297">
        <v>100</v>
      </c>
      <c r="DV297">
        <v>100</v>
      </c>
      <c r="DW297">
        <v>3.1240000000000001</v>
      </c>
      <c r="DX297">
        <v>0.1986</v>
      </c>
      <c r="DY297">
        <v>3.9503448316663201</v>
      </c>
      <c r="DZ297">
        <v>-6.71328561665215E-4</v>
      </c>
      <c r="EA297">
        <v>-2.6813292342381502E-7</v>
      </c>
      <c r="EB297">
        <v>8.1307759810197903E-11</v>
      </c>
      <c r="EC297">
        <v>1.6143773152252499E-2</v>
      </c>
      <c r="ED297">
        <v>1.9805995112736401E-4</v>
      </c>
      <c r="EE297">
        <v>3.7201658972467802E-4</v>
      </c>
      <c r="EF297">
        <v>-1.4214358037409099E-6</v>
      </c>
      <c r="EG297">
        <v>2</v>
      </c>
      <c r="EH297">
        <v>2028</v>
      </c>
      <c r="EI297">
        <v>2</v>
      </c>
      <c r="EJ297">
        <v>26</v>
      </c>
      <c r="EK297">
        <v>1.4</v>
      </c>
      <c r="EL297">
        <v>1.4</v>
      </c>
      <c r="EM297">
        <v>2.2583000000000002</v>
      </c>
      <c r="EN297">
        <v>2.52563</v>
      </c>
      <c r="EO297">
        <v>1.39893</v>
      </c>
      <c r="EP297">
        <v>2.31934</v>
      </c>
      <c r="EQ297">
        <v>1.49902</v>
      </c>
      <c r="ER297">
        <v>2.34253</v>
      </c>
      <c r="ES297">
        <v>33.199199999999998</v>
      </c>
      <c r="ET297">
        <v>12.7836</v>
      </c>
      <c r="EU297">
        <v>18</v>
      </c>
      <c r="EV297">
        <v>499.96</v>
      </c>
      <c r="EW297">
        <v>540.59900000000005</v>
      </c>
      <c r="EX297">
        <v>26.985900000000001</v>
      </c>
      <c r="EY297">
        <v>31.538</v>
      </c>
      <c r="EZ297">
        <v>30.0001</v>
      </c>
      <c r="FA297">
        <v>31.549199999999999</v>
      </c>
      <c r="FB297">
        <v>31.538399999999999</v>
      </c>
      <c r="FC297">
        <v>45.178199999999997</v>
      </c>
      <c r="FD297">
        <v>16.540199999999999</v>
      </c>
      <c r="FE297">
        <v>55.785699999999999</v>
      </c>
      <c r="FF297">
        <v>26.980599999999999</v>
      </c>
      <c r="FG297">
        <v>1000</v>
      </c>
      <c r="FH297">
        <v>19.042200000000001</v>
      </c>
      <c r="FI297">
        <v>99.735900000000001</v>
      </c>
      <c r="FJ297">
        <v>101.616</v>
      </c>
      <c r="FK297" t="s">
        <v>884</v>
      </c>
      <c r="FL297">
        <v>3</v>
      </c>
      <c r="FM297" t="s">
        <v>890</v>
      </c>
      <c r="FN297">
        <v>20</v>
      </c>
    </row>
    <row r="298" spans="1:170" x14ac:dyDescent="0.2">
      <c r="A298">
        <v>113</v>
      </c>
      <c r="B298">
        <v>1658952095.5999999</v>
      </c>
      <c r="C298">
        <v>19975.5</v>
      </c>
      <c r="D298" t="s">
        <v>1002</v>
      </c>
      <c r="E298">
        <v>0.62609953703703702</v>
      </c>
      <c r="F298" t="s">
        <v>280</v>
      </c>
      <c r="G298">
        <v>1658952095.5999999</v>
      </c>
      <c r="H298">
        <v>3.0091735292265098E-3</v>
      </c>
      <c r="I298">
        <v>3.0091735292265098</v>
      </c>
      <c r="J298">
        <v>21.3200338731729</v>
      </c>
      <c r="K298">
        <v>970.87097568771105</v>
      </c>
      <c r="L298">
        <v>772.19705710868004</v>
      </c>
      <c r="M298">
        <v>76.626276828442599</v>
      </c>
      <c r="N298">
        <v>96.340988952093795</v>
      </c>
      <c r="O298">
        <v>0.19877706929000899</v>
      </c>
      <c r="P298">
        <v>2.9219285877353101</v>
      </c>
      <c r="Q298">
        <v>0.19185588279278501</v>
      </c>
      <c r="R298">
        <v>0.120512199771278</v>
      </c>
      <c r="S298">
        <v>66.152535393329501</v>
      </c>
      <c r="T298">
        <v>28.052570533170002</v>
      </c>
      <c r="U298">
        <v>27.997299999999999</v>
      </c>
      <c r="V298">
        <v>3.7942424100165302</v>
      </c>
      <c r="W298">
        <v>58.685199533701898</v>
      </c>
      <c r="X298">
        <v>2.2855198901899798</v>
      </c>
      <c r="Y298">
        <v>3.8945422497497701</v>
      </c>
      <c r="Z298">
        <v>1.5087225198265499</v>
      </c>
      <c r="AA298">
        <v>-132.704552638889</v>
      </c>
      <c r="AB298">
        <v>70.6193603860564</v>
      </c>
      <c r="AC298">
        <v>5.2798710368821897</v>
      </c>
      <c r="AD298">
        <v>9.3472141773788007</v>
      </c>
      <c r="AE298">
        <v>0</v>
      </c>
      <c r="AF298">
        <v>0</v>
      </c>
      <c r="AG298">
        <v>1</v>
      </c>
      <c r="AH298">
        <v>0</v>
      </c>
      <c r="AI298">
        <v>52386</v>
      </c>
      <c r="AJ298" t="s">
        <v>281</v>
      </c>
      <c r="AK298" t="s">
        <v>281</v>
      </c>
      <c r="AL298">
        <v>0</v>
      </c>
      <c r="AM298">
        <v>0</v>
      </c>
      <c r="AN298">
        <v>0</v>
      </c>
      <c r="AO298">
        <v>0</v>
      </c>
      <c r="AP298" t="s">
        <v>281</v>
      </c>
      <c r="AQ298" t="s">
        <v>281</v>
      </c>
      <c r="AR298">
        <v>0</v>
      </c>
      <c r="AS298">
        <v>0</v>
      </c>
      <c r="AT298">
        <v>0</v>
      </c>
      <c r="AU298">
        <v>0.5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 t="s">
        <v>281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1</v>
      </c>
      <c r="BL298">
        <v>399.971</v>
      </c>
      <c r="BM298">
        <v>337.17624300172503</v>
      </c>
      <c r="BN298">
        <v>0.84300172512938398</v>
      </c>
      <c r="BO298">
        <v>0.165393329499712</v>
      </c>
      <c r="BP298">
        <v>6</v>
      </c>
      <c r="BQ298">
        <v>0.6</v>
      </c>
      <c r="BR298" t="s">
        <v>282</v>
      </c>
      <c r="BS298">
        <v>1658952095.5999999</v>
      </c>
      <c r="BT298">
        <v>970.87099999999998</v>
      </c>
      <c r="BU298">
        <v>999.94899999999996</v>
      </c>
      <c r="BV298">
        <v>23.0322</v>
      </c>
      <c r="BW298">
        <v>19.505800000000001</v>
      </c>
      <c r="BX298">
        <v>967.65499999999997</v>
      </c>
      <c r="BY298">
        <v>22.883199999999999</v>
      </c>
      <c r="BZ298">
        <v>500.20400000000001</v>
      </c>
      <c r="CA298">
        <v>99.132000000000005</v>
      </c>
      <c r="CB298">
        <v>9.9505899999999994E-2</v>
      </c>
      <c r="CC298">
        <v>28.445599999999999</v>
      </c>
      <c r="CD298">
        <v>27.997299999999999</v>
      </c>
      <c r="CE298">
        <v>999.9</v>
      </c>
      <c r="CF298">
        <v>0</v>
      </c>
      <c r="CG298">
        <v>0</v>
      </c>
      <c r="CH298">
        <v>10043.799999999999</v>
      </c>
      <c r="CI298">
        <v>0</v>
      </c>
      <c r="CJ298">
        <v>411.13799999999998</v>
      </c>
      <c r="CK298">
        <v>399.971</v>
      </c>
      <c r="CL298">
        <v>0.89994499999999999</v>
      </c>
      <c r="CM298">
        <v>0.10005500000000001</v>
      </c>
      <c r="CN298">
        <v>0</v>
      </c>
      <c r="CO298">
        <v>3.3601000000000001</v>
      </c>
      <c r="CP298">
        <v>0</v>
      </c>
      <c r="CQ298">
        <v>4062.97</v>
      </c>
      <c r="CR298">
        <v>3429.64</v>
      </c>
      <c r="CS298">
        <v>35.311999999999998</v>
      </c>
      <c r="CT298">
        <v>38.436999999999998</v>
      </c>
      <c r="CU298">
        <v>36.625</v>
      </c>
      <c r="CV298">
        <v>37.436999999999998</v>
      </c>
      <c r="CW298">
        <v>35.625</v>
      </c>
      <c r="CX298">
        <v>359.95</v>
      </c>
      <c r="CY298">
        <v>40.020000000000003</v>
      </c>
      <c r="CZ298">
        <v>0</v>
      </c>
      <c r="DA298">
        <v>1658952292.2</v>
      </c>
      <c r="DB298">
        <v>0</v>
      </c>
      <c r="DC298">
        <v>3.2718269230769201</v>
      </c>
      <c r="DD298">
        <v>-0.345049568885892</v>
      </c>
      <c r="DE298">
        <v>-1.0478632092486699</v>
      </c>
      <c r="DF298">
        <v>4063.9726923076901</v>
      </c>
      <c r="DG298">
        <v>15</v>
      </c>
      <c r="DH298">
        <v>1658952120.0999999</v>
      </c>
      <c r="DI298">
        <v>0.62638888888888888</v>
      </c>
      <c r="DJ298">
        <v>1658952119.5999999</v>
      </c>
      <c r="DK298">
        <v>1658952120.0999999</v>
      </c>
      <c r="DL298">
        <v>113</v>
      </c>
      <c r="DM298">
        <v>0.121</v>
      </c>
      <c r="DN298">
        <v>-1E-3</v>
      </c>
      <c r="DO298">
        <v>3.2160000000000002</v>
      </c>
      <c r="DP298">
        <v>0.14899999999999999</v>
      </c>
      <c r="DQ298">
        <v>1000</v>
      </c>
      <c r="DR298">
        <v>20</v>
      </c>
      <c r="DS298">
        <v>0.11</v>
      </c>
      <c r="DT298">
        <v>0.04</v>
      </c>
      <c r="DU298">
        <v>100</v>
      </c>
      <c r="DV298">
        <v>100</v>
      </c>
      <c r="DW298">
        <v>3.2160000000000002</v>
      </c>
      <c r="DX298">
        <v>0.14899999999999999</v>
      </c>
      <c r="DY298">
        <v>3.9503448316663201</v>
      </c>
      <c r="DZ298">
        <v>-6.71328561665215E-4</v>
      </c>
      <c r="EA298">
        <v>-2.6813292342381502E-7</v>
      </c>
      <c r="EB298">
        <v>8.1307759810197903E-11</v>
      </c>
      <c r="EC298">
        <v>1.6143773152252499E-2</v>
      </c>
      <c r="ED298">
        <v>1.9805995112736401E-4</v>
      </c>
      <c r="EE298">
        <v>3.7201658972467802E-4</v>
      </c>
      <c r="EF298">
        <v>-1.4214358037409099E-6</v>
      </c>
      <c r="EG298">
        <v>2</v>
      </c>
      <c r="EH298">
        <v>2028</v>
      </c>
      <c r="EI298">
        <v>2</v>
      </c>
      <c r="EJ298">
        <v>26</v>
      </c>
      <c r="EK298">
        <v>3.9</v>
      </c>
      <c r="EL298">
        <v>3.9</v>
      </c>
      <c r="EM298">
        <v>2.2583000000000002</v>
      </c>
      <c r="EN298">
        <v>2.5317400000000001</v>
      </c>
      <c r="EO298">
        <v>1.39893</v>
      </c>
      <c r="EP298">
        <v>2.32056</v>
      </c>
      <c r="EQ298">
        <v>1.49902</v>
      </c>
      <c r="ER298">
        <v>2.3010299999999999</v>
      </c>
      <c r="ES298">
        <v>33.199199999999998</v>
      </c>
      <c r="ET298">
        <v>12.7311</v>
      </c>
      <c r="EU298">
        <v>18</v>
      </c>
      <c r="EV298">
        <v>499.89</v>
      </c>
      <c r="EW298">
        <v>541.69399999999996</v>
      </c>
      <c r="EX298">
        <v>26.9391</v>
      </c>
      <c r="EY298">
        <v>31.526900000000001</v>
      </c>
      <c r="EZ298">
        <v>30.0002</v>
      </c>
      <c r="FA298">
        <v>31.5382</v>
      </c>
      <c r="FB298">
        <v>31.5274</v>
      </c>
      <c r="FC298">
        <v>45.200200000000002</v>
      </c>
      <c r="FD298">
        <v>17.395600000000002</v>
      </c>
      <c r="FE298">
        <v>60.7211</v>
      </c>
      <c r="FF298">
        <v>26.933299999999999</v>
      </c>
      <c r="FG298">
        <v>1000</v>
      </c>
      <c r="FH298">
        <v>19.494599999999998</v>
      </c>
      <c r="FI298">
        <v>99.736500000000007</v>
      </c>
      <c r="FJ298">
        <v>101.616</v>
      </c>
      <c r="FK298" t="s">
        <v>884</v>
      </c>
      <c r="FL298">
        <v>3</v>
      </c>
      <c r="FM298" t="s">
        <v>890</v>
      </c>
      <c r="FN298">
        <v>21</v>
      </c>
    </row>
    <row r="299" spans="1:170" x14ac:dyDescent="0.2">
      <c r="A299">
        <v>114</v>
      </c>
      <c r="B299">
        <v>1658952271.0999999</v>
      </c>
      <c r="C299">
        <v>20151</v>
      </c>
      <c r="D299" t="s">
        <v>1003</v>
      </c>
      <c r="E299">
        <v>0.62813657407407408</v>
      </c>
      <c r="F299" t="s">
        <v>280</v>
      </c>
      <c r="G299">
        <v>1658952271.0999999</v>
      </c>
      <c r="H299">
        <v>2.7232126168690702E-3</v>
      </c>
      <c r="I299">
        <v>2.7232126168690698</v>
      </c>
      <c r="J299">
        <v>22.0190827604983</v>
      </c>
      <c r="K299">
        <v>1169.7699745918201</v>
      </c>
      <c r="L299">
        <v>943.17042111182195</v>
      </c>
      <c r="M299">
        <v>93.602055739561195</v>
      </c>
      <c r="N299">
        <v>116.09023344385299</v>
      </c>
      <c r="O299">
        <v>0.18074629116156199</v>
      </c>
      <c r="P299">
        <v>2.91138423792178</v>
      </c>
      <c r="Q299">
        <v>0.17498465592947601</v>
      </c>
      <c r="R299">
        <v>0.10986815883038201</v>
      </c>
      <c r="S299">
        <v>66.153635213630693</v>
      </c>
      <c r="T299">
        <v>28.104373977300799</v>
      </c>
      <c r="U299">
        <v>28.007200000000001</v>
      </c>
      <c r="V299">
        <v>3.7964327992772802</v>
      </c>
      <c r="W299">
        <v>59.115900305849202</v>
      </c>
      <c r="X299">
        <v>2.2994058150301</v>
      </c>
      <c r="Y299">
        <v>3.88965710262993</v>
      </c>
      <c r="Z299">
        <v>1.4970269842471799</v>
      </c>
      <c r="AA299">
        <v>-120.093676403926</v>
      </c>
      <c r="AB299">
        <v>65.420322404120796</v>
      </c>
      <c r="AC299">
        <v>4.9085921692441001</v>
      </c>
      <c r="AD299">
        <v>16.388873383069601</v>
      </c>
      <c r="AE299">
        <v>0</v>
      </c>
      <c r="AF299">
        <v>0</v>
      </c>
      <c r="AG299">
        <v>1</v>
      </c>
      <c r="AH299">
        <v>0</v>
      </c>
      <c r="AI299">
        <v>52088</v>
      </c>
      <c r="AJ299" t="s">
        <v>281</v>
      </c>
      <c r="AK299" t="s">
        <v>281</v>
      </c>
      <c r="AL299">
        <v>0</v>
      </c>
      <c r="AM299">
        <v>0</v>
      </c>
      <c r="AN299">
        <v>0</v>
      </c>
      <c r="AO299">
        <v>0</v>
      </c>
      <c r="AP299" t="s">
        <v>281</v>
      </c>
      <c r="AQ299" t="s">
        <v>281</v>
      </c>
      <c r="AR299">
        <v>0</v>
      </c>
      <c r="AS299">
        <v>0</v>
      </c>
      <c r="AT299">
        <v>0</v>
      </c>
      <c r="AU299">
        <v>0.5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 t="s">
        <v>281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1</v>
      </c>
      <c r="BL299">
        <v>399.97800000000001</v>
      </c>
      <c r="BM299">
        <v>337.182113996699</v>
      </c>
      <c r="BN299">
        <v>0.84300165008250405</v>
      </c>
      <c r="BO299">
        <v>0.165393184659232</v>
      </c>
      <c r="BP299">
        <v>6</v>
      </c>
      <c r="BQ299">
        <v>0.6</v>
      </c>
      <c r="BR299" t="s">
        <v>282</v>
      </c>
      <c r="BS299">
        <v>1658952271.0999999</v>
      </c>
      <c r="BT299">
        <v>1169.77</v>
      </c>
      <c r="BU299">
        <v>1200</v>
      </c>
      <c r="BV299">
        <v>23.169699999999999</v>
      </c>
      <c r="BW299">
        <v>19.979199999999999</v>
      </c>
      <c r="BX299">
        <v>1166.4000000000001</v>
      </c>
      <c r="BY299">
        <v>22.967099999999999</v>
      </c>
      <c r="BZ299">
        <v>500.25700000000001</v>
      </c>
      <c r="CA299">
        <v>99.141599999999997</v>
      </c>
      <c r="CB299">
        <v>0.10033300000000001</v>
      </c>
      <c r="CC299">
        <v>28.423999999999999</v>
      </c>
      <c r="CD299">
        <v>28.007200000000001</v>
      </c>
      <c r="CE299">
        <v>999.9</v>
      </c>
      <c r="CF299">
        <v>0</v>
      </c>
      <c r="CG299">
        <v>0</v>
      </c>
      <c r="CH299">
        <v>9982.5</v>
      </c>
      <c r="CI299">
        <v>0</v>
      </c>
      <c r="CJ299">
        <v>410.67</v>
      </c>
      <c r="CK299">
        <v>399.97800000000001</v>
      </c>
      <c r="CL299">
        <v>0.89994499999999999</v>
      </c>
      <c r="CM299">
        <v>0.10005500000000001</v>
      </c>
      <c r="CN299">
        <v>0</v>
      </c>
      <c r="CO299">
        <v>3.1524999999999999</v>
      </c>
      <c r="CP299">
        <v>0</v>
      </c>
      <c r="CQ299">
        <v>4060.09</v>
      </c>
      <c r="CR299">
        <v>3429.69</v>
      </c>
      <c r="CS299">
        <v>35.311999999999998</v>
      </c>
      <c r="CT299">
        <v>38.436999999999998</v>
      </c>
      <c r="CU299">
        <v>36.561999999999998</v>
      </c>
      <c r="CV299">
        <v>37.436999999999998</v>
      </c>
      <c r="CW299">
        <v>35.625</v>
      </c>
      <c r="CX299">
        <v>359.96</v>
      </c>
      <c r="CY299">
        <v>40.020000000000003</v>
      </c>
      <c r="CZ299">
        <v>0</v>
      </c>
      <c r="DA299">
        <v>1658952467.4000001</v>
      </c>
      <c r="DB299">
        <v>0</v>
      </c>
      <c r="DC299">
        <v>3.3716153846153798</v>
      </c>
      <c r="DD299">
        <v>-1.13708031948463</v>
      </c>
      <c r="DE299">
        <v>11.252991457405001</v>
      </c>
      <c r="DF299">
        <v>4059.22423076923</v>
      </c>
      <c r="DG299">
        <v>15</v>
      </c>
      <c r="DH299">
        <v>1658952231.5999999</v>
      </c>
      <c r="DI299">
        <v>0.62767361111111108</v>
      </c>
      <c r="DJ299">
        <v>1658952231.5999999</v>
      </c>
      <c r="DK299">
        <v>1658952222.0999999</v>
      </c>
      <c r="DL299">
        <v>114</v>
      </c>
      <c r="DM299">
        <v>0.317</v>
      </c>
      <c r="DN299">
        <v>4.0000000000000001E-3</v>
      </c>
      <c r="DO299">
        <v>3.34</v>
      </c>
      <c r="DP299">
        <v>0.156</v>
      </c>
      <c r="DQ299">
        <v>1200</v>
      </c>
      <c r="DR299">
        <v>20</v>
      </c>
      <c r="DS299">
        <v>0.09</v>
      </c>
      <c r="DT299">
        <v>0.03</v>
      </c>
      <c r="DU299">
        <v>100</v>
      </c>
      <c r="DV299">
        <v>100</v>
      </c>
      <c r="DW299">
        <v>3.37</v>
      </c>
      <c r="DX299">
        <v>0.2026</v>
      </c>
      <c r="DY299">
        <v>4.3874202047520203</v>
      </c>
      <c r="DZ299">
        <v>-6.71328561665215E-4</v>
      </c>
      <c r="EA299">
        <v>-2.6813292342381502E-7</v>
      </c>
      <c r="EB299">
        <v>8.1307759810197903E-11</v>
      </c>
      <c r="EC299">
        <v>1.9068573524276201E-2</v>
      </c>
      <c r="ED299">
        <v>1.9805995112736401E-4</v>
      </c>
      <c r="EE299">
        <v>3.7201658972467802E-4</v>
      </c>
      <c r="EF299">
        <v>-1.4214358037409099E-6</v>
      </c>
      <c r="EG299">
        <v>2</v>
      </c>
      <c r="EH299">
        <v>2028</v>
      </c>
      <c r="EI299">
        <v>2</v>
      </c>
      <c r="EJ299">
        <v>26</v>
      </c>
      <c r="EK299">
        <v>0.7</v>
      </c>
      <c r="EL299">
        <v>0.8</v>
      </c>
      <c r="EM299">
        <v>2.6208499999999999</v>
      </c>
      <c r="EN299">
        <v>2.5305200000000001</v>
      </c>
      <c r="EO299">
        <v>1.39893</v>
      </c>
      <c r="EP299">
        <v>2.32178</v>
      </c>
      <c r="EQ299">
        <v>1.49902</v>
      </c>
      <c r="ER299">
        <v>2.4487299999999999</v>
      </c>
      <c r="ES299">
        <v>33.199199999999998</v>
      </c>
      <c r="ET299">
        <v>12.678599999999999</v>
      </c>
      <c r="EU299">
        <v>18</v>
      </c>
      <c r="EV299">
        <v>499.44099999999997</v>
      </c>
      <c r="EW299">
        <v>542.78499999999997</v>
      </c>
      <c r="EX299">
        <v>26.8841</v>
      </c>
      <c r="EY299">
        <v>31.5214</v>
      </c>
      <c r="EZ299">
        <v>30.0001</v>
      </c>
      <c r="FA299">
        <v>31.532699999999998</v>
      </c>
      <c r="FB299">
        <v>31.521899999999999</v>
      </c>
      <c r="FC299">
        <v>52.4512</v>
      </c>
      <c r="FD299">
        <v>18.705300000000001</v>
      </c>
      <c r="FE299">
        <v>64.766099999999994</v>
      </c>
      <c r="FF299">
        <v>26.883900000000001</v>
      </c>
      <c r="FG299">
        <v>1200</v>
      </c>
      <c r="FH299">
        <v>19.891100000000002</v>
      </c>
      <c r="FI299">
        <v>99.741600000000005</v>
      </c>
      <c r="FJ299">
        <v>101.619</v>
      </c>
      <c r="FK299" t="s">
        <v>884</v>
      </c>
      <c r="FL299">
        <v>3</v>
      </c>
      <c r="FM299" t="s">
        <v>890</v>
      </c>
      <c r="FN299">
        <v>22</v>
      </c>
    </row>
    <row r="300" spans="1:170" x14ac:dyDescent="0.2">
      <c r="A300">
        <v>115</v>
      </c>
      <c r="B300">
        <v>1658952421.5999999</v>
      </c>
      <c r="C300">
        <v>20301.5</v>
      </c>
      <c r="D300" t="s">
        <v>1004</v>
      </c>
      <c r="E300">
        <v>0.62987268518518513</v>
      </c>
      <c r="F300" t="s">
        <v>280</v>
      </c>
      <c r="G300">
        <v>1658952421.5999999</v>
      </c>
      <c r="H300">
        <v>2.53418130518468E-3</v>
      </c>
      <c r="I300">
        <v>2.53418130518468</v>
      </c>
      <c r="J300">
        <v>21.780760776143701</v>
      </c>
      <c r="K300">
        <v>1170.34997509962</v>
      </c>
      <c r="L300">
        <v>929.87947660298596</v>
      </c>
      <c r="M300">
        <v>92.276805220784098</v>
      </c>
      <c r="N300">
        <v>116.139950832065</v>
      </c>
      <c r="O300">
        <v>0.16684952034325001</v>
      </c>
      <c r="P300">
        <v>2.9195841409818599</v>
      </c>
      <c r="Q300">
        <v>0.16194053793339999</v>
      </c>
      <c r="R300">
        <v>0.101642164155269</v>
      </c>
      <c r="S300">
        <v>66.152204606670495</v>
      </c>
      <c r="T300">
        <v>28.134865178772799</v>
      </c>
      <c r="U300">
        <v>28.008500000000002</v>
      </c>
      <c r="V300">
        <v>3.79672050807776</v>
      </c>
      <c r="W300">
        <v>58.978268354120097</v>
      </c>
      <c r="X300">
        <v>2.2914407328755999</v>
      </c>
      <c r="Y300">
        <v>3.88522891027797</v>
      </c>
      <c r="Z300">
        <v>1.5052797752021601</v>
      </c>
      <c r="AA300">
        <v>-111.75739555864401</v>
      </c>
      <c r="AB300">
        <v>62.314905540589997</v>
      </c>
      <c r="AC300">
        <v>4.66203085141081</v>
      </c>
      <c r="AD300">
        <v>21.371745440026601</v>
      </c>
      <c r="AE300">
        <v>0</v>
      </c>
      <c r="AF300">
        <v>0</v>
      </c>
      <c r="AG300">
        <v>1</v>
      </c>
      <c r="AH300">
        <v>0</v>
      </c>
      <c r="AI300">
        <v>52326</v>
      </c>
      <c r="AJ300" t="s">
        <v>281</v>
      </c>
      <c r="AK300" t="s">
        <v>281</v>
      </c>
      <c r="AL300">
        <v>0</v>
      </c>
      <c r="AM300">
        <v>0</v>
      </c>
      <c r="AN300">
        <v>0</v>
      </c>
      <c r="AO300">
        <v>0</v>
      </c>
      <c r="AP300" t="s">
        <v>281</v>
      </c>
      <c r="AQ300" t="s">
        <v>281</v>
      </c>
      <c r="AR300">
        <v>0</v>
      </c>
      <c r="AS300">
        <v>0</v>
      </c>
      <c r="AT300">
        <v>0</v>
      </c>
      <c r="AU300">
        <v>0.5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 t="s">
        <v>281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1</v>
      </c>
      <c r="BL300">
        <v>399.96899999999999</v>
      </c>
      <c r="BM300">
        <v>337.174556998274</v>
      </c>
      <c r="BN300">
        <v>0.84300172512938398</v>
      </c>
      <c r="BO300">
        <v>0.165393329499712</v>
      </c>
      <c r="BP300">
        <v>6</v>
      </c>
      <c r="BQ300">
        <v>0.6</v>
      </c>
      <c r="BR300" t="s">
        <v>282</v>
      </c>
      <c r="BS300">
        <v>1658952421.5999999</v>
      </c>
      <c r="BT300">
        <v>1170.3499999999999</v>
      </c>
      <c r="BU300">
        <v>1200.03</v>
      </c>
      <c r="BV300">
        <v>23.091000000000001</v>
      </c>
      <c r="BW300">
        <v>20.1218</v>
      </c>
      <c r="BX300">
        <v>1166.97</v>
      </c>
      <c r="BY300">
        <v>22.889800000000001</v>
      </c>
      <c r="BZ300">
        <v>500.26900000000001</v>
      </c>
      <c r="CA300">
        <v>99.135599999999997</v>
      </c>
      <c r="CB300">
        <v>9.9631600000000001E-2</v>
      </c>
      <c r="CC300">
        <v>28.404399999999999</v>
      </c>
      <c r="CD300">
        <v>28.008500000000002</v>
      </c>
      <c r="CE300">
        <v>999.9</v>
      </c>
      <c r="CF300">
        <v>0</v>
      </c>
      <c r="CG300">
        <v>0</v>
      </c>
      <c r="CH300">
        <v>10030</v>
      </c>
      <c r="CI300">
        <v>0</v>
      </c>
      <c r="CJ300">
        <v>410.7</v>
      </c>
      <c r="CK300">
        <v>399.96899999999999</v>
      </c>
      <c r="CL300">
        <v>0.89994499999999999</v>
      </c>
      <c r="CM300">
        <v>0.10005500000000001</v>
      </c>
      <c r="CN300">
        <v>0</v>
      </c>
      <c r="CO300">
        <v>2.8860000000000001</v>
      </c>
      <c r="CP300">
        <v>0</v>
      </c>
      <c r="CQ300">
        <v>4061.41</v>
      </c>
      <c r="CR300">
        <v>3429.62</v>
      </c>
      <c r="CS300">
        <v>35.311999999999998</v>
      </c>
      <c r="CT300">
        <v>38.436999999999998</v>
      </c>
      <c r="CU300">
        <v>36.625</v>
      </c>
      <c r="CV300">
        <v>37.436999999999998</v>
      </c>
      <c r="CW300">
        <v>35.625</v>
      </c>
      <c r="CX300">
        <v>359.95</v>
      </c>
      <c r="CY300">
        <v>40.020000000000003</v>
      </c>
      <c r="CZ300">
        <v>0</v>
      </c>
      <c r="DA300">
        <v>1658952618</v>
      </c>
      <c r="DB300">
        <v>0</v>
      </c>
      <c r="DC300">
        <v>3.2805199999999899</v>
      </c>
      <c r="DD300">
        <v>-2.5537769166238098</v>
      </c>
      <c r="DE300">
        <v>-2.4723077522494199</v>
      </c>
      <c r="DF300">
        <v>4061.4928</v>
      </c>
      <c r="DG300">
        <v>15</v>
      </c>
      <c r="DH300">
        <v>1658952327.0999999</v>
      </c>
      <c r="DI300">
        <v>0.62878472222222226</v>
      </c>
      <c r="DJ300">
        <v>1658952326.5999999</v>
      </c>
      <c r="DK300">
        <v>1658952327.0999999</v>
      </c>
      <c r="DL300">
        <v>115</v>
      </c>
      <c r="DM300">
        <v>8.0000000000000002E-3</v>
      </c>
      <c r="DN300">
        <v>0</v>
      </c>
      <c r="DO300">
        <v>3.347</v>
      </c>
      <c r="DP300">
        <v>0.158</v>
      </c>
      <c r="DQ300">
        <v>1200</v>
      </c>
      <c r="DR300">
        <v>20</v>
      </c>
      <c r="DS300">
        <v>0.15</v>
      </c>
      <c r="DT300">
        <v>0.03</v>
      </c>
      <c r="DU300">
        <v>100</v>
      </c>
      <c r="DV300">
        <v>100</v>
      </c>
      <c r="DW300">
        <v>3.38</v>
      </c>
      <c r="DX300">
        <v>0.20119999999999999</v>
      </c>
      <c r="DY300">
        <v>4.3951529520817401</v>
      </c>
      <c r="DZ300">
        <v>-6.71328561665215E-4</v>
      </c>
      <c r="EA300">
        <v>-2.6813292342381502E-7</v>
      </c>
      <c r="EB300">
        <v>8.1307759810197903E-11</v>
      </c>
      <c r="EC300">
        <v>1.8755042783249899E-2</v>
      </c>
      <c r="ED300">
        <v>1.9805995112736401E-4</v>
      </c>
      <c r="EE300">
        <v>3.7201658972467802E-4</v>
      </c>
      <c r="EF300">
        <v>-1.4214358037409099E-6</v>
      </c>
      <c r="EG300">
        <v>2</v>
      </c>
      <c r="EH300">
        <v>2028</v>
      </c>
      <c r="EI300">
        <v>2</v>
      </c>
      <c r="EJ300">
        <v>26</v>
      </c>
      <c r="EK300">
        <v>1.6</v>
      </c>
      <c r="EL300">
        <v>1.6</v>
      </c>
      <c r="EM300">
        <v>2.6208499999999999</v>
      </c>
      <c r="EN300">
        <v>2.5402800000000001</v>
      </c>
      <c r="EO300">
        <v>1.39893</v>
      </c>
      <c r="EP300">
        <v>2.323</v>
      </c>
      <c r="EQ300">
        <v>1.49902</v>
      </c>
      <c r="ER300">
        <v>2.2485400000000002</v>
      </c>
      <c r="ES300">
        <v>33.244</v>
      </c>
      <c r="ET300">
        <v>12.6173</v>
      </c>
      <c r="EU300">
        <v>18</v>
      </c>
      <c r="EV300">
        <v>499.53899999999999</v>
      </c>
      <c r="EW300">
        <v>543.49099999999999</v>
      </c>
      <c r="EX300">
        <v>26.8323</v>
      </c>
      <c r="EY300">
        <v>31.515799999999999</v>
      </c>
      <c r="EZ300">
        <v>30.0002</v>
      </c>
      <c r="FA300">
        <v>31.527200000000001</v>
      </c>
      <c r="FB300">
        <v>31.516400000000001</v>
      </c>
      <c r="FC300">
        <v>52.465200000000003</v>
      </c>
      <c r="FD300">
        <v>20.7928</v>
      </c>
      <c r="FE300">
        <v>68.263499999999993</v>
      </c>
      <c r="FF300">
        <v>26.830300000000001</v>
      </c>
      <c r="FG300">
        <v>1200</v>
      </c>
      <c r="FH300">
        <v>20.113600000000002</v>
      </c>
      <c r="FI300">
        <v>99.735900000000001</v>
      </c>
      <c r="FJ300">
        <v>101.617</v>
      </c>
      <c r="FK300" t="s">
        <v>884</v>
      </c>
      <c r="FL300">
        <v>3</v>
      </c>
      <c r="FM300" t="s">
        <v>890</v>
      </c>
      <c r="FN300">
        <v>23</v>
      </c>
    </row>
    <row r="301" spans="1:170" x14ac:dyDescent="0.2">
      <c r="A301">
        <v>116</v>
      </c>
      <c r="B301">
        <v>1658953185.0999999</v>
      </c>
      <c r="C301">
        <v>21065</v>
      </c>
      <c r="D301" t="s">
        <v>1005</v>
      </c>
      <c r="E301">
        <v>0.63871527777777781</v>
      </c>
      <c r="F301" t="s">
        <v>280</v>
      </c>
      <c r="G301">
        <v>1658953185.0999999</v>
      </c>
      <c r="H301">
        <v>3.58343992117924E-3</v>
      </c>
      <c r="I301">
        <v>3.5834399211792398</v>
      </c>
      <c r="J301">
        <v>14.554270470098301</v>
      </c>
      <c r="K301">
        <v>380.84298331231298</v>
      </c>
      <c r="L301">
        <v>272.48453107655899</v>
      </c>
      <c r="M301">
        <v>27.0441424351053</v>
      </c>
      <c r="N301">
        <v>37.798739786864303</v>
      </c>
      <c r="O301">
        <v>0.24089534885722899</v>
      </c>
      <c r="P301">
        <v>2.9172289463233101</v>
      </c>
      <c r="Q301">
        <v>0.23079290951133899</v>
      </c>
      <c r="R301">
        <v>0.14511881716637001</v>
      </c>
      <c r="S301">
        <v>66.128702337393307</v>
      </c>
      <c r="T301">
        <v>27.907758496293798</v>
      </c>
      <c r="U301">
        <v>27.962299999999999</v>
      </c>
      <c r="V301">
        <v>3.7865074464569801</v>
      </c>
      <c r="W301">
        <v>58.849542442103598</v>
      </c>
      <c r="X301">
        <v>2.2926794698499999</v>
      </c>
      <c r="Y301">
        <v>3.8958322778899102</v>
      </c>
      <c r="Z301">
        <v>1.49382797660698</v>
      </c>
      <c r="AA301">
        <v>-158.029700524004</v>
      </c>
      <c r="AB301">
        <v>76.906813360595294</v>
      </c>
      <c r="AC301">
        <v>5.7583772442241798</v>
      </c>
      <c r="AD301">
        <v>-9.2358075817916596</v>
      </c>
      <c r="AE301">
        <v>0</v>
      </c>
      <c r="AF301">
        <v>0</v>
      </c>
      <c r="AG301">
        <v>1</v>
      </c>
      <c r="AH301">
        <v>0</v>
      </c>
      <c r="AI301">
        <v>52251</v>
      </c>
      <c r="AJ301" t="s">
        <v>281</v>
      </c>
      <c r="AK301" t="s">
        <v>281</v>
      </c>
      <c r="AL301">
        <v>0</v>
      </c>
      <c r="AM301">
        <v>0</v>
      </c>
      <c r="AN301">
        <v>0</v>
      </c>
      <c r="AO301">
        <v>0</v>
      </c>
      <c r="AP301" t="s">
        <v>281</v>
      </c>
      <c r="AQ301" t="s">
        <v>281</v>
      </c>
      <c r="AR301">
        <v>0</v>
      </c>
      <c r="AS301">
        <v>0</v>
      </c>
      <c r="AT301">
        <v>0</v>
      </c>
      <c r="AU301">
        <v>0.5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 t="s">
        <v>281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1</v>
      </c>
      <c r="BL301">
        <v>399.83600000000001</v>
      </c>
      <c r="BM301">
        <v>337.06165799864903</v>
      </c>
      <c r="BN301">
        <v>0.84299977490433398</v>
      </c>
      <c r="BO301">
        <v>0.16538956556536499</v>
      </c>
      <c r="BP301">
        <v>6</v>
      </c>
      <c r="BQ301">
        <v>0.6</v>
      </c>
      <c r="BR301" t="s">
        <v>282</v>
      </c>
      <c r="BS301">
        <v>1658953185.0999999</v>
      </c>
      <c r="BT301">
        <v>380.84300000000002</v>
      </c>
      <c r="BU301">
        <v>399.93900000000002</v>
      </c>
      <c r="BV301">
        <v>23.1</v>
      </c>
      <c r="BW301">
        <v>18.900700000000001</v>
      </c>
      <c r="BX301">
        <v>378.49799999999999</v>
      </c>
      <c r="BY301">
        <v>22.906099999999999</v>
      </c>
      <c r="BZ301">
        <v>500.178</v>
      </c>
      <c r="CA301">
        <v>99.150599999999997</v>
      </c>
      <c r="CB301">
        <v>9.9593500000000001E-2</v>
      </c>
      <c r="CC301">
        <v>28.4513</v>
      </c>
      <c r="CD301">
        <v>27.962299999999999</v>
      </c>
      <c r="CE301">
        <v>999.9</v>
      </c>
      <c r="CF301">
        <v>0</v>
      </c>
      <c r="CG301">
        <v>0</v>
      </c>
      <c r="CH301">
        <v>10015</v>
      </c>
      <c r="CI301">
        <v>0</v>
      </c>
      <c r="CJ301">
        <v>411.92700000000002</v>
      </c>
      <c r="CK301">
        <v>399.83600000000001</v>
      </c>
      <c r="CL301">
        <v>0.89999899999999999</v>
      </c>
      <c r="CM301">
        <v>0.10000100000000001</v>
      </c>
      <c r="CN301">
        <v>0</v>
      </c>
      <c r="CO301">
        <v>3.7071000000000001</v>
      </c>
      <c r="CP301">
        <v>0</v>
      </c>
      <c r="CQ301">
        <v>4316.59</v>
      </c>
      <c r="CR301">
        <v>3428.53</v>
      </c>
      <c r="CS301">
        <v>34.936999999999998</v>
      </c>
      <c r="CT301">
        <v>38.186999999999998</v>
      </c>
      <c r="CU301">
        <v>36.311999999999998</v>
      </c>
      <c r="CV301">
        <v>37.125</v>
      </c>
      <c r="CW301">
        <v>35.311999999999998</v>
      </c>
      <c r="CX301">
        <v>359.85</v>
      </c>
      <c r="CY301">
        <v>39.979999999999997</v>
      </c>
      <c r="CZ301">
        <v>0</v>
      </c>
      <c r="DA301">
        <v>1658953381.8</v>
      </c>
      <c r="DB301">
        <v>0</v>
      </c>
      <c r="DC301">
        <v>3.4049923076923001</v>
      </c>
      <c r="DD301">
        <v>9.0358968722680594E-2</v>
      </c>
      <c r="DE301">
        <v>-0.50358948279611504</v>
      </c>
      <c r="DF301">
        <v>4319.2103846153796</v>
      </c>
      <c r="DG301">
        <v>15</v>
      </c>
      <c r="DH301">
        <v>1658953112.0999999</v>
      </c>
      <c r="DI301">
        <v>0.63787037037037042</v>
      </c>
      <c r="DJ301">
        <v>1658953105.5999999</v>
      </c>
      <c r="DK301">
        <v>1658953112.0999999</v>
      </c>
      <c r="DL301">
        <v>116</v>
      </c>
      <c r="DM301">
        <v>-1.762</v>
      </c>
      <c r="DN301">
        <v>-8.0000000000000002E-3</v>
      </c>
      <c r="DO301">
        <v>2.3290000000000002</v>
      </c>
      <c r="DP301">
        <v>0.13900000000000001</v>
      </c>
      <c r="DQ301">
        <v>400</v>
      </c>
      <c r="DR301">
        <v>19</v>
      </c>
      <c r="DS301">
        <v>0.27</v>
      </c>
      <c r="DT301">
        <v>0.02</v>
      </c>
      <c r="DU301">
        <v>100</v>
      </c>
      <c r="DV301">
        <v>100</v>
      </c>
      <c r="DW301">
        <v>2.3450000000000002</v>
      </c>
      <c r="DX301">
        <v>0.19389999999999999</v>
      </c>
      <c r="DY301">
        <v>2.6332894946882601</v>
      </c>
      <c r="DZ301">
        <v>-6.71328561665215E-4</v>
      </c>
      <c r="EA301">
        <v>-2.6813292342381502E-7</v>
      </c>
      <c r="EB301">
        <v>8.1307759810197903E-11</v>
      </c>
      <c r="EC301">
        <v>1.12650600148811E-2</v>
      </c>
      <c r="ED301">
        <v>1.9805995112736401E-4</v>
      </c>
      <c r="EE301">
        <v>3.7201658972467802E-4</v>
      </c>
      <c r="EF301">
        <v>-1.4214358037409099E-6</v>
      </c>
      <c r="EG301">
        <v>2</v>
      </c>
      <c r="EH301">
        <v>2028</v>
      </c>
      <c r="EI301">
        <v>2</v>
      </c>
      <c r="EJ301">
        <v>26</v>
      </c>
      <c r="EK301">
        <v>1.3</v>
      </c>
      <c r="EL301">
        <v>1.2</v>
      </c>
      <c r="EM301">
        <v>1.0778799999999999</v>
      </c>
      <c r="EN301">
        <v>2.5402800000000001</v>
      </c>
      <c r="EO301">
        <v>1.39893</v>
      </c>
      <c r="EP301">
        <v>2.32178</v>
      </c>
      <c r="EQ301">
        <v>1.49902</v>
      </c>
      <c r="ER301">
        <v>2.32056</v>
      </c>
      <c r="ES301">
        <v>33.311100000000003</v>
      </c>
      <c r="ET301">
        <v>12.363300000000001</v>
      </c>
      <c r="EU301">
        <v>18</v>
      </c>
      <c r="EV301">
        <v>501.34699999999998</v>
      </c>
      <c r="EW301">
        <v>539.71600000000001</v>
      </c>
      <c r="EX301">
        <v>27.083300000000001</v>
      </c>
      <c r="EY301">
        <v>31.479900000000001</v>
      </c>
      <c r="EZ301">
        <v>30.0001</v>
      </c>
      <c r="FA301">
        <v>31.447399999999998</v>
      </c>
      <c r="FB301">
        <v>31.425999999999998</v>
      </c>
      <c r="FC301">
        <v>21.561</v>
      </c>
      <c r="FD301">
        <v>24.747499999999999</v>
      </c>
      <c r="FE301">
        <v>64.093100000000007</v>
      </c>
      <c r="FF301">
        <v>27.108699999999999</v>
      </c>
      <c r="FG301">
        <v>400</v>
      </c>
      <c r="FH301">
        <v>18.930099999999999</v>
      </c>
      <c r="FI301">
        <v>99.743899999999996</v>
      </c>
      <c r="FJ301">
        <v>101.627</v>
      </c>
      <c r="FK301" t="s">
        <v>882</v>
      </c>
      <c r="FL301">
        <v>3</v>
      </c>
      <c r="FM301" t="s">
        <v>890</v>
      </c>
      <c r="FN301">
        <v>1</v>
      </c>
    </row>
    <row r="302" spans="1:170" x14ac:dyDescent="0.2">
      <c r="A302">
        <v>117</v>
      </c>
      <c r="B302">
        <v>1658953335.5999999</v>
      </c>
      <c r="C302">
        <v>21215.5</v>
      </c>
      <c r="D302" t="s">
        <v>1006</v>
      </c>
      <c r="E302">
        <v>0.64045138888888886</v>
      </c>
      <c r="F302" t="s">
        <v>280</v>
      </c>
      <c r="G302">
        <v>1658953335.5999999</v>
      </c>
      <c r="H302">
        <v>3.6096769981985698E-3</v>
      </c>
      <c r="I302">
        <v>3.6096769981985699</v>
      </c>
      <c r="J302">
        <v>14.840545739821</v>
      </c>
      <c r="K302">
        <v>380.50298291413299</v>
      </c>
      <c r="L302">
        <v>270.23450470385302</v>
      </c>
      <c r="M302">
        <v>26.818572856230301</v>
      </c>
      <c r="N302">
        <v>37.7618209061744</v>
      </c>
      <c r="O302">
        <v>0.24110921456303</v>
      </c>
      <c r="P302">
        <v>2.9136863498337502</v>
      </c>
      <c r="Q302">
        <v>0.230977462118481</v>
      </c>
      <c r="R302">
        <v>0.145236626733351</v>
      </c>
      <c r="S302">
        <v>66.127271727972499</v>
      </c>
      <c r="T302">
        <v>27.962708220898399</v>
      </c>
      <c r="U302">
        <v>27.990600000000001</v>
      </c>
      <c r="V302">
        <v>3.7927606510305298</v>
      </c>
      <c r="W302">
        <v>58.551483296486197</v>
      </c>
      <c r="X302">
        <v>2.2893507502110002</v>
      </c>
      <c r="Y302">
        <v>3.90997908390885</v>
      </c>
      <c r="Z302">
        <v>1.5034099008195301</v>
      </c>
      <c r="AA302">
        <v>-159.18675562055699</v>
      </c>
      <c r="AB302">
        <v>82.169938657289293</v>
      </c>
      <c r="AC302">
        <v>6.1627161351092701</v>
      </c>
      <c r="AD302">
        <v>-4.7268291001860296</v>
      </c>
      <c r="AE302">
        <v>0</v>
      </c>
      <c r="AF302">
        <v>0</v>
      </c>
      <c r="AG302">
        <v>1</v>
      </c>
      <c r="AH302">
        <v>0</v>
      </c>
      <c r="AI302">
        <v>52138</v>
      </c>
      <c r="AJ302" t="s">
        <v>281</v>
      </c>
      <c r="AK302" t="s">
        <v>281</v>
      </c>
      <c r="AL302">
        <v>0</v>
      </c>
      <c r="AM302">
        <v>0</v>
      </c>
      <c r="AN302">
        <v>0</v>
      </c>
      <c r="AO302">
        <v>0</v>
      </c>
      <c r="AP302" t="s">
        <v>281</v>
      </c>
      <c r="AQ302" t="s">
        <v>281</v>
      </c>
      <c r="AR302">
        <v>0</v>
      </c>
      <c r="AS302">
        <v>0</v>
      </c>
      <c r="AT302">
        <v>0</v>
      </c>
      <c r="AU302">
        <v>0.5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 t="s">
        <v>281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1</v>
      </c>
      <c r="BL302">
        <v>399.827</v>
      </c>
      <c r="BM302">
        <v>337.05410099894902</v>
      </c>
      <c r="BN302">
        <v>0.84299984993246901</v>
      </c>
      <c r="BO302">
        <v>0.16538971036966599</v>
      </c>
      <c r="BP302">
        <v>6</v>
      </c>
      <c r="BQ302">
        <v>0.6</v>
      </c>
      <c r="BR302" t="s">
        <v>282</v>
      </c>
      <c r="BS302">
        <v>1658953335.5999999</v>
      </c>
      <c r="BT302">
        <v>380.50299999999999</v>
      </c>
      <c r="BU302">
        <v>399.95299999999997</v>
      </c>
      <c r="BV302">
        <v>23.0684</v>
      </c>
      <c r="BW302">
        <v>18.838200000000001</v>
      </c>
      <c r="BX302">
        <v>378.19799999999998</v>
      </c>
      <c r="BY302">
        <v>22.879799999999999</v>
      </c>
      <c r="BZ302">
        <v>500.17599999999999</v>
      </c>
      <c r="CA302">
        <v>99.141900000000007</v>
      </c>
      <c r="CB302">
        <v>9.99525E-2</v>
      </c>
      <c r="CC302">
        <v>28.5137</v>
      </c>
      <c r="CD302">
        <v>27.990600000000001</v>
      </c>
      <c r="CE302">
        <v>999.9</v>
      </c>
      <c r="CF302">
        <v>0</v>
      </c>
      <c r="CG302">
        <v>0</v>
      </c>
      <c r="CH302">
        <v>9995.6200000000008</v>
      </c>
      <c r="CI302">
        <v>0</v>
      </c>
      <c r="CJ302">
        <v>408.83499999999998</v>
      </c>
      <c r="CK302">
        <v>399.827</v>
      </c>
      <c r="CL302">
        <v>0.9</v>
      </c>
      <c r="CM302">
        <v>0.1</v>
      </c>
      <c r="CN302">
        <v>0</v>
      </c>
      <c r="CO302">
        <v>3.8195999999999999</v>
      </c>
      <c r="CP302">
        <v>0</v>
      </c>
      <c r="CQ302">
        <v>4301.87</v>
      </c>
      <c r="CR302">
        <v>3428.45</v>
      </c>
      <c r="CS302">
        <v>34.811999999999998</v>
      </c>
      <c r="CT302">
        <v>38.061999999999998</v>
      </c>
      <c r="CU302">
        <v>36.186999999999998</v>
      </c>
      <c r="CV302">
        <v>37</v>
      </c>
      <c r="CW302">
        <v>35.186999999999998</v>
      </c>
      <c r="CX302">
        <v>359.84</v>
      </c>
      <c r="CY302">
        <v>39.979999999999997</v>
      </c>
      <c r="CZ302">
        <v>0</v>
      </c>
      <c r="DA302">
        <v>1658953532.4000001</v>
      </c>
      <c r="DB302">
        <v>0</v>
      </c>
      <c r="DC302">
        <v>3.3583239999999899</v>
      </c>
      <c r="DD302">
        <v>1.65667692161683</v>
      </c>
      <c r="DE302">
        <v>-10.1346152610692</v>
      </c>
      <c r="DF302">
        <v>4305.0856000000003</v>
      </c>
      <c r="DG302">
        <v>15</v>
      </c>
      <c r="DH302">
        <v>1658953240.5999999</v>
      </c>
      <c r="DI302">
        <v>0.63935185185185184</v>
      </c>
      <c r="DJ302">
        <v>1658953237.0999999</v>
      </c>
      <c r="DK302">
        <v>1658953240.5999999</v>
      </c>
      <c r="DL302">
        <v>117</v>
      </c>
      <c r="DM302">
        <v>-0.04</v>
      </c>
      <c r="DN302">
        <v>-5.0000000000000001E-3</v>
      </c>
      <c r="DO302">
        <v>2.2890000000000001</v>
      </c>
      <c r="DP302">
        <v>0.13200000000000001</v>
      </c>
      <c r="DQ302">
        <v>400</v>
      </c>
      <c r="DR302">
        <v>19</v>
      </c>
      <c r="DS302">
        <v>0.12</v>
      </c>
      <c r="DT302">
        <v>0.02</v>
      </c>
      <c r="DU302">
        <v>100</v>
      </c>
      <c r="DV302">
        <v>100</v>
      </c>
      <c r="DW302">
        <v>2.3050000000000002</v>
      </c>
      <c r="DX302">
        <v>0.18859999999999999</v>
      </c>
      <c r="DY302">
        <v>2.59374872413603</v>
      </c>
      <c r="DZ302">
        <v>-6.71328561665215E-4</v>
      </c>
      <c r="EA302">
        <v>-2.6813292342381502E-7</v>
      </c>
      <c r="EB302">
        <v>8.1307759810197903E-11</v>
      </c>
      <c r="EC302">
        <v>6.3601058110240001E-3</v>
      </c>
      <c r="ED302">
        <v>1.9805995112736401E-4</v>
      </c>
      <c r="EE302">
        <v>3.7201658972467802E-4</v>
      </c>
      <c r="EF302">
        <v>-1.4214358037409099E-6</v>
      </c>
      <c r="EG302">
        <v>2</v>
      </c>
      <c r="EH302">
        <v>2028</v>
      </c>
      <c r="EI302">
        <v>2</v>
      </c>
      <c r="EJ302">
        <v>26</v>
      </c>
      <c r="EK302">
        <v>1.6</v>
      </c>
      <c r="EL302">
        <v>1.6</v>
      </c>
      <c r="EM302">
        <v>1.0778799999999999</v>
      </c>
      <c r="EN302">
        <v>2.5366200000000001</v>
      </c>
      <c r="EO302">
        <v>1.39893</v>
      </c>
      <c r="EP302">
        <v>2.32178</v>
      </c>
      <c r="EQ302">
        <v>1.49902</v>
      </c>
      <c r="ER302">
        <v>2.3596200000000001</v>
      </c>
      <c r="ES302">
        <v>33.311100000000003</v>
      </c>
      <c r="ET302">
        <v>12.319599999999999</v>
      </c>
      <c r="EU302">
        <v>18</v>
      </c>
      <c r="EV302">
        <v>501.53899999999999</v>
      </c>
      <c r="EW302">
        <v>540.13</v>
      </c>
      <c r="EX302">
        <v>27.8658</v>
      </c>
      <c r="EY302">
        <v>31.367899999999999</v>
      </c>
      <c r="EZ302">
        <v>29.999700000000001</v>
      </c>
      <c r="FA302">
        <v>31.377500000000001</v>
      </c>
      <c r="FB302">
        <v>31.361999999999998</v>
      </c>
      <c r="FC302">
        <v>21.554300000000001</v>
      </c>
      <c r="FD302">
        <v>25.151599999999998</v>
      </c>
      <c r="FE302">
        <v>63.630200000000002</v>
      </c>
      <c r="FF302">
        <v>27.873799999999999</v>
      </c>
      <c r="FG302">
        <v>400</v>
      </c>
      <c r="FH302">
        <v>18.815200000000001</v>
      </c>
      <c r="FI302">
        <v>99.760900000000007</v>
      </c>
      <c r="FJ302">
        <v>101.64100000000001</v>
      </c>
      <c r="FK302" t="s">
        <v>882</v>
      </c>
      <c r="FL302">
        <v>3</v>
      </c>
      <c r="FM302" t="s">
        <v>890</v>
      </c>
      <c r="FN302">
        <v>2</v>
      </c>
    </row>
    <row r="303" spans="1:170" x14ac:dyDescent="0.2">
      <c r="A303">
        <v>118</v>
      </c>
      <c r="B303">
        <v>1658953486.0999999</v>
      </c>
      <c r="C303">
        <v>21366</v>
      </c>
      <c r="D303" t="s">
        <v>1007</v>
      </c>
      <c r="E303">
        <v>0.64219907407407406</v>
      </c>
      <c r="F303" t="s">
        <v>280</v>
      </c>
      <c r="G303">
        <v>1658953486.0999999</v>
      </c>
      <c r="H303">
        <v>3.8146363037403598E-3</v>
      </c>
      <c r="I303">
        <v>3.8146363037403601</v>
      </c>
      <c r="J303">
        <v>11.6056718520577</v>
      </c>
      <c r="K303">
        <v>284.78998667909798</v>
      </c>
      <c r="L303">
        <v>203.03992593405599</v>
      </c>
      <c r="M303">
        <v>20.148714541104699</v>
      </c>
      <c r="N303">
        <v>28.261200940478101</v>
      </c>
      <c r="O303">
        <v>0.25509748972334101</v>
      </c>
      <c r="P303">
        <v>2.9165236927422198</v>
      </c>
      <c r="Q303">
        <v>0.24379542365255499</v>
      </c>
      <c r="R303">
        <v>0.153346903784048</v>
      </c>
      <c r="S303">
        <v>66.146151393908895</v>
      </c>
      <c r="T303">
        <v>27.9667739284465</v>
      </c>
      <c r="U303">
        <v>28.0137</v>
      </c>
      <c r="V303">
        <v>3.7978715335139399</v>
      </c>
      <c r="W303">
        <v>58.446296923170799</v>
      </c>
      <c r="X303">
        <v>2.2928003086893298</v>
      </c>
      <c r="Y303">
        <v>3.9229180108763302</v>
      </c>
      <c r="Z303">
        <v>1.5050712248246101</v>
      </c>
      <c r="AA303">
        <v>-168.22546099495</v>
      </c>
      <c r="AB303">
        <v>87.564519742444801</v>
      </c>
      <c r="AC303">
        <v>6.5635332484176603</v>
      </c>
      <c r="AD303">
        <v>-7.9512566101786399</v>
      </c>
      <c r="AE303">
        <v>0</v>
      </c>
      <c r="AF303">
        <v>0</v>
      </c>
      <c r="AG303">
        <v>1</v>
      </c>
      <c r="AH303">
        <v>0</v>
      </c>
      <c r="AI303">
        <v>52209</v>
      </c>
      <c r="AJ303" t="s">
        <v>281</v>
      </c>
      <c r="AK303" t="s">
        <v>281</v>
      </c>
      <c r="AL303">
        <v>0</v>
      </c>
      <c r="AM303">
        <v>0</v>
      </c>
      <c r="AN303">
        <v>0</v>
      </c>
      <c r="AO303">
        <v>0</v>
      </c>
      <c r="AP303" t="s">
        <v>281</v>
      </c>
      <c r="AQ303" t="s">
        <v>281</v>
      </c>
      <c r="AR303">
        <v>0</v>
      </c>
      <c r="AS303">
        <v>0</v>
      </c>
      <c r="AT303">
        <v>0</v>
      </c>
      <c r="AU303">
        <v>0.5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 t="s">
        <v>281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1</v>
      </c>
      <c r="BL303">
        <v>399.93099999999998</v>
      </c>
      <c r="BM303">
        <v>337.14264300202501</v>
      </c>
      <c r="BN303">
        <v>0.84300202535443702</v>
      </c>
      <c r="BO303">
        <v>0.165393908934063</v>
      </c>
      <c r="BP303">
        <v>6</v>
      </c>
      <c r="BQ303">
        <v>0.6</v>
      </c>
      <c r="BR303" t="s">
        <v>282</v>
      </c>
      <c r="BS303">
        <v>1658953486.0999999</v>
      </c>
      <c r="BT303">
        <v>284.79000000000002</v>
      </c>
      <c r="BU303">
        <v>300.01499999999999</v>
      </c>
      <c r="BV303">
        <v>23.104700000000001</v>
      </c>
      <c r="BW303">
        <v>18.634499999999999</v>
      </c>
      <c r="BX303">
        <v>282.709</v>
      </c>
      <c r="BY303">
        <v>22.915299999999998</v>
      </c>
      <c r="BZ303">
        <v>500.17899999999997</v>
      </c>
      <c r="CA303">
        <v>99.135400000000004</v>
      </c>
      <c r="CB303">
        <v>9.9833900000000003E-2</v>
      </c>
      <c r="CC303">
        <v>28.570599999999999</v>
      </c>
      <c r="CD303">
        <v>28.0137</v>
      </c>
      <c r="CE303">
        <v>999.9</v>
      </c>
      <c r="CF303">
        <v>0</v>
      </c>
      <c r="CG303">
        <v>0</v>
      </c>
      <c r="CH303">
        <v>10012.5</v>
      </c>
      <c r="CI303">
        <v>0</v>
      </c>
      <c r="CJ303">
        <v>409.58300000000003</v>
      </c>
      <c r="CK303">
        <v>399.93099999999998</v>
      </c>
      <c r="CL303">
        <v>0.89993699999999999</v>
      </c>
      <c r="CM303">
        <v>0.100063</v>
      </c>
      <c r="CN303">
        <v>0</v>
      </c>
      <c r="CO303">
        <v>3.2330999999999999</v>
      </c>
      <c r="CP303">
        <v>0</v>
      </c>
      <c r="CQ303">
        <v>4299.5</v>
      </c>
      <c r="CR303">
        <v>3429.28</v>
      </c>
      <c r="CS303">
        <v>35.686999999999998</v>
      </c>
      <c r="CT303">
        <v>40.436999999999998</v>
      </c>
      <c r="CU303">
        <v>37.561999999999998</v>
      </c>
      <c r="CV303">
        <v>39.061999999999998</v>
      </c>
      <c r="CW303">
        <v>36.5</v>
      </c>
      <c r="CX303">
        <v>359.91</v>
      </c>
      <c r="CY303">
        <v>40.020000000000003</v>
      </c>
      <c r="CZ303">
        <v>0</v>
      </c>
      <c r="DA303">
        <v>1658953682.4000001</v>
      </c>
      <c r="DB303">
        <v>0</v>
      </c>
      <c r="DC303">
        <v>3.3468360000000001</v>
      </c>
      <c r="DD303">
        <v>-0.65319233377470498</v>
      </c>
      <c r="DE303">
        <v>-22.956922855804599</v>
      </c>
      <c r="DF303">
        <v>4302.8944000000001</v>
      </c>
      <c r="DG303">
        <v>15</v>
      </c>
      <c r="DH303">
        <v>1658953401.0999999</v>
      </c>
      <c r="DI303">
        <v>0.64121527777777776</v>
      </c>
      <c r="DJ303">
        <v>1658953394.0999999</v>
      </c>
      <c r="DK303">
        <v>1658953401.0999999</v>
      </c>
      <c r="DL303">
        <v>118</v>
      </c>
      <c r="DM303">
        <v>-0.30299999999999999</v>
      </c>
      <c r="DN303">
        <v>0</v>
      </c>
      <c r="DO303">
        <v>2.069</v>
      </c>
      <c r="DP303">
        <v>0.13100000000000001</v>
      </c>
      <c r="DQ303">
        <v>300</v>
      </c>
      <c r="DR303">
        <v>19</v>
      </c>
      <c r="DS303">
        <v>0.1</v>
      </c>
      <c r="DT303">
        <v>0.01</v>
      </c>
      <c r="DU303">
        <v>100</v>
      </c>
      <c r="DV303">
        <v>100</v>
      </c>
      <c r="DW303">
        <v>2.081</v>
      </c>
      <c r="DX303">
        <v>0.18940000000000001</v>
      </c>
      <c r="DY303">
        <v>2.29046878610241</v>
      </c>
      <c r="DZ303">
        <v>-6.71328561665215E-4</v>
      </c>
      <c r="EA303">
        <v>-2.6813292342381502E-7</v>
      </c>
      <c r="EB303">
        <v>8.1307759810197903E-11</v>
      </c>
      <c r="EC303">
        <v>6.6809962302743003E-3</v>
      </c>
      <c r="ED303">
        <v>1.9805995112736401E-4</v>
      </c>
      <c r="EE303">
        <v>3.7201658972467802E-4</v>
      </c>
      <c r="EF303">
        <v>-1.4214358037409099E-6</v>
      </c>
      <c r="EG303">
        <v>2</v>
      </c>
      <c r="EH303">
        <v>2028</v>
      </c>
      <c r="EI303">
        <v>2</v>
      </c>
      <c r="EJ303">
        <v>26</v>
      </c>
      <c r="EK303">
        <v>1.5</v>
      </c>
      <c r="EL303">
        <v>1.4</v>
      </c>
      <c r="EM303">
        <v>0.85815399999999997</v>
      </c>
      <c r="EN303">
        <v>2.5500500000000001</v>
      </c>
      <c r="EO303">
        <v>1.39893</v>
      </c>
      <c r="EP303">
        <v>2.32178</v>
      </c>
      <c r="EQ303">
        <v>1.49902</v>
      </c>
      <c r="ER303">
        <v>2.2534200000000002</v>
      </c>
      <c r="ES303">
        <v>33.288699999999999</v>
      </c>
      <c r="ET303">
        <v>12.266999999999999</v>
      </c>
      <c r="EU303">
        <v>18</v>
      </c>
      <c r="EV303">
        <v>501.82299999999998</v>
      </c>
      <c r="EW303">
        <v>539.64800000000002</v>
      </c>
      <c r="EX303">
        <v>27.661100000000001</v>
      </c>
      <c r="EY303">
        <v>31.2576</v>
      </c>
      <c r="EZ303">
        <v>30</v>
      </c>
      <c r="FA303">
        <v>31.291399999999999</v>
      </c>
      <c r="FB303">
        <v>31.284099999999999</v>
      </c>
      <c r="FC303">
        <v>17.159500000000001</v>
      </c>
      <c r="FD303">
        <v>26.400200000000002</v>
      </c>
      <c r="FE303">
        <v>63.338200000000001</v>
      </c>
      <c r="FF303">
        <v>27.650099999999998</v>
      </c>
      <c r="FG303">
        <v>300</v>
      </c>
      <c r="FH303">
        <v>18.5501</v>
      </c>
      <c r="FI303">
        <v>99.769099999999995</v>
      </c>
      <c r="FJ303">
        <v>101.655</v>
      </c>
      <c r="FK303" t="s">
        <v>882</v>
      </c>
      <c r="FL303">
        <v>3</v>
      </c>
      <c r="FM303" t="s">
        <v>890</v>
      </c>
      <c r="FN303">
        <v>3</v>
      </c>
    </row>
    <row r="304" spans="1:170" x14ac:dyDescent="0.2">
      <c r="A304">
        <v>119</v>
      </c>
      <c r="B304">
        <v>1658953636.5999999</v>
      </c>
      <c r="C304">
        <v>21516.5</v>
      </c>
      <c r="D304" t="s">
        <v>1008</v>
      </c>
      <c r="E304">
        <v>0.64393518518518522</v>
      </c>
      <c r="F304" t="s">
        <v>280</v>
      </c>
      <c r="G304">
        <v>1658953636.5999999</v>
      </c>
      <c r="H304">
        <v>4.0683984119087701E-3</v>
      </c>
      <c r="I304">
        <v>4.0683984119087704</v>
      </c>
      <c r="J304">
        <v>11.873255752810101</v>
      </c>
      <c r="K304">
        <v>284.33098626865802</v>
      </c>
      <c r="L304">
        <v>206.67150963517301</v>
      </c>
      <c r="M304">
        <v>20.508782305771099</v>
      </c>
      <c r="N304">
        <v>28.2152209100459</v>
      </c>
      <c r="O304">
        <v>0.27664370997225102</v>
      </c>
      <c r="P304">
        <v>2.90992931557092</v>
      </c>
      <c r="Q304">
        <v>0.26337523568686499</v>
      </c>
      <c r="R304">
        <v>0.165749927737077</v>
      </c>
      <c r="S304">
        <v>66.151129166960004</v>
      </c>
      <c r="T304">
        <v>27.9588221367861</v>
      </c>
      <c r="U304">
        <v>27.9937</v>
      </c>
      <c r="V304">
        <v>3.7934461782409601</v>
      </c>
      <c r="W304">
        <v>58.622726321200297</v>
      </c>
      <c r="X304">
        <v>2.30769003546179</v>
      </c>
      <c r="Y304">
        <v>3.93651094085544</v>
      </c>
      <c r="Z304">
        <v>1.4857561427791599</v>
      </c>
      <c r="AA304">
        <v>-179.41636996517701</v>
      </c>
      <c r="AB304">
        <v>99.854189544664294</v>
      </c>
      <c r="AC304">
        <v>7.5031669853970797</v>
      </c>
      <c r="AD304">
        <v>-5.9078842681556401</v>
      </c>
      <c r="AE304">
        <v>0</v>
      </c>
      <c r="AF304">
        <v>0</v>
      </c>
      <c r="AG304">
        <v>1</v>
      </c>
      <c r="AH304">
        <v>0</v>
      </c>
      <c r="AI304">
        <v>52011</v>
      </c>
      <c r="AJ304" t="s">
        <v>281</v>
      </c>
      <c r="AK304" t="s">
        <v>281</v>
      </c>
      <c r="AL304">
        <v>0</v>
      </c>
      <c r="AM304">
        <v>0</v>
      </c>
      <c r="AN304">
        <v>0</v>
      </c>
      <c r="AO304">
        <v>0</v>
      </c>
      <c r="AP304" t="s">
        <v>281</v>
      </c>
      <c r="AQ304" t="s">
        <v>281</v>
      </c>
      <c r="AR304">
        <v>0</v>
      </c>
      <c r="AS304">
        <v>0</v>
      </c>
      <c r="AT304">
        <v>0</v>
      </c>
      <c r="AU304">
        <v>0.5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 t="s">
        <v>281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1</v>
      </c>
      <c r="BL304">
        <v>399.97300000000001</v>
      </c>
      <c r="BM304">
        <v>337.17702899842402</v>
      </c>
      <c r="BN304">
        <v>0.842999474960622</v>
      </c>
      <c r="BO304">
        <v>0.16538898667400001</v>
      </c>
      <c r="BP304">
        <v>6</v>
      </c>
      <c r="BQ304">
        <v>0.6</v>
      </c>
      <c r="BR304" t="s">
        <v>282</v>
      </c>
      <c r="BS304">
        <v>1658953636.5999999</v>
      </c>
      <c r="BT304">
        <v>284.33100000000002</v>
      </c>
      <c r="BU304">
        <v>299.95999999999998</v>
      </c>
      <c r="BV304">
        <v>23.255099999999999</v>
      </c>
      <c r="BW304">
        <v>18.488700000000001</v>
      </c>
      <c r="BX304">
        <v>282.24900000000002</v>
      </c>
      <c r="BY304">
        <v>23.062899999999999</v>
      </c>
      <c r="BZ304">
        <v>500.22500000000002</v>
      </c>
      <c r="CA304">
        <v>99.133600000000001</v>
      </c>
      <c r="CB304">
        <v>0.100118</v>
      </c>
      <c r="CC304">
        <v>28.630199999999999</v>
      </c>
      <c r="CD304">
        <v>27.9937</v>
      </c>
      <c r="CE304">
        <v>999.9</v>
      </c>
      <c r="CF304">
        <v>0</v>
      </c>
      <c r="CG304">
        <v>0</v>
      </c>
      <c r="CH304">
        <v>9975</v>
      </c>
      <c r="CI304">
        <v>0</v>
      </c>
      <c r="CJ304">
        <v>412.995</v>
      </c>
      <c r="CK304">
        <v>399.97300000000001</v>
      </c>
      <c r="CL304">
        <v>0.900007</v>
      </c>
      <c r="CM304">
        <v>9.9993100000000001E-2</v>
      </c>
      <c r="CN304">
        <v>0</v>
      </c>
      <c r="CO304">
        <v>3.5844</v>
      </c>
      <c r="CP304">
        <v>0</v>
      </c>
      <c r="CQ304">
        <v>4304.2700000000004</v>
      </c>
      <c r="CR304">
        <v>3429.7</v>
      </c>
      <c r="CS304">
        <v>36.686999999999998</v>
      </c>
      <c r="CT304">
        <v>41.061999999999998</v>
      </c>
      <c r="CU304">
        <v>38.436999999999998</v>
      </c>
      <c r="CV304">
        <v>39.875</v>
      </c>
      <c r="CW304">
        <v>37.125</v>
      </c>
      <c r="CX304">
        <v>359.98</v>
      </c>
      <c r="CY304">
        <v>39.99</v>
      </c>
      <c r="CZ304">
        <v>0</v>
      </c>
      <c r="DA304">
        <v>1658953833</v>
      </c>
      <c r="DB304">
        <v>0</v>
      </c>
      <c r="DC304">
        <v>3.3725307692307598</v>
      </c>
      <c r="DD304">
        <v>0.35088546799151799</v>
      </c>
      <c r="DE304">
        <v>0.44273500567943402</v>
      </c>
      <c r="DF304">
        <v>4304.3534615384597</v>
      </c>
      <c r="DG304">
        <v>15</v>
      </c>
      <c r="DH304">
        <v>1658953549.0999999</v>
      </c>
      <c r="DI304">
        <v>0.64292824074074073</v>
      </c>
      <c r="DJ304">
        <v>1658953534.5999999</v>
      </c>
      <c r="DK304">
        <v>1658953549.0999999</v>
      </c>
      <c r="DL304">
        <v>119</v>
      </c>
      <c r="DM304">
        <v>1E-3</v>
      </c>
      <c r="DN304">
        <v>1E-3</v>
      </c>
      <c r="DO304">
        <v>2.069</v>
      </c>
      <c r="DP304">
        <v>0.128</v>
      </c>
      <c r="DQ304">
        <v>300</v>
      </c>
      <c r="DR304">
        <v>19</v>
      </c>
      <c r="DS304">
        <v>0.12</v>
      </c>
      <c r="DT304">
        <v>0.02</v>
      </c>
      <c r="DU304">
        <v>100</v>
      </c>
      <c r="DV304">
        <v>100</v>
      </c>
      <c r="DW304">
        <v>2.0819999999999999</v>
      </c>
      <c r="DX304">
        <v>0.19220000000000001</v>
      </c>
      <c r="DY304">
        <v>2.2910340848125901</v>
      </c>
      <c r="DZ304">
        <v>-6.71328561665215E-4</v>
      </c>
      <c r="EA304">
        <v>-2.6813292342381502E-7</v>
      </c>
      <c r="EB304">
        <v>8.1307759810197903E-11</v>
      </c>
      <c r="EC304">
        <v>7.2066240411640904E-3</v>
      </c>
      <c r="ED304">
        <v>1.9805995112736401E-4</v>
      </c>
      <c r="EE304">
        <v>3.7201658972467802E-4</v>
      </c>
      <c r="EF304">
        <v>-1.4214358037409099E-6</v>
      </c>
      <c r="EG304">
        <v>2</v>
      </c>
      <c r="EH304">
        <v>2028</v>
      </c>
      <c r="EI304">
        <v>2</v>
      </c>
      <c r="EJ304">
        <v>26</v>
      </c>
      <c r="EK304">
        <v>1.7</v>
      </c>
      <c r="EL304">
        <v>1.5</v>
      </c>
      <c r="EM304">
        <v>0.85815399999999997</v>
      </c>
      <c r="EN304">
        <v>2.5439500000000002</v>
      </c>
      <c r="EO304">
        <v>1.39893</v>
      </c>
      <c r="EP304">
        <v>2.32056</v>
      </c>
      <c r="EQ304">
        <v>1.49902</v>
      </c>
      <c r="ER304">
        <v>2.2790499999999998</v>
      </c>
      <c r="ES304">
        <v>33.311100000000003</v>
      </c>
      <c r="ET304">
        <v>12.196999999999999</v>
      </c>
      <c r="EU304">
        <v>18</v>
      </c>
      <c r="EV304">
        <v>501.88799999999998</v>
      </c>
      <c r="EW304">
        <v>538.80999999999995</v>
      </c>
      <c r="EX304">
        <v>27.001799999999999</v>
      </c>
      <c r="EY304">
        <v>31.296299999999999</v>
      </c>
      <c r="EZ304">
        <v>30.000399999999999</v>
      </c>
      <c r="FA304">
        <v>31.3078</v>
      </c>
      <c r="FB304">
        <v>31.300899999999999</v>
      </c>
      <c r="FC304">
        <v>17.159700000000001</v>
      </c>
      <c r="FD304">
        <v>26.621200000000002</v>
      </c>
      <c r="FE304">
        <v>62.8367</v>
      </c>
      <c r="FF304">
        <v>26.996400000000001</v>
      </c>
      <c r="FG304">
        <v>300</v>
      </c>
      <c r="FH304">
        <v>18.4438</v>
      </c>
      <c r="FI304">
        <v>99.763900000000007</v>
      </c>
      <c r="FJ304">
        <v>101.639</v>
      </c>
      <c r="FK304" t="s">
        <v>882</v>
      </c>
      <c r="FL304">
        <v>3</v>
      </c>
      <c r="FM304" t="s">
        <v>890</v>
      </c>
      <c r="FN304">
        <v>4</v>
      </c>
    </row>
    <row r="305" spans="1:170" x14ac:dyDescent="0.2">
      <c r="A305">
        <v>120</v>
      </c>
      <c r="B305">
        <v>1658953787.5</v>
      </c>
      <c r="C305">
        <v>21667.400000095298</v>
      </c>
      <c r="D305" t="s">
        <v>1009</v>
      </c>
      <c r="E305">
        <v>0.64568287037037042</v>
      </c>
      <c r="F305" t="s">
        <v>280</v>
      </c>
      <c r="G305">
        <v>1658953787.5</v>
      </c>
      <c r="H305">
        <v>4.4524406096133704E-3</v>
      </c>
      <c r="I305">
        <v>4.4524406096133697</v>
      </c>
      <c r="J305">
        <v>7.6363570169965698</v>
      </c>
      <c r="K305">
        <v>189.80899118414001</v>
      </c>
      <c r="L305">
        <v>143.65480800112201</v>
      </c>
      <c r="M305">
        <v>14.2562875163882</v>
      </c>
      <c r="N305">
        <v>18.836623633895901</v>
      </c>
      <c r="O305">
        <v>0.304233436375559</v>
      </c>
      <c r="P305">
        <v>2.9115731727264098</v>
      </c>
      <c r="Q305">
        <v>0.28827498877650698</v>
      </c>
      <c r="R305">
        <v>0.18153762714066601</v>
      </c>
      <c r="S305">
        <v>66.157430610144701</v>
      </c>
      <c r="T305">
        <v>27.865278707097399</v>
      </c>
      <c r="U305">
        <v>27.989599999999999</v>
      </c>
      <c r="V305">
        <v>3.79253953627817</v>
      </c>
      <c r="W305">
        <v>58.580161747492497</v>
      </c>
      <c r="X305">
        <v>2.3068709669004801</v>
      </c>
      <c r="Y305">
        <v>3.93797302377578</v>
      </c>
      <c r="Z305">
        <v>1.4856685693776901</v>
      </c>
      <c r="AA305">
        <v>-196.35263088394899</v>
      </c>
      <c r="AB305">
        <v>101.558770178553</v>
      </c>
      <c r="AC305">
        <v>7.6270303285323999</v>
      </c>
      <c r="AD305">
        <v>-21.009399766719099</v>
      </c>
      <c r="AE305">
        <v>0</v>
      </c>
      <c r="AF305">
        <v>0</v>
      </c>
      <c r="AG305">
        <v>1</v>
      </c>
      <c r="AH305">
        <v>0</v>
      </c>
      <c r="AI305">
        <v>52057</v>
      </c>
      <c r="AJ305" t="s">
        <v>281</v>
      </c>
      <c r="AK305" t="s">
        <v>281</v>
      </c>
      <c r="AL305">
        <v>0</v>
      </c>
      <c r="AM305">
        <v>0</v>
      </c>
      <c r="AN305">
        <v>0</v>
      </c>
      <c r="AO305">
        <v>0</v>
      </c>
      <c r="AP305" t="s">
        <v>281</v>
      </c>
      <c r="AQ305" t="s">
        <v>281</v>
      </c>
      <c r="AR305">
        <v>0</v>
      </c>
      <c r="AS305">
        <v>0</v>
      </c>
      <c r="AT305">
        <v>0</v>
      </c>
      <c r="AU305">
        <v>0.5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 t="s">
        <v>281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1</v>
      </c>
      <c r="BL305">
        <v>400.00900000000001</v>
      </c>
      <c r="BM305">
        <v>337.20755700007498</v>
      </c>
      <c r="BN305">
        <v>0.84299992500187404</v>
      </c>
      <c r="BO305">
        <v>0.16538985525361799</v>
      </c>
      <c r="BP305">
        <v>6</v>
      </c>
      <c r="BQ305">
        <v>0.6</v>
      </c>
      <c r="BR305" t="s">
        <v>282</v>
      </c>
      <c r="BS305">
        <v>1658953787.5</v>
      </c>
      <c r="BT305">
        <v>189.809</v>
      </c>
      <c r="BU305">
        <v>199.983</v>
      </c>
      <c r="BV305">
        <v>23.2454</v>
      </c>
      <c r="BW305">
        <v>18.028600000000001</v>
      </c>
      <c r="BX305">
        <v>188.06299999999999</v>
      </c>
      <c r="BY305">
        <v>23.0548</v>
      </c>
      <c r="BZ305">
        <v>500.185</v>
      </c>
      <c r="CA305">
        <v>99.139899999999997</v>
      </c>
      <c r="CB305">
        <v>9.9991200000000002E-2</v>
      </c>
      <c r="CC305">
        <v>28.636600000000001</v>
      </c>
      <c r="CD305">
        <v>27.989599999999999</v>
      </c>
      <c r="CE305">
        <v>999.9</v>
      </c>
      <c r="CF305">
        <v>0</v>
      </c>
      <c r="CG305">
        <v>0</v>
      </c>
      <c r="CH305">
        <v>9983.75</v>
      </c>
      <c r="CI305">
        <v>0</v>
      </c>
      <c r="CJ305">
        <v>415.81400000000002</v>
      </c>
      <c r="CK305">
        <v>400.00900000000001</v>
      </c>
      <c r="CL305">
        <v>0.90000800000000003</v>
      </c>
      <c r="CM305">
        <v>9.9992399999999995E-2</v>
      </c>
      <c r="CN305">
        <v>0</v>
      </c>
      <c r="CO305">
        <v>3.4803000000000002</v>
      </c>
      <c r="CP305">
        <v>0</v>
      </c>
      <c r="CQ305">
        <v>4175.12</v>
      </c>
      <c r="CR305">
        <v>3430.01</v>
      </c>
      <c r="CS305">
        <v>36.311999999999998</v>
      </c>
      <c r="CT305">
        <v>39.5</v>
      </c>
      <c r="CU305">
        <v>37.686999999999998</v>
      </c>
      <c r="CV305">
        <v>38.436999999999998</v>
      </c>
      <c r="CW305">
        <v>36.561999999999998</v>
      </c>
      <c r="CX305">
        <v>360.01</v>
      </c>
      <c r="CY305">
        <v>40</v>
      </c>
      <c r="CZ305">
        <v>0</v>
      </c>
      <c r="DA305">
        <v>1658953984.2</v>
      </c>
      <c r="DB305">
        <v>0</v>
      </c>
      <c r="DC305">
        <v>3.36239615384615</v>
      </c>
      <c r="DD305">
        <v>0.25234528571446602</v>
      </c>
      <c r="DE305">
        <v>-34.715555599381403</v>
      </c>
      <c r="DF305">
        <v>4178.3434615384604</v>
      </c>
      <c r="DG305">
        <v>15</v>
      </c>
      <c r="DH305">
        <v>1658953715.5</v>
      </c>
      <c r="DI305">
        <v>0.64484953703703707</v>
      </c>
      <c r="DJ305">
        <v>1658953701.5</v>
      </c>
      <c r="DK305">
        <v>1658953715.5</v>
      </c>
      <c r="DL305">
        <v>120</v>
      </c>
      <c r="DM305">
        <v>-0.41</v>
      </c>
      <c r="DN305">
        <v>-1E-3</v>
      </c>
      <c r="DO305">
        <v>1.738</v>
      </c>
      <c r="DP305">
        <v>0.124</v>
      </c>
      <c r="DQ305">
        <v>200</v>
      </c>
      <c r="DR305">
        <v>18</v>
      </c>
      <c r="DS305">
        <v>0.13</v>
      </c>
      <c r="DT305">
        <v>0.02</v>
      </c>
      <c r="DU305">
        <v>100</v>
      </c>
      <c r="DV305">
        <v>100</v>
      </c>
      <c r="DW305">
        <v>1.746</v>
      </c>
      <c r="DX305">
        <v>0.19059999999999999</v>
      </c>
      <c r="DY305">
        <v>1.8810001739098601</v>
      </c>
      <c r="DZ305">
        <v>-6.71328561665215E-4</v>
      </c>
      <c r="EA305">
        <v>-2.6813292342381502E-7</v>
      </c>
      <c r="EB305">
        <v>8.1307759810197903E-11</v>
      </c>
      <c r="EC305">
        <v>5.6990736965228201E-3</v>
      </c>
      <c r="ED305">
        <v>1.9805995112736401E-4</v>
      </c>
      <c r="EE305">
        <v>3.7201658972467802E-4</v>
      </c>
      <c r="EF305">
        <v>-1.4214358037409099E-6</v>
      </c>
      <c r="EG305">
        <v>2</v>
      </c>
      <c r="EH305">
        <v>2028</v>
      </c>
      <c r="EI305">
        <v>2</v>
      </c>
      <c r="EJ305">
        <v>26</v>
      </c>
      <c r="EK305">
        <v>1.4</v>
      </c>
      <c r="EL305">
        <v>1.2</v>
      </c>
      <c r="EM305">
        <v>0.62866200000000005</v>
      </c>
      <c r="EN305">
        <v>2.5512700000000001</v>
      </c>
      <c r="EO305">
        <v>1.39893</v>
      </c>
      <c r="EP305">
        <v>2.32178</v>
      </c>
      <c r="EQ305">
        <v>1.49902</v>
      </c>
      <c r="ER305">
        <v>2.2644000000000002</v>
      </c>
      <c r="ES305">
        <v>33.311100000000003</v>
      </c>
      <c r="ET305">
        <v>12.1357</v>
      </c>
      <c r="EU305">
        <v>18</v>
      </c>
      <c r="EV305">
        <v>502.17399999999998</v>
      </c>
      <c r="EW305">
        <v>537.49699999999996</v>
      </c>
      <c r="EX305">
        <v>27.037099999999999</v>
      </c>
      <c r="EY305">
        <v>31.435600000000001</v>
      </c>
      <c r="EZ305">
        <v>30.000399999999999</v>
      </c>
      <c r="FA305">
        <v>31.4129</v>
      </c>
      <c r="FB305">
        <v>31.399000000000001</v>
      </c>
      <c r="FC305">
        <v>12.58</v>
      </c>
      <c r="FD305">
        <v>28.785699999999999</v>
      </c>
      <c r="FE305">
        <v>61.900799999999997</v>
      </c>
      <c r="FF305">
        <v>27.040500000000002</v>
      </c>
      <c r="FG305">
        <v>200</v>
      </c>
      <c r="FH305">
        <v>17.997299999999999</v>
      </c>
      <c r="FI305">
        <v>99.742400000000004</v>
      </c>
      <c r="FJ305">
        <v>101.619</v>
      </c>
      <c r="FK305" t="s">
        <v>882</v>
      </c>
      <c r="FL305">
        <v>3</v>
      </c>
      <c r="FM305" t="s">
        <v>890</v>
      </c>
      <c r="FN305">
        <v>5</v>
      </c>
    </row>
    <row r="306" spans="1:170" x14ac:dyDescent="0.2">
      <c r="A306">
        <v>121</v>
      </c>
      <c r="B306">
        <v>1658953938</v>
      </c>
      <c r="C306">
        <v>21817.900000095298</v>
      </c>
      <c r="D306" t="s">
        <v>1010</v>
      </c>
      <c r="E306">
        <v>0.64743055555555562</v>
      </c>
      <c r="F306" t="s">
        <v>280</v>
      </c>
      <c r="G306">
        <v>1658953938</v>
      </c>
      <c r="H306">
        <v>4.8912543131612697E-3</v>
      </c>
      <c r="I306">
        <v>4.8912543131612596</v>
      </c>
      <c r="J306">
        <v>7.9484476910427402</v>
      </c>
      <c r="K306">
        <v>189.39099087679301</v>
      </c>
      <c r="L306">
        <v>145.35260901992501</v>
      </c>
      <c r="M306">
        <v>14.4260800455608</v>
      </c>
      <c r="N306">
        <v>18.796839029715301</v>
      </c>
      <c r="O306">
        <v>0.335129278708862</v>
      </c>
      <c r="P306">
        <v>2.9169909792431401</v>
      </c>
      <c r="Q306">
        <v>0.31590603401178602</v>
      </c>
      <c r="R306">
        <v>0.19907874358182301</v>
      </c>
      <c r="S306">
        <v>66.159522779420996</v>
      </c>
      <c r="T306">
        <v>27.806708998910899</v>
      </c>
      <c r="U306">
        <v>27.9803</v>
      </c>
      <c r="V306">
        <v>3.79048370767892</v>
      </c>
      <c r="W306">
        <v>58.2452623846604</v>
      </c>
      <c r="X306">
        <v>2.3009457594147098</v>
      </c>
      <c r="Y306">
        <v>3.9504427745881299</v>
      </c>
      <c r="Z306">
        <v>1.4895379482641999</v>
      </c>
      <c r="AA306">
        <v>-215.70431521041201</v>
      </c>
      <c r="AB306">
        <v>111.780989201937</v>
      </c>
      <c r="AC306">
        <v>8.3810114594139709</v>
      </c>
      <c r="AD306">
        <v>-29.382791769639699</v>
      </c>
      <c r="AE306">
        <v>0</v>
      </c>
      <c r="AF306">
        <v>0</v>
      </c>
      <c r="AG306">
        <v>1</v>
      </c>
      <c r="AH306">
        <v>0</v>
      </c>
      <c r="AI306">
        <v>52202</v>
      </c>
      <c r="AJ306" t="s">
        <v>281</v>
      </c>
      <c r="AK306" t="s">
        <v>281</v>
      </c>
      <c r="AL306">
        <v>0</v>
      </c>
      <c r="AM306">
        <v>0</v>
      </c>
      <c r="AN306">
        <v>0</v>
      </c>
      <c r="AO306">
        <v>0</v>
      </c>
      <c r="AP306" t="s">
        <v>281</v>
      </c>
      <c r="AQ306" t="s">
        <v>281</v>
      </c>
      <c r="AR306">
        <v>0</v>
      </c>
      <c r="AS306">
        <v>0</v>
      </c>
      <c r="AT306">
        <v>0</v>
      </c>
      <c r="AU306">
        <v>0.5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 t="s">
        <v>281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1</v>
      </c>
      <c r="BL306">
        <v>400.02199999999999</v>
      </c>
      <c r="BM306">
        <v>337.218485999699</v>
      </c>
      <c r="BN306">
        <v>0.842999850007499</v>
      </c>
      <c r="BO306">
        <v>0.16538971051447399</v>
      </c>
      <c r="BP306">
        <v>6</v>
      </c>
      <c r="BQ306">
        <v>0.6</v>
      </c>
      <c r="BR306" t="s">
        <v>282</v>
      </c>
      <c r="BS306">
        <v>1658953938</v>
      </c>
      <c r="BT306">
        <v>189.39099999999999</v>
      </c>
      <c r="BU306">
        <v>200.03700000000001</v>
      </c>
      <c r="BV306">
        <v>23.183599999999998</v>
      </c>
      <c r="BW306">
        <v>17.452200000000001</v>
      </c>
      <c r="BX306">
        <v>187.64</v>
      </c>
      <c r="BY306">
        <v>22.9999</v>
      </c>
      <c r="BZ306">
        <v>500.17700000000002</v>
      </c>
      <c r="CA306">
        <v>99.149000000000001</v>
      </c>
      <c r="CB306">
        <v>9.9855200000000005E-2</v>
      </c>
      <c r="CC306">
        <v>28.691099999999999</v>
      </c>
      <c r="CD306">
        <v>27.9803</v>
      </c>
      <c r="CE306">
        <v>999.9</v>
      </c>
      <c r="CF306">
        <v>0</v>
      </c>
      <c r="CG306">
        <v>0</v>
      </c>
      <c r="CH306">
        <v>10013.799999999999</v>
      </c>
      <c r="CI306">
        <v>0</v>
      </c>
      <c r="CJ306">
        <v>416.18900000000002</v>
      </c>
      <c r="CK306">
        <v>400.02199999999999</v>
      </c>
      <c r="CL306">
        <v>0.90000800000000003</v>
      </c>
      <c r="CM306">
        <v>9.9992399999999995E-2</v>
      </c>
      <c r="CN306">
        <v>0</v>
      </c>
      <c r="CO306">
        <v>3.4095</v>
      </c>
      <c r="CP306">
        <v>0</v>
      </c>
      <c r="CQ306">
        <v>4198.91</v>
      </c>
      <c r="CR306">
        <v>3430.13</v>
      </c>
      <c r="CS306">
        <v>36</v>
      </c>
      <c r="CT306">
        <v>39.186999999999998</v>
      </c>
      <c r="CU306">
        <v>37.375</v>
      </c>
      <c r="CV306">
        <v>38.061999999999998</v>
      </c>
      <c r="CW306">
        <v>36.311999999999998</v>
      </c>
      <c r="CX306">
        <v>360.02</v>
      </c>
      <c r="CY306">
        <v>40</v>
      </c>
      <c r="CZ306">
        <v>0</v>
      </c>
      <c r="DA306">
        <v>1658954134.8</v>
      </c>
      <c r="DB306">
        <v>0</v>
      </c>
      <c r="DC306">
        <v>3.3850279999999899</v>
      </c>
      <c r="DD306">
        <v>-3.0761538278021999E-2</v>
      </c>
      <c r="DE306">
        <v>11.442307687666201</v>
      </c>
      <c r="DF306">
        <v>4197.3796000000002</v>
      </c>
      <c r="DG306">
        <v>15</v>
      </c>
      <c r="DH306">
        <v>1658953856</v>
      </c>
      <c r="DI306">
        <v>0.64648148148148155</v>
      </c>
      <c r="DJ306">
        <v>1658953849</v>
      </c>
      <c r="DK306">
        <v>1658953856</v>
      </c>
      <c r="DL306">
        <v>121</v>
      </c>
      <c r="DM306">
        <v>5.0000000000000001E-3</v>
      </c>
      <c r="DN306">
        <v>-6.0000000000000001E-3</v>
      </c>
      <c r="DO306">
        <v>1.7430000000000001</v>
      </c>
      <c r="DP306">
        <v>0.113</v>
      </c>
      <c r="DQ306">
        <v>200</v>
      </c>
      <c r="DR306">
        <v>18</v>
      </c>
      <c r="DS306">
        <v>0.2</v>
      </c>
      <c r="DT306">
        <v>0.01</v>
      </c>
      <c r="DU306">
        <v>100</v>
      </c>
      <c r="DV306">
        <v>100</v>
      </c>
      <c r="DW306">
        <v>1.7509999999999999</v>
      </c>
      <c r="DX306">
        <v>0.1837</v>
      </c>
      <c r="DY306">
        <v>1.8860180313966699</v>
      </c>
      <c r="DZ306">
        <v>-6.71328561665215E-4</v>
      </c>
      <c r="EA306">
        <v>-2.6813292342381502E-7</v>
      </c>
      <c r="EB306">
        <v>8.1307759810197903E-11</v>
      </c>
      <c r="EC306">
        <v>-3.2934071809746698E-4</v>
      </c>
      <c r="ED306">
        <v>1.9805995112736401E-4</v>
      </c>
      <c r="EE306">
        <v>3.7201658972467802E-4</v>
      </c>
      <c r="EF306">
        <v>-1.4214358037409099E-6</v>
      </c>
      <c r="EG306">
        <v>2</v>
      </c>
      <c r="EH306">
        <v>2028</v>
      </c>
      <c r="EI306">
        <v>2</v>
      </c>
      <c r="EJ306">
        <v>26</v>
      </c>
      <c r="EK306">
        <v>1.5</v>
      </c>
      <c r="EL306">
        <v>1.4</v>
      </c>
      <c r="EM306">
        <v>0.62866200000000005</v>
      </c>
      <c r="EN306">
        <v>2.5537100000000001</v>
      </c>
      <c r="EO306">
        <v>1.39893</v>
      </c>
      <c r="EP306">
        <v>2.32178</v>
      </c>
      <c r="EQ306">
        <v>1.49902</v>
      </c>
      <c r="ER306">
        <v>2.3132299999999999</v>
      </c>
      <c r="ES306">
        <v>33.333500000000001</v>
      </c>
      <c r="ET306">
        <v>12.0832</v>
      </c>
      <c r="EU306">
        <v>18</v>
      </c>
      <c r="EV306">
        <v>502.54899999999998</v>
      </c>
      <c r="EW306">
        <v>536.86500000000001</v>
      </c>
      <c r="EX306">
        <v>27.4556</v>
      </c>
      <c r="EY306">
        <v>31.544899999999998</v>
      </c>
      <c r="EZ306">
        <v>30.0002</v>
      </c>
      <c r="FA306">
        <v>31.511399999999998</v>
      </c>
      <c r="FB306">
        <v>31.4937</v>
      </c>
      <c r="FC306">
        <v>12.5769</v>
      </c>
      <c r="FD306">
        <v>31.732299999999999</v>
      </c>
      <c r="FE306">
        <v>60.568199999999997</v>
      </c>
      <c r="FF306">
        <v>27.459499999999998</v>
      </c>
      <c r="FG306">
        <v>200</v>
      </c>
      <c r="FH306">
        <v>17.408100000000001</v>
      </c>
      <c r="FI306">
        <v>99.724400000000003</v>
      </c>
      <c r="FJ306">
        <v>101.602</v>
      </c>
      <c r="FK306" t="s">
        <v>882</v>
      </c>
      <c r="FL306">
        <v>3</v>
      </c>
      <c r="FM306" t="s">
        <v>890</v>
      </c>
      <c r="FN306">
        <v>6</v>
      </c>
    </row>
    <row r="307" spans="1:170" x14ac:dyDescent="0.2">
      <c r="A307">
        <v>122</v>
      </c>
      <c r="B307">
        <v>1658954088.5</v>
      </c>
      <c r="C307">
        <v>21968.400000095298</v>
      </c>
      <c r="D307" t="s">
        <v>1011</v>
      </c>
      <c r="E307">
        <v>0.64916666666666667</v>
      </c>
      <c r="F307" t="s">
        <v>280</v>
      </c>
      <c r="G307">
        <v>1658954088.5</v>
      </c>
      <c r="H307">
        <v>5.4250931051991504E-3</v>
      </c>
      <c r="I307">
        <v>5.4250931051991502</v>
      </c>
      <c r="J307">
        <v>2.39797763344894</v>
      </c>
      <c r="K307">
        <v>96.520397234294506</v>
      </c>
      <c r="L307">
        <v>83.543381751528699</v>
      </c>
      <c r="M307">
        <v>8.2928122339450496</v>
      </c>
      <c r="N307">
        <v>9.5809567942842708</v>
      </c>
      <c r="O307">
        <v>0.37675720384314998</v>
      </c>
      <c r="P307">
        <v>2.9128613537560102</v>
      </c>
      <c r="Q307">
        <v>0.35260970507661699</v>
      </c>
      <c r="R307">
        <v>0.22242471855090801</v>
      </c>
      <c r="S307">
        <v>66.161614947828895</v>
      </c>
      <c r="T307">
        <v>27.686359849128898</v>
      </c>
      <c r="U307">
        <v>27.924800000000001</v>
      </c>
      <c r="V307">
        <v>3.7782352555741698</v>
      </c>
      <c r="W307">
        <v>58.096332179270497</v>
      </c>
      <c r="X307">
        <v>2.2977525396599998</v>
      </c>
      <c r="Y307">
        <v>3.9550733298785801</v>
      </c>
      <c r="Z307">
        <v>1.48048271591417</v>
      </c>
      <c r="AA307">
        <v>-239.24660593928201</v>
      </c>
      <c r="AB307">
        <v>123.510529595355</v>
      </c>
      <c r="AC307">
        <v>9.2719602795327898</v>
      </c>
      <c r="AD307">
        <v>-40.302501116565203</v>
      </c>
      <c r="AE307">
        <v>0</v>
      </c>
      <c r="AF307">
        <v>0</v>
      </c>
      <c r="AG307">
        <v>1</v>
      </c>
      <c r="AH307">
        <v>0</v>
      </c>
      <c r="AI307">
        <v>52081</v>
      </c>
      <c r="AJ307" t="s">
        <v>281</v>
      </c>
      <c r="AK307" t="s">
        <v>281</v>
      </c>
      <c r="AL307">
        <v>0</v>
      </c>
      <c r="AM307">
        <v>0</v>
      </c>
      <c r="AN307">
        <v>0</v>
      </c>
      <c r="AO307">
        <v>0</v>
      </c>
      <c r="AP307" t="s">
        <v>281</v>
      </c>
      <c r="AQ307" t="s">
        <v>281</v>
      </c>
      <c r="AR307">
        <v>0</v>
      </c>
      <c r="AS307">
        <v>0</v>
      </c>
      <c r="AT307">
        <v>0</v>
      </c>
      <c r="AU307">
        <v>0.5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 t="s">
        <v>281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1</v>
      </c>
      <c r="BL307">
        <v>400.03500000000003</v>
      </c>
      <c r="BM307">
        <v>337.22941499887497</v>
      </c>
      <c r="BN307">
        <v>0.84299977501687295</v>
      </c>
      <c r="BO307">
        <v>0.165389565782566</v>
      </c>
      <c r="BP307">
        <v>6</v>
      </c>
      <c r="BQ307">
        <v>0.6</v>
      </c>
      <c r="BR307" t="s">
        <v>282</v>
      </c>
      <c r="BS307">
        <v>1658954088.5</v>
      </c>
      <c r="BT307">
        <v>96.520399999999995</v>
      </c>
      <c r="BU307">
        <v>100.02500000000001</v>
      </c>
      <c r="BV307">
        <v>23.148</v>
      </c>
      <c r="BW307">
        <v>16.791</v>
      </c>
      <c r="BX307">
        <v>95.058099999999996</v>
      </c>
      <c r="BY307">
        <v>22.965599999999998</v>
      </c>
      <c r="BZ307">
        <v>500.19</v>
      </c>
      <c r="CA307">
        <v>99.163300000000007</v>
      </c>
      <c r="CB307">
        <v>0.100245</v>
      </c>
      <c r="CC307">
        <v>28.711300000000001</v>
      </c>
      <c r="CD307">
        <v>27.924800000000001</v>
      </c>
      <c r="CE307">
        <v>999.9</v>
      </c>
      <c r="CF307">
        <v>0</v>
      </c>
      <c r="CG307">
        <v>0</v>
      </c>
      <c r="CH307">
        <v>9988.75</v>
      </c>
      <c r="CI307">
        <v>0</v>
      </c>
      <c r="CJ307">
        <v>415.14600000000002</v>
      </c>
      <c r="CK307">
        <v>400.03500000000003</v>
      </c>
      <c r="CL307">
        <v>0.90000800000000003</v>
      </c>
      <c r="CM307">
        <v>9.9992399999999995E-2</v>
      </c>
      <c r="CN307">
        <v>0</v>
      </c>
      <c r="CO307">
        <v>3.3532000000000002</v>
      </c>
      <c r="CP307">
        <v>0</v>
      </c>
      <c r="CQ307">
        <v>3934.67</v>
      </c>
      <c r="CR307">
        <v>3430.24</v>
      </c>
      <c r="CS307">
        <v>35.75</v>
      </c>
      <c r="CT307">
        <v>38.936999999999998</v>
      </c>
      <c r="CU307">
        <v>37.125</v>
      </c>
      <c r="CV307">
        <v>37.875</v>
      </c>
      <c r="CW307">
        <v>36.061999999999998</v>
      </c>
      <c r="CX307">
        <v>360.03</v>
      </c>
      <c r="CY307">
        <v>40</v>
      </c>
      <c r="CZ307">
        <v>0</v>
      </c>
      <c r="DA307">
        <v>1658954285.4000001</v>
      </c>
      <c r="DB307">
        <v>0</v>
      </c>
      <c r="DC307">
        <v>3.4031499999999899</v>
      </c>
      <c r="DD307">
        <v>0.88457776277221301</v>
      </c>
      <c r="DE307">
        <v>-44.794529899047397</v>
      </c>
      <c r="DF307">
        <v>3939.4661538461501</v>
      </c>
      <c r="DG307">
        <v>15</v>
      </c>
      <c r="DH307">
        <v>1658954022</v>
      </c>
      <c r="DI307">
        <v>0.64840277777777777</v>
      </c>
      <c r="DJ307">
        <v>1658954011.5</v>
      </c>
      <c r="DK307">
        <v>1658954022</v>
      </c>
      <c r="DL307">
        <v>122</v>
      </c>
      <c r="DM307">
        <v>-0.35699999999999998</v>
      </c>
      <c r="DN307">
        <v>-1E-3</v>
      </c>
      <c r="DO307">
        <v>1.46</v>
      </c>
      <c r="DP307">
        <v>0.104</v>
      </c>
      <c r="DQ307">
        <v>100</v>
      </c>
      <c r="DR307">
        <v>17</v>
      </c>
      <c r="DS307">
        <v>0.56999999999999995</v>
      </c>
      <c r="DT307">
        <v>0.01</v>
      </c>
      <c r="DU307">
        <v>100</v>
      </c>
      <c r="DV307">
        <v>100</v>
      </c>
      <c r="DW307">
        <v>1.462</v>
      </c>
      <c r="DX307">
        <v>0.18240000000000001</v>
      </c>
      <c r="DY307">
        <v>1.5284393628930899</v>
      </c>
      <c r="DZ307">
        <v>-6.71328561665215E-4</v>
      </c>
      <c r="EA307">
        <v>-2.6813292342381502E-7</v>
      </c>
      <c r="EB307">
        <v>8.1307759810197903E-11</v>
      </c>
      <c r="EC307">
        <v>-1.2009928785255901E-3</v>
      </c>
      <c r="ED307">
        <v>1.9805995112736401E-4</v>
      </c>
      <c r="EE307">
        <v>3.7201658972467802E-4</v>
      </c>
      <c r="EF307">
        <v>-1.4214358037409099E-6</v>
      </c>
      <c r="EG307">
        <v>2</v>
      </c>
      <c r="EH307">
        <v>2028</v>
      </c>
      <c r="EI307">
        <v>2</v>
      </c>
      <c r="EJ307">
        <v>26</v>
      </c>
      <c r="EK307">
        <v>1.3</v>
      </c>
      <c r="EL307">
        <v>1.1000000000000001</v>
      </c>
      <c r="EM307">
        <v>0.390625</v>
      </c>
      <c r="EN307">
        <v>2.5622600000000002</v>
      </c>
      <c r="EO307">
        <v>1.39893</v>
      </c>
      <c r="EP307">
        <v>2.32056</v>
      </c>
      <c r="EQ307">
        <v>1.49902</v>
      </c>
      <c r="ER307">
        <v>2.4340799999999998</v>
      </c>
      <c r="ES307">
        <v>33.355899999999998</v>
      </c>
      <c r="ET307">
        <v>12.0219</v>
      </c>
      <c r="EU307">
        <v>18</v>
      </c>
      <c r="EV307">
        <v>503.11500000000001</v>
      </c>
      <c r="EW307">
        <v>535.83100000000002</v>
      </c>
      <c r="EX307">
        <v>27.581099999999999</v>
      </c>
      <c r="EY307">
        <v>31.590599999999998</v>
      </c>
      <c r="EZ307">
        <v>30.0001</v>
      </c>
      <c r="FA307">
        <v>31.565799999999999</v>
      </c>
      <c r="FB307">
        <v>31.547599999999999</v>
      </c>
      <c r="FC307">
        <v>7.8305300000000004</v>
      </c>
      <c r="FD307">
        <v>35.065199999999997</v>
      </c>
      <c r="FE307">
        <v>58.3583</v>
      </c>
      <c r="FF307">
        <v>27.5991</v>
      </c>
      <c r="FG307">
        <v>100</v>
      </c>
      <c r="FH307">
        <v>16.673500000000001</v>
      </c>
      <c r="FI307">
        <v>99.724199999999996</v>
      </c>
      <c r="FJ307">
        <v>101.598</v>
      </c>
      <c r="FK307" t="s">
        <v>882</v>
      </c>
      <c r="FL307">
        <v>3</v>
      </c>
      <c r="FM307" t="s">
        <v>890</v>
      </c>
      <c r="FN307">
        <v>7</v>
      </c>
    </row>
    <row r="308" spans="1:170" x14ac:dyDescent="0.2">
      <c r="A308">
        <v>123</v>
      </c>
      <c r="B308">
        <v>1658954239</v>
      </c>
      <c r="C308">
        <v>22118.900000095298</v>
      </c>
      <c r="D308" t="s">
        <v>1012</v>
      </c>
      <c r="E308">
        <v>0.65091435185185187</v>
      </c>
      <c r="F308" t="s">
        <v>280</v>
      </c>
      <c r="G308">
        <v>1658954239</v>
      </c>
      <c r="H308">
        <v>5.94441347523524E-3</v>
      </c>
      <c r="I308">
        <v>5.9444134752352404</v>
      </c>
      <c r="J308">
        <v>2.4032369651138601</v>
      </c>
      <c r="K308">
        <v>96.429197238712007</v>
      </c>
      <c r="L308">
        <v>84.388409052232902</v>
      </c>
      <c r="M308">
        <v>8.3781978754869897</v>
      </c>
      <c r="N308">
        <v>9.5736239670099099</v>
      </c>
      <c r="O308">
        <v>0.416033774037112</v>
      </c>
      <c r="P308">
        <v>2.9166834249537099</v>
      </c>
      <c r="Q308">
        <v>0.38682903788981599</v>
      </c>
      <c r="R308">
        <v>0.24422523071320501</v>
      </c>
      <c r="S308">
        <v>66.159522779420996</v>
      </c>
      <c r="T308">
        <v>27.647421999890401</v>
      </c>
      <c r="U308">
        <v>27.948499999999999</v>
      </c>
      <c r="V308">
        <v>3.7834614445354502</v>
      </c>
      <c r="W308">
        <v>57.948252446192598</v>
      </c>
      <c r="X308">
        <v>2.3045790078131998</v>
      </c>
      <c r="Y308">
        <v>3.97696032326962</v>
      </c>
      <c r="Z308">
        <v>1.4788824367222499</v>
      </c>
      <c r="AA308">
        <v>-262.14863425787399</v>
      </c>
      <c r="AB308">
        <v>134.91555517963701</v>
      </c>
      <c r="AC308">
        <v>10.120857193357301</v>
      </c>
      <c r="AD308">
        <v>-50.952699105458102</v>
      </c>
      <c r="AE308">
        <v>0</v>
      </c>
      <c r="AF308">
        <v>0</v>
      </c>
      <c r="AG308">
        <v>1</v>
      </c>
      <c r="AH308">
        <v>0</v>
      </c>
      <c r="AI308">
        <v>52174</v>
      </c>
      <c r="AJ308" t="s">
        <v>281</v>
      </c>
      <c r="AK308" t="s">
        <v>281</v>
      </c>
      <c r="AL308">
        <v>0</v>
      </c>
      <c r="AM308">
        <v>0</v>
      </c>
      <c r="AN308">
        <v>0</v>
      </c>
      <c r="AO308">
        <v>0</v>
      </c>
      <c r="AP308" t="s">
        <v>281</v>
      </c>
      <c r="AQ308" t="s">
        <v>281</v>
      </c>
      <c r="AR308">
        <v>0</v>
      </c>
      <c r="AS308">
        <v>0</v>
      </c>
      <c r="AT308">
        <v>0</v>
      </c>
      <c r="AU308">
        <v>0.5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 t="s">
        <v>281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1</v>
      </c>
      <c r="BL308">
        <v>400.02199999999999</v>
      </c>
      <c r="BM308">
        <v>337.218485999699</v>
      </c>
      <c r="BN308">
        <v>0.842999850007499</v>
      </c>
      <c r="BO308">
        <v>0.16538971051447399</v>
      </c>
      <c r="BP308">
        <v>6</v>
      </c>
      <c r="BQ308">
        <v>0.6</v>
      </c>
      <c r="BR308" t="s">
        <v>282</v>
      </c>
      <c r="BS308">
        <v>1658954239</v>
      </c>
      <c r="BT308">
        <v>96.429199999999994</v>
      </c>
      <c r="BU308">
        <v>99.999499999999998</v>
      </c>
      <c r="BV308">
        <v>23.212599999999998</v>
      </c>
      <c r="BW308">
        <v>16.247699999999998</v>
      </c>
      <c r="BX308">
        <v>94.891999999999996</v>
      </c>
      <c r="BY308">
        <v>23.0336</v>
      </c>
      <c r="BZ308">
        <v>500.202</v>
      </c>
      <c r="CA308">
        <v>99.181100000000001</v>
      </c>
      <c r="CB308">
        <v>0.100282</v>
      </c>
      <c r="CC308">
        <v>28.8065</v>
      </c>
      <c r="CD308">
        <v>27.948499999999999</v>
      </c>
      <c r="CE308">
        <v>999.9</v>
      </c>
      <c r="CF308">
        <v>0</v>
      </c>
      <c r="CG308">
        <v>0</v>
      </c>
      <c r="CH308">
        <v>10008.799999999999</v>
      </c>
      <c r="CI308">
        <v>0</v>
      </c>
      <c r="CJ308">
        <v>414.60199999999998</v>
      </c>
      <c r="CK308">
        <v>400.02199999999999</v>
      </c>
      <c r="CL308">
        <v>0.90000800000000003</v>
      </c>
      <c r="CM308">
        <v>9.9992399999999995E-2</v>
      </c>
      <c r="CN308">
        <v>0</v>
      </c>
      <c r="CO308">
        <v>3.3492999999999999</v>
      </c>
      <c r="CP308">
        <v>0</v>
      </c>
      <c r="CQ308">
        <v>3879.4</v>
      </c>
      <c r="CR308">
        <v>3430.13</v>
      </c>
      <c r="CS308">
        <v>35.561999999999998</v>
      </c>
      <c r="CT308">
        <v>38.75</v>
      </c>
      <c r="CU308">
        <v>36.875</v>
      </c>
      <c r="CV308">
        <v>37.686999999999998</v>
      </c>
      <c r="CW308">
        <v>35.936999999999998</v>
      </c>
      <c r="CX308">
        <v>360.02</v>
      </c>
      <c r="CY308">
        <v>40</v>
      </c>
      <c r="CZ308">
        <v>0</v>
      </c>
      <c r="DA308">
        <v>1658954435.4000001</v>
      </c>
      <c r="DB308">
        <v>0</v>
      </c>
      <c r="DC308">
        <v>3.4991269230769202</v>
      </c>
      <c r="DD308">
        <v>0.55958632383235396</v>
      </c>
      <c r="DE308">
        <v>-14.355897473443299</v>
      </c>
      <c r="DF308">
        <v>3880.57961538461</v>
      </c>
      <c r="DG308">
        <v>15</v>
      </c>
      <c r="DH308">
        <v>1658954201.5</v>
      </c>
      <c r="DI308">
        <v>0.65047453703703706</v>
      </c>
      <c r="DJ308">
        <v>1658954199.5</v>
      </c>
      <c r="DK308">
        <v>1658954201.5</v>
      </c>
      <c r="DL308">
        <v>123</v>
      </c>
      <c r="DM308">
        <v>7.4999999999999997E-2</v>
      </c>
      <c r="DN308">
        <v>-4.0000000000000001E-3</v>
      </c>
      <c r="DO308">
        <v>1.5349999999999999</v>
      </c>
      <c r="DP308">
        <v>8.8999999999999996E-2</v>
      </c>
      <c r="DQ308">
        <v>100</v>
      </c>
      <c r="DR308">
        <v>16</v>
      </c>
      <c r="DS308">
        <v>0.53</v>
      </c>
      <c r="DT308">
        <v>0.02</v>
      </c>
      <c r="DU308">
        <v>100</v>
      </c>
      <c r="DV308">
        <v>100</v>
      </c>
      <c r="DW308">
        <v>1.5369999999999999</v>
      </c>
      <c r="DX308">
        <v>0.17899999999999999</v>
      </c>
      <c r="DY308">
        <v>1.60317008999593</v>
      </c>
      <c r="DZ308">
        <v>-6.71328561665215E-4</v>
      </c>
      <c r="EA308">
        <v>-2.6813292342381502E-7</v>
      </c>
      <c r="EB308">
        <v>8.1307759810197903E-11</v>
      </c>
      <c r="EC308">
        <v>-5.55789392524222E-3</v>
      </c>
      <c r="ED308">
        <v>1.9805995112736401E-4</v>
      </c>
      <c r="EE308">
        <v>3.7201658972467802E-4</v>
      </c>
      <c r="EF308">
        <v>-1.4214358037409099E-6</v>
      </c>
      <c r="EG308">
        <v>2</v>
      </c>
      <c r="EH308">
        <v>2028</v>
      </c>
      <c r="EI308">
        <v>2</v>
      </c>
      <c r="EJ308">
        <v>26</v>
      </c>
      <c r="EK308">
        <v>0.7</v>
      </c>
      <c r="EL308">
        <v>0.6</v>
      </c>
      <c r="EM308">
        <v>0.390625</v>
      </c>
      <c r="EN308">
        <v>2.5647000000000002</v>
      </c>
      <c r="EO308">
        <v>1.39893</v>
      </c>
      <c r="EP308">
        <v>2.31934</v>
      </c>
      <c r="EQ308">
        <v>1.49902</v>
      </c>
      <c r="ER308">
        <v>2.3767100000000001</v>
      </c>
      <c r="ES308">
        <v>33.355899999999998</v>
      </c>
      <c r="ET308">
        <v>11.943099999999999</v>
      </c>
      <c r="EU308">
        <v>18</v>
      </c>
      <c r="EV308">
        <v>503.685</v>
      </c>
      <c r="EW308">
        <v>535.15</v>
      </c>
      <c r="EX308">
        <v>27.751000000000001</v>
      </c>
      <c r="EY308">
        <v>31.5884</v>
      </c>
      <c r="EZ308">
        <v>29.9998</v>
      </c>
      <c r="FA308">
        <v>31.5823</v>
      </c>
      <c r="FB308">
        <v>31.563099999999999</v>
      </c>
      <c r="FC308">
        <v>7.8270299999999997</v>
      </c>
      <c r="FD308">
        <v>36.8127</v>
      </c>
      <c r="FE308">
        <v>55.769300000000001</v>
      </c>
      <c r="FF308">
        <v>27.771799999999999</v>
      </c>
      <c r="FG308">
        <v>100</v>
      </c>
      <c r="FH308">
        <v>16.138999999999999</v>
      </c>
      <c r="FI308">
        <v>99.724699999999999</v>
      </c>
      <c r="FJ308">
        <v>101.599</v>
      </c>
      <c r="FK308" t="s">
        <v>882</v>
      </c>
      <c r="FL308">
        <v>3</v>
      </c>
      <c r="FM308" t="s">
        <v>890</v>
      </c>
      <c r="FN308">
        <v>8</v>
      </c>
    </row>
    <row r="309" spans="1:170" x14ac:dyDescent="0.2">
      <c r="A309">
        <v>124</v>
      </c>
      <c r="B309">
        <v>1658954389.5</v>
      </c>
      <c r="C309">
        <v>22269.400000095298</v>
      </c>
      <c r="D309" t="s">
        <v>1013</v>
      </c>
      <c r="E309">
        <v>0.65265046296296292</v>
      </c>
      <c r="F309" t="s">
        <v>280</v>
      </c>
      <c r="G309">
        <v>1658954389.5</v>
      </c>
      <c r="H309">
        <v>6.4486959524304799E-3</v>
      </c>
      <c r="I309">
        <v>6.4486959524304801</v>
      </c>
      <c r="J309">
        <v>-0.80553749874327196</v>
      </c>
      <c r="K309">
        <v>50.574400932145601</v>
      </c>
      <c r="L309">
        <v>52.364179830286098</v>
      </c>
      <c r="M309">
        <v>5.1988613459707302</v>
      </c>
      <c r="N309">
        <v>5.02116712137801</v>
      </c>
      <c r="O309">
        <v>0.45329888237954702</v>
      </c>
      <c r="P309">
        <v>2.9105705048851802</v>
      </c>
      <c r="Q309">
        <v>0.41878785191221901</v>
      </c>
      <c r="R309">
        <v>0.26462916435071299</v>
      </c>
      <c r="S309">
        <v>66.157595999999998</v>
      </c>
      <c r="T309">
        <v>27.586836097711299</v>
      </c>
      <c r="U309">
        <v>27.947199999999999</v>
      </c>
      <c r="V309">
        <v>3.7831746125372701</v>
      </c>
      <c r="W309">
        <v>57.618160520682999</v>
      </c>
      <c r="X309">
        <v>2.30121598795199</v>
      </c>
      <c r="Y309">
        <v>3.9939074193906898</v>
      </c>
      <c r="Z309">
        <v>1.4819586245852701</v>
      </c>
      <c r="AA309">
        <v>-284.38749150218399</v>
      </c>
      <c r="AB309">
        <v>146.35431929327399</v>
      </c>
      <c r="AC309">
        <v>11.005961360174901</v>
      </c>
      <c r="AD309">
        <v>-60.869614848734699</v>
      </c>
      <c r="AE309">
        <v>0</v>
      </c>
      <c r="AF309">
        <v>0</v>
      </c>
      <c r="AG309">
        <v>1</v>
      </c>
      <c r="AH309">
        <v>0</v>
      </c>
      <c r="AI309">
        <v>51987</v>
      </c>
      <c r="AJ309" t="s">
        <v>281</v>
      </c>
      <c r="AK309" t="s">
        <v>281</v>
      </c>
      <c r="AL309">
        <v>0</v>
      </c>
      <c r="AM309">
        <v>0</v>
      </c>
      <c r="AN309">
        <v>0</v>
      </c>
      <c r="AO309">
        <v>0</v>
      </c>
      <c r="AP309" t="s">
        <v>281</v>
      </c>
      <c r="AQ309" t="s">
        <v>281</v>
      </c>
      <c r="AR309">
        <v>0</v>
      </c>
      <c r="AS309">
        <v>0</v>
      </c>
      <c r="AT309">
        <v>0</v>
      </c>
      <c r="AU309">
        <v>0.5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 t="s">
        <v>281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1</v>
      </c>
      <c r="BL309">
        <v>400.01</v>
      </c>
      <c r="BM309">
        <v>337.20839999999998</v>
      </c>
      <c r="BN309">
        <v>0.84299992500187404</v>
      </c>
      <c r="BO309">
        <v>0.16538985525361799</v>
      </c>
      <c r="BP309">
        <v>6</v>
      </c>
      <c r="BQ309">
        <v>0.6</v>
      </c>
      <c r="BR309" t="s">
        <v>282</v>
      </c>
      <c r="BS309">
        <v>1658954389.5</v>
      </c>
      <c r="BT309">
        <v>50.574399999999997</v>
      </c>
      <c r="BU309">
        <v>49.999499999999998</v>
      </c>
      <c r="BV309">
        <v>23.1784</v>
      </c>
      <c r="BW309">
        <v>15.6243</v>
      </c>
      <c r="BX309">
        <v>49.190899999999999</v>
      </c>
      <c r="BY309">
        <v>22.997599999999998</v>
      </c>
      <c r="BZ309">
        <v>500.32900000000001</v>
      </c>
      <c r="CA309">
        <v>99.182400000000001</v>
      </c>
      <c r="CB309">
        <v>0.10038</v>
      </c>
      <c r="CC309">
        <v>28.879899999999999</v>
      </c>
      <c r="CD309">
        <v>27.947199999999999</v>
      </c>
      <c r="CE309">
        <v>999.9</v>
      </c>
      <c r="CF309">
        <v>0</v>
      </c>
      <c r="CG309">
        <v>0</v>
      </c>
      <c r="CH309">
        <v>9973.75</v>
      </c>
      <c r="CI309">
        <v>0</v>
      </c>
      <c r="CJ309">
        <v>413.85599999999999</v>
      </c>
      <c r="CK309">
        <v>400.01</v>
      </c>
      <c r="CL309">
        <v>0.90000800000000003</v>
      </c>
      <c r="CM309">
        <v>9.9992399999999995E-2</v>
      </c>
      <c r="CN309">
        <v>0</v>
      </c>
      <c r="CO309">
        <v>3.6189</v>
      </c>
      <c r="CP309">
        <v>0</v>
      </c>
      <c r="CQ309">
        <v>3708.19</v>
      </c>
      <c r="CR309">
        <v>3430.02</v>
      </c>
      <c r="CS309">
        <v>35.436999999999998</v>
      </c>
      <c r="CT309">
        <v>38.625</v>
      </c>
      <c r="CU309">
        <v>36.75</v>
      </c>
      <c r="CV309">
        <v>37.561999999999998</v>
      </c>
      <c r="CW309">
        <v>35.75</v>
      </c>
      <c r="CX309">
        <v>360.01</v>
      </c>
      <c r="CY309">
        <v>40</v>
      </c>
      <c r="CZ309">
        <v>0</v>
      </c>
      <c r="DA309">
        <v>1658954586</v>
      </c>
      <c r="DB309">
        <v>0</v>
      </c>
      <c r="DC309">
        <v>3.4320560000000002</v>
      </c>
      <c r="DD309">
        <v>0.220407699193061</v>
      </c>
      <c r="DE309">
        <v>-29.1684614613566</v>
      </c>
      <c r="DF309">
        <v>3711.3240000000001</v>
      </c>
      <c r="DG309">
        <v>15</v>
      </c>
      <c r="DH309">
        <v>1658954341.5</v>
      </c>
      <c r="DI309">
        <v>0.65209490740740739</v>
      </c>
      <c r="DJ309">
        <v>1658954321.5</v>
      </c>
      <c r="DK309">
        <v>1658954341.5</v>
      </c>
      <c r="DL309">
        <v>124</v>
      </c>
      <c r="DM309">
        <v>-0.186</v>
      </c>
      <c r="DN309">
        <v>2E-3</v>
      </c>
      <c r="DO309">
        <v>1.3839999999999999</v>
      </c>
      <c r="DP309">
        <v>8.6999999999999994E-2</v>
      </c>
      <c r="DQ309">
        <v>50</v>
      </c>
      <c r="DR309">
        <v>16</v>
      </c>
      <c r="DS309">
        <v>0.25</v>
      </c>
      <c r="DT309">
        <v>0.01</v>
      </c>
      <c r="DU309">
        <v>100</v>
      </c>
      <c r="DV309">
        <v>100</v>
      </c>
      <c r="DW309">
        <v>1.383</v>
      </c>
      <c r="DX309">
        <v>0.18079999999999999</v>
      </c>
      <c r="DY309">
        <v>1.41724697229482</v>
      </c>
      <c r="DZ309">
        <v>-6.71328561665215E-4</v>
      </c>
      <c r="EA309">
        <v>-2.6813292342381502E-7</v>
      </c>
      <c r="EB309">
        <v>8.1307759810197903E-11</v>
      </c>
      <c r="EC309">
        <v>-3.2040320968417298E-3</v>
      </c>
      <c r="ED309">
        <v>1.9805995112736401E-4</v>
      </c>
      <c r="EE309">
        <v>3.7201658972467802E-4</v>
      </c>
      <c r="EF309">
        <v>-1.4214358037409099E-6</v>
      </c>
      <c r="EG309">
        <v>2</v>
      </c>
      <c r="EH309">
        <v>2028</v>
      </c>
      <c r="EI309">
        <v>2</v>
      </c>
      <c r="EJ309">
        <v>26</v>
      </c>
      <c r="EK309">
        <v>1.1000000000000001</v>
      </c>
      <c r="EL309">
        <v>0.8</v>
      </c>
      <c r="EM309">
        <v>0.27221699999999999</v>
      </c>
      <c r="EN309">
        <v>2.5671400000000002</v>
      </c>
      <c r="EO309">
        <v>1.39893</v>
      </c>
      <c r="EP309">
        <v>2.32056</v>
      </c>
      <c r="EQ309">
        <v>1.49902</v>
      </c>
      <c r="ER309">
        <v>2.4475099999999999</v>
      </c>
      <c r="ES309">
        <v>33.355899999999998</v>
      </c>
      <c r="ET309">
        <v>11.8643</v>
      </c>
      <c r="EU309">
        <v>18</v>
      </c>
      <c r="EV309">
        <v>504.10700000000003</v>
      </c>
      <c r="EW309">
        <v>534.42700000000002</v>
      </c>
      <c r="EX309">
        <v>28.075199999999999</v>
      </c>
      <c r="EY309">
        <v>31.5625</v>
      </c>
      <c r="EZ309">
        <v>29.9998</v>
      </c>
      <c r="FA309">
        <v>31.565799999999999</v>
      </c>
      <c r="FB309">
        <v>31.549399999999999</v>
      </c>
      <c r="FC309">
        <v>5.4598100000000001</v>
      </c>
      <c r="FD309">
        <v>38.6023</v>
      </c>
      <c r="FE309">
        <v>53.180999999999997</v>
      </c>
      <c r="FF309">
        <v>28.090399999999999</v>
      </c>
      <c r="FG309">
        <v>50</v>
      </c>
      <c r="FH309">
        <v>15.5495</v>
      </c>
      <c r="FI309">
        <v>99.728499999999997</v>
      </c>
      <c r="FJ309">
        <v>101.601</v>
      </c>
      <c r="FK309" t="s">
        <v>882</v>
      </c>
      <c r="FL309">
        <v>3</v>
      </c>
      <c r="FM309" t="s">
        <v>890</v>
      </c>
      <c r="FN309">
        <v>9</v>
      </c>
    </row>
    <row r="310" spans="1:170" x14ac:dyDescent="0.2">
      <c r="A310">
        <v>125</v>
      </c>
      <c r="B310">
        <v>1658954540</v>
      </c>
      <c r="C310">
        <v>22419.900000095298</v>
      </c>
      <c r="D310" t="s">
        <v>1014</v>
      </c>
      <c r="E310">
        <v>0.65439814814814812</v>
      </c>
      <c r="F310" t="s">
        <v>280</v>
      </c>
      <c r="G310">
        <v>1658954540</v>
      </c>
      <c r="H310">
        <v>6.8530899186114401E-3</v>
      </c>
      <c r="I310">
        <v>6.85308991861144</v>
      </c>
      <c r="J310">
        <v>-0.82791795134712998</v>
      </c>
      <c r="K310">
        <v>50.570700945822601</v>
      </c>
      <c r="L310">
        <v>52.285281644675997</v>
      </c>
      <c r="M310">
        <v>5.1907589449079703</v>
      </c>
      <c r="N310">
        <v>5.0205394334243598</v>
      </c>
      <c r="O310">
        <v>0.47649341875428303</v>
      </c>
      <c r="P310">
        <v>2.9222824514197301</v>
      </c>
      <c r="Q310">
        <v>0.438654517306583</v>
      </c>
      <c r="R310">
        <v>0.27731404126105702</v>
      </c>
      <c r="S310">
        <v>66.159357389710493</v>
      </c>
      <c r="T310">
        <v>27.579480852947299</v>
      </c>
      <c r="U310">
        <v>27.9678</v>
      </c>
      <c r="V310">
        <v>3.7877220288803701</v>
      </c>
      <c r="W310">
        <v>56.883499617418998</v>
      </c>
      <c r="X310">
        <v>2.28414004370243</v>
      </c>
      <c r="Y310">
        <v>4.0154703192751198</v>
      </c>
      <c r="Z310">
        <v>1.50358198517793</v>
      </c>
      <c r="AA310">
        <v>-302.22126541076398</v>
      </c>
      <c r="AB310">
        <v>158.34957658769699</v>
      </c>
      <c r="AC310">
        <v>11.867000111987799</v>
      </c>
      <c r="AD310">
        <v>-65.845331321368803</v>
      </c>
      <c r="AE310">
        <v>0</v>
      </c>
      <c r="AF310">
        <v>0</v>
      </c>
      <c r="AG310">
        <v>1</v>
      </c>
      <c r="AH310">
        <v>0</v>
      </c>
      <c r="AI310">
        <v>52305</v>
      </c>
      <c r="AJ310" t="s">
        <v>281</v>
      </c>
      <c r="AK310" t="s">
        <v>281</v>
      </c>
      <c r="AL310">
        <v>0</v>
      </c>
      <c r="AM310">
        <v>0</v>
      </c>
      <c r="AN310">
        <v>0</v>
      </c>
      <c r="AO310">
        <v>0</v>
      </c>
      <c r="AP310" t="s">
        <v>281</v>
      </c>
      <c r="AQ310" t="s">
        <v>281</v>
      </c>
      <c r="AR310">
        <v>0</v>
      </c>
      <c r="AS310">
        <v>0</v>
      </c>
      <c r="AT310">
        <v>0</v>
      </c>
      <c r="AU310">
        <v>0.5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 t="s">
        <v>281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1</v>
      </c>
      <c r="BL310">
        <v>400.02100000000002</v>
      </c>
      <c r="BM310">
        <v>337.21764299985</v>
      </c>
      <c r="BN310">
        <v>0.842999850007499</v>
      </c>
      <c r="BO310">
        <v>0.16538971051447399</v>
      </c>
      <c r="BP310">
        <v>6</v>
      </c>
      <c r="BQ310">
        <v>0.6</v>
      </c>
      <c r="BR310" t="s">
        <v>282</v>
      </c>
      <c r="BS310">
        <v>1658954540</v>
      </c>
      <c r="BT310">
        <v>50.570700000000002</v>
      </c>
      <c r="BU310">
        <v>49.993299999999998</v>
      </c>
      <c r="BV310">
        <v>23.0076</v>
      </c>
      <c r="BW310">
        <v>14.9762</v>
      </c>
      <c r="BX310">
        <v>49.113700000000001</v>
      </c>
      <c r="BY310">
        <v>22.933599999999998</v>
      </c>
      <c r="BZ310">
        <v>500.19299999999998</v>
      </c>
      <c r="CA310">
        <v>99.177700000000002</v>
      </c>
      <c r="CB310">
        <v>9.9931900000000004E-2</v>
      </c>
      <c r="CC310">
        <v>28.972899999999999</v>
      </c>
      <c r="CD310">
        <v>27.9678</v>
      </c>
      <c r="CE310">
        <v>999.9</v>
      </c>
      <c r="CF310">
        <v>0</v>
      </c>
      <c r="CG310">
        <v>0</v>
      </c>
      <c r="CH310">
        <v>10041.200000000001</v>
      </c>
      <c r="CI310">
        <v>0</v>
      </c>
      <c r="CJ310">
        <v>412.55900000000003</v>
      </c>
      <c r="CK310">
        <v>400.02100000000002</v>
      </c>
      <c r="CL310">
        <v>0.90000800000000003</v>
      </c>
      <c r="CM310">
        <v>9.9992399999999995E-2</v>
      </c>
      <c r="CN310">
        <v>0</v>
      </c>
      <c r="CO310">
        <v>3.3601000000000001</v>
      </c>
      <c r="CP310">
        <v>0</v>
      </c>
      <c r="CQ310">
        <v>3643.14</v>
      </c>
      <c r="CR310">
        <v>3430.12</v>
      </c>
      <c r="CS310">
        <v>35.311999999999998</v>
      </c>
      <c r="CT310">
        <v>38.5</v>
      </c>
      <c r="CU310">
        <v>36.625</v>
      </c>
      <c r="CV310">
        <v>37.436999999999998</v>
      </c>
      <c r="CW310">
        <v>35.686999999999998</v>
      </c>
      <c r="CX310">
        <v>360.02</v>
      </c>
      <c r="CY310">
        <v>40</v>
      </c>
      <c r="CZ310">
        <v>0</v>
      </c>
      <c r="DA310">
        <v>1658954736.5999999</v>
      </c>
      <c r="DB310">
        <v>0</v>
      </c>
      <c r="DC310">
        <v>3.41971538461538</v>
      </c>
      <c r="DD310">
        <v>0.85283418599277705</v>
      </c>
      <c r="DE310">
        <v>-24.0721367132296</v>
      </c>
      <c r="DF310">
        <v>3646.14499999999</v>
      </c>
      <c r="DG310">
        <v>15</v>
      </c>
      <c r="DH310">
        <v>1658954576</v>
      </c>
      <c r="DI310">
        <v>0.65481481481481485</v>
      </c>
      <c r="DJ310">
        <v>1658954564.5</v>
      </c>
      <c r="DK310">
        <v>1658954576</v>
      </c>
      <c r="DL310">
        <v>125</v>
      </c>
      <c r="DM310">
        <v>7.2999999999999995E-2</v>
      </c>
      <c r="DN310">
        <v>-3.0000000000000001E-3</v>
      </c>
      <c r="DO310">
        <v>1.4570000000000001</v>
      </c>
      <c r="DP310">
        <v>7.3999999999999996E-2</v>
      </c>
      <c r="DQ310">
        <v>50</v>
      </c>
      <c r="DR310">
        <v>15</v>
      </c>
      <c r="DS310">
        <v>0.47</v>
      </c>
      <c r="DT310">
        <v>0.01</v>
      </c>
      <c r="DU310">
        <v>100</v>
      </c>
      <c r="DV310">
        <v>100</v>
      </c>
      <c r="DW310">
        <v>1.4570000000000001</v>
      </c>
      <c r="DX310">
        <v>7.3999999999999996E-2</v>
      </c>
      <c r="DY310">
        <v>1.41724697229482</v>
      </c>
      <c r="DZ310">
        <v>-6.71328561665215E-4</v>
      </c>
      <c r="EA310">
        <v>-2.6813292342381502E-7</v>
      </c>
      <c r="EB310">
        <v>8.1307759810197903E-11</v>
      </c>
      <c r="EC310">
        <v>-3.2040320968417298E-3</v>
      </c>
      <c r="ED310">
        <v>1.9805995112736401E-4</v>
      </c>
      <c r="EE310">
        <v>3.7201658972467802E-4</v>
      </c>
      <c r="EF310">
        <v>-1.4214358037409099E-6</v>
      </c>
      <c r="EG310">
        <v>2</v>
      </c>
      <c r="EH310">
        <v>2028</v>
      </c>
      <c r="EI310">
        <v>2</v>
      </c>
      <c r="EJ310">
        <v>26</v>
      </c>
      <c r="EK310">
        <v>3.6</v>
      </c>
      <c r="EL310">
        <v>3.3</v>
      </c>
      <c r="EM310">
        <v>0.27221699999999999</v>
      </c>
      <c r="EN310">
        <v>2.5793499999999998</v>
      </c>
      <c r="EO310">
        <v>1.39893</v>
      </c>
      <c r="EP310">
        <v>2.31934</v>
      </c>
      <c r="EQ310">
        <v>1.49902</v>
      </c>
      <c r="ER310">
        <v>2.33765</v>
      </c>
      <c r="ES310">
        <v>33.378399999999999</v>
      </c>
      <c r="ET310">
        <v>11.7767</v>
      </c>
      <c r="EU310">
        <v>18</v>
      </c>
      <c r="EV310">
        <v>504.74099999999999</v>
      </c>
      <c r="EW310">
        <v>533.75300000000004</v>
      </c>
      <c r="EX310">
        <v>28.448599999999999</v>
      </c>
      <c r="EY310">
        <v>31.529699999999998</v>
      </c>
      <c r="EZ310">
        <v>29.9999</v>
      </c>
      <c r="FA310">
        <v>31.5382</v>
      </c>
      <c r="FB310">
        <v>31.524699999999999</v>
      </c>
      <c r="FC310">
        <v>5.4595700000000003</v>
      </c>
      <c r="FD310">
        <v>39.996699999999997</v>
      </c>
      <c r="FE310">
        <v>49.036499999999997</v>
      </c>
      <c r="FF310">
        <v>28.474399999999999</v>
      </c>
      <c r="FG310">
        <v>50</v>
      </c>
      <c r="FH310">
        <v>14.9405</v>
      </c>
      <c r="FI310">
        <v>99.734499999999997</v>
      </c>
      <c r="FJ310">
        <v>101.604</v>
      </c>
      <c r="FK310" t="s">
        <v>882</v>
      </c>
      <c r="FL310">
        <v>3</v>
      </c>
      <c r="FM310" t="s">
        <v>890</v>
      </c>
      <c r="FN310">
        <v>10</v>
      </c>
    </row>
    <row r="311" spans="1:170" x14ac:dyDescent="0.2">
      <c r="A311">
        <v>126</v>
      </c>
      <c r="B311">
        <v>1658954727</v>
      </c>
      <c r="C311">
        <v>22606.900000095298</v>
      </c>
      <c r="D311" t="s">
        <v>1015</v>
      </c>
      <c r="E311">
        <v>0.65656250000000005</v>
      </c>
      <c r="F311" t="s">
        <v>280</v>
      </c>
      <c r="G311">
        <v>1658954727</v>
      </c>
      <c r="H311">
        <v>7.3753173107340602E-3</v>
      </c>
      <c r="I311">
        <v>7.3753173107340597</v>
      </c>
      <c r="J311">
        <v>-4.8641225774261603</v>
      </c>
      <c r="K311">
        <v>2.5947055858755101</v>
      </c>
      <c r="L311">
        <v>18.6920673128304</v>
      </c>
      <c r="M311">
        <v>1.8559184752081099</v>
      </c>
      <c r="N311">
        <v>0.25762597330508202</v>
      </c>
      <c r="O311">
        <v>0.51360430705370197</v>
      </c>
      <c r="P311">
        <v>2.9180133461687099</v>
      </c>
      <c r="Q311">
        <v>0.469865917013641</v>
      </c>
      <c r="R311">
        <v>0.29729245737752902</v>
      </c>
      <c r="S311">
        <v>66.155503830000001</v>
      </c>
      <c r="T311">
        <v>27.540941481923301</v>
      </c>
      <c r="U311">
        <v>27.9986</v>
      </c>
      <c r="V311">
        <v>3.79452997398917</v>
      </c>
      <c r="W311">
        <v>56.547122558009399</v>
      </c>
      <c r="X311">
        <v>2.2837286507772001</v>
      </c>
      <c r="Y311">
        <v>4.0386292838055704</v>
      </c>
      <c r="Z311">
        <v>1.5108013232119699</v>
      </c>
      <c r="AA311">
        <v>-325.25149340337202</v>
      </c>
      <c r="AB311">
        <v>168.91011996637101</v>
      </c>
      <c r="AC311">
        <v>12.6851647709257</v>
      </c>
      <c r="AD311">
        <v>-77.500704836074902</v>
      </c>
      <c r="AE311">
        <v>0</v>
      </c>
      <c r="AF311">
        <v>0</v>
      </c>
      <c r="AG311">
        <v>1</v>
      </c>
      <c r="AH311">
        <v>0</v>
      </c>
      <c r="AI311">
        <v>52166</v>
      </c>
      <c r="AJ311" t="s">
        <v>281</v>
      </c>
      <c r="AK311" t="s">
        <v>281</v>
      </c>
      <c r="AL311">
        <v>0</v>
      </c>
      <c r="AM311">
        <v>0</v>
      </c>
      <c r="AN311">
        <v>0</v>
      </c>
      <c r="AO311">
        <v>0</v>
      </c>
      <c r="AP311" t="s">
        <v>281</v>
      </c>
      <c r="AQ311" t="s">
        <v>281</v>
      </c>
      <c r="AR311">
        <v>0</v>
      </c>
      <c r="AS311">
        <v>0</v>
      </c>
      <c r="AT311">
        <v>0</v>
      </c>
      <c r="AU311">
        <v>0.5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 t="s">
        <v>281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1</v>
      </c>
      <c r="BL311">
        <v>399.99700000000001</v>
      </c>
      <c r="BM311">
        <v>337.19747100000001</v>
      </c>
      <c r="BN311">
        <v>0.84299999999999997</v>
      </c>
      <c r="BO311">
        <v>0.16538999999999901</v>
      </c>
      <c r="BP311">
        <v>6</v>
      </c>
      <c r="BQ311">
        <v>0.6</v>
      </c>
      <c r="BR311" t="s">
        <v>282</v>
      </c>
      <c r="BS311">
        <v>1658954727</v>
      </c>
      <c r="BT311">
        <v>2.5947</v>
      </c>
      <c r="BU311">
        <v>-3.21618</v>
      </c>
      <c r="BV311">
        <v>23.000800000000002</v>
      </c>
      <c r="BW311">
        <v>14.358599999999999</v>
      </c>
      <c r="BX311">
        <v>1.1347</v>
      </c>
      <c r="BY311">
        <v>22.938800000000001</v>
      </c>
      <c r="BZ311">
        <v>500.267</v>
      </c>
      <c r="CA311">
        <v>99.189099999999996</v>
      </c>
      <c r="CB311">
        <v>9.9996500000000002E-2</v>
      </c>
      <c r="CC311">
        <v>29.072299999999998</v>
      </c>
      <c r="CD311">
        <v>27.9986</v>
      </c>
      <c r="CE311">
        <v>999.9</v>
      </c>
      <c r="CF311">
        <v>0</v>
      </c>
      <c r="CG311">
        <v>0</v>
      </c>
      <c r="CH311">
        <v>10015.6</v>
      </c>
      <c r="CI311">
        <v>0</v>
      </c>
      <c r="CJ311">
        <v>412.96899999999999</v>
      </c>
      <c r="CK311">
        <v>399.99700000000001</v>
      </c>
      <c r="CL311">
        <v>0.90000800000000003</v>
      </c>
      <c r="CM311">
        <v>9.9992399999999995E-2</v>
      </c>
      <c r="CN311">
        <v>0</v>
      </c>
      <c r="CO311">
        <v>3.6381999999999999</v>
      </c>
      <c r="CP311">
        <v>0</v>
      </c>
      <c r="CQ311">
        <v>3422.58</v>
      </c>
      <c r="CR311">
        <v>3429.91</v>
      </c>
      <c r="CS311">
        <v>35.186999999999998</v>
      </c>
      <c r="CT311">
        <v>38.375</v>
      </c>
      <c r="CU311">
        <v>36.5</v>
      </c>
      <c r="CV311">
        <v>37.311999999999998</v>
      </c>
      <c r="CW311">
        <v>35.561999999999998</v>
      </c>
      <c r="CX311">
        <v>360</v>
      </c>
      <c r="CY311">
        <v>40</v>
      </c>
      <c r="CZ311">
        <v>0</v>
      </c>
      <c r="DA311">
        <v>1658954923.8</v>
      </c>
      <c r="DB311">
        <v>0</v>
      </c>
      <c r="DC311">
        <v>3.3078769230769201</v>
      </c>
      <c r="DD311">
        <v>-1.8270099433353001E-2</v>
      </c>
      <c r="DE311">
        <v>-37.962735065153403</v>
      </c>
      <c r="DF311">
        <v>3427.6557692307601</v>
      </c>
      <c r="DG311">
        <v>15</v>
      </c>
      <c r="DH311">
        <v>1658954755.5</v>
      </c>
      <c r="DI311">
        <v>0.65688657407407403</v>
      </c>
      <c r="DJ311">
        <v>1658954749</v>
      </c>
      <c r="DK311">
        <v>1658954755.5</v>
      </c>
      <c r="DL311">
        <v>126</v>
      </c>
      <c r="DM311">
        <v>-3.3000000000000002E-2</v>
      </c>
      <c r="DN311">
        <v>-6.0000000000000001E-3</v>
      </c>
      <c r="DO311">
        <v>1.46</v>
      </c>
      <c r="DP311">
        <v>6.2E-2</v>
      </c>
      <c r="DQ311">
        <v>-3</v>
      </c>
      <c r="DR311">
        <v>14</v>
      </c>
      <c r="DS311">
        <v>0.28999999999999998</v>
      </c>
      <c r="DT311">
        <v>0.01</v>
      </c>
      <c r="DU311">
        <v>100</v>
      </c>
      <c r="DV311">
        <v>100</v>
      </c>
      <c r="DW311">
        <v>1.46</v>
      </c>
      <c r="DX311">
        <v>6.2E-2</v>
      </c>
      <c r="DY311">
        <v>1.4905199022195501</v>
      </c>
      <c r="DZ311">
        <v>-6.71328561665215E-4</v>
      </c>
      <c r="EA311">
        <v>-2.6813292342381502E-7</v>
      </c>
      <c r="EB311">
        <v>8.1307759810197903E-11</v>
      </c>
      <c r="EC311">
        <v>-6.3890776803495397E-3</v>
      </c>
      <c r="ED311">
        <v>1.9805995112736401E-4</v>
      </c>
      <c r="EE311">
        <v>3.7201658972467802E-4</v>
      </c>
      <c r="EF311">
        <v>-1.4214358037409099E-6</v>
      </c>
      <c r="EG311">
        <v>2</v>
      </c>
      <c r="EH311">
        <v>2028</v>
      </c>
      <c r="EI311">
        <v>2</v>
      </c>
      <c r="EJ311">
        <v>26</v>
      </c>
      <c r="EK311">
        <v>2.7</v>
      </c>
      <c r="EL311">
        <v>2.5</v>
      </c>
      <c r="EM311">
        <v>3.1738299999999997E-2</v>
      </c>
      <c r="EN311">
        <v>4.99878</v>
      </c>
      <c r="EO311">
        <v>1.39893</v>
      </c>
      <c r="EP311">
        <v>2.31812</v>
      </c>
      <c r="EQ311">
        <v>1.49902</v>
      </c>
      <c r="ER311">
        <v>2.4218799999999998</v>
      </c>
      <c r="ES311">
        <v>33.445599999999999</v>
      </c>
      <c r="ET311">
        <v>11.6191</v>
      </c>
      <c r="EU311">
        <v>18</v>
      </c>
      <c r="EV311">
        <v>505.00099999999998</v>
      </c>
      <c r="EW311">
        <v>532.86</v>
      </c>
      <c r="EX311">
        <v>28.809899999999999</v>
      </c>
      <c r="EY311">
        <v>31.485499999999998</v>
      </c>
      <c r="EZ311">
        <v>30</v>
      </c>
      <c r="FA311">
        <v>31.4969</v>
      </c>
      <c r="FB311">
        <v>31.483499999999999</v>
      </c>
      <c r="FC311">
        <v>0</v>
      </c>
      <c r="FD311">
        <v>41.430700000000002</v>
      </c>
      <c r="FE311">
        <v>44.5839</v>
      </c>
      <c r="FF311">
        <v>28.809699999999999</v>
      </c>
      <c r="FG311">
        <v>0</v>
      </c>
      <c r="FH311">
        <v>14.320499999999999</v>
      </c>
      <c r="FI311">
        <v>99.737700000000004</v>
      </c>
      <c r="FJ311">
        <v>101.61199999999999</v>
      </c>
      <c r="FK311" t="s">
        <v>882</v>
      </c>
      <c r="FL311">
        <v>3</v>
      </c>
      <c r="FM311" t="s">
        <v>890</v>
      </c>
      <c r="FN311">
        <v>11</v>
      </c>
    </row>
    <row r="312" spans="1:170" x14ac:dyDescent="0.2">
      <c r="A312">
        <v>127</v>
      </c>
      <c r="B312">
        <v>1658954906.5</v>
      </c>
      <c r="C312">
        <v>22786.400000095298</v>
      </c>
      <c r="D312" t="s">
        <v>1016</v>
      </c>
      <c r="E312">
        <v>0.65863425925925922</v>
      </c>
      <c r="F312" t="s">
        <v>280</v>
      </c>
      <c r="G312">
        <v>1658954906.5</v>
      </c>
      <c r="H312">
        <v>7.7011292236405697E-3</v>
      </c>
      <c r="I312">
        <v>7.70112922364057</v>
      </c>
      <c r="J312">
        <v>16.4227609102897</v>
      </c>
      <c r="K312">
        <v>376.88698095819802</v>
      </c>
      <c r="L312">
        <v>315.59229370297697</v>
      </c>
      <c r="M312">
        <v>31.333229626077198</v>
      </c>
      <c r="N312">
        <v>37.418804429224899</v>
      </c>
      <c r="O312">
        <v>0.54020447927121695</v>
      </c>
      <c r="P312">
        <v>2.9096082402587702</v>
      </c>
      <c r="Q312">
        <v>0.49191398664633101</v>
      </c>
      <c r="R312">
        <v>0.31143314297754399</v>
      </c>
      <c r="S312">
        <v>66.165906778263206</v>
      </c>
      <c r="T312">
        <v>27.5315307785404</v>
      </c>
      <c r="U312">
        <v>27.9971</v>
      </c>
      <c r="V312">
        <v>3.7941981710929502</v>
      </c>
      <c r="W312">
        <v>56.379387130391201</v>
      </c>
      <c r="X312">
        <v>2.2874709713138999</v>
      </c>
      <c r="Y312">
        <v>4.0572824355531898</v>
      </c>
      <c r="Z312">
        <v>1.5067271997790499</v>
      </c>
      <c r="AA312">
        <v>-339.61979876254901</v>
      </c>
      <c r="AB312">
        <v>181.160847083455</v>
      </c>
      <c r="AC312">
        <v>13.6498126390601</v>
      </c>
      <c r="AD312">
        <v>-78.643232261770606</v>
      </c>
      <c r="AE312">
        <v>0</v>
      </c>
      <c r="AF312">
        <v>0</v>
      </c>
      <c r="AG312">
        <v>1</v>
      </c>
      <c r="AH312">
        <v>0</v>
      </c>
      <c r="AI312">
        <v>51913</v>
      </c>
      <c r="AJ312" t="s">
        <v>281</v>
      </c>
      <c r="AK312" t="s">
        <v>281</v>
      </c>
      <c r="AL312">
        <v>0</v>
      </c>
      <c r="AM312">
        <v>0</v>
      </c>
      <c r="AN312">
        <v>0</v>
      </c>
      <c r="AO312">
        <v>0</v>
      </c>
      <c r="AP312" t="s">
        <v>281</v>
      </c>
      <c r="AQ312" t="s">
        <v>281</v>
      </c>
      <c r="AR312">
        <v>0</v>
      </c>
      <c r="AS312">
        <v>0</v>
      </c>
      <c r="AT312">
        <v>0</v>
      </c>
      <c r="AU312">
        <v>0.5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 t="s">
        <v>281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1</v>
      </c>
      <c r="BL312">
        <v>400.06200000000001</v>
      </c>
      <c r="BM312">
        <v>337.25208599910002</v>
      </c>
      <c r="BN312">
        <v>0.84299955006748895</v>
      </c>
      <c r="BO312">
        <v>0.16538913163025501</v>
      </c>
      <c r="BP312">
        <v>6</v>
      </c>
      <c r="BQ312">
        <v>0.6</v>
      </c>
      <c r="BR312" t="s">
        <v>282</v>
      </c>
      <c r="BS312">
        <v>1658954906.5</v>
      </c>
      <c r="BT312">
        <v>376.887</v>
      </c>
      <c r="BU312">
        <v>400.07100000000003</v>
      </c>
      <c r="BV312">
        <v>23.0397</v>
      </c>
      <c r="BW312">
        <v>14.0137</v>
      </c>
      <c r="BX312">
        <v>374.666</v>
      </c>
      <c r="BY312">
        <v>22.971699999999998</v>
      </c>
      <c r="BZ312">
        <v>500.13499999999999</v>
      </c>
      <c r="CA312">
        <v>99.183800000000005</v>
      </c>
      <c r="CB312">
        <v>0.100087</v>
      </c>
      <c r="CC312">
        <v>29.152000000000001</v>
      </c>
      <c r="CD312">
        <v>27.9971</v>
      </c>
      <c r="CE312">
        <v>999.9</v>
      </c>
      <c r="CF312">
        <v>0</v>
      </c>
      <c r="CG312">
        <v>0</v>
      </c>
      <c r="CH312">
        <v>9968.1200000000008</v>
      </c>
      <c r="CI312">
        <v>0</v>
      </c>
      <c r="CJ312">
        <v>412.61399999999998</v>
      </c>
      <c r="CK312">
        <v>400.06200000000001</v>
      </c>
      <c r="CL312">
        <v>0.90000800000000003</v>
      </c>
      <c r="CM312">
        <v>9.9992399999999995E-2</v>
      </c>
      <c r="CN312">
        <v>0</v>
      </c>
      <c r="CO312">
        <v>3.5358000000000001</v>
      </c>
      <c r="CP312">
        <v>0</v>
      </c>
      <c r="CQ312">
        <v>3988.84</v>
      </c>
      <c r="CR312">
        <v>3430.47</v>
      </c>
      <c r="CS312">
        <v>35.125</v>
      </c>
      <c r="CT312">
        <v>38.25</v>
      </c>
      <c r="CU312">
        <v>36.436999999999998</v>
      </c>
      <c r="CV312">
        <v>37.25</v>
      </c>
      <c r="CW312">
        <v>35.5</v>
      </c>
      <c r="CX312">
        <v>360.06</v>
      </c>
      <c r="CY312">
        <v>40</v>
      </c>
      <c r="CZ312">
        <v>0</v>
      </c>
      <c r="DA312">
        <v>1658955103.2</v>
      </c>
      <c r="DB312">
        <v>0</v>
      </c>
      <c r="DC312">
        <v>3.3997079999999902</v>
      </c>
      <c r="DD312">
        <v>0.10932308010872099</v>
      </c>
      <c r="DE312">
        <v>119.769230724911</v>
      </c>
      <c r="DF312">
        <v>3973.32959999999</v>
      </c>
      <c r="DG312">
        <v>15</v>
      </c>
      <c r="DH312">
        <v>1658954937.5</v>
      </c>
      <c r="DI312">
        <v>0.65899305555555554</v>
      </c>
      <c r="DJ312">
        <v>1658954932.5</v>
      </c>
      <c r="DK312">
        <v>1658954937.5</v>
      </c>
      <c r="DL312">
        <v>127</v>
      </c>
      <c r="DM312">
        <v>1.069</v>
      </c>
      <c r="DN312">
        <v>8.9999999999999993E-3</v>
      </c>
      <c r="DO312">
        <v>2.2210000000000001</v>
      </c>
      <c r="DP312">
        <v>6.8000000000000005E-2</v>
      </c>
      <c r="DQ312">
        <v>401</v>
      </c>
      <c r="DR312">
        <v>14</v>
      </c>
      <c r="DS312">
        <v>0.08</v>
      </c>
      <c r="DT312">
        <v>0.01</v>
      </c>
      <c r="DU312">
        <v>100</v>
      </c>
      <c r="DV312">
        <v>100</v>
      </c>
      <c r="DW312">
        <v>2.2210000000000001</v>
      </c>
      <c r="DX312">
        <v>6.8000000000000005E-2</v>
      </c>
      <c r="DY312">
        <v>1.4570523295175799</v>
      </c>
      <c r="DZ312">
        <v>-6.71328561665215E-4</v>
      </c>
      <c r="EA312">
        <v>-2.6813292342381502E-7</v>
      </c>
      <c r="EB312">
        <v>8.1307759810197903E-11</v>
      </c>
      <c r="EC312">
        <v>-1.20096850210179E-2</v>
      </c>
      <c r="ED312">
        <v>1.9805995112736401E-4</v>
      </c>
      <c r="EE312">
        <v>3.7201658972467802E-4</v>
      </c>
      <c r="EF312">
        <v>-1.4214358037409099E-6</v>
      </c>
      <c r="EG312">
        <v>2</v>
      </c>
      <c r="EH312">
        <v>2028</v>
      </c>
      <c r="EI312">
        <v>2</v>
      </c>
      <c r="EJ312">
        <v>26</v>
      </c>
      <c r="EK312">
        <v>2.6</v>
      </c>
      <c r="EL312">
        <v>2.5</v>
      </c>
      <c r="EM312">
        <v>1.0790999999999999</v>
      </c>
      <c r="EN312">
        <v>2.5671400000000002</v>
      </c>
      <c r="EO312">
        <v>1.39893</v>
      </c>
      <c r="EP312">
        <v>2.31934</v>
      </c>
      <c r="EQ312">
        <v>1.49902</v>
      </c>
      <c r="ER312">
        <v>2.4243199999999998</v>
      </c>
      <c r="ES312">
        <v>33.535499999999999</v>
      </c>
      <c r="ET312">
        <v>11.5053</v>
      </c>
      <c r="EU312">
        <v>18</v>
      </c>
      <c r="EV312">
        <v>505.16699999999997</v>
      </c>
      <c r="EW312">
        <v>533.27700000000004</v>
      </c>
      <c r="EX312">
        <v>29.0624</v>
      </c>
      <c r="EY312">
        <v>31.444099999999999</v>
      </c>
      <c r="EZ312">
        <v>30</v>
      </c>
      <c r="FA312">
        <v>31.4557</v>
      </c>
      <c r="FB312">
        <v>31.442399999999999</v>
      </c>
      <c r="FC312">
        <v>21.598400000000002</v>
      </c>
      <c r="FD312">
        <v>41.639800000000001</v>
      </c>
      <c r="FE312">
        <v>40.632800000000003</v>
      </c>
      <c r="FF312">
        <v>29.0654</v>
      </c>
      <c r="FG312">
        <v>400</v>
      </c>
      <c r="FH312">
        <v>14.0464</v>
      </c>
      <c r="FI312">
        <v>99.749200000000002</v>
      </c>
      <c r="FJ312">
        <v>101.61799999999999</v>
      </c>
      <c r="FK312" t="s">
        <v>882</v>
      </c>
      <c r="FL312">
        <v>3</v>
      </c>
      <c r="FM312" t="s">
        <v>890</v>
      </c>
      <c r="FN312">
        <v>12</v>
      </c>
    </row>
    <row r="313" spans="1:170" x14ac:dyDescent="0.2">
      <c r="A313">
        <v>128</v>
      </c>
      <c r="B313">
        <v>1658955088.5</v>
      </c>
      <c r="C313">
        <v>22968.400000095298</v>
      </c>
      <c r="D313" t="s">
        <v>1017</v>
      </c>
      <c r="E313">
        <v>0.66074074074074074</v>
      </c>
      <c r="F313" t="s">
        <v>280</v>
      </c>
      <c r="G313">
        <v>1658955088.5</v>
      </c>
      <c r="H313">
        <v>7.8354052257625095E-3</v>
      </c>
      <c r="I313">
        <v>7.8354052257625098</v>
      </c>
      <c r="J313">
        <v>17.149093692211</v>
      </c>
      <c r="K313">
        <v>375.89198007063999</v>
      </c>
      <c r="L313">
        <v>312.98236649453901</v>
      </c>
      <c r="M313">
        <v>31.068382712482698</v>
      </c>
      <c r="N313">
        <v>37.3131433127921</v>
      </c>
      <c r="O313">
        <v>0.54789044587068503</v>
      </c>
      <c r="P313">
        <v>2.9074214040622501</v>
      </c>
      <c r="Q313">
        <v>0.498248142154681</v>
      </c>
      <c r="R313">
        <v>0.315498655792672</v>
      </c>
      <c r="S313">
        <v>66.174772183024203</v>
      </c>
      <c r="T313">
        <v>27.4982384189959</v>
      </c>
      <c r="U313">
        <v>28.000900000000001</v>
      </c>
      <c r="V313">
        <v>3.7950387875977301</v>
      </c>
      <c r="W313">
        <v>56.229662638610897</v>
      </c>
      <c r="X313">
        <v>2.2817786639466</v>
      </c>
      <c r="Y313">
        <v>4.0579625714840803</v>
      </c>
      <c r="Z313">
        <v>1.5132601236511201</v>
      </c>
      <c r="AA313">
        <v>-345.541370456126</v>
      </c>
      <c r="AB313">
        <v>180.883617757118</v>
      </c>
      <c r="AC313">
        <v>13.639629953279</v>
      </c>
      <c r="AD313">
        <v>-84.843350562705496</v>
      </c>
      <c r="AE313">
        <v>0</v>
      </c>
      <c r="AF313">
        <v>0</v>
      </c>
      <c r="AG313">
        <v>1</v>
      </c>
      <c r="AH313">
        <v>0</v>
      </c>
      <c r="AI313">
        <v>51850</v>
      </c>
      <c r="AJ313" t="s">
        <v>281</v>
      </c>
      <c r="AK313" t="s">
        <v>281</v>
      </c>
      <c r="AL313">
        <v>0</v>
      </c>
      <c r="AM313">
        <v>0</v>
      </c>
      <c r="AN313">
        <v>0</v>
      </c>
      <c r="AO313">
        <v>0</v>
      </c>
      <c r="AP313" t="s">
        <v>281</v>
      </c>
      <c r="AQ313" t="s">
        <v>281</v>
      </c>
      <c r="AR313">
        <v>0</v>
      </c>
      <c r="AS313">
        <v>0</v>
      </c>
      <c r="AT313">
        <v>0</v>
      </c>
      <c r="AU313">
        <v>0.5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 t="s">
        <v>281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1</v>
      </c>
      <c r="BL313">
        <v>400.10300000000001</v>
      </c>
      <c r="BM313">
        <v>337.28772900674801</v>
      </c>
      <c r="BN313">
        <v>0.84300224943764002</v>
      </c>
      <c r="BO313">
        <v>0.16539434141464601</v>
      </c>
      <c r="BP313">
        <v>6</v>
      </c>
      <c r="BQ313">
        <v>0.6</v>
      </c>
      <c r="BR313" t="s">
        <v>282</v>
      </c>
      <c r="BS313">
        <v>1658955088.5</v>
      </c>
      <c r="BT313">
        <v>375.892</v>
      </c>
      <c r="BU313">
        <v>399.99799999999999</v>
      </c>
      <c r="BV313">
        <v>22.986599999999999</v>
      </c>
      <c r="BW313">
        <v>13.803000000000001</v>
      </c>
      <c r="BX313">
        <v>373.63900000000001</v>
      </c>
      <c r="BY313">
        <v>22.921600000000002</v>
      </c>
      <c r="BZ313">
        <v>500.15</v>
      </c>
      <c r="CA313">
        <v>99.165400000000005</v>
      </c>
      <c r="CB313">
        <v>0.100201</v>
      </c>
      <c r="CC313">
        <v>29.154900000000001</v>
      </c>
      <c r="CD313">
        <v>28.000900000000001</v>
      </c>
      <c r="CE313">
        <v>999.9</v>
      </c>
      <c r="CF313">
        <v>0</v>
      </c>
      <c r="CG313">
        <v>0</v>
      </c>
      <c r="CH313">
        <v>9957.5</v>
      </c>
      <c r="CI313">
        <v>0</v>
      </c>
      <c r="CJ313">
        <v>412.697</v>
      </c>
      <c r="CK313">
        <v>400.10300000000001</v>
      </c>
      <c r="CL313">
        <v>0.89992899999999998</v>
      </c>
      <c r="CM313">
        <v>0.10007099999999999</v>
      </c>
      <c r="CN313">
        <v>0</v>
      </c>
      <c r="CO313">
        <v>3.4068999999999998</v>
      </c>
      <c r="CP313">
        <v>0</v>
      </c>
      <c r="CQ313">
        <v>4198.3100000000004</v>
      </c>
      <c r="CR313">
        <v>3430.75</v>
      </c>
      <c r="CS313">
        <v>35.061999999999998</v>
      </c>
      <c r="CT313">
        <v>38.186999999999998</v>
      </c>
      <c r="CU313">
        <v>36.311999999999998</v>
      </c>
      <c r="CV313">
        <v>37.186999999999998</v>
      </c>
      <c r="CW313">
        <v>35.5</v>
      </c>
      <c r="CX313">
        <v>360.06</v>
      </c>
      <c r="CY313">
        <v>40.04</v>
      </c>
      <c r="CZ313">
        <v>0</v>
      </c>
      <c r="DA313">
        <v>1658955285</v>
      </c>
      <c r="DB313">
        <v>0</v>
      </c>
      <c r="DC313">
        <v>3.34784999999999</v>
      </c>
      <c r="DD313">
        <v>-0.28753846128701999</v>
      </c>
      <c r="DE313">
        <v>20.300854721789001</v>
      </c>
      <c r="DF313">
        <v>4194.9369230769198</v>
      </c>
      <c r="DG313">
        <v>15</v>
      </c>
      <c r="DH313">
        <v>1658955117.5</v>
      </c>
      <c r="DI313">
        <v>0.66107638888888887</v>
      </c>
      <c r="DJ313">
        <v>1658955107.5</v>
      </c>
      <c r="DK313">
        <v>1658955117.5</v>
      </c>
      <c r="DL313">
        <v>128</v>
      </c>
      <c r="DM313">
        <v>3.2000000000000001E-2</v>
      </c>
      <c r="DN313">
        <v>-1E-3</v>
      </c>
      <c r="DO313">
        <v>2.2530000000000001</v>
      </c>
      <c r="DP313">
        <v>6.5000000000000002E-2</v>
      </c>
      <c r="DQ313">
        <v>400</v>
      </c>
      <c r="DR313">
        <v>14</v>
      </c>
      <c r="DS313">
        <v>0.08</v>
      </c>
      <c r="DT313">
        <v>0.01</v>
      </c>
      <c r="DU313">
        <v>100</v>
      </c>
      <c r="DV313">
        <v>100</v>
      </c>
      <c r="DW313">
        <v>2.2530000000000001</v>
      </c>
      <c r="DX313">
        <v>6.5000000000000002E-2</v>
      </c>
      <c r="DY313">
        <v>2.5261593683597701</v>
      </c>
      <c r="DZ313">
        <v>-6.71328561665215E-4</v>
      </c>
      <c r="EA313">
        <v>-2.6813292342381502E-7</v>
      </c>
      <c r="EB313">
        <v>8.1307759810197903E-11</v>
      </c>
      <c r="EC313">
        <v>-3.4576278697209199E-3</v>
      </c>
      <c r="ED313">
        <v>1.9805995112736401E-4</v>
      </c>
      <c r="EE313">
        <v>3.7201658972467802E-4</v>
      </c>
      <c r="EF313">
        <v>-1.4214358037409099E-6</v>
      </c>
      <c r="EG313">
        <v>2</v>
      </c>
      <c r="EH313">
        <v>2028</v>
      </c>
      <c r="EI313">
        <v>2</v>
      </c>
      <c r="EJ313">
        <v>26</v>
      </c>
      <c r="EK313">
        <v>2.6</v>
      </c>
      <c r="EL313">
        <v>2.5</v>
      </c>
      <c r="EM313">
        <v>1.07422</v>
      </c>
      <c r="EN313">
        <v>2.5573700000000001</v>
      </c>
      <c r="EO313">
        <v>1.39893</v>
      </c>
      <c r="EP313">
        <v>2.31812</v>
      </c>
      <c r="EQ313">
        <v>1.49902</v>
      </c>
      <c r="ER313">
        <v>2.4218799999999998</v>
      </c>
      <c r="ES313">
        <v>33.535499999999999</v>
      </c>
      <c r="ET313">
        <v>11.338900000000001</v>
      </c>
      <c r="EU313">
        <v>18</v>
      </c>
      <c r="EV313">
        <v>505.12299999999999</v>
      </c>
      <c r="EW313">
        <v>532.48900000000003</v>
      </c>
      <c r="EX313">
        <v>28.931699999999999</v>
      </c>
      <c r="EY313">
        <v>31.411100000000001</v>
      </c>
      <c r="EZ313">
        <v>30</v>
      </c>
      <c r="FA313">
        <v>31.42</v>
      </c>
      <c r="FB313">
        <v>31.4069</v>
      </c>
      <c r="FC313">
        <v>21.5029</v>
      </c>
      <c r="FD313">
        <v>40.765799999999999</v>
      </c>
      <c r="FE313">
        <v>36.4694</v>
      </c>
      <c r="FF313">
        <v>28.931699999999999</v>
      </c>
      <c r="FG313">
        <v>400</v>
      </c>
      <c r="FH313">
        <v>13.876200000000001</v>
      </c>
      <c r="FI313">
        <v>99.753</v>
      </c>
      <c r="FJ313">
        <v>101.623</v>
      </c>
      <c r="FK313" t="s">
        <v>882</v>
      </c>
      <c r="FL313">
        <v>3</v>
      </c>
      <c r="FM313" t="s">
        <v>890</v>
      </c>
      <c r="FN313">
        <v>13</v>
      </c>
    </row>
    <row r="314" spans="1:170" x14ac:dyDescent="0.2">
      <c r="A314">
        <v>129</v>
      </c>
      <c r="B314">
        <v>1658955268.5</v>
      </c>
      <c r="C314">
        <v>23148.400000095298</v>
      </c>
      <c r="D314" t="s">
        <v>1018</v>
      </c>
      <c r="E314">
        <v>0.66282407407407407</v>
      </c>
      <c r="F314" t="s">
        <v>280</v>
      </c>
      <c r="G314">
        <v>1658955268.5</v>
      </c>
      <c r="H314">
        <v>7.7244918370304397E-3</v>
      </c>
      <c r="I314">
        <v>7.7244918370304401</v>
      </c>
      <c r="J314">
        <v>17.180081870534998</v>
      </c>
      <c r="K314">
        <v>375.94998026870798</v>
      </c>
      <c r="L314">
        <v>312.73487058168303</v>
      </c>
      <c r="M314">
        <v>31.040862226940899</v>
      </c>
      <c r="N314">
        <v>37.315351243167697</v>
      </c>
      <c r="O314">
        <v>0.54462057786656803</v>
      </c>
      <c r="P314">
        <v>2.9176598329116898</v>
      </c>
      <c r="Q314">
        <v>0.49569740174416799</v>
      </c>
      <c r="R314">
        <v>0.31384825911245101</v>
      </c>
      <c r="S314">
        <v>66.171381269999998</v>
      </c>
      <c r="T314">
        <v>27.457249213957098</v>
      </c>
      <c r="U314">
        <v>27.994299999999999</v>
      </c>
      <c r="V314">
        <v>3.79357887341245</v>
      </c>
      <c r="W314">
        <v>56.784477531467203</v>
      </c>
      <c r="X314">
        <v>2.2942962035380399</v>
      </c>
      <c r="Y314">
        <v>4.0403580402173196</v>
      </c>
      <c r="Z314">
        <v>1.4992826698744099</v>
      </c>
      <c r="AA314">
        <v>-340.65009001304202</v>
      </c>
      <c r="AB314">
        <v>170.730030200214</v>
      </c>
      <c r="AC314">
        <v>12.8235923666119</v>
      </c>
      <c r="AD314">
        <v>-90.9250861762158</v>
      </c>
      <c r="AE314">
        <v>0</v>
      </c>
      <c r="AF314">
        <v>0</v>
      </c>
      <c r="AG314">
        <v>1</v>
      </c>
      <c r="AH314">
        <v>0</v>
      </c>
      <c r="AI314">
        <v>52154</v>
      </c>
      <c r="AJ314" t="s">
        <v>281</v>
      </c>
      <c r="AK314" t="s">
        <v>281</v>
      </c>
      <c r="AL314">
        <v>0</v>
      </c>
      <c r="AM314">
        <v>0</v>
      </c>
      <c r="AN314">
        <v>0</v>
      </c>
      <c r="AO314">
        <v>0</v>
      </c>
      <c r="AP314" t="s">
        <v>281</v>
      </c>
      <c r="AQ314" t="s">
        <v>281</v>
      </c>
      <c r="AR314">
        <v>0</v>
      </c>
      <c r="AS314">
        <v>0</v>
      </c>
      <c r="AT314">
        <v>0</v>
      </c>
      <c r="AU314">
        <v>0.5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 t="s">
        <v>281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1</v>
      </c>
      <c r="BL314">
        <v>400.09300000000002</v>
      </c>
      <c r="BM314">
        <v>337.27839899999998</v>
      </c>
      <c r="BN314">
        <v>0.84299999999999997</v>
      </c>
      <c r="BO314">
        <v>0.16538999999999901</v>
      </c>
      <c r="BP314">
        <v>6</v>
      </c>
      <c r="BQ314">
        <v>0.6</v>
      </c>
      <c r="BR314" t="s">
        <v>282</v>
      </c>
      <c r="BS314">
        <v>1658955268.5</v>
      </c>
      <c r="BT314">
        <v>375.95</v>
      </c>
      <c r="BU314">
        <v>400.041</v>
      </c>
      <c r="BV314">
        <v>23.114899999999999</v>
      </c>
      <c r="BW314">
        <v>14.063499999999999</v>
      </c>
      <c r="BX314">
        <v>373.65300000000002</v>
      </c>
      <c r="BY314">
        <v>22.932400000000001</v>
      </c>
      <c r="BZ314">
        <v>500.20600000000002</v>
      </c>
      <c r="CA314">
        <v>99.156199999999998</v>
      </c>
      <c r="CB314">
        <v>9.9959599999999996E-2</v>
      </c>
      <c r="CC314">
        <v>29.079699999999999</v>
      </c>
      <c r="CD314">
        <v>27.994299999999999</v>
      </c>
      <c r="CE314">
        <v>999.9</v>
      </c>
      <c r="CF314">
        <v>0</v>
      </c>
      <c r="CG314">
        <v>0</v>
      </c>
      <c r="CH314">
        <v>10016.9</v>
      </c>
      <c r="CI314">
        <v>0</v>
      </c>
      <c r="CJ314">
        <v>412.25700000000001</v>
      </c>
      <c r="CK314">
        <v>400.09300000000002</v>
      </c>
      <c r="CL314">
        <v>0.90000800000000003</v>
      </c>
      <c r="CM314">
        <v>9.9992399999999995E-2</v>
      </c>
      <c r="CN314">
        <v>0</v>
      </c>
      <c r="CO314">
        <v>3.1254</v>
      </c>
      <c r="CP314">
        <v>0</v>
      </c>
      <c r="CQ314">
        <v>4234.25</v>
      </c>
      <c r="CR314">
        <v>3430.73</v>
      </c>
      <c r="CS314">
        <v>35</v>
      </c>
      <c r="CT314">
        <v>38.186999999999998</v>
      </c>
      <c r="CU314">
        <v>36.311999999999998</v>
      </c>
      <c r="CV314">
        <v>37.186999999999998</v>
      </c>
      <c r="CW314">
        <v>35.436999999999998</v>
      </c>
      <c r="CX314">
        <v>360.09</v>
      </c>
      <c r="CY314">
        <v>40.01</v>
      </c>
      <c r="CZ314">
        <v>0</v>
      </c>
      <c r="DA314">
        <v>1658955465</v>
      </c>
      <c r="DB314">
        <v>0</v>
      </c>
      <c r="DC314">
        <v>3.3904230769230699</v>
      </c>
      <c r="DD314">
        <v>8.9791443923143005E-2</v>
      </c>
      <c r="DE314">
        <v>18.9090597136246</v>
      </c>
      <c r="DF314">
        <v>4230.2688461538401</v>
      </c>
      <c r="DG314">
        <v>15</v>
      </c>
      <c r="DH314">
        <v>1658955212.5</v>
      </c>
      <c r="DI314">
        <v>0.66217592592592589</v>
      </c>
      <c r="DJ314">
        <v>1658955194.5</v>
      </c>
      <c r="DK314">
        <v>1658955212.5</v>
      </c>
      <c r="DL314">
        <v>129</v>
      </c>
      <c r="DM314">
        <v>2.4E-2</v>
      </c>
      <c r="DN314">
        <v>4.0000000000000001E-3</v>
      </c>
      <c r="DO314">
        <v>2.2770000000000001</v>
      </c>
      <c r="DP314">
        <v>7.0000000000000007E-2</v>
      </c>
      <c r="DQ314">
        <v>400</v>
      </c>
      <c r="DR314">
        <v>14</v>
      </c>
      <c r="DS314">
        <v>0.08</v>
      </c>
      <c r="DT314">
        <v>0.01</v>
      </c>
      <c r="DU314">
        <v>100</v>
      </c>
      <c r="DV314">
        <v>100</v>
      </c>
      <c r="DW314">
        <v>2.2970000000000002</v>
      </c>
      <c r="DX314">
        <v>0.1825</v>
      </c>
      <c r="DY314">
        <v>2.58115009456096</v>
      </c>
      <c r="DZ314">
        <v>-6.71328561665215E-4</v>
      </c>
      <c r="EA314">
        <v>-2.6813292342381502E-7</v>
      </c>
      <c r="EB314">
        <v>8.1307759810197903E-11</v>
      </c>
      <c r="EC314">
        <v>-5.4996647748177497E-4</v>
      </c>
      <c r="ED314">
        <v>1.9805995112736401E-4</v>
      </c>
      <c r="EE314">
        <v>3.7201658972467802E-4</v>
      </c>
      <c r="EF314">
        <v>-1.4214358037409099E-6</v>
      </c>
      <c r="EG314">
        <v>2</v>
      </c>
      <c r="EH314">
        <v>2028</v>
      </c>
      <c r="EI314">
        <v>2</v>
      </c>
      <c r="EJ314">
        <v>26</v>
      </c>
      <c r="EK314">
        <v>1.2</v>
      </c>
      <c r="EL314">
        <v>0.9</v>
      </c>
      <c r="EM314">
        <v>1.07422</v>
      </c>
      <c r="EN314">
        <v>2.5598100000000001</v>
      </c>
      <c r="EO314">
        <v>1.39893</v>
      </c>
      <c r="EP314">
        <v>2.31812</v>
      </c>
      <c r="EQ314">
        <v>1.49902</v>
      </c>
      <c r="ER314">
        <v>2.2534200000000002</v>
      </c>
      <c r="ES314">
        <v>33.580399999999997</v>
      </c>
      <c r="ET314">
        <v>11.1112</v>
      </c>
      <c r="EU314">
        <v>18</v>
      </c>
      <c r="EV314">
        <v>504.91300000000001</v>
      </c>
      <c r="EW314">
        <v>532.35500000000002</v>
      </c>
      <c r="EX314">
        <v>28.5428</v>
      </c>
      <c r="EY314">
        <v>31.389800000000001</v>
      </c>
      <c r="EZ314">
        <v>30.0002</v>
      </c>
      <c r="FA314">
        <v>31.395299999999999</v>
      </c>
      <c r="FB314">
        <v>31.3795</v>
      </c>
      <c r="FC314">
        <v>21.488600000000002</v>
      </c>
      <c r="FD314">
        <v>38.272799999999997</v>
      </c>
      <c r="FE314">
        <v>34.294199999999996</v>
      </c>
      <c r="FF314">
        <v>28.547899999999998</v>
      </c>
      <c r="FG314">
        <v>400</v>
      </c>
      <c r="FH314">
        <v>14.1038</v>
      </c>
      <c r="FI314">
        <v>99.754499999999993</v>
      </c>
      <c r="FJ314">
        <v>101.627</v>
      </c>
      <c r="FK314" t="s">
        <v>882</v>
      </c>
      <c r="FL314">
        <v>3</v>
      </c>
      <c r="FM314" t="s">
        <v>890</v>
      </c>
      <c r="FN314">
        <v>14</v>
      </c>
    </row>
    <row r="315" spans="1:170" x14ac:dyDescent="0.2">
      <c r="A315">
        <v>130</v>
      </c>
      <c r="B315">
        <v>1658955419.0999999</v>
      </c>
      <c r="C315">
        <v>23299</v>
      </c>
      <c r="D315" t="s">
        <v>1019</v>
      </c>
      <c r="E315">
        <v>0.66457175925925926</v>
      </c>
      <c r="F315" t="s">
        <v>280</v>
      </c>
      <c r="G315">
        <v>1658955419.0999999</v>
      </c>
      <c r="H315">
        <v>7.2263990892852698E-3</v>
      </c>
      <c r="I315">
        <v>7.2263990892852696</v>
      </c>
      <c r="J315">
        <v>17.0841187174955</v>
      </c>
      <c r="K315">
        <v>376.29298046156902</v>
      </c>
      <c r="L315">
        <v>308.98867827335198</v>
      </c>
      <c r="M315">
        <v>30.665306777000399</v>
      </c>
      <c r="N315">
        <v>37.344862434336697</v>
      </c>
      <c r="O315">
        <v>0.50114705762060496</v>
      </c>
      <c r="P315">
        <v>2.9211533093456099</v>
      </c>
      <c r="Q315">
        <v>0.459455549397148</v>
      </c>
      <c r="R315">
        <v>0.29062299821619297</v>
      </c>
      <c r="S315">
        <v>66.116976266958403</v>
      </c>
      <c r="T315">
        <v>27.5314696874905</v>
      </c>
      <c r="U315">
        <v>28.008099999999999</v>
      </c>
      <c r="V315">
        <v>3.7966319802669899</v>
      </c>
      <c r="W315">
        <v>56.704029065708298</v>
      </c>
      <c r="X315">
        <v>2.28351768131283</v>
      </c>
      <c r="Y315">
        <v>4.0270818827824399</v>
      </c>
      <c r="Z315">
        <v>1.5131142989541599</v>
      </c>
      <c r="AA315">
        <v>-318.68419983747998</v>
      </c>
      <c r="AB315">
        <v>159.800249906478</v>
      </c>
      <c r="AC315">
        <v>11.9857234695799</v>
      </c>
      <c r="AD315">
        <v>-80.781250194463695</v>
      </c>
      <c r="AE315">
        <v>0</v>
      </c>
      <c r="AF315">
        <v>0</v>
      </c>
      <c r="AG315">
        <v>1</v>
      </c>
      <c r="AH315">
        <v>0</v>
      </c>
      <c r="AI315">
        <v>52264</v>
      </c>
      <c r="AJ315" t="s">
        <v>281</v>
      </c>
      <c r="AK315" t="s">
        <v>281</v>
      </c>
      <c r="AL315">
        <v>0</v>
      </c>
      <c r="AM315">
        <v>0</v>
      </c>
      <c r="AN315">
        <v>0</v>
      </c>
      <c r="AO315">
        <v>0</v>
      </c>
      <c r="AP315" t="s">
        <v>281</v>
      </c>
      <c r="AQ315" t="s">
        <v>281</v>
      </c>
      <c r="AR315">
        <v>0</v>
      </c>
      <c r="AS315">
        <v>0</v>
      </c>
      <c r="AT315">
        <v>0</v>
      </c>
      <c r="AU315">
        <v>0.5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 t="s">
        <v>281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1</v>
      </c>
      <c r="BL315">
        <v>399.76299999999998</v>
      </c>
      <c r="BM315">
        <v>337.000298998424</v>
      </c>
      <c r="BN315">
        <v>0.84300022512944905</v>
      </c>
      <c r="BO315">
        <v>0.16539043449983701</v>
      </c>
      <c r="BP315">
        <v>6</v>
      </c>
      <c r="BQ315">
        <v>0.6</v>
      </c>
      <c r="BR315" t="s">
        <v>282</v>
      </c>
      <c r="BS315">
        <v>1658955419.0999999</v>
      </c>
      <c r="BT315">
        <v>376.29300000000001</v>
      </c>
      <c r="BU315">
        <v>400.05099999999999</v>
      </c>
      <c r="BV315">
        <v>23.0091</v>
      </c>
      <c r="BW315">
        <v>14.539099999999999</v>
      </c>
      <c r="BX315">
        <v>374.00400000000002</v>
      </c>
      <c r="BY315">
        <v>22.828399999999998</v>
      </c>
      <c r="BZ315">
        <v>500.12700000000001</v>
      </c>
      <c r="CA315">
        <v>99.144400000000005</v>
      </c>
      <c r="CB315">
        <v>9.9711300000000003E-2</v>
      </c>
      <c r="CC315">
        <v>29.0228</v>
      </c>
      <c r="CD315">
        <v>28.008099999999999</v>
      </c>
      <c r="CE315">
        <v>999.9</v>
      </c>
      <c r="CF315">
        <v>0</v>
      </c>
      <c r="CG315">
        <v>0</v>
      </c>
      <c r="CH315">
        <v>10038.1</v>
      </c>
      <c r="CI315">
        <v>0</v>
      </c>
      <c r="CJ315">
        <v>411.952</v>
      </c>
      <c r="CK315">
        <v>399.76299999999998</v>
      </c>
      <c r="CL315">
        <v>0.9</v>
      </c>
      <c r="CM315">
        <v>0.1</v>
      </c>
      <c r="CN315">
        <v>0</v>
      </c>
      <c r="CO315">
        <v>3.2915000000000001</v>
      </c>
      <c r="CP315">
        <v>0</v>
      </c>
      <c r="CQ315">
        <v>4242.37</v>
      </c>
      <c r="CR315">
        <v>3427.9</v>
      </c>
      <c r="CS315">
        <v>35</v>
      </c>
      <c r="CT315">
        <v>38.125</v>
      </c>
      <c r="CU315">
        <v>36.25</v>
      </c>
      <c r="CV315">
        <v>37.125</v>
      </c>
      <c r="CW315">
        <v>35.375</v>
      </c>
      <c r="CX315">
        <v>359.79</v>
      </c>
      <c r="CY315">
        <v>39.979999999999997</v>
      </c>
      <c r="CZ315">
        <v>0</v>
      </c>
      <c r="DA315">
        <v>1658955615.5999999</v>
      </c>
      <c r="DB315">
        <v>0</v>
      </c>
      <c r="DC315">
        <v>3.3962240000000001</v>
      </c>
      <c r="DD315">
        <v>0.48018461487105102</v>
      </c>
      <c r="DE315">
        <v>3.1761538701092702</v>
      </c>
      <c r="DF315">
        <v>4245.3811999999998</v>
      </c>
      <c r="DG315">
        <v>15</v>
      </c>
      <c r="DH315">
        <v>1658955331.0999999</v>
      </c>
      <c r="DI315">
        <v>0.66355324074074074</v>
      </c>
      <c r="DJ315">
        <v>1658955316.5999999</v>
      </c>
      <c r="DK315">
        <v>1658955331.0999999</v>
      </c>
      <c r="DL315">
        <v>130</v>
      </c>
      <c r="DM315">
        <v>-7.0000000000000001E-3</v>
      </c>
      <c r="DN315">
        <v>0</v>
      </c>
      <c r="DO315">
        <v>2.2690000000000001</v>
      </c>
      <c r="DP315">
        <v>7.0999999999999994E-2</v>
      </c>
      <c r="DQ315">
        <v>400</v>
      </c>
      <c r="DR315">
        <v>14</v>
      </c>
      <c r="DS315">
        <v>0.09</v>
      </c>
      <c r="DT315">
        <v>0.01</v>
      </c>
      <c r="DU315">
        <v>100</v>
      </c>
      <c r="DV315">
        <v>100</v>
      </c>
      <c r="DW315">
        <v>2.2890000000000001</v>
      </c>
      <c r="DX315">
        <v>0.1807</v>
      </c>
      <c r="DY315">
        <v>2.57367371044286</v>
      </c>
      <c r="DZ315">
        <v>-6.71328561665215E-4</v>
      </c>
      <c r="EA315">
        <v>-2.6813292342381502E-7</v>
      </c>
      <c r="EB315">
        <v>8.1307759810197903E-11</v>
      </c>
      <c r="EC315">
        <v>-7.2971928867276905E-4</v>
      </c>
      <c r="ED315">
        <v>1.9805995112736401E-4</v>
      </c>
      <c r="EE315">
        <v>3.7201658972467802E-4</v>
      </c>
      <c r="EF315">
        <v>-1.4214358037409099E-6</v>
      </c>
      <c r="EG315">
        <v>2</v>
      </c>
      <c r="EH315">
        <v>2028</v>
      </c>
      <c r="EI315">
        <v>2</v>
      </c>
      <c r="EJ315">
        <v>26</v>
      </c>
      <c r="EK315">
        <v>1.7</v>
      </c>
      <c r="EL315">
        <v>1.5</v>
      </c>
      <c r="EM315">
        <v>1.07422</v>
      </c>
      <c r="EN315">
        <v>2.5354000000000001</v>
      </c>
      <c r="EO315">
        <v>1.39893</v>
      </c>
      <c r="EP315">
        <v>2.31812</v>
      </c>
      <c r="EQ315">
        <v>1.49902</v>
      </c>
      <c r="ER315">
        <v>2.4475099999999999</v>
      </c>
      <c r="ES315">
        <v>33.602899999999998</v>
      </c>
      <c r="ET315">
        <v>10.9011</v>
      </c>
      <c r="EU315">
        <v>18</v>
      </c>
      <c r="EV315">
        <v>504.61099999999999</v>
      </c>
      <c r="EW315">
        <v>532.59100000000001</v>
      </c>
      <c r="EX315">
        <v>28.558800000000002</v>
      </c>
      <c r="EY315">
        <v>31.375399999999999</v>
      </c>
      <c r="EZ315">
        <v>30.0002</v>
      </c>
      <c r="FA315">
        <v>31.378799999999998</v>
      </c>
      <c r="FB315">
        <v>31.363099999999999</v>
      </c>
      <c r="FC315">
        <v>21.4908</v>
      </c>
      <c r="FD315">
        <v>32.829799999999999</v>
      </c>
      <c r="FE315">
        <v>32.422499999999999</v>
      </c>
      <c r="FF315">
        <v>28.5518</v>
      </c>
      <c r="FG315">
        <v>400</v>
      </c>
      <c r="FH315">
        <v>14.6775</v>
      </c>
      <c r="FI315">
        <v>99.757999999999996</v>
      </c>
      <c r="FJ315">
        <v>101.627</v>
      </c>
      <c r="FK315" t="s">
        <v>882</v>
      </c>
      <c r="FL315">
        <v>3</v>
      </c>
      <c r="FM315" t="s">
        <v>890</v>
      </c>
      <c r="FN315">
        <v>15</v>
      </c>
    </row>
    <row r="316" spans="1:170" x14ac:dyDescent="0.2">
      <c r="A316">
        <v>131</v>
      </c>
      <c r="B316">
        <v>1658955569.5999999</v>
      </c>
      <c r="C316">
        <v>23449.5</v>
      </c>
      <c r="D316" t="s">
        <v>1020</v>
      </c>
      <c r="E316">
        <v>0.66630787037037031</v>
      </c>
      <c r="F316" t="s">
        <v>280</v>
      </c>
      <c r="G316">
        <v>1658955569.5999999</v>
      </c>
      <c r="H316">
        <v>6.4740215457991697E-3</v>
      </c>
      <c r="I316">
        <v>6.4740215457991699</v>
      </c>
      <c r="J316">
        <v>21.264527482485001</v>
      </c>
      <c r="K316">
        <v>570.01897541034896</v>
      </c>
      <c r="L316">
        <v>474.59049114304997</v>
      </c>
      <c r="M316">
        <v>47.095341945512601</v>
      </c>
      <c r="N316">
        <v>56.565057799039401</v>
      </c>
      <c r="O316">
        <v>0.441647298658214</v>
      </c>
      <c r="P316">
        <v>2.9110207020773702</v>
      </c>
      <c r="Q316">
        <v>0.40882512690734901</v>
      </c>
      <c r="R316">
        <v>0.25826606980529099</v>
      </c>
      <c r="S316">
        <v>66.170116049276402</v>
      </c>
      <c r="T316">
        <v>27.664855973199899</v>
      </c>
      <c r="U316">
        <v>28.008600000000001</v>
      </c>
      <c r="V316">
        <v>3.7967426403118401</v>
      </c>
      <c r="W316">
        <v>56.6438819549629</v>
      </c>
      <c r="X316">
        <v>2.2733732288519901</v>
      </c>
      <c r="Y316">
        <v>4.0134488498855596</v>
      </c>
      <c r="Z316">
        <v>1.52336941145984</v>
      </c>
      <c r="AA316">
        <v>-285.50435016974302</v>
      </c>
      <c r="AB316">
        <v>149.97085879518201</v>
      </c>
      <c r="AC316">
        <v>11.284363329316699</v>
      </c>
      <c r="AD316">
        <v>-58.079011995968301</v>
      </c>
      <c r="AE316">
        <v>0</v>
      </c>
      <c r="AF316">
        <v>0</v>
      </c>
      <c r="AG316">
        <v>1</v>
      </c>
      <c r="AH316">
        <v>0</v>
      </c>
      <c r="AI316">
        <v>51984</v>
      </c>
      <c r="AJ316" t="s">
        <v>281</v>
      </c>
      <c r="AK316" t="s">
        <v>281</v>
      </c>
      <c r="AL316">
        <v>0</v>
      </c>
      <c r="AM316">
        <v>0</v>
      </c>
      <c r="AN316">
        <v>0</v>
      </c>
      <c r="AO316">
        <v>0</v>
      </c>
      <c r="AP316" t="s">
        <v>281</v>
      </c>
      <c r="AQ316" t="s">
        <v>281</v>
      </c>
      <c r="AR316">
        <v>0</v>
      </c>
      <c r="AS316">
        <v>0</v>
      </c>
      <c r="AT316">
        <v>0</v>
      </c>
      <c r="AU316">
        <v>0.5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 t="s">
        <v>281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1</v>
      </c>
      <c r="BL316">
        <v>400.08499999999998</v>
      </c>
      <c r="BM316">
        <v>337.27168499962499</v>
      </c>
      <c r="BN316">
        <v>0.84300007498312801</v>
      </c>
      <c r="BO316">
        <v>0.16539014471743799</v>
      </c>
      <c r="BP316">
        <v>6</v>
      </c>
      <c r="BQ316">
        <v>0.6</v>
      </c>
      <c r="BR316" t="s">
        <v>282</v>
      </c>
      <c r="BS316">
        <v>1658955569.5999999</v>
      </c>
      <c r="BT316">
        <v>570.01900000000001</v>
      </c>
      <c r="BU316">
        <v>599.952</v>
      </c>
      <c r="BV316">
        <v>22.909299999999899</v>
      </c>
      <c r="BW316">
        <v>15.3217</v>
      </c>
      <c r="BX316">
        <v>567.34900000000005</v>
      </c>
      <c r="BY316">
        <v>22.819299999999998</v>
      </c>
      <c r="BZ316">
        <v>500.214</v>
      </c>
      <c r="CA316">
        <v>99.133399999999995</v>
      </c>
      <c r="CB316">
        <v>0.10024</v>
      </c>
      <c r="CC316">
        <v>28.964200000000002</v>
      </c>
      <c r="CD316">
        <v>28.008600000000001</v>
      </c>
      <c r="CE316">
        <v>999.9</v>
      </c>
      <c r="CF316">
        <v>0</v>
      </c>
      <c r="CG316">
        <v>0</v>
      </c>
      <c r="CH316">
        <v>9981.25</v>
      </c>
      <c r="CI316">
        <v>0</v>
      </c>
      <c r="CJ316">
        <v>411.53800000000001</v>
      </c>
      <c r="CK316">
        <v>400.08499999999998</v>
      </c>
      <c r="CL316">
        <v>0.90000800000000003</v>
      </c>
      <c r="CM316">
        <v>9.9992399999999995E-2</v>
      </c>
      <c r="CN316">
        <v>0</v>
      </c>
      <c r="CO316">
        <v>3.7389999999999999</v>
      </c>
      <c r="CP316">
        <v>0</v>
      </c>
      <c r="CQ316">
        <v>4115.6400000000003</v>
      </c>
      <c r="CR316">
        <v>3430.67</v>
      </c>
      <c r="CS316">
        <v>34.936999999999998</v>
      </c>
      <c r="CT316">
        <v>38.061999999999998</v>
      </c>
      <c r="CU316">
        <v>36.25</v>
      </c>
      <c r="CV316">
        <v>37.061999999999998</v>
      </c>
      <c r="CW316">
        <v>35.311999999999998</v>
      </c>
      <c r="CX316">
        <v>360.08</v>
      </c>
      <c r="CY316">
        <v>40.01</v>
      </c>
      <c r="CZ316">
        <v>0</v>
      </c>
      <c r="DA316">
        <v>1658955766.2</v>
      </c>
      <c r="DB316">
        <v>0</v>
      </c>
      <c r="DC316">
        <v>3.3842692307692301</v>
      </c>
      <c r="DD316">
        <v>0.82456069485141104</v>
      </c>
      <c r="DE316">
        <v>7.5979486808246799</v>
      </c>
      <c r="DF316">
        <v>4113.4223076922999</v>
      </c>
      <c r="DG316">
        <v>15</v>
      </c>
      <c r="DH316">
        <v>1658955599.5999999</v>
      </c>
      <c r="DI316">
        <v>0.66665509259259259</v>
      </c>
      <c r="DJ316">
        <v>1658955594.5999999</v>
      </c>
      <c r="DK316">
        <v>1658955599.5999999</v>
      </c>
      <c r="DL316">
        <v>131</v>
      </c>
      <c r="DM316">
        <v>0.57499999999999996</v>
      </c>
      <c r="DN316">
        <v>6.0000000000000001E-3</v>
      </c>
      <c r="DO316">
        <v>2.67</v>
      </c>
      <c r="DP316">
        <v>0.09</v>
      </c>
      <c r="DQ316">
        <v>600</v>
      </c>
      <c r="DR316">
        <v>15</v>
      </c>
      <c r="DS316">
        <v>0.03</v>
      </c>
      <c r="DT316">
        <v>0.01</v>
      </c>
      <c r="DU316">
        <v>100</v>
      </c>
      <c r="DV316">
        <v>100</v>
      </c>
      <c r="DW316">
        <v>2.67</v>
      </c>
      <c r="DX316">
        <v>0.09</v>
      </c>
      <c r="DY316">
        <v>2.57367371044286</v>
      </c>
      <c r="DZ316">
        <v>-6.71328561665215E-4</v>
      </c>
      <c r="EA316">
        <v>-2.6813292342381502E-7</v>
      </c>
      <c r="EB316">
        <v>8.1307759810197903E-11</v>
      </c>
      <c r="EC316">
        <v>-7.2971928867276905E-4</v>
      </c>
      <c r="ED316">
        <v>1.9805995112736401E-4</v>
      </c>
      <c r="EE316">
        <v>3.7201658972467802E-4</v>
      </c>
      <c r="EF316">
        <v>-1.4214358037409099E-6</v>
      </c>
      <c r="EG316">
        <v>2</v>
      </c>
      <c r="EH316">
        <v>2028</v>
      </c>
      <c r="EI316">
        <v>2</v>
      </c>
      <c r="EJ316">
        <v>26</v>
      </c>
      <c r="EK316">
        <v>4.2</v>
      </c>
      <c r="EL316">
        <v>4</v>
      </c>
      <c r="EM316">
        <v>1.48682</v>
      </c>
      <c r="EN316">
        <v>2.5524900000000001</v>
      </c>
      <c r="EO316">
        <v>1.39893</v>
      </c>
      <c r="EP316">
        <v>2.3168899999999999</v>
      </c>
      <c r="EQ316">
        <v>1.49902</v>
      </c>
      <c r="ER316">
        <v>2.3034699999999999</v>
      </c>
      <c r="ES316">
        <v>33.602899999999998</v>
      </c>
      <c r="ET316">
        <v>10.620900000000001</v>
      </c>
      <c r="EU316">
        <v>18</v>
      </c>
      <c r="EV316">
        <v>504.53399999999999</v>
      </c>
      <c r="EW316">
        <v>533.12900000000002</v>
      </c>
      <c r="EX316">
        <v>28.343</v>
      </c>
      <c r="EY316">
        <v>31.353400000000001</v>
      </c>
      <c r="EZ316">
        <v>29.9999</v>
      </c>
      <c r="FA316">
        <v>31.3569</v>
      </c>
      <c r="FB316">
        <v>31.344000000000001</v>
      </c>
      <c r="FC316">
        <v>29.758199999999999</v>
      </c>
      <c r="FD316">
        <v>26.179500000000001</v>
      </c>
      <c r="FE316">
        <v>30.928100000000001</v>
      </c>
      <c r="FF316">
        <v>28.341699999999999</v>
      </c>
      <c r="FG316">
        <v>600</v>
      </c>
      <c r="FH316">
        <v>15.433</v>
      </c>
      <c r="FI316">
        <v>99.763400000000004</v>
      </c>
      <c r="FJ316">
        <v>101.634</v>
      </c>
      <c r="FK316" t="s">
        <v>882</v>
      </c>
      <c r="FL316">
        <v>3</v>
      </c>
      <c r="FM316" t="s">
        <v>890</v>
      </c>
      <c r="FN316">
        <v>16</v>
      </c>
    </row>
    <row r="317" spans="1:170" x14ac:dyDescent="0.2">
      <c r="A317">
        <v>132</v>
      </c>
      <c r="B317">
        <v>1658955750.5999999</v>
      </c>
      <c r="C317">
        <v>23630.5</v>
      </c>
      <c r="D317" t="s">
        <v>1021</v>
      </c>
      <c r="E317">
        <v>0.66840277777777779</v>
      </c>
      <c r="F317" t="s">
        <v>280</v>
      </c>
      <c r="G317">
        <v>1658955750.5999999</v>
      </c>
      <c r="H317">
        <v>5.6210575136791596E-3</v>
      </c>
      <c r="I317">
        <v>5.6210575136791601</v>
      </c>
      <c r="J317">
        <v>20.918261632583398</v>
      </c>
      <c r="K317">
        <v>571.05397598278296</v>
      </c>
      <c r="L317">
        <v>465.74720490211803</v>
      </c>
      <c r="M317">
        <v>46.210790235198601</v>
      </c>
      <c r="N317">
        <v>56.659181674879797</v>
      </c>
      <c r="O317">
        <v>0.38370217851959998</v>
      </c>
      <c r="P317">
        <v>2.9169977655729098</v>
      </c>
      <c r="Q317">
        <v>0.35872020743518002</v>
      </c>
      <c r="R317">
        <v>0.22631233416443899</v>
      </c>
      <c r="S317">
        <v>66.173779816975696</v>
      </c>
      <c r="T317">
        <v>27.800498784910801</v>
      </c>
      <c r="U317">
        <v>28.000299999999999</v>
      </c>
      <c r="V317">
        <v>3.7949060478745098</v>
      </c>
      <c r="W317">
        <v>57.299317475327101</v>
      </c>
      <c r="X317">
        <v>2.2878323163791499</v>
      </c>
      <c r="Y317">
        <v>3.9927741152663501</v>
      </c>
      <c r="Z317">
        <v>1.5070737314953599</v>
      </c>
      <c r="AA317">
        <v>-247.888636353251</v>
      </c>
      <c r="AB317">
        <v>137.55635724030901</v>
      </c>
      <c r="AC317">
        <v>10.3240281025114</v>
      </c>
      <c r="AD317">
        <v>-33.834471193454299</v>
      </c>
      <c r="AE317">
        <v>0</v>
      </c>
      <c r="AF317">
        <v>0</v>
      </c>
      <c r="AG317">
        <v>1</v>
      </c>
      <c r="AH317">
        <v>0</v>
      </c>
      <c r="AI317">
        <v>52170</v>
      </c>
      <c r="AJ317" t="s">
        <v>281</v>
      </c>
      <c r="AK317" t="s">
        <v>281</v>
      </c>
      <c r="AL317">
        <v>0</v>
      </c>
      <c r="AM317">
        <v>0</v>
      </c>
      <c r="AN317">
        <v>0</v>
      </c>
      <c r="AO317">
        <v>0</v>
      </c>
      <c r="AP317" t="s">
        <v>281</v>
      </c>
      <c r="AQ317" t="s">
        <v>281</v>
      </c>
      <c r="AR317">
        <v>0</v>
      </c>
      <c r="AS317">
        <v>0</v>
      </c>
      <c r="AT317">
        <v>0</v>
      </c>
      <c r="AU317">
        <v>0.5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 t="s">
        <v>281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1</v>
      </c>
      <c r="BL317">
        <v>400.09699999999998</v>
      </c>
      <c r="BM317">
        <v>337.28267099325097</v>
      </c>
      <c r="BN317">
        <v>0.84300224943764002</v>
      </c>
      <c r="BO317">
        <v>0.16539434141464601</v>
      </c>
      <c r="BP317">
        <v>6</v>
      </c>
      <c r="BQ317">
        <v>0.6</v>
      </c>
      <c r="BR317" t="s">
        <v>282</v>
      </c>
      <c r="BS317">
        <v>1658955750.5999999</v>
      </c>
      <c r="BT317">
        <v>571.05399999999997</v>
      </c>
      <c r="BU317">
        <v>599.98</v>
      </c>
      <c r="BV317">
        <v>23.058499999999999</v>
      </c>
      <c r="BW317">
        <v>16.475100000000001</v>
      </c>
      <c r="BX317">
        <v>568.38800000000003</v>
      </c>
      <c r="BY317">
        <v>22.8703</v>
      </c>
      <c r="BZ317">
        <v>500.48099999999999</v>
      </c>
      <c r="CA317">
        <v>99.118700000000004</v>
      </c>
      <c r="CB317">
        <v>9.9909899999999996E-2</v>
      </c>
      <c r="CC317">
        <v>28.875</v>
      </c>
      <c r="CD317">
        <v>28.000299999999999</v>
      </c>
      <c r="CE317">
        <v>999.9</v>
      </c>
      <c r="CF317">
        <v>0</v>
      </c>
      <c r="CG317">
        <v>0</v>
      </c>
      <c r="CH317">
        <v>10016.9</v>
      </c>
      <c r="CI317">
        <v>0</v>
      </c>
      <c r="CJ317">
        <v>411.30399999999997</v>
      </c>
      <c r="CK317">
        <v>400.09699999999998</v>
      </c>
      <c r="CL317">
        <v>0.89993000000000001</v>
      </c>
      <c r="CM317">
        <v>0.10007000000000001</v>
      </c>
      <c r="CN317">
        <v>0</v>
      </c>
      <c r="CO317">
        <v>3.3206000000000002</v>
      </c>
      <c r="CP317">
        <v>0</v>
      </c>
      <c r="CQ317">
        <v>4124.6400000000003</v>
      </c>
      <c r="CR317">
        <v>3430.7</v>
      </c>
      <c r="CS317">
        <v>34.936999999999998</v>
      </c>
      <c r="CT317">
        <v>38.061999999999998</v>
      </c>
      <c r="CU317">
        <v>36.25</v>
      </c>
      <c r="CV317">
        <v>37.061999999999998</v>
      </c>
      <c r="CW317">
        <v>35.311999999999998</v>
      </c>
      <c r="CX317">
        <v>360.06</v>
      </c>
      <c r="CY317">
        <v>40.04</v>
      </c>
      <c r="CZ317">
        <v>0</v>
      </c>
      <c r="DA317">
        <v>1658955947.4000001</v>
      </c>
      <c r="DB317">
        <v>0</v>
      </c>
      <c r="DC317">
        <v>3.4416500000000001</v>
      </c>
      <c r="DD317">
        <v>-0.30654701584220301</v>
      </c>
      <c r="DE317">
        <v>-0.77675211661608201</v>
      </c>
      <c r="DF317">
        <v>4123.0976923076896</v>
      </c>
      <c r="DG317">
        <v>15</v>
      </c>
      <c r="DH317">
        <v>1658955669.5999999</v>
      </c>
      <c r="DI317">
        <v>0.66746527777777775</v>
      </c>
      <c r="DJ317">
        <v>1658955669.5999999</v>
      </c>
      <c r="DK317">
        <v>1658955669.5999999</v>
      </c>
      <c r="DL317">
        <v>132</v>
      </c>
      <c r="DM317">
        <v>-2.9000000000000001E-2</v>
      </c>
      <c r="DN317">
        <v>0</v>
      </c>
      <c r="DO317">
        <v>2.64</v>
      </c>
      <c r="DP317">
        <v>9.6000000000000002E-2</v>
      </c>
      <c r="DQ317">
        <v>600</v>
      </c>
      <c r="DR317">
        <v>16</v>
      </c>
      <c r="DS317">
        <v>0.1</v>
      </c>
      <c r="DT317">
        <v>0.01</v>
      </c>
      <c r="DU317">
        <v>100</v>
      </c>
      <c r="DV317">
        <v>100</v>
      </c>
      <c r="DW317">
        <v>2.6659999999999999</v>
      </c>
      <c r="DX317">
        <v>0.18820000000000001</v>
      </c>
      <c r="DY317">
        <v>3.1194264295655398</v>
      </c>
      <c r="DZ317">
        <v>-6.71328561665215E-4</v>
      </c>
      <c r="EA317">
        <v>-2.6813292342381502E-7</v>
      </c>
      <c r="EB317">
        <v>8.1307759810197903E-11</v>
      </c>
      <c r="EC317">
        <v>6.0683676650018503E-3</v>
      </c>
      <c r="ED317">
        <v>1.9805995112736401E-4</v>
      </c>
      <c r="EE317">
        <v>3.7201658972467802E-4</v>
      </c>
      <c r="EF317">
        <v>-1.4214358037409099E-6</v>
      </c>
      <c r="EG317">
        <v>2</v>
      </c>
      <c r="EH317">
        <v>2028</v>
      </c>
      <c r="EI317">
        <v>2</v>
      </c>
      <c r="EJ317">
        <v>26</v>
      </c>
      <c r="EK317">
        <v>1.4</v>
      </c>
      <c r="EL317">
        <v>1.4</v>
      </c>
      <c r="EM317">
        <v>1.48926</v>
      </c>
      <c r="EN317">
        <v>2.5500500000000001</v>
      </c>
      <c r="EO317">
        <v>1.39893</v>
      </c>
      <c r="EP317">
        <v>2.31812</v>
      </c>
      <c r="EQ317">
        <v>1.49902</v>
      </c>
      <c r="ER317">
        <v>2.4169900000000002</v>
      </c>
      <c r="ES317">
        <v>33.6479</v>
      </c>
      <c r="ET317">
        <v>10.2181</v>
      </c>
      <c r="EU317">
        <v>18</v>
      </c>
      <c r="EV317">
        <v>503.82400000000001</v>
      </c>
      <c r="EW317">
        <v>533.94600000000003</v>
      </c>
      <c r="EX317">
        <v>28.141999999999999</v>
      </c>
      <c r="EY317">
        <v>31.3369</v>
      </c>
      <c r="EZ317">
        <v>30.0001</v>
      </c>
      <c r="FA317">
        <v>31.340499999999999</v>
      </c>
      <c r="FB317">
        <v>31.3277</v>
      </c>
      <c r="FC317">
        <v>29.782900000000001</v>
      </c>
      <c r="FD317">
        <v>19.0029</v>
      </c>
      <c r="FE317">
        <v>31.552</v>
      </c>
      <c r="FF317">
        <v>28.1434</v>
      </c>
      <c r="FG317">
        <v>600</v>
      </c>
      <c r="FH317">
        <v>16.595199999999998</v>
      </c>
      <c r="FI317">
        <v>99.761899999999997</v>
      </c>
      <c r="FJ317">
        <v>101.64</v>
      </c>
      <c r="FK317" t="s">
        <v>882</v>
      </c>
      <c r="FL317">
        <v>3</v>
      </c>
      <c r="FM317" t="s">
        <v>890</v>
      </c>
      <c r="FN317">
        <v>17</v>
      </c>
    </row>
    <row r="318" spans="1:170" x14ac:dyDescent="0.2">
      <c r="A318">
        <v>1</v>
      </c>
      <c r="B318">
        <v>1658956558.0999999</v>
      </c>
      <c r="C318">
        <v>0</v>
      </c>
      <c r="D318" t="s">
        <v>1022</v>
      </c>
      <c r="E318" t="s">
        <v>1023</v>
      </c>
      <c r="F318" t="s">
        <v>280</v>
      </c>
      <c r="G318">
        <v>1658956558.0999999</v>
      </c>
      <c r="H318">
        <v>1.4149260685230752E-3</v>
      </c>
      <c r="I318">
        <v>1.4149260685230751</v>
      </c>
      <c r="J318">
        <v>10.654003070173122</v>
      </c>
      <c r="K318">
        <v>386.30599999999998</v>
      </c>
      <c r="L318">
        <v>167.98133530025791</v>
      </c>
      <c r="M318">
        <v>16.662054873963086</v>
      </c>
      <c r="N318">
        <v>38.317660462907995</v>
      </c>
      <c r="O318">
        <v>8.1988920406427399E-2</v>
      </c>
      <c r="P318">
        <v>2.9098120963778751</v>
      </c>
      <c r="Q318">
        <v>8.0780652125877053E-2</v>
      </c>
      <c r="R318">
        <v>5.0595020427256533E-2</v>
      </c>
      <c r="S318">
        <v>66.133821392027201</v>
      </c>
      <c r="T318">
        <v>28.64034361459592</v>
      </c>
      <c r="U318">
        <v>28.0975</v>
      </c>
      <c r="V318">
        <v>3.8164627818199235</v>
      </c>
      <c r="W318">
        <v>54.17638297553794</v>
      </c>
      <c r="X318">
        <v>2.1311747401643997</v>
      </c>
      <c r="Y318">
        <v>3.9337708114007559</v>
      </c>
      <c r="Z318">
        <v>1.6852880416555238</v>
      </c>
      <c r="AA318">
        <v>-62.398239621867617</v>
      </c>
      <c r="AB318">
        <v>81.684182317578674</v>
      </c>
      <c r="AC318">
        <v>6.1409007645976992</v>
      </c>
      <c r="AD318">
        <v>91.560664852335961</v>
      </c>
      <c r="AE318">
        <v>0</v>
      </c>
      <c r="AF318">
        <v>0</v>
      </c>
      <c r="AG318">
        <v>1</v>
      </c>
      <c r="AH318">
        <v>0</v>
      </c>
      <c r="AI318">
        <v>52008.47335324603</v>
      </c>
      <c r="AJ318" t="s">
        <v>281</v>
      </c>
      <c r="AK318" t="s">
        <v>281</v>
      </c>
      <c r="AL318">
        <v>0</v>
      </c>
      <c r="AM318">
        <v>0</v>
      </c>
      <c r="AN318" t="e">
        <v>#DIV/0!</v>
      </c>
      <c r="AO318">
        <v>0</v>
      </c>
      <c r="AP318" t="s">
        <v>281</v>
      </c>
      <c r="AQ318" t="s">
        <v>281</v>
      </c>
      <c r="AR318">
        <v>0</v>
      </c>
      <c r="AS318">
        <v>0</v>
      </c>
      <c r="AT318" t="e">
        <v>#DIV/0!</v>
      </c>
      <c r="AU318">
        <v>0.5</v>
      </c>
      <c r="AV318">
        <v>337.08324300105033</v>
      </c>
      <c r="AW318">
        <v>10.654003070173122</v>
      </c>
      <c r="AX318" t="e">
        <v>#DIV/0!</v>
      </c>
      <c r="AY318">
        <v>3.160644526651811E-2</v>
      </c>
      <c r="AZ318" t="e">
        <v>#DIV/0!</v>
      </c>
      <c r="BA318" t="e">
        <v>#DIV/0!</v>
      </c>
      <c r="BB318" t="s">
        <v>281</v>
      </c>
      <c r="BC318">
        <v>0</v>
      </c>
      <c r="BD318" t="e">
        <v>#DIV/0!</v>
      </c>
      <c r="BE318" t="e">
        <v>#DIV/0!</v>
      </c>
      <c r="BF318" t="e">
        <v>#DIV/0!</v>
      </c>
      <c r="BG318" t="e">
        <v>#DIV/0!</v>
      </c>
      <c r="BH318" t="e">
        <v>#DIV/0!</v>
      </c>
      <c r="BI318" t="e">
        <v>#DIV/0!</v>
      </c>
      <c r="BJ318" t="e">
        <v>#DIV/0!</v>
      </c>
      <c r="BK318" t="e">
        <v>#DIV/0!</v>
      </c>
      <c r="BL318">
        <v>399.86099999999999</v>
      </c>
      <c r="BM318">
        <v>337.08324300105033</v>
      </c>
      <c r="BN318">
        <v>0.84300105036762862</v>
      </c>
      <c r="BO318">
        <v>0.16539202720952331</v>
      </c>
      <c r="BP318">
        <v>6</v>
      </c>
      <c r="BQ318">
        <v>0.6</v>
      </c>
      <c r="BR318" t="s">
        <v>282</v>
      </c>
      <c r="BS318">
        <v>1658956558.0999999</v>
      </c>
      <c r="BT318">
        <v>386.30599999999998</v>
      </c>
      <c r="BU318">
        <v>399.74</v>
      </c>
      <c r="BV318">
        <v>21.485800000000001</v>
      </c>
      <c r="BW318">
        <v>19.825199999999999</v>
      </c>
      <c r="BX318">
        <v>383.94600000000003</v>
      </c>
      <c r="BY318">
        <v>21.316400000000002</v>
      </c>
      <c r="BZ318">
        <v>500.25</v>
      </c>
      <c r="CA318">
        <v>99.089699999999993</v>
      </c>
      <c r="CB318">
        <v>0.100218</v>
      </c>
      <c r="CC318">
        <v>28.618200000000002</v>
      </c>
      <c r="CD318">
        <v>28.0975</v>
      </c>
      <c r="CE318">
        <v>999.9</v>
      </c>
      <c r="CF318">
        <v>0</v>
      </c>
      <c r="CG318">
        <v>0</v>
      </c>
      <c r="CH318">
        <v>9978.75</v>
      </c>
      <c r="CI318">
        <v>0</v>
      </c>
      <c r="CJ318">
        <v>411.13600000000002</v>
      </c>
      <c r="CK318">
        <v>399.86099999999999</v>
      </c>
      <c r="CL318">
        <v>0.899953</v>
      </c>
      <c r="CM318">
        <v>0.100047</v>
      </c>
      <c r="CN318">
        <v>0</v>
      </c>
      <c r="CO318">
        <v>3.5792999999999999</v>
      </c>
      <c r="CP318">
        <v>0</v>
      </c>
      <c r="CQ318">
        <v>4378.1899999999996</v>
      </c>
      <c r="CR318">
        <v>3428.7</v>
      </c>
      <c r="CS318">
        <v>35.75</v>
      </c>
      <c r="CT318">
        <v>38.875</v>
      </c>
      <c r="CU318">
        <v>37.125</v>
      </c>
      <c r="CV318">
        <v>37.811999999999998</v>
      </c>
      <c r="CW318">
        <v>36.061999999999998</v>
      </c>
      <c r="CX318">
        <v>359.86</v>
      </c>
      <c r="CY318">
        <v>40</v>
      </c>
      <c r="CZ318">
        <v>0</v>
      </c>
      <c r="DA318">
        <v>1658956753.5999999</v>
      </c>
      <c r="DB318">
        <v>0</v>
      </c>
      <c r="DC318">
        <v>3.346724</v>
      </c>
      <c r="DD318">
        <v>0.3598153866261049</v>
      </c>
      <c r="DE318">
        <v>12.93538474826129</v>
      </c>
      <c r="DF318">
        <v>4378.2608</v>
      </c>
      <c r="DG318">
        <v>15</v>
      </c>
      <c r="DH318">
        <v>1658956462.0999999</v>
      </c>
      <c r="DI318" t="s">
        <v>1024</v>
      </c>
      <c r="DJ318">
        <v>1658956459.0999999</v>
      </c>
      <c r="DK318">
        <v>1658956462.0999999</v>
      </c>
      <c r="DL318">
        <v>1</v>
      </c>
      <c r="DM318">
        <v>-0.46899999999999997</v>
      </c>
      <c r="DN318">
        <v>7.0000000000000001E-3</v>
      </c>
      <c r="DO318">
        <v>2.3490000000000002</v>
      </c>
      <c r="DP318">
        <v>0.112</v>
      </c>
      <c r="DQ318">
        <v>400</v>
      </c>
      <c r="DR318">
        <v>17</v>
      </c>
      <c r="DS318">
        <v>0.15</v>
      </c>
      <c r="DT318">
        <v>0.02</v>
      </c>
      <c r="DU318">
        <v>100</v>
      </c>
      <c r="DV318">
        <v>100</v>
      </c>
      <c r="DW318">
        <v>2.36</v>
      </c>
      <c r="DX318">
        <v>0.1694</v>
      </c>
      <c r="DY318">
        <v>2.653056142790803</v>
      </c>
      <c r="DZ318">
        <v>-6.7132856166521554E-4</v>
      </c>
      <c r="EA318">
        <v>-2.681329234238156E-7</v>
      </c>
      <c r="EB318">
        <v>8.1307759810197942E-11</v>
      </c>
      <c r="EC318">
        <v>9.9564953481386526E-3</v>
      </c>
      <c r="ED318">
        <v>1.9805995112736431E-4</v>
      </c>
      <c r="EE318">
        <v>3.7201658972467829E-4</v>
      </c>
      <c r="EF318">
        <v>-1.4214358037409139E-6</v>
      </c>
      <c r="EG318">
        <v>2</v>
      </c>
      <c r="EH318">
        <v>2028</v>
      </c>
      <c r="EI318">
        <v>2</v>
      </c>
      <c r="EJ318">
        <v>26</v>
      </c>
      <c r="EK318">
        <v>1.6</v>
      </c>
      <c r="EL318">
        <v>1.6</v>
      </c>
      <c r="EM318">
        <v>1.0778799999999999</v>
      </c>
      <c r="EN318">
        <v>2.5561500000000001</v>
      </c>
      <c r="EO318">
        <v>1.39893</v>
      </c>
      <c r="EP318">
        <v>2.31812</v>
      </c>
      <c r="EQ318">
        <v>1.49902</v>
      </c>
      <c r="ER318">
        <v>2.2766099999999998</v>
      </c>
      <c r="ES318">
        <v>32.909199999999998</v>
      </c>
      <c r="ET318">
        <v>15.927</v>
      </c>
      <c r="EU318">
        <v>18</v>
      </c>
      <c r="EV318">
        <v>504.375</v>
      </c>
      <c r="EW318">
        <v>537.63599999999997</v>
      </c>
      <c r="EX318">
        <v>25.947600000000001</v>
      </c>
      <c r="EY318">
        <v>31.142099999999999</v>
      </c>
      <c r="EZ318">
        <v>30.000399999999999</v>
      </c>
      <c r="FA318">
        <v>31.128699999999998</v>
      </c>
      <c r="FB318">
        <v>31.1218</v>
      </c>
      <c r="FC318">
        <v>21.565999999999999</v>
      </c>
      <c r="FD318">
        <v>0</v>
      </c>
      <c r="FE318">
        <v>49.823900000000002</v>
      </c>
      <c r="FF318">
        <v>25.895600000000002</v>
      </c>
      <c r="FG318">
        <v>400</v>
      </c>
      <c r="FH318">
        <v>30.9665</v>
      </c>
      <c r="FI318">
        <v>99.784400000000005</v>
      </c>
      <c r="FJ318">
        <v>101.661</v>
      </c>
      <c r="FK318" t="s">
        <v>884</v>
      </c>
      <c r="FL318">
        <v>4</v>
      </c>
      <c r="FM318" t="s">
        <v>890</v>
      </c>
      <c r="FN318">
        <v>1</v>
      </c>
    </row>
    <row r="319" spans="1:170" x14ac:dyDescent="0.2">
      <c r="A319">
        <v>2</v>
      </c>
      <c r="B319">
        <v>1658956708.5999999</v>
      </c>
      <c r="C319">
        <v>150.5</v>
      </c>
      <c r="D319" t="s">
        <v>1025</v>
      </c>
      <c r="E319" t="s">
        <v>1026</v>
      </c>
      <c r="F319" t="s">
        <v>280</v>
      </c>
      <c r="G319">
        <v>1658956708.5999999</v>
      </c>
      <c r="H319">
        <v>2.0109935087338241E-3</v>
      </c>
      <c r="I319">
        <v>2.010993508733824</v>
      </c>
      <c r="J319">
        <v>9.9901469711265598</v>
      </c>
      <c r="K319">
        <v>387.00099999999998</v>
      </c>
      <c r="L319">
        <v>259.36468513644888</v>
      </c>
      <c r="M319">
        <v>25.728355068385458</v>
      </c>
      <c r="N319">
        <v>38.389571558602995</v>
      </c>
      <c r="O319">
        <v>0.13620772319472094</v>
      </c>
      <c r="P319">
        <v>2.9191223241299427</v>
      </c>
      <c r="Q319">
        <v>0.1329170708748573</v>
      </c>
      <c r="R319">
        <v>8.3362368938966203E-2</v>
      </c>
      <c r="S319">
        <v>66.132390784344125</v>
      </c>
      <c r="T319">
        <v>28.161981444086205</v>
      </c>
      <c r="U319">
        <v>27.960100000000001</v>
      </c>
      <c r="V319">
        <v>3.7860217086403485</v>
      </c>
      <c r="W319">
        <v>60.390471346983873</v>
      </c>
      <c r="X319">
        <v>2.3314710225898998</v>
      </c>
      <c r="Y319">
        <v>3.8606604164323053</v>
      </c>
      <c r="Z319">
        <v>1.4545506860504487</v>
      </c>
      <c r="AA319">
        <v>-88.68481373516164</v>
      </c>
      <c r="AB319">
        <v>52.752342261943078</v>
      </c>
      <c r="AC319">
        <v>3.9441454004206631</v>
      </c>
      <c r="AD319">
        <v>34.144064711546228</v>
      </c>
      <c r="AE319">
        <v>0</v>
      </c>
      <c r="AF319">
        <v>0</v>
      </c>
      <c r="AG319">
        <v>1</v>
      </c>
      <c r="AH319">
        <v>0</v>
      </c>
      <c r="AI319">
        <v>52330.79533134622</v>
      </c>
      <c r="AJ319" t="s">
        <v>281</v>
      </c>
      <c r="AK319" t="s">
        <v>281</v>
      </c>
      <c r="AL319">
        <v>0</v>
      </c>
      <c r="AM319">
        <v>0</v>
      </c>
      <c r="AN319" t="e">
        <v>#DIV/0!</v>
      </c>
      <c r="AO319">
        <v>0</v>
      </c>
      <c r="AP319" t="s">
        <v>281</v>
      </c>
      <c r="AQ319" t="s">
        <v>281</v>
      </c>
      <c r="AR319">
        <v>0</v>
      </c>
      <c r="AS319">
        <v>0</v>
      </c>
      <c r="AT319" t="e">
        <v>#DIV/0!</v>
      </c>
      <c r="AU319">
        <v>0.5</v>
      </c>
      <c r="AV319">
        <v>337.07568600225079</v>
      </c>
      <c r="AW319">
        <v>9.9901469711265598</v>
      </c>
      <c r="AX319" t="e">
        <v>#DIV/0!</v>
      </c>
      <c r="AY319">
        <v>2.963769677252797E-2</v>
      </c>
      <c r="AZ319" t="e">
        <v>#DIV/0!</v>
      </c>
      <c r="BA319" t="e">
        <v>#DIV/0!</v>
      </c>
      <c r="BB319" t="s">
        <v>281</v>
      </c>
      <c r="BC319">
        <v>0</v>
      </c>
      <c r="BD319" t="e">
        <v>#DIV/0!</v>
      </c>
      <c r="BE319" t="e">
        <v>#DIV/0!</v>
      </c>
      <c r="BF319" t="e">
        <v>#DIV/0!</v>
      </c>
      <c r="BG319" t="e">
        <v>#DIV/0!</v>
      </c>
      <c r="BH319" t="e">
        <v>#DIV/0!</v>
      </c>
      <c r="BI319" t="e">
        <v>#DIV/0!</v>
      </c>
      <c r="BJ319" t="e">
        <v>#DIV/0!</v>
      </c>
      <c r="BK319" t="e">
        <v>#DIV/0!</v>
      </c>
      <c r="BL319">
        <v>399.85199999999998</v>
      </c>
      <c r="BM319">
        <v>337.07568600225079</v>
      </c>
      <c r="BN319">
        <v>0.8430011254220332</v>
      </c>
      <c r="BO319">
        <v>0.1653921720645242</v>
      </c>
      <c r="BP319">
        <v>6</v>
      </c>
      <c r="BQ319">
        <v>0.6</v>
      </c>
      <c r="BR319" t="s">
        <v>282</v>
      </c>
      <c r="BS319">
        <v>1658956708.5999999</v>
      </c>
      <c r="BT319">
        <v>387.00099999999998</v>
      </c>
      <c r="BU319">
        <v>399.91500000000002</v>
      </c>
      <c r="BV319">
        <v>23.503299999999999</v>
      </c>
      <c r="BW319">
        <v>21.148299999999999</v>
      </c>
      <c r="BX319">
        <v>384.66300000000001</v>
      </c>
      <c r="BY319">
        <v>23.2925</v>
      </c>
      <c r="BZ319">
        <v>500.31299999999999</v>
      </c>
      <c r="CA319">
        <v>99.0976</v>
      </c>
      <c r="CB319">
        <v>0.10000299999999999</v>
      </c>
      <c r="CC319">
        <v>28.295300000000001</v>
      </c>
      <c r="CD319">
        <v>27.960100000000001</v>
      </c>
      <c r="CE319">
        <v>999.9</v>
      </c>
      <c r="CF319">
        <v>0</v>
      </c>
      <c r="CG319">
        <v>0</v>
      </c>
      <c r="CH319">
        <v>10031.200000000001</v>
      </c>
      <c r="CI319">
        <v>0</v>
      </c>
      <c r="CJ319">
        <v>413</v>
      </c>
      <c r="CK319">
        <v>399.85199999999998</v>
      </c>
      <c r="CL319">
        <v>0.899953</v>
      </c>
      <c r="CM319">
        <v>0.100047</v>
      </c>
      <c r="CN319">
        <v>0</v>
      </c>
      <c r="CO319">
        <v>3.5589</v>
      </c>
      <c r="CP319">
        <v>0</v>
      </c>
      <c r="CQ319">
        <v>4368.32</v>
      </c>
      <c r="CR319">
        <v>3428.62</v>
      </c>
      <c r="CS319">
        <v>35.686999999999998</v>
      </c>
      <c r="CT319">
        <v>38.875</v>
      </c>
      <c r="CU319">
        <v>37</v>
      </c>
      <c r="CV319">
        <v>37.75</v>
      </c>
      <c r="CW319">
        <v>35.936999999999998</v>
      </c>
      <c r="CX319">
        <v>359.85</v>
      </c>
      <c r="CY319">
        <v>40</v>
      </c>
      <c r="CZ319">
        <v>0</v>
      </c>
      <c r="DA319">
        <v>1658956904.2</v>
      </c>
      <c r="DB319">
        <v>0</v>
      </c>
      <c r="DC319">
        <v>3.342565384615384</v>
      </c>
      <c r="DD319">
        <v>-0.53590086223102995</v>
      </c>
      <c r="DE319">
        <v>13.843418970651239</v>
      </c>
      <c r="DF319">
        <v>4368.795384615385</v>
      </c>
      <c r="DG319">
        <v>15</v>
      </c>
      <c r="DH319">
        <v>1658956662.0999999</v>
      </c>
      <c r="DI319" t="s">
        <v>1027</v>
      </c>
      <c r="DJ319">
        <v>1658956659.0999999</v>
      </c>
      <c r="DK319">
        <v>1658956662.0999999</v>
      </c>
      <c r="DL319">
        <v>2</v>
      </c>
      <c r="DM319">
        <v>-2.1999999999999999E-2</v>
      </c>
      <c r="DN319">
        <v>1.2E-2</v>
      </c>
      <c r="DO319">
        <v>2.3260000000000001</v>
      </c>
      <c r="DP319">
        <v>0.214</v>
      </c>
      <c r="DQ319">
        <v>400</v>
      </c>
      <c r="DR319">
        <v>24</v>
      </c>
      <c r="DS319">
        <v>0.21</v>
      </c>
      <c r="DT319">
        <v>0.06</v>
      </c>
      <c r="DU319">
        <v>100</v>
      </c>
      <c r="DV319">
        <v>100</v>
      </c>
      <c r="DW319">
        <v>2.3380000000000001</v>
      </c>
      <c r="DX319">
        <v>0.21079999999999999</v>
      </c>
      <c r="DY319">
        <v>2.6307812745127208</v>
      </c>
      <c r="DZ319">
        <v>-6.7132856166521554E-4</v>
      </c>
      <c r="EA319">
        <v>-2.681329234238156E-7</v>
      </c>
      <c r="EB319">
        <v>8.1307759810197942E-11</v>
      </c>
      <c r="EC319">
        <v>2.237886963379979E-2</v>
      </c>
      <c r="ED319">
        <v>1.9805995112736431E-4</v>
      </c>
      <c r="EE319">
        <v>3.7201658972467829E-4</v>
      </c>
      <c r="EF319">
        <v>-1.4214358037409139E-6</v>
      </c>
      <c r="EG319">
        <v>2</v>
      </c>
      <c r="EH319">
        <v>2028</v>
      </c>
      <c r="EI319">
        <v>2</v>
      </c>
      <c r="EJ319">
        <v>26</v>
      </c>
      <c r="EK319">
        <v>0.8</v>
      </c>
      <c r="EL319">
        <v>0.8</v>
      </c>
      <c r="EM319">
        <v>1.0803199999999999</v>
      </c>
      <c r="EN319">
        <v>2.5402800000000001</v>
      </c>
      <c r="EO319">
        <v>1.39893</v>
      </c>
      <c r="EP319">
        <v>2.32422</v>
      </c>
      <c r="EQ319">
        <v>1.49902</v>
      </c>
      <c r="ER319">
        <v>2.4157700000000002</v>
      </c>
      <c r="ES319">
        <v>32.909199999999998</v>
      </c>
      <c r="ET319">
        <v>15.9095</v>
      </c>
      <c r="EU319">
        <v>18</v>
      </c>
      <c r="EV319">
        <v>504.45299999999997</v>
      </c>
      <c r="EW319">
        <v>541.00599999999997</v>
      </c>
      <c r="EX319">
        <v>25.466799999999999</v>
      </c>
      <c r="EY319">
        <v>31.302800000000001</v>
      </c>
      <c r="EZ319">
        <v>29.999600000000001</v>
      </c>
      <c r="FA319">
        <v>31.244499999999999</v>
      </c>
      <c r="FB319">
        <v>31.227699999999999</v>
      </c>
      <c r="FC319">
        <v>21.6233</v>
      </c>
      <c r="FD319">
        <v>24.6571</v>
      </c>
      <c r="FE319">
        <v>77.622900000000001</v>
      </c>
      <c r="FF319">
        <v>26.392199999999999</v>
      </c>
      <c r="FG319">
        <v>400</v>
      </c>
      <c r="FH319">
        <v>21.0792</v>
      </c>
      <c r="FI319">
        <v>99.759699999999995</v>
      </c>
      <c r="FJ319">
        <v>101.637</v>
      </c>
      <c r="FK319" t="s">
        <v>884</v>
      </c>
      <c r="FL319">
        <v>4</v>
      </c>
      <c r="FM319" t="s">
        <v>890</v>
      </c>
      <c r="FN319">
        <v>2</v>
      </c>
    </row>
    <row r="320" spans="1:170" x14ac:dyDescent="0.2">
      <c r="A320">
        <v>3</v>
      </c>
      <c r="B320">
        <v>1658956859.0999999</v>
      </c>
      <c r="C320">
        <v>301</v>
      </c>
      <c r="D320" t="s">
        <v>1028</v>
      </c>
      <c r="E320" t="s">
        <v>1029</v>
      </c>
      <c r="F320" t="s">
        <v>280</v>
      </c>
      <c r="G320">
        <v>1658956859.0999999</v>
      </c>
      <c r="H320">
        <v>1.893518027168714E-3</v>
      </c>
      <c r="I320">
        <v>1.893518027168714</v>
      </c>
      <c r="J320">
        <v>7.7339565027060901</v>
      </c>
      <c r="K320">
        <v>290.06</v>
      </c>
      <c r="L320">
        <v>183.95790337326625</v>
      </c>
      <c r="M320">
        <v>18.24829399414936</v>
      </c>
      <c r="N320">
        <v>28.773431632360001</v>
      </c>
      <c r="O320">
        <v>0.12581408570405578</v>
      </c>
      <c r="P320">
        <v>2.9153251053533884</v>
      </c>
      <c r="Q320">
        <v>0.12299745126992431</v>
      </c>
      <c r="R320">
        <v>7.7121352786381658E-2</v>
      </c>
      <c r="S320">
        <v>66.133267055067904</v>
      </c>
      <c r="T320">
        <v>28.203288476501505</v>
      </c>
      <c r="U320">
        <v>27.946000000000002</v>
      </c>
      <c r="V320">
        <v>3.7829098613783998</v>
      </c>
      <c r="W320">
        <v>59.605669080790506</v>
      </c>
      <c r="X320">
        <v>2.3026185171337996</v>
      </c>
      <c r="Y320">
        <v>3.8630864356422085</v>
      </c>
      <c r="Z320">
        <v>1.4802913442446002</v>
      </c>
      <c r="AA320">
        <v>-83.504144998140291</v>
      </c>
      <c r="AB320">
        <v>56.597279649440132</v>
      </c>
      <c r="AC320">
        <v>4.2370628867745239</v>
      </c>
      <c r="AD320">
        <v>43.46346459314227</v>
      </c>
      <c r="AE320">
        <v>0</v>
      </c>
      <c r="AF320">
        <v>0</v>
      </c>
      <c r="AG320">
        <v>1</v>
      </c>
      <c r="AH320">
        <v>0</v>
      </c>
      <c r="AI320">
        <v>52220.212263064219</v>
      </c>
      <c r="AJ320" t="s">
        <v>281</v>
      </c>
      <c r="AK320" t="s">
        <v>281</v>
      </c>
      <c r="AL320">
        <v>0</v>
      </c>
      <c r="AM320">
        <v>0</v>
      </c>
      <c r="AN320" t="e">
        <v>#DIV/0!</v>
      </c>
      <c r="AO320">
        <v>0</v>
      </c>
      <c r="AP320" t="s">
        <v>281</v>
      </c>
      <c r="AQ320" t="s">
        <v>281</v>
      </c>
      <c r="AR320">
        <v>0</v>
      </c>
      <c r="AS320">
        <v>0</v>
      </c>
      <c r="AT320" t="e">
        <v>#DIV/0!</v>
      </c>
      <c r="AU320">
        <v>0.5</v>
      </c>
      <c r="AV320">
        <v>337.08598500262582</v>
      </c>
      <c r="AW320">
        <v>7.7339565027060901</v>
      </c>
      <c r="AX320" t="e">
        <v>#DIV/0!</v>
      </c>
      <c r="AY320">
        <v>2.294357180897285E-2</v>
      </c>
      <c r="AZ320" t="e">
        <v>#DIV/0!</v>
      </c>
      <c r="BA320" t="e">
        <v>#DIV/0!</v>
      </c>
      <c r="BB320" t="s">
        <v>281</v>
      </c>
      <c r="BC320">
        <v>0</v>
      </c>
      <c r="BD320" t="e">
        <v>#DIV/0!</v>
      </c>
      <c r="BE320" t="e">
        <v>#DIV/0!</v>
      </c>
      <c r="BF320" t="e">
        <v>#DIV/0!</v>
      </c>
      <c r="BG320" t="e">
        <v>#DIV/0!</v>
      </c>
      <c r="BH320" t="e">
        <v>#DIV/0!</v>
      </c>
      <c r="BI320" t="e">
        <v>#DIV/0!</v>
      </c>
      <c r="BJ320" t="e">
        <v>#DIV/0!</v>
      </c>
      <c r="BK320" t="e">
        <v>#DIV/0!</v>
      </c>
      <c r="BL320">
        <v>399.86500000000001</v>
      </c>
      <c r="BM320">
        <v>337.08598500262582</v>
      </c>
      <c r="BN320">
        <v>0.84299947482931947</v>
      </c>
      <c r="BO320">
        <v>0.16538898642058669</v>
      </c>
      <c r="BP320">
        <v>6</v>
      </c>
      <c r="BQ320">
        <v>0.6</v>
      </c>
      <c r="BR320" t="s">
        <v>282</v>
      </c>
      <c r="BS320">
        <v>1658956859.0999999</v>
      </c>
      <c r="BT320">
        <v>290.06</v>
      </c>
      <c r="BU320">
        <v>299.995</v>
      </c>
      <c r="BV320">
        <v>23.212299999999999</v>
      </c>
      <c r="BW320">
        <v>20.9939</v>
      </c>
      <c r="BX320">
        <v>287.99200000000002</v>
      </c>
      <c r="BY320">
        <v>23.0152</v>
      </c>
      <c r="BZ320">
        <v>500.24299999999999</v>
      </c>
      <c r="CA320">
        <v>99.098200000000006</v>
      </c>
      <c r="CB320">
        <v>0.100006</v>
      </c>
      <c r="CC320">
        <v>28.306100000000001</v>
      </c>
      <c r="CD320">
        <v>27.946000000000002</v>
      </c>
      <c r="CE320">
        <v>999.9</v>
      </c>
      <c r="CF320">
        <v>0</v>
      </c>
      <c r="CG320">
        <v>0</v>
      </c>
      <c r="CH320">
        <v>10009.4</v>
      </c>
      <c r="CI320">
        <v>0</v>
      </c>
      <c r="CJ320">
        <v>407.97199999999998</v>
      </c>
      <c r="CK320">
        <v>399.86500000000001</v>
      </c>
      <c r="CL320">
        <v>0.90002199999999999</v>
      </c>
      <c r="CM320">
        <v>9.9977800000000006E-2</v>
      </c>
      <c r="CN320">
        <v>0</v>
      </c>
      <c r="CO320">
        <v>3.4687000000000001</v>
      </c>
      <c r="CP320">
        <v>0</v>
      </c>
      <c r="CQ320">
        <v>4358.05</v>
      </c>
      <c r="CR320">
        <v>3428.79</v>
      </c>
      <c r="CS320">
        <v>35.5</v>
      </c>
      <c r="CT320">
        <v>38.686999999999998</v>
      </c>
      <c r="CU320">
        <v>36.875</v>
      </c>
      <c r="CV320">
        <v>37.625</v>
      </c>
      <c r="CW320">
        <v>35.811999999999998</v>
      </c>
      <c r="CX320">
        <v>359.89</v>
      </c>
      <c r="CY320">
        <v>39.979999999999997</v>
      </c>
      <c r="CZ320">
        <v>0</v>
      </c>
      <c r="DA320">
        <v>1658957054.8</v>
      </c>
      <c r="DB320">
        <v>0</v>
      </c>
      <c r="DC320">
        <v>3.2246999999999999</v>
      </c>
      <c r="DD320">
        <v>0.41306153299277359</v>
      </c>
      <c r="DE320">
        <v>-37.915384631820437</v>
      </c>
      <c r="DF320">
        <v>4365.1596</v>
      </c>
      <c r="DG320">
        <v>15</v>
      </c>
      <c r="DH320">
        <v>1658956768.5999999</v>
      </c>
      <c r="DI320" t="s">
        <v>1030</v>
      </c>
      <c r="DJ320">
        <v>1658956765.5999999</v>
      </c>
      <c r="DK320">
        <v>1658956768.5999999</v>
      </c>
      <c r="DL320">
        <v>3</v>
      </c>
      <c r="DM320">
        <v>-0.35</v>
      </c>
      <c r="DN320">
        <v>-8.9999999999999993E-3</v>
      </c>
      <c r="DO320">
        <v>2.06</v>
      </c>
      <c r="DP320">
        <v>0.16700000000000001</v>
      </c>
      <c r="DQ320">
        <v>300</v>
      </c>
      <c r="DR320">
        <v>21</v>
      </c>
      <c r="DS320">
        <v>0.17</v>
      </c>
      <c r="DT320">
        <v>0.05</v>
      </c>
      <c r="DU320">
        <v>100</v>
      </c>
      <c r="DV320">
        <v>100</v>
      </c>
      <c r="DW320">
        <v>2.0680000000000001</v>
      </c>
      <c r="DX320">
        <v>0.1971</v>
      </c>
      <c r="DY320">
        <v>2.2813207169555709</v>
      </c>
      <c r="DZ320">
        <v>-6.7132856166521554E-4</v>
      </c>
      <c r="EA320">
        <v>-2.681329234238156E-7</v>
      </c>
      <c r="EB320">
        <v>8.1307759810197942E-11</v>
      </c>
      <c r="EC320">
        <v>1.288619275445416E-2</v>
      </c>
      <c r="ED320">
        <v>1.9805995112736431E-4</v>
      </c>
      <c r="EE320">
        <v>3.7201658972467829E-4</v>
      </c>
      <c r="EF320">
        <v>-1.4214358037409139E-6</v>
      </c>
      <c r="EG320">
        <v>2</v>
      </c>
      <c r="EH320">
        <v>2028</v>
      </c>
      <c r="EI320">
        <v>2</v>
      </c>
      <c r="EJ320">
        <v>26</v>
      </c>
      <c r="EK320">
        <v>1.6</v>
      </c>
      <c r="EL320">
        <v>1.5</v>
      </c>
      <c r="EM320">
        <v>0.86059600000000003</v>
      </c>
      <c r="EN320">
        <v>2.5439500000000002</v>
      </c>
      <c r="EO320">
        <v>1.39893</v>
      </c>
      <c r="EP320">
        <v>2.32422</v>
      </c>
      <c r="EQ320">
        <v>1.49902</v>
      </c>
      <c r="ER320">
        <v>2.3339799999999999</v>
      </c>
      <c r="ES320">
        <v>32.864699999999999</v>
      </c>
      <c r="ET320">
        <v>15.9095</v>
      </c>
      <c r="EU320">
        <v>18</v>
      </c>
      <c r="EV320">
        <v>504.61900000000003</v>
      </c>
      <c r="EW320">
        <v>541.28599999999994</v>
      </c>
      <c r="EX320">
        <v>26.7316</v>
      </c>
      <c r="EY320">
        <v>31.344100000000001</v>
      </c>
      <c r="EZ320">
        <v>29.9999</v>
      </c>
      <c r="FA320">
        <v>31.299600000000002</v>
      </c>
      <c r="FB320">
        <v>31.278700000000001</v>
      </c>
      <c r="FC320">
        <v>17.2182</v>
      </c>
      <c r="FD320">
        <v>26.4482</v>
      </c>
      <c r="FE320">
        <v>79.1036</v>
      </c>
      <c r="FF320">
        <v>26.748000000000001</v>
      </c>
      <c r="FG320">
        <v>300</v>
      </c>
      <c r="FH320">
        <v>20.778099999999998</v>
      </c>
      <c r="FI320">
        <v>99.754900000000006</v>
      </c>
      <c r="FJ320">
        <v>101.628</v>
      </c>
      <c r="FK320" t="s">
        <v>884</v>
      </c>
      <c r="FL320">
        <v>4</v>
      </c>
      <c r="FM320" t="s">
        <v>890</v>
      </c>
      <c r="FN320">
        <v>3</v>
      </c>
    </row>
    <row r="321" spans="1:170" x14ac:dyDescent="0.2">
      <c r="A321">
        <v>4</v>
      </c>
      <c r="B321">
        <v>1658957010</v>
      </c>
      <c r="C321">
        <v>451.90000009536737</v>
      </c>
      <c r="D321" t="s">
        <v>1031</v>
      </c>
      <c r="E321" t="s">
        <v>1032</v>
      </c>
      <c r="F321" t="s">
        <v>280</v>
      </c>
      <c r="G321">
        <v>1658957010</v>
      </c>
      <c r="H321">
        <v>2.2564606646151585E-3</v>
      </c>
      <c r="I321">
        <v>2.2564606646151586</v>
      </c>
      <c r="J321">
        <v>8.628397843449255</v>
      </c>
      <c r="K321">
        <v>288.86500000000001</v>
      </c>
      <c r="L321">
        <v>187.67773686532493</v>
      </c>
      <c r="M321">
        <v>18.615874833423174</v>
      </c>
      <c r="N321">
        <v>28.652704223600001</v>
      </c>
      <c r="O321">
        <v>0.14829128499075994</v>
      </c>
      <c r="P321">
        <v>2.9103743804805209</v>
      </c>
      <c r="Q321">
        <v>0.14438826063066693</v>
      </c>
      <c r="R321">
        <v>9.0584995876625732E-2</v>
      </c>
      <c r="S321">
        <v>66.196289215370768</v>
      </c>
      <c r="T321">
        <v>28.218232602121716</v>
      </c>
      <c r="U321">
        <v>27.978300000000001</v>
      </c>
      <c r="V321">
        <v>3.7900417210521669</v>
      </c>
      <c r="W321">
        <v>58.835756928762571</v>
      </c>
      <c r="X321">
        <v>2.2874055918480005</v>
      </c>
      <c r="Y321">
        <v>3.8877813616259855</v>
      </c>
      <c r="Z321">
        <v>1.5026361292041663</v>
      </c>
      <c r="AA321">
        <v>-99.509915309528495</v>
      </c>
      <c r="AB321">
        <v>68.629854914843804</v>
      </c>
      <c r="AC321">
        <v>5.1502413863629766</v>
      </c>
      <c r="AD321">
        <v>40.466470207049056</v>
      </c>
      <c r="AE321">
        <v>0</v>
      </c>
      <c r="AF321">
        <v>0</v>
      </c>
      <c r="AG321">
        <v>1</v>
      </c>
      <c r="AH321">
        <v>0</v>
      </c>
      <c r="AI321">
        <v>52059.499193064636</v>
      </c>
      <c r="AJ321" t="s">
        <v>281</v>
      </c>
      <c r="AK321" t="s">
        <v>281</v>
      </c>
      <c r="AL321">
        <v>0</v>
      </c>
      <c r="AM321">
        <v>0</v>
      </c>
      <c r="AN321" t="e">
        <v>#DIV/0!</v>
      </c>
      <c r="AO321">
        <v>0</v>
      </c>
      <c r="AP321" t="s">
        <v>281</v>
      </c>
      <c r="AQ321" t="s">
        <v>281</v>
      </c>
      <c r="AR321">
        <v>0</v>
      </c>
      <c r="AS321">
        <v>0</v>
      </c>
      <c r="AT321" t="e">
        <v>#DIV/0!</v>
      </c>
      <c r="AU321">
        <v>0.5</v>
      </c>
      <c r="AV321">
        <v>337.40111399760139</v>
      </c>
      <c r="AW321">
        <v>8.628397843449255</v>
      </c>
      <c r="AX321" t="e">
        <v>#DIV/0!</v>
      </c>
      <c r="AY321">
        <v>2.5573116049375566E-2</v>
      </c>
      <c r="AZ321" t="e">
        <v>#DIV/0!</v>
      </c>
      <c r="BA321" t="e">
        <v>#DIV/0!</v>
      </c>
      <c r="BB321" t="s">
        <v>281</v>
      </c>
      <c r="BC321">
        <v>0</v>
      </c>
      <c r="BD321" t="e">
        <v>#DIV/0!</v>
      </c>
      <c r="BE321" t="e">
        <v>#DIV/0!</v>
      </c>
      <c r="BF321" t="e">
        <v>#DIV/0!</v>
      </c>
      <c r="BG321" t="e">
        <v>#DIV/0!</v>
      </c>
      <c r="BH321" t="e">
        <v>#DIV/0!</v>
      </c>
      <c r="BI321" t="e">
        <v>#DIV/0!</v>
      </c>
      <c r="BJ321" t="e">
        <v>#DIV/0!</v>
      </c>
      <c r="BK321" t="e">
        <v>#DIV/0!</v>
      </c>
      <c r="BL321">
        <v>400.238</v>
      </c>
      <c r="BM321">
        <v>337.40111399760139</v>
      </c>
      <c r="BN321">
        <v>0.8430011992804316</v>
      </c>
      <c r="BO321">
        <v>0.16539231461123324</v>
      </c>
      <c r="BP321">
        <v>6</v>
      </c>
      <c r="BQ321">
        <v>0.6</v>
      </c>
      <c r="BR321" t="s">
        <v>282</v>
      </c>
      <c r="BS321">
        <v>1658957010</v>
      </c>
      <c r="BT321">
        <v>288.86500000000001</v>
      </c>
      <c r="BU321">
        <v>299.99700000000001</v>
      </c>
      <c r="BV321">
        <v>23.060700000000001</v>
      </c>
      <c r="BW321">
        <v>20.416399999999999</v>
      </c>
      <c r="BX321">
        <v>286.767</v>
      </c>
      <c r="BY321">
        <v>22.866800000000001</v>
      </c>
      <c r="BZ321">
        <v>500.19099999999997</v>
      </c>
      <c r="CA321">
        <v>99.090500000000006</v>
      </c>
      <c r="CB321">
        <v>0.10014000000000001</v>
      </c>
      <c r="CC321">
        <v>28.415700000000001</v>
      </c>
      <c r="CD321">
        <v>27.978300000000001</v>
      </c>
      <c r="CE321">
        <v>999.9</v>
      </c>
      <c r="CF321">
        <v>0</v>
      </c>
      <c r="CG321">
        <v>0</v>
      </c>
      <c r="CH321">
        <v>9981.8799999999992</v>
      </c>
      <c r="CI321">
        <v>0</v>
      </c>
      <c r="CJ321">
        <v>402.85</v>
      </c>
      <c r="CK321">
        <v>400.238</v>
      </c>
      <c r="CL321">
        <v>0.899953</v>
      </c>
      <c r="CM321">
        <v>0.100047</v>
      </c>
      <c r="CN321">
        <v>0</v>
      </c>
      <c r="CO321">
        <v>3.0960000000000001</v>
      </c>
      <c r="CP321">
        <v>0</v>
      </c>
      <c r="CQ321">
        <v>4300.79</v>
      </c>
      <c r="CR321">
        <v>3431.93</v>
      </c>
      <c r="CS321">
        <v>35.186999999999998</v>
      </c>
      <c r="CT321">
        <v>38.436999999999998</v>
      </c>
      <c r="CU321">
        <v>36.561999999999998</v>
      </c>
      <c r="CV321">
        <v>37.311999999999998</v>
      </c>
      <c r="CW321">
        <v>35.5</v>
      </c>
      <c r="CX321">
        <v>360.2</v>
      </c>
      <c r="CY321">
        <v>40.04</v>
      </c>
      <c r="CZ321">
        <v>0</v>
      </c>
      <c r="DA321">
        <v>1658957206</v>
      </c>
      <c r="DB321">
        <v>0</v>
      </c>
      <c r="DC321">
        <v>3.2084320000000002</v>
      </c>
      <c r="DD321">
        <v>-1.693075327283932E-2</v>
      </c>
      <c r="DE321">
        <v>-1.796923162905941</v>
      </c>
      <c r="DF321">
        <v>4298.4171999999999</v>
      </c>
      <c r="DG321">
        <v>15</v>
      </c>
      <c r="DH321">
        <v>1658956918.5999999</v>
      </c>
      <c r="DI321" t="s">
        <v>1033</v>
      </c>
      <c r="DJ321">
        <v>1658956915.5999999</v>
      </c>
      <c r="DK321">
        <v>1658956918.5999999</v>
      </c>
      <c r="DL321">
        <v>4</v>
      </c>
      <c r="DM321">
        <v>0.03</v>
      </c>
      <c r="DN321">
        <v>-1E-3</v>
      </c>
      <c r="DO321">
        <v>2.089</v>
      </c>
      <c r="DP321">
        <v>0.161</v>
      </c>
      <c r="DQ321">
        <v>300</v>
      </c>
      <c r="DR321">
        <v>21</v>
      </c>
      <c r="DS321">
        <v>0.2</v>
      </c>
      <c r="DT321">
        <v>0.05</v>
      </c>
      <c r="DU321">
        <v>100</v>
      </c>
      <c r="DV321">
        <v>100</v>
      </c>
      <c r="DW321">
        <v>2.0979999999999999</v>
      </c>
      <c r="DX321">
        <v>0.19389999999999999</v>
      </c>
      <c r="DY321">
        <v>2.3111147793205689</v>
      </c>
      <c r="DZ321">
        <v>-6.7132856166521554E-4</v>
      </c>
      <c r="EA321">
        <v>-2.681329234238156E-7</v>
      </c>
      <c r="EB321">
        <v>8.1307759810197942E-11</v>
      </c>
      <c r="EC321">
        <v>1.1847065927029689E-2</v>
      </c>
      <c r="ED321">
        <v>1.9805995112736431E-4</v>
      </c>
      <c r="EE321">
        <v>3.7201658972467829E-4</v>
      </c>
      <c r="EF321">
        <v>-1.4214358037409139E-6</v>
      </c>
      <c r="EG321">
        <v>2</v>
      </c>
      <c r="EH321">
        <v>2028</v>
      </c>
      <c r="EI321">
        <v>2</v>
      </c>
      <c r="EJ321">
        <v>26</v>
      </c>
      <c r="EK321">
        <v>1.6</v>
      </c>
      <c r="EL321">
        <v>1.5</v>
      </c>
      <c r="EM321">
        <v>0.859375</v>
      </c>
      <c r="EN321">
        <v>2.5293000000000001</v>
      </c>
      <c r="EO321">
        <v>1.39893</v>
      </c>
      <c r="EP321">
        <v>2.32422</v>
      </c>
      <c r="EQ321">
        <v>1.49902</v>
      </c>
      <c r="ER321">
        <v>2.3596200000000001</v>
      </c>
      <c r="ES321">
        <v>32.842399999999998</v>
      </c>
      <c r="ET321">
        <v>15.891999999999999</v>
      </c>
      <c r="EU321">
        <v>18</v>
      </c>
      <c r="EV321">
        <v>504.99900000000002</v>
      </c>
      <c r="EW321">
        <v>541.67999999999995</v>
      </c>
      <c r="EX321">
        <v>27.554300000000001</v>
      </c>
      <c r="EY321">
        <v>31.229199999999999</v>
      </c>
      <c r="EZ321">
        <v>29.999700000000001</v>
      </c>
      <c r="FA321">
        <v>31.235800000000001</v>
      </c>
      <c r="FB321">
        <v>31.220700000000001</v>
      </c>
      <c r="FC321">
        <v>17.2075</v>
      </c>
      <c r="FD321">
        <v>28.999199999999998</v>
      </c>
      <c r="FE321">
        <v>79.233099999999993</v>
      </c>
      <c r="FF321">
        <v>27.558900000000001</v>
      </c>
      <c r="FG321">
        <v>300</v>
      </c>
      <c r="FH321">
        <v>20.39</v>
      </c>
      <c r="FI321">
        <v>99.773600000000002</v>
      </c>
      <c r="FJ321">
        <v>101.64700000000001</v>
      </c>
      <c r="FK321" t="s">
        <v>884</v>
      </c>
      <c r="FL321">
        <v>4</v>
      </c>
      <c r="FM321" t="s">
        <v>890</v>
      </c>
      <c r="FN321">
        <v>4</v>
      </c>
    </row>
    <row r="322" spans="1:170" x14ac:dyDescent="0.2">
      <c r="A322">
        <v>5</v>
      </c>
      <c r="B322">
        <v>1658957160.5</v>
      </c>
      <c r="C322">
        <v>602.40000009536743</v>
      </c>
      <c r="D322" t="s">
        <v>1034</v>
      </c>
      <c r="E322" t="s">
        <v>1035</v>
      </c>
      <c r="F322" t="s">
        <v>280</v>
      </c>
      <c r="G322">
        <v>1658957160.5</v>
      </c>
      <c r="H322">
        <v>2.7202762342262172E-3</v>
      </c>
      <c r="I322">
        <v>2.7202762342262172</v>
      </c>
      <c r="J322">
        <v>5.4611138867927282</v>
      </c>
      <c r="K322">
        <v>192.81899999999999</v>
      </c>
      <c r="L322">
        <v>138.66500325073719</v>
      </c>
      <c r="M322">
        <v>13.753686263983509</v>
      </c>
      <c r="N322">
        <v>19.125027725558699</v>
      </c>
      <c r="O322">
        <v>0.17955780005280025</v>
      </c>
      <c r="P322">
        <v>2.9156620916943479</v>
      </c>
      <c r="Q322">
        <v>0.17387850342366476</v>
      </c>
      <c r="R322">
        <v>0.10916974313456893</v>
      </c>
      <c r="S322">
        <v>66.142545785501724</v>
      </c>
      <c r="T322">
        <v>28.14301914590969</v>
      </c>
      <c r="U322">
        <v>27.996200000000002</v>
      </c>
      <c r="V322">
        <v>3.7939991015056953</v>
      </c>
      <c r="W322">
        <v>58.742031583559474</v>
      </c>
      <c r="X322">
        <v>2.2898476165759902</v>
      </c>
      <c r="Y322">
        <v>3.8981416795548238</v>
      </c>
      <c r="Z322">
        <v>1.5041514849297051</v>
      </c>
      <c r="AA322">
        <v>-119.96418192937618</v>
      </c>
      <c r="AB322">
        <v>73.14012298205904</v>
      </c>
      <c r="AC322">
        <v>5.4804933378630158</v>
      </c>
      <c r="AD322">
        <v>24.798980176047593</v>
      </c>
      <c r="AE322">
        <v>0</v>
      </c>
      <c r="AF322">
        <v>0</v>
      </c>
      <c r="AG322">
        <v>1</v>
      </c>
      <c r="AH322">
        <v>0</v>
      </c>
      <c r="AI322">
        <v>52202.681673261963</v>
      </c>
      <c r="AJ322" t="s">
        <v>281</v>
      </c>
      <c r="AK322" t="s">
        <v>281</v>
      </c>
      <c r="AL322">
        <v>0</v>
      </c>
      <c r="AM322">
        <v>0</v>
      </c>
      <c r="AN322" t="e">
        <v>#DIV/0!</v>
      </c>
      <c r="AO322">
        <v>0</v>
      </c>
      <c r="AP322" t="s">
        <v>281</v>
      </c>
      <c r="AQ322" t="s">
        <v>281</v>
      </c>
      <c r="AR322">
        <v>0</v>
      </c>
      <c r="AS322">
        <v>0</v>
      </c>
      <c r="AT322" t="e">
        <v>#DIV/0!</v>
      </c>
      <c r="AU322">
        <v>0.5</v>
      </c>
      <c r="AV322">
        <v>337.12638600285061</v>
      </c>
      <c r="AW322">
        <v>5.4611138867927282</v>
      </c>
      <c r="AX322" t="e">
        <v>#DIV/0!</v>
      </c>
      <c r="AY322">
        <v>1.6199010559637867E-2</v>
      </c>
      <c r="AZ322" t="e">
        <v>#DIV/0!</v>
      </c>
      <c r="BA322" t="e">
        <v>#DIV/0!</v>
      </c>
      <c r="BB322" t="s">
        <v>281</v>
      </c>
      <c r="BC322">
        <v>0</v>
      </c>
      <c r="BD322" t="e">
        <v>#DIV/0!</v>
      </c>
      <c r="BE322" t="e">
        <v>#DIV/0!</v>
      </c>
      <c r="BF322" t="e">
        <v>#DIV/0!</v>
      </c>
      <c r="BG322" t="e">
        <v>#DIV/0!</v>
      </c>
      <c r="BH322" t="e">
        <v>#DIV/0!</v>
      </c>
      <c r="BI322" t="e">
        <v>#DIV/0!</v>
      </c>
      <c r="BJ322" t="e">
        <v>#DIV/0!</v>
      </c>
      <c r="BK322" t="e">
        <v>#DIV/0!</v>
      </c>
      <c r="BL322">
        <v>399.91199999999998</v>
      </c>
      <c r="BM322">
        <v>337.12638600285061</v>
      </c>
      <c r="BN322">
        <v>0.84300142532069711</v>
      </c>
      <c r="BO322">
        <v>0.1653927508689455</v>
      </c>
      <c r="BP322">
        <v>6</v>
      </c>
      <c r="BQ322">
        <v>0.6</v>
      </c>
      <c r="BR322" t="s">
        <v>282</v>
      </c>
      <c r="BS322">
        <v>1658957160.5</v>
      </c>
      <c r="BT322">
        <v>192.81899999999999</v>
      </c>
      <c r="BU322">
        <v>199.99799999999999</v>
      </c>
      <c r="BV322">
        <v>23.086300000000001</v>
      </c>
      <c r="BW322">
        <v>19.899000000000001</v>
      </c>
      <c r="BX322">
        <v>190.97499999999999</v>
      </c>
      <c r="BY322">
        <v>22.892399999999999</v>
      </c>
      <c r="BZ322">
        <v>500.262</v>
      </c>
      <c r="CA322">
        <v>99.086600000000004</v>
      </c>
      <c r="CB322">
        <v>9.9827299999999994E-2</v>
      </c>
      <c r="CC322">
        <v>28.461500000000001</v>
      </c>
      <c r="CD322">
        <v>27.996200000000002</v>
      </c>
      <c r="CE322">
        <v>999.9</v>
      </c>
      <c r="CF322">
        <v>0</v>
      </c>
      <c r="CG322">
        <v>0</v>
      </c>
      <c r="CH322">
        <v>10012.5</v>
      </c>
      <c r="CI322">
        <v>0</v>
      </c>
      <c r="CJ322">
        <v>403.358</v>
      </c>
      <c r="CK322">
        <v>399.91199999999998</v>
      </c>
      <c r="CL322">
        <v>0.899953</v>
      </c>
      <c r="CM322">
        <v>0.100047</v>
      </c>
      <c r="CN322">
        <v>0</v>
      </c>
      <c r="CO322">
        <v>3.4618000000000002</v>
      </c>
      <c r="CP322">
        <v>0</v>
      </c>
      <c r="CQ322">
        <v>4308.2299999999996</v>
      </c>
      <c r="CR322">
        <v>3429.14</v>
      </c>
      <c r="CS322">
        <v>35</v>
      </c>
      <c r="CT322">
        <v>38.186999999999998</v>
      </c>
      <c r="CU322">
        <v>36.375</v>
      </c>
      <c r="CV322">
        <v>37.125</v>
      </c>
      <c r="CW322">
        <v>35.311999999999998</v>
      </c>
      <c r="CX322">
        <v>359.9</v>
      </c>
      <c r="CY322">
        <v>40.01</v>
      </c>
      <c r="CZ322">
        <v>0</v>
      </c>
      <c r="DA322">
        <v>1658957356.5999999</v>
      </c>
      <c r="DB322">
        <v>0</v>
      </c>
      <c r="DC322">
        <v>3.2869692307692309</v>
      </c>
      <c r="DD322">
        <v>1.534741868581732</v>
      </c>
      <c r="DE322">
        <v>-27.10666666738166</v>
      </c>
      <c r="DF322">
        <v>4313.415</v>
      </c>
      <c r="DG322">
        <v>15</v>
      </c>
      <c r="DH322">
        <v>1658957082</v>
      </c>
      <c r="DI322" t="s">
        <v>1036</v>
      </c>
      <c r="DJ322">
        <v>1658957082</v>
      </c>
      <c r="DK322">
        <v>1658957080.5</v>
      </c>
      <c r="DL322">
        <v>5</v>
      </c>
      <c r="DM322">
        <v>-0.33</v>
      </c>
      <c r="DN322">
        <v>0</v>
      </c>
      <c r="DO322">
        <v>1.8380000000000001</v>
      </c>
      <c r="DP322">
        <v>0.155</v>
      </c>
      <c r="DQ322">
        <v>200</v>
      </c>
      <c r="DR322">
        <v>20</v>
      </c>
      <c r="DS322">
        <v>0.51</v>
      </c>
      <c r="DT322">
        <v>0.03</v>
      </c>
      <c r="DU322">
        <v>100</v>
      </c>
      <c r="DV322">
        <v>100</v>
      </c>
      <c r="DW322">
        <v>1.8440000000000001</v>
      </c>
      <c r="DX322">
        <v>0.19389999999999999</v>
      </c>
      <c r="DY322">
        <v>1.9812141790178279</v>
      </c>
      <c r="DZ322">
        <v>-6.7132856166521554E-4</v>
      </c>
      <c r="EA322">
        <v>-2.681329234238156E-7</v>
      </c>
      <c r="EB322">
        <v>8.1307759810197942E-11</v>
      </c>
      <c r="EC322">
        <v>1.1441074273395141E-2</v>
      </c>
      <c r="ED322">
        <v>1.9805995112736431E-4</v>
      </c>
      <c r="EE322">
        <v>3.7201658972467829E-4</v>
      </c>
      <c r="EF322">
        <v>-1.4214358037409139E-6</v>
      </c>
      <c r="EG322">
        <v>2</v>
      </c>
      <c r="EH322">
        <v>2028</v>
      </c>
      <c r="EI322">
        <v>2</v>
      </c>
      <c r="EJ322">
        <v>26</v>
      </c>
      <c r="EK322">
        <v>1.3</v>
      </c>
      <c r="EL322">
        <v>1.3</v>
      </c>
      <c r="EM322">
        <v>0.62988299999999997</v>
      </c>
      <c r="EN322">
        <v>2.5488300000000002</v>
      </c>
      <c r="EO322">
        <v>1.39893</v>
      </c>
      <c r="EP322">
        <v>2.32422</v>
      </c>
      <c r="EQ322">
        <v>1.49902</v>
      </c>
      <c r="ER322">
        <v>2.34741</v>
      </c>
      <c r="ES322">
        <v>32.842399999999998</v>
      </c>
      <c r="ET322">
        <v>15.8832</v>
      </c>
      <c r="EU322">
        <v>18</v>
      </c>
      <c r="EV322">
        <v>505.37599999999998</v>
      </c>
      <c r="EW322">
        <v>540.971</v>
      </c>
      <c r="EX322">
        <v>27.593900000000001</v>
      </c>
      <c r="EY322">
        <v>31.156700000000001</v>
      </c>
      <c r="EZ322">
        <v>30.0001</v>
      </c>
      <c r="FA322">
        <v>31.1798</v>
      </c>
      <c r="FB322">
        <v>31.172899999999998</v>
      </c>
      <c r="FC322">
        <v>12.610300000000001</v>
      </c>
      <c r="FD322">
        <v>30.959900000000001</v>
      </c>
      <c r="FE322">
        <v>78.132300000000001</v>
      </c>
      <c r="FF322">
        <v>27.591000000000001</v>
      </c>
      <c r="FG322">
        <v>200</v>
      </c>
      <c r="FH322">
        <v>19.821100000000001</v>
      </c>
      <c r="FI322">
        <v>99.780900000000003</v>
      </c>
      <c r="FJ322">
        <v>101.651</v>
      </c>
      <c r="FK322" t="s">
        <v>884</v>
      </c>
      <c r="FL322">
        <v>4</v>
      </c>
      <c r="FM322" t="s">
        <v>890</v>
      </c>
      <c r="FN322">
        <v>5</v>
      </c>
    </row>
    <row r="323" spans="1:170" x14ac:dyDescent="0.2">
      <c r="A323">
        <v>6</v>
      </c>
      <c r="B323">
        <v>1658957311</v>
      </c>
      <c r="C323">
        <v>752.90000009536743</v>
      </c>
      <c r="D323" t="s">
        <v>1037</v>
      </c>
      <c r="E323" t="s">
        <v>1038</v>
      </c>
      <c r="F323" t="s">
        <v>280</v>
      </c>
      <c r="G323">
        <v>1658957311</v>
      </c>
      <c r="H323">
        <v>3.1154007755228304E-3</v>
      </c>
      <c r="I323">
        <v>3.1154007755228306</v>
      </c>
      <c r="J323">
        <v>6.0411933662902957</v>
      </c>
      <c r="K323">
        <v>192.012</v>
      </c>
      <c r="L323">
        <v>140.03729292086439</v>
      </c>
      <c r="M323">
        <v>13.890682857021787</v>
      </c>
      <c r="N323">
        <v>19.046196488885997</v>
      </c>
      <c r="O323">
        <v>0.20845740691605522</v>
      </c>
      <c r="P323">
        <v>2.9129301904738809</v>
      </c>
      <c r="Q323">
        <v>0.20083663120069076</v>
      </c>
      <c r="R323">
        <v>0.12618496663469991</v>
      </c>
      <c r="S323">
        <v>66.188937281139886</v>
      </c>
      <c r="T323">
        <v>28.060422617236235</v>
      </c>
      <c r="U323">
        <v>27.996400000000001</v>
      </c>
      <c r="V323">
        <v>3.7940433384042467</v>
      </c>
      <c r="W323">
        <v>58.99956158709373</v>
      </c>
      <c r="X323">
        <v>2.3026404394188997</v>
      </c>
      <c r="Y323">
        <v>3.9028094065068557</v>
      </c>
      <c r="Z323">
        <v>1.4914028989853469</v>
      </c>
      <c r="AA323">
        <v>-137.38917420055682</v>
      </c>
      <c r="AB323">
        <v>76.275247152681359</v>
      </c>
      <c r="AC323">
        <v>5.7213657245256115</v>
      </c>
      <c r="AD323">
        <v>10.796375957790033</v>
      </c>
      <c r="AE323">
        <v>0</v>
      </c>
      <c r="AF323">
        <v>0</v>
      </c>
      <c r="AG323">
        <v>1</v>
      </c>
      <c r="AH323">
        <v>0</v>
      </c>
      <c r="AI323">
        <v>52121.126993985999</v>
      </c>
      <c r="AJ323" t="s">
        <v>281</v>
      </c>
      <c r="AK323" t="s">
        <v>281</v>
      </c>
      <c r="AL323">
        <v>0</v>
      </c>
      <c r="AM323">
        <v>0</v>
      </c>
      <c r="AN323" t="e">
        <v>#DIV/0!</v>
      </c>
      <c r="AO323">
        <v>0</v>
      </c>
      <c r="AP323" t="s">
        <v>281</v>
      </c>
      <c r="AQ323" t="s">
        <v>281</v>
      </c>
      <c r="AR323">
        <v>0</v>
      </c>
      <c r="AS323">
        <v>0</v>
      </c>
      <c r="AT323" t="e">
        <v>#DIV/0!</v>
      </c>
      <c r="AU323">
        <v>0.5</v>
      </c>
      <c r="AV323">
        <v>337.37079900577197</v>
      </c>
      <c r="AW323">
        <v>6.0411933662902957</v>
      </c>
      <c r="AX323" t="e">
        <v>#DIV/0!</v>
      </c>
      <c r="AY323">
        <v>1.7906687194308536E-2</v>
      </c>
      <c r="AZ323" t="e">
        <v>#DIV/0!</v>
      </c>
      <c r="BA323" t="e">
        <v>#DIV/0!</v>
      </c>
      <c r="BB323" t="s">
        <v>281</v>
      </c>
      <c r="BC323">
        <v>0</v>
      </c>
      <c r="BD323" t="e">
        <v>#DIV/0!</v>
      </c>
      <c r="BE323" t="e">
        <v>#DIV/0!</v>
      </c>
      <c r="BF323" t="e">
        <v>#DIV/0!</v>
      </c>
      <c r="BG323" t="e">
        <v>#DIV/0!</v>
      </c>
      <c r="BH323" t="e">
        <v>#DIV/0!</v>
      </c>
      <c r="BI323" t="e">
        <v>#DIV/0!</v>
      </c>
      <c r="BJ323" t="e">
        <v>#DIV/0!</v>
      </c>
      <c r="BK323" t="e">
        <v>#DIV/0!</v>
      </c>
      <c r="BL323">
        <v>400.20299999999997</v>
      </c>
      <c r="BM323">
        <v>337.37079900577197</v>
      </c>
      <c r="BN323">
        <v>0.84299917543289782</v>
      </c>
      <c r="BO323">
        <v>0.16538840858549259</v>
      </c>
      <c r="BP323">
        <v>6</v>
      </c>
      <c r="BQ323">
        <v>0.6</v>
      </c>
      <c r="BR323" t="s">
        <v>282</v>
      </c>
      <c r="BS323">
        <v>1658957311</v>
      </c>
      <c r="BT323">
        <v>192.012</v>
      </c>
      <c r="BU323">
        <v>199.976</v>
      </c>
      <c r="BV323">
        <v>23.213799999999999</v>
      </c>
      <c r="BW323">
        <v>19.563600000000001</v>
      </c>
      <c r="BX323">
        <v>190.17</v>
      </c>
      <c r="BY323">
        <v>23.016300000000001</v>
      </c>
      <c r="BZ323">
        <v>500.20499999999998</v>
      </c>
      <c r="CA323">
        <v>99.092799999999997</v>
      </c>
      <c r="CB323">
        <v>9.9940500000000002E-2</v>
      </c>
      <c r="CC323">
        <v>28.482099999999999</v>
      </c>
      <c r="CD323">
        <v>27.996400000000001</v>
      </c>
      <c r="CE323">
        <v>999.9</v>
      </c>
      <c r="CF323">
        <v>0</v>
      </c>
      <c r="CG323">
        <v>0</v>
      </c>
      <c r="CH323">
        <v>9996.25</v>
      </c>
      <c r="CI323">
        <v>0</v>
      </c>
      <c r="CJ323">
        <v>406.03100000000001</v>
      </c>
      <c r="CK323">
        <v>400.20299999999997</v>
      </c>
      <c r="CL323">
        <v>0.90003100000000003</v>
      </c>
      <c r="CM323">
        <v>9.99694E-2</v>
      </c>
      <c r="CN323">
        <v>0</v>
      </c>
      <c r="CO323">
        <v>3.4771000000000001</v>
      </c>
      <c r="CP323">
        <v>0</v>
      </c>
      <c r="CQ323">
        <v>4265.76</v>
      </c>
      <c r="CR323">
        <v>3431.7</v>
      </c>
      <c r="CS323">
        <v>34.936999999999998</v>
      </c>
      <c r="CT323">
        <v>38.125</v>
      </c>
      <c r="CU323">
        <v>36.25</v>
      </c>
      <c r="CV323">
        <v>37.061999999999998</v>
      </c>
      <c r="CW323">
        <v>35.25</v>
      </c>
      <c r="CX323">
        <v>360.2</v>
      </c>
      <c r="CY323">
        <v>40.01</v>
      </c>
      <c r="CZ323">
        <v>0</v>
      </c>
      <c r="DA323">
        <v>1658957506.5999999</v>
      </c>
      <c r="DB323">
        <v>0</v>
      </c>
      <c r="DC323">
        <v>3.2966923076923078</v>
      </c>
      <c r="DD323">
        <v>0.1878495708768943</v>
      </c>
      <c r="DE323">
        <v>-3.9377778466138369</v>
      </c>
      <c r="DF323">
        <v>4264.6569230769228</v>
      </c>
      <c r="DG323">
        <v>15</v>
      </c>
      <c r="DH323">
        <v>1658957215</v>
      </c>
      <c r="DI323" t="s">
        <v>1039</v>
      </c>
      <c r="DJ323">
        <v>1658957212</v>
      </c>
      <c r="DK323">
        <v>1658957215</v>
      </c>
      <c r="DL323">
        <v>6</v>
      </c>
      <c r="DM323">
        <v>-2E-3</v>
      </c>
      <c r="DN323">
        <v>2E-3</v>
      </c>
      <c r="DO323">
        <v>1.8360000000000001</v>
      </c>
      <c r="DP323">
        <v>0.151</v>
      </c>
      <c r="DQ323">
        <v>200</v>
      </c>
      <c r="DR323">
        <v>20</v>
      </c>
      <c r="DS323">
        <v>0.22</v>
      </c>
      <c r="DT323">
        <v>0.03</v>
      </c>
      <c r="DU323">
        <v>100</v>
      </c>
      <c r="DV323">
        <v>100</v>
      </c>
      <c r="DW323">
        <v>1.8420000000000001</v>
      </c>
      <c r="DX323">
        <v>0.19750000000000001</v>
      </c>
      <c r="DY323">
        <v>1.978766686962206</v>
      </c>
      <c r="DZ323">
        <v>-6.7132856166521554E-4</v>
      </c>
      <c r="EA323">
        <v>-2.681329234238156E-7</v>
      </c>
      <c r="EB323">
        <v>8.1307759810197942E-11</v>
      </c>
      <c r="EC323">
        <v>1.314403271870712E-2</v>
      </c>
      <c r="ED323">
        <v>1.9805995112736431E-4</v>
      </c>
      <c r="EE323">
        <v>3.7201658972467829E-4</v>
      </c>
      <c r="EF323">
        <v>-1.4214358037409139E-6</v>
      </c>
      <c r="EG323">
        <v>2</v>
      </c>
      <c r="EH323">
        <v>2028</v>
      </c>
      <c r="EI323">
        <v>2</v>
      </c>
      <c r="EJ323">
        <v>26</v>
      </c>
      <c r="EK323">
        <v>1.6</v>
      </c>
      <c r="EL323">
        <v>1.6</v>
      </c>
      <c r="EM323">
        <v>0.62988299999999997</v>
      </c>
      <c r="EN323">
        <v>2.5366200000000001</v>
      </c>
      <c r="EO323">
        <v>1.39893</v>
      </c>
      <c r="EP323">
        <v>2.32422</v>
      </c>
      <c r="EQ323">
        <v>1.49902</v>
      </c>
      <c r="ER323">
        <v>2.3901400000000002</v>
      </c>
      <c r="ES323">
        <v>32.842399999999998</v>
      </c>
      <c r="ET323">
        <v>15.8657</v>
      </c>
      <c r="EU323">
        <v>18</v>
      </c>
      <c r="EV323">
        <v>505.57600000000002</v>
      </c>
      <c r="EW323">
        <v>540.42100000000005</v>
      </c>
      <c r="EX323">
        <v>27.288399999999999</v>
      </c>
      <c r="EY323">
        <v>31.2136</v>
      </c>
      <c r="EZ323">
        <v>30.000299999999999</v>
      </c>
      <c r="FA323">
        <v>31.2151</v>
      </c>
      <c r="FB323">
        <v>31.205400000000001</v>
      </c>
      <c r="FC323">
        <v>12.609</v>
      </c>
      <c r="FD323">
        <v>32.031199999999998</v>
      </c>
      <c r="FE323">
        <v>77.224400000000003</v>
      </c>
      <c r="FF323">
        <v>27.289300000000001</v>
      </c>
      <c r="FG323">
        <v>200</v>
      </c>
      <c r="FH323">
        <v>19.459</v>
      </c>
      <c r="FI323">
        <v>99.770899999999997</v>
      </c>
      <c r="FJ323">
        <v>101.639</v>
      </c>
      <c r="FK323" t="s">
        <v>884</v>
      </c>
      <c r="FL323">
        <v>4</v>
      </c>
      <c r="FM323" t="s">
        <v>890</v>
      </c>
      <c r="FN323">
        <v>6</v>
      </c>
    </row>
    <row r="324" spans="1:170" x14ac:dyDescent="0.2">
      <c r="A324">
        <v>7</v>
      </c>
      <c r="B324">
        <v>1658957461.5</v>
      </c>
      <c r="C324">
        <v>903.40000009536743</v>
      </c>
      <c r="D324" t="s">
        <v>1040</v>
      </c>
      <c r="E324" t="s">
        <v>1041</v>
      </c>
      <c r="F324" t="s">
        <v>280</v>
      </c>
      <c r="G324">
        <v>1658957461.5</v>
      </c>
      <c r="H324">
        <v>3.6015218698146915E-3</v>
      </c>
      <c r="I324">
        <v>3.6015218698146914</v>
      </c>
      <c r="J324">
        <v>1.3975850777288483</v>
      </c>
      <c r="K324">
        <v>97.891599999999997</v>
      </c>
      <c r="L324">
        <v>86.059996896415029</v>
      </c>
      <c r="M324">
        <v>8.5365834809948602</v>
      </c>
      <c r="N324">
        <v>9.7102003907109999</v>
      </c>
      <c r="O324">
        <v>0.24263707818670679</v>
      </c>
      <c r="P324">
        <v>2.911959154269022</v>
      </c>
      <c r="Q324">
        <v>0.23237356181087726</v>
      </c>
      <c r="R324">
        <v>0.14612034499449206</v>
      </c>
      <c r="S324">
        <v>66.138196034797062</v>
      </c>
      <c r="T324">
        <v>27.951794656843578</v>
      </c>
      <c r="U324">
        <v>27.985399999999998</v>
      </c>
      <c r="V324">
        <v>3.7916109771268194</v>
      </c>
      <c r="W324">
        <v>58.904587156626761</v>
      </c>
      <c r="X324">
        <v>2.3014455314359998</v>
      </c>
      <c r="Y324">
        <v>3.9070735277652946</v>
      </c>
      <c r="Z324">
        <v>1.4901654456908195</v>
      </c>
      <c r="AA324">
        <v>-158.82711445882791</v>
      </c>
      <c r="AB324">
        <v>80.928108862312968</v>
      </c>
      <c r="AC324">
        <v>6.0726350151510387</v>
      </c>
      <c r="AD324">
        <v>-5.6881745465668416</v>
      </c>
      <c r="AE324">
        <v>0</v>
      </c>
      <c r="AF324">
        <v>0</v>
      </c>
      <c r="AG324">
        <v>1</v>
      </c>
      <c r="AH324">
        <v>0</v>
      </c>
      <c r="AI324">
        <v>52090.138944121951</v>
      </c>
      <c r="AJ324" t="s">
        <v>281</v>
      </c>
      <c r="AK324" t="s">
        <v>281</v>
      </c>
      <c r="AL324">
        <v>0</v>
      </c>
      <c r="AM324">
        <v>0</v>
      </c>
      <c r="AN324" t="e">
        <v>#DIV/0!</v>
      </c>
      <c r="AO324">
        <v>0</v>
      </c>
      <c r="AP324" t="s">
        <v>281</v>
      </c>
      <c r="AQ324" t="s">
        <v>281</v>
      </c>
      <c r="AR324">
        <v>0</v>
      </c>
      <c r="AS324">
        <v>0</v>
      </c>
      <c r="AT324" t="e">
        <v>#DIV/0!</v>
      </c>
      <c r="AU324">
        <v>0.5</v>
      </c>
      <c r="AV324">
        <v>337.10368499212285</v>
      </c>
      <c r="AW324">
        <v>1.3975850777288483</v>
      </c>
      <c r="AX324" t="e">
        <v>#DIV/0!</v>
      </c>
      <c r="AY324">
        <v>4.1458611695731114E-3</v>
      </c>
      <c r="AZ324" t="e">
        <v>#DIV/0!</v>
      </c>
      <c r="BA324" t="e">
        <v>#DIV/0!</v>
      </c>
      <c r="BB324" t="s">
        <v>281</v>
      </c>
      <c r="BC324">
        <v>0</v>
      </c>
      <c r="BD324" t="e">
        <v>#DIV/0!</v>
      </c>
      <c r="BE324" t="e">
        <v>#DIV/0!</v>
      </c>
      <c r="BF324" t="e">
        <v>#DIV/0!</v>
      </c>
      <c r="BG324" t="e">
        <v>#DIV/0!</v>
      </c>
      <c r="BH324" t="e">
        <v>#DIV/0!</v>
      </c>
      <c r="BI324" t="e">
        <v>#DIV/0!</v>
      </c>
      <c r="BJ324" t="e">
        <v>#DIV/0!</v>
      </c>
      <c r="BK324" t="e">
        <v>#DIV/0!</v>
      </c>
      <c r="BL324">
        <v>399.88499999999999</v>
      </c>
      <c r="BM324">
        <v>337.10368499212285</v>
      </c>
      <c r="BN324">
        <v>0.84300157543324417</v>
      </c>
      <c r="BO324">
        <v>0.16539304058616119</v>
      </c>
      <c r="BP324">
        <v>6</v>
      </c>
      <c r="BQ324">
        <v>0.6</v>
      </c>
      <c r="BR324" t="s">
        <v>282</v>
      </c>
      <c r="BS324">
        <v>1658957461.5</v>
      </c>
      <c r="BT324">
        <v>97.891599999999997</v>
      </c>
      <c r="BU324">
        <v>99.991</v>
      </c>
      <c r="BV324">
        <v>23.201599999999999</v>
      </c>
      <c r="BW324">
        <v>18.9816</v>
      </c>
      <c r="BX324">
        <v>96.358199999999997</v>
      </c>
      <c r="BY324">
        <v>23.0106</v>
      </c>
      <c r="BZ324">
        <v>500.18400000000003</v>
      </c>
      <c r="CA324">
        <v>99.093599999999995</v>
      </c>
      <c r="CB324">
        <v>9.9797499999999997E-2</v>
      </c>
      <c r="CC324">
        <v>28.500900000000001</v>
      </c>
      <c r="CD324">
        <v>27.985399999999998</v>
      </c>
      <c r="CE324">
        <v>999.9</v>
      </c>
      <c r="CF324">
        <v>0</v>
      </c>
      <c r="CG324">
        <v>0</v>
      </c>
      <c r="CH324">
        <v>9990.6200000000008</v>
      </c>
      <c r="CI324">
        <v>0</v>
      </c>
      <c r="CJ324">
        <v>406.24799999999999</v>
      </c>
      <c r="CK324">
        <v>399.88499999999999</v>
      </c>
      <c r="CL324">
        <v>0.89995400000000003</v>
      </c>
      <c r="CM324">
        <v>0.100046</v>
      </c>
      <c r="CN324">
        <v>0</v>
      </c>
      <c r="CO324">
        <v>3.2359</v>
      </c>
      <c r="CP324">
        <v>0</v>
      </c>
      <c r="CQ324">
        <v>4108.58</v>
      </c>
      <c r="CR324">
        <v>3428.9</v>
      </c>
      <c r="CS324">
        <v>34.875</v>
      </c>
      <c r="CT324">
        <v>38.125</v>
      </c>
      <c r="CU324">
        <v>36.25</v>
      </c>
      <c r="CV324">
        <v>37.061999999999998</v>
      </c>
      <c r="CW324">
        <v>35.25</v>
      </c>
      <c r="CX324">
        <v>359.88</v>
      </c>
      <c r="CY324">
        <v>40.01</v>
      </c>
      <c r="CZ324">
        <v>0</v>
      </c>
      <c r="DA324">
        <v>1658957657.2</v>
      </c>
      <c r="DB324">
        <v>0</v>
      </c>
      <c r="DC324">
        <v>3.2386680000000001</v>
      </c>
      <c r="DD324">
        <v>0.84465384812233057</v>
      </c>
      <c r="DE324">
        <v>-69.302307624089224</v>
      </c>
      <c r="DF324">
        <v>4117.8128000000006</v>
      </c>
      <c r="DG324">
        <v>15</v>
      </c>
      <c r="DH324">
        <v>1658957388.5</v>
      </c>
      <c r="DI324" t="s">
        <v>1042</v>
      </c>
      <c r="DJ324">
        <v>1658957383.5</v>
      </c>
      <c r="DK324">
        <v>1658957388.5</v>
      </c>
      <c r="DL324">
        <v>7</v>
      </c>
      <c r="DM324">
        <v>-0.378</v>
      </c>
      <c r="DN324">
        <v>-6.0000000000000001E-3</v>
      </c>
      <c r="DO324">
        <v>1.532</v>
      </c>
      <c r="DP324">
        <v>0.13800000000000001</v>
      </c>
      <c r="DQ324">
        <v>100</v>
      </c>
      <c r="DR324">
        <v>19</v>
      </c>
      <c r="DS324">
        <v>0.19</v>
      </c>
      <c r="DT324">
        <v>0.02</v>
      </c>
      <c r="DU324">
        <v>100</v>
      </c>
      <c r="DV324">
        <v>100</v>
      </c>
      <c r="DW324">
        <v>1.5329999999999999</v>
      </c>
      <c r="DX324">
        <v>0.191</v>
      </c>
      <c r="DY324">
        <v>1.6005147227354239</v>
      </c>
      <c r="DZ324">
        <v>-6.7132856166521554E-4</v>
      </c>
      <c r="EA324">
        <v>-2.681329234238156E-7</v>
      </c>
      <c r="EB324">
        <v>8.1307759810197942E-11</v>
      </c>
      <c r="EC324">
        <v>6.7929770330381889E-3</v>
      </c>
      <c r="ED324">
        <v>1.9805995112736431E-4</v>
      </c>
      <c r="EE324">
        <v>3.7201658972467829E-4</v>
      </c>
      <c r="EF324">
        <v>-1.4214358037409139E-6</v>
      </c>
      <c r="EG324">
        <v>2</v>
      </c>
      <c r="EH324">
        <v>2028</v>
      </c>
      <c r="EI324">
        <v>2</v>
      </c>
      <c r="EJ324">
        <v>26</v>
      </c>
      <c r="EK324">
        <v>1.3</v>
      </c>
      <c r="EL324">
        <v>1.2</v>
      </c>
      <c r="EM324">
        <v>0.39184600000000003</v>
      </c>
      <c r="EN324">
        <v>2.5476100000000002</v>
      </c>
      <c r="EO324">
        <v>1.39893</v>
      </c>
      <c r="EP324">
        <v>2.323</v>
      </c>
      <c r="EQ324">
        <v>1.49902</v>
      </c>
      <c r="ER324">
        <v>2.4023400000000001</v>
      </c>
      <c r="ES324">
        <v>32.8202</v>
      </c>
      <c r="ET324">
        <v>15.8569</v>
      </c>
      <c r="EU324">
        <v>18</v>
      </c>
      <c r="EV324">
        <v>505.68799999999999</v>
      </c>
      <c r="EW324">
        <v>539.25</v>
      </c>
      <c r="EX324">
        <v>27.479500000000002</v>
      </c>
      <c r="EY324">
        <v>31.274000000000001</v>
      </c>
      <c r="EZ324">
        <v>30.0001</v>
      </c>
      <c r="FA324">
        <v>31.261399999999998</v>
      </c>
      <c r="FB324">
        <v>31.246099999999998</v>
      </c>
      <c r="FC324">
        <v>7.8466699999999996</v>
      </c>
      <c r="FD324">
        <v>33.076900000000002</v>
      </c>
      <c r="FE324">
        <v>75.269400000000005</v>
      </c>
      <c r="FF324">
        <v>27.4879</v>
      </c>
      <c r="FG324">
        <v>100</v>
      </c>
      <c r="FH324">
        <v>18.952200000000001</v>
      </c>
      <c r="FI324">
        <v>99.760499999999993</v>
      </c>
      <c r="FJ324">
        <v>101.63</v>
      </c>
      <c r="FK324" t="s">
        <v>884</v>
      </c>
      <c r="FL324">
        <v>4</v>
      </c>
      <c r="FM324" t="s">
        <v>890</v>
      </c>
      <c r="FN324">
        <v>7</v>
      </c>
    </row>
    <row r="325" spans="1:170" x14ac:dyDescent="0.2">
      <c r="A325">
        <v>8</v>
      </c>
      <c r="B325">
        <v>1658957612</v>
      </c>
      <c r="C325">
        <v>1053.900000095367</v>
      </c>
      <c r="D325" t="s">
        <v>1043</v>
      </c>
      <c r="E325" t="s">
        <v>1044</v>
      </c>
      <c r="F325" t="s">
        <v>280</v>
      </c>
      <c r="G325">
        <v>1658957612</v>
      </c>
      <c r="H325">
        <v>4.0577332522527092E-3</v>
      </c>
      <c r="I325">
        <v>4.0577332522527092</v>
      </c>
      <c r="J325">
        <v>1.5808051175361189</v>
      </c>
      <c r="K325">
        <v>97.6327</v>
      </c>
      <c r="L325">
        <v>85.783082039156142</v>
      </c>
      <c r="M325">
        <v>8.5089841931526884</v>
      </c>
      <c r="N325">
        <v>9.6843699396999483</v>
      </c>
      <c r="O325">
        <v>0.27498405051758107</v>
      </c>
      <c r="P325">
        <v>2.9156525895868532</v>
      </c>
      <c r="Q325">
        <v>0.26189480476633875</v>
      </c>
      <c r="R325">
        <v>0.16480964051951211</v>
      </c>
      <c r="S325">
        <v>66.187341280127427</v>
      </c>
      <c r="T325">
        <v>27.88640931108543</v>
      </c>
      <c r="U325">
        <v>27.979800000000001</v>
      </c>
      <c r="V325">
        <v>3.7903732068065481</v>
      </c>
      <c r="W325">
        <v>58.705726281692094</v>
      </c>
      <c r="X325">
        <v>2.30070579392325</v>
      </c>
      <c r="Y325">
        <v>3.9190483444214639</v>
      </c>
      <c r="Z325">
        <v>1.4896674128832981</v>
      </c>
      <c r="AA325">
        <v>-178.94603642434447</v>
      </c>
      <c r="AB325">
        <v>90.194854490746707</v>
      </c>
      <c r="AC325">
        <v>6.761000684846473</v>
      </c>
      <c r="AD325">
        <v>-15.802839968623857</v>
      </c>
      <c r="AE325">
        <v>0</v>
      </c>
      <c r="AF325">
        <v>0</v>
      </c>
      <c r="AG325">
        <v>1</v>
      </c>
      <c r="AH325">
        <v>0</v>
      </c>
      <c r="AI325">
        <v>52186.583355122333</v>
      </c>
      <c r="AJ325" t="s">
        <v>281</v>
      </c>
      <c r="AK325" t="s">
        <v>281</v>
      </c>
      <c r="AL325">
        <v>0</v>
      </c>
      <c r="AM325">
        <v>0</v>
      </c>
      <c r="AN325" t="e">
        <v>#DIV/0!</v>
      </c>
      <c r="AO325">
        <v>0</v>
      </c>
      <c r="AP325" t="s">
        <v>281</v>
      </c>
      <c r="AQ325" t="s">
        <v>281</v>
      </c>
      <c r="AR325">
        <v>0</v>
      </c>
      <c r="AS325">
        <v>0</v>
      </c>
      <c r="AT325" t="e">
        <v>#DIV/0!</v>
      </c>
      <c r="AU325">
        <v>0.5</v>
      </c>
      <c r="AV325">
        <v>337.36239900524737</v>
      </c>
      <c r="AW325">
        <v>1.5808051175361189</v>
      </c>
      <c r="AX325" t="e">
        <v>#DIV/0!</v>
      </c>
      <c r="AY325">
        <v>4.6857774375487849E-3</v>
      </c>
      <c r="AZ325" t="e">
        <v>#DIV/0!</v>
      </c>
      <c r="BA325" t="e">
        <v>#DIV/0!</v>
      </c>
      <c r="BB325" t="s">
        <v>281</v>
      </c>
      <c r="BC325">
        <v>0</v>
      </c>
      <c r="BD325" t="e">
        <v>#DIV/0!</v>
      </c>
      <c r="BE325" t="e">
        <v>#DIV/0!</v>
      </c>
      <c r="BF325" t="e">
        <v>#DIV/0!</v>
      </c>
      <c r="BG325" t="e">
        <v>#DIV/0!</v>
      </c>
      <c r="BH325" t="e">
        <v>#DIV/0!</v>
      </c>
      <c r="BI325" t="e">
        <v>#DIV/0!</v>
      </c>
      <c r="BJ325" t="e">
        <v>#DIV/0!</v>
      </c>
      <c r="BK325" t="e">
        <v>#DIV/0!</v>
      </c>
      <c r="BL325">
        <v>400.19299999999998</v>
      </c>
      <c r="BM325">
        <v>337.36239900524737</v>
      </c>
      <c r="BN325">
        <v>0.8429992503748126</v>
      </c>
      <c r="BO325">
        <v>0.1653885532233883</v>
      </c>
      <c r="BP325">
        <v>6</v>
      </c>
      <c r="BQ325">
        <v>0.6</v>
      </c>
      <c r="BR325" t="s">
        <v>282</v>
      </c>
      <c r="BS325">
        <v>1658957612</v>
      </c>
      <c r="BT325">
        <v>97.6327</v>
      </c>
      <c r="BU325">
        <v>100.004</v>
      </c>
      <c r="BV325">
        <v>23.194500000000001</v>
      </c>
      <c r="BW325">
        <v>18.440300000000001</v>
      </c>
      <c r="BX325">
        <v>96.092799999999997</v>
      </c>
      <c r="BY325">
        <v>23.006</v>
      </c>
      <c r="BZ325">
        <v>500.22500000000002</v>
      </c>
      <c r="CA325">
        <v>99.091999999999999</v>
      </c>
      <c r="CB325">
        <v>9.9868499999999999E-2</v>
      </c>
      <c r="CC325">
        <v>28.553599999999999</v>
      </c>
      <c r="CD325">
        <v>27.979800000000001</v>
      </c>
      <c r="CE325">
        <v>999.9</v>
      </c>
      <c r="CF325">
        <v>0</v>
      </c>
      <c r="CG325">
        <v>0</v>
      </c>
      <c r="CH325">
        <v>10011.9</v>
      </c>
      <c r="CI325">
        <v>0</v>
      </c>
      <c r="CJ325">
        <v>403.87</v>
      </c>
      <c r="CK325">
        <v>400.19299999999998</v>
      </c>
      <c r="CL325">
        <v>0.90003100000000003</v>
      </c>
      <c r="CM325">
        <v>9.99694E-2</v>
      </c>
      <c r="CN325">
        <v>0</v>
      </c>
      <c r="CO325">
        <v>2.9411</v>
      </c>
      <c r="CP325">
        <v>0</v>
      </c>
      <c r="CQ325">
        <v>3988.4</v>
      </c>
      <c r="CR325">
        <v>3431.61</v>
      </c>
      <c r="CS325">
        <v>34.811999999999998</v>
      </c>
      <c r="CT325">
        <v>38</v>
      </c>
      <c r="CU325">
        <v>36.125</v>
      </c>
      <c r="CV325">
        <v>36.936999999999998</v>
      </c>
      <c r="CW325">
        <v>35.186999999999998</v>
      </c>
      <c r="CX325">
        <v>360.19</v>
      </c>
      <c r="CY325">
        <v>40.01</v>
      </c>
      <c r="CZ325">
        <v>0</v>
      </c>
      <c r="DA325">
        <v>1658957807.8</v>
      </c>
      <c r="DB325">
        <v>0</v>
      </c>
      <c r="DC325">
        <v>3.2270846153846149</v>
      </c>
      <c r="DD325">
        <v>-1.2801572793931</v>
      </c>
      <c r="DE325">
        <v>-43.981196533798482</v>
      </c>
      <c r="DF325">
        <v>3991.1311538461541</v>
      </c>
      <c r="DG325">
        <v>15</v>
      </c>
      <c r="DH325">
        <v>1658957547.5</v>
      </c>
      <c r="DI325" t="s">
        <v>1045</v>
      </c>
      <c r="DJ325">
        <v>1658957545</v>
      </c>
      <c r="DK325">
        <v>1658957547.5</v>
      </c>
      <c r="DL325">
        <v>8</v>
      </c>
      <c r="DM325">
        <v>6.0000000000000001E-3</v>
      </c>
      <c r="DN325">
        <v>-2E-3</v>
      </c>
      <c r="DO325">
        <v>1.538</v>
      </c>
      <c r="DP325">
        <v>0.128</v>
      </c>
      <c r="DQ325">
        <v>100</v>
      </c>
      <c r="DR325">
        <v>19</v>
      </c>
      <c r="DS325">
        <v>0.36</v>
      </c>
      <c r="DT325">
        <v>0.02</v>
      </c>
      <c r="DU325">
        <v>100</v>
      </c>
      <c r="DV325">
        <v>100</v>
      </c>
      <c r="DW325">
        <v>1.54</v>
      </c>
      <c r="DX325">
        <v>0.1885</v>
      </c>
      <c r="DY325">
        <v>1.606798771373682</v>
      </c>
      <c r="DZ325">
        <v>-6.7132856166521554E-4</v>
      </c>
      <c r="EA325">
        <v>-2.681329234238156E-7</v>
      </c>
      <c r="EB325">
        <v>8.1307759810197942E-11</v>
      </c>
      <c r="EC325">
        <v>4.3464874628627304E-3</v>
      </c>
      <c r="ED325">
        <v>1.9805995112736431E-4</v>
      </c>
      <c r="EE325">
        <v>3.7201658972467829E-4</v>
      </c>
      <c r="EF325">
        <v>-1.4214358037409139E-6</v>
      </c>
      <c r="EG325">
        <v>2</v>
      </c>
      <c r="EH325">
        <v>2028</v>
      </c>
      <c r="EI325">
        <v>2</v>
      </c>
      <c r="EJ325">
        <v>26</v>
      </c>
      <c r="EK325">
        <v>1.1000000000000001</v>
      </c>
      <c r="EL325">
        <v>1.1000000000000001</v>
      </c>
      <c r="EM325">
        <v>0.39184600000000003</v>
      </c>
      <c r="EN325">
        <v>2.5573700000000001</v>
      </c>
      <c r="EO325">
        <v>1.39893</v>
      </c>
      <c r="EP325">
        <v>2.323</v>
      </c>
      <c r="EQ325">
        <v>1.49902</v>
      </c>
      <c r="ER325">
        <v>2.4438499999999999</v>
      </c>
      <c r="ES325">
        <v>32.8202</v>
      </c>
      <c r="ET325">
        <v>15.8482</v>
      </c>
      <c r="EU325">
        <v>18</v>
      </c>
      <c r="EV325">
        <v>506.27800000000002</v>
      </c>
      <c r="EW325">
        <v>539.21900000000005</v>
      </c>
      <c r="EX325">
        <v>27.839500000000001</v>
      </c>
      <c r="EY325">
        <v>31.250399999999999</v>
      </c>
      <c r="EZ325">
        <v>29.9999</v>
      </c>
      <c r="FA325">
        <v>31.248100000000001</v>
      </c>
      <c r="FB325">
        <v>31.232600000000001</v>
      </c>
      <c r="FC325">
        <v>7.8450100000000003</v>
      </c>
      <c r="FD325">
        <v>35.003</v>
      </c>
      <c r="FE325">
        <v>73.282899999999998</v>
      </c>
      <c r="FF325">
        <v>27.852599999999999</v>
      </c>
      <c r="FG325">
        <v>100</v>
      </c>
      <c r="FH325">
        <v>18.427299999999999</v>
      </c>
      <c r="FI325">
        <v>99.765100000000004</v>
      </c>
      <c r="FJ325">
        <v>101.63500000000001</v>
      </c>
      <c r="FK325" t="s">
        <v>884</v>
      </c>
      <c r="FL325">
        <v>4</v>
      </c>
      <c r="FM325" t="s">
        <v>890</v>
      </c>
      <c r="FN325">
        <v>8</v>
      </c>
    </row>
    <row r="326" spans="1:170" x14ac:dyDescent="0.2">
      <c r="A326">
        <v>9</v>
      </c>
      <c r="B326">
        <v>1658957762.5</v>
      </c>
      <c r="C326">
        <v>1204.400000095367</v>
      </c>
      <c r="D326" t="s">
        <v>1046</v>
      </c>
      <c r="E326" t="s">
        <v>1047</v>
      </c>
      <c r="F326" t="s">
        <v>280</v>
      </c>
      <c r="G326">
        <v>1658957762.5</v>
      </c>
      <c r="H326">
        <v>4.3903736523615011E-3</v>
      </c>
      <c r="I326">
        <v>4.3903736523615011</v>
      </c>
      <c r="J326">
        <v>-1.279494908589152</v>
      </c>
      <c r="K326">
        <v>51.255099999999999</v>
      </c>
      <c r="L326">
        <v>57.080567834322899</v>
      </c>
      <c r="M326">
        <v>5.6613348203167924</v>
      </c>
      <c r="N326">
        <v>5.0835563372643398</v>
      </c>
      <c r="O326">
        <v>0.29943186730605831</v>
      </c>
      <c r="P326">
        <v>2.9168841109394812</v>
      </c>
      <c r="Q326">
        <v>0.28398640559768967</v>
      </c>
      <c r="R326">
        <v>0.17881445874893026</v>
      </c>
      <c r="S326">
        <v>66.145407000000006</v>
      </c>
      <c r="T326">
        <v>27.840880213716265</v>
      </c>
      <c r="U326">
        <v>27.9529</v>
      </c>
      <c r="V326">
        <v>3.7844324013209967</v>
      </c>
      <c r="W326">
        <v>58.499772967594723</v>
      </c>
      <c r="X326">
        <v>2.2981240020040601</v>
      </c>
      <c r="Y326">
        <v>3.9284323432794852</v>
      </c>
      <c r="Z326">
        <v>1.4863083993169366</v>
      </c>
      <c r="AA326">
        <v>-193.6154780691422</v>
      </c>
      <c r="AB326">
        <v>100.94202056769936</v>
      </c>
      <c r="AC326">
        <v>7.5639531781536622</v>
      </c>
      <c r="AD326">
        <v>-18.964097323289167</v>
      </c>
      <c r="AE326">
        <v>0</v>
      </c>
      <c r="AF326">
        <v>0</v>
      </c>
      <c r="AG326">
        <v>1</v>
      </c>
      <c r="AH326">
        <v>0</v>
      </c>
      <c r="AI326">
        <v>52214.446463281129</v>
      </c>
      <c r="AJ326" t="s">
        <v>281</v>
      </c>
      <c r="AK326" t="s">
        <v>281</v>
      </c>
      <c r="AL326">
        <v>0</v>
      </c>
      <c r="AM326">
        <v>0</v>
      </c>
      <c r="AN326" t="e">
        <v>#DIV/0!</v>
      </c>
      <c r="AO326">
        <v>0</v>
      </c>
      <c r="AP326" t="s">
        <v>281</v>
      </c>
      <c r="AQ326" t="s">
        <v>281</v>
      </c>
      <c r="AR326">
        <v>0</v>
      </c>
      <c r="AS326">
        <v>0</v>
      </c>
      <c r="AT326" t="e">
        <v>#DIV/0!</v>
      </c>
      <c r="AU326">
        <v>0.5</v>
      </c>
      <c r="AV326">
        <v>337.14150000000001</v>
      </c>
      <c r="AW326">
        <v>-1.279494908589152</v>
      </c>
      <c r="AX326" t="e">
        <v>#DIV/0!</v>
      </c>
      <c r="AY326">
        <v>-3.7951272939971852E-3</v>
      </c>
      <c r="AZ326" t="e">
        <v>#DIV/0!</v>
      </c>
      <c r="BA326" t="e">
        <v>#DIV/0!</v>
      </c>
      <c r="BB326" t="s">
        <v>281</v>
      </c>
      <c r="BC326">
        <v>0</v>
      </c>
      <c r="BD326" t="e">
        <v>#DIV/0!</v>
      </c>
      <c r="BE326" t="e">
        <v>#DIV/0!</v>
      </c>
      <c r="BF326" t="e">
        <v>#DIV/0!</v>
      </c>
      <c r="BG326" t="e">
        <v>#DIV/0!</v>
      </c>
      <c r="BH326" t="e">
        <v>#DIV/0!</v>
      </c>
      <c r="BI326" t="e">
        <v>#DIV/0!</v>
      </c>
      <c r="BJ326" t="e">
        <v>#DIV/0!</v>
      </c>
      <c r="BK326" t="e">
        <v>#DIV/0!</v>
      </c>
      <c r="BL326">
        <v>399.93</v>
      </c>
      <c r="BM326">
        <v>337.14150000000001</v>
      </c>
      <c r="BN326">
        <v>0.84300127522316404</v>
      </c>
      <c r="BO326">
        <v>0.16539246118070663</v>
      </c>
      <c r="BP326">
        <v>6</v>
      </c>
      <c r="BQ326">
        <v>0.6</v>
      </c>
      <c r="BR326" t="s">
        <v>282</v>
      </c>
      <c r="BS326">
        <v>1658957762.5</v>
      </c>
      <c r="BT326">
        <v>51.255099999999999</v>
      </c>
      <c r="BU326">
        <v>49.990299999999998</v>
      </c>
      <c r="BV326">
        <v>23.1709</v>
      </c>
      <c r="BW326">
        <v>18.026800000000001</v>
      </c>
      <c r="BX326">
        <v>49.759799999999998</v>
      </c>
      <c r="BY326">
        <v>22.9833</v>
      </c>
      <c r="BZ326">
        <v>500.221</v>
      </c>
      <c r="CA326">
        <v>99.081599999999995</v>
      </c>
      <c r="CB326">
        <v>9.9873400000000001E-2</v>
      </c>
      <c r="CC326">
        <v>28.594799999999999</v>
      </c>
      <c r="CD326">
        <v>27.9529</v>
      </c>
      <c r="CE326">
        <v>999.9</v>
      </c>
      <c r="CF326">
        <v>0</v>
      </c>
      <c r="CG326">
        <v>0</v>
      </c>
      <c r="CH326">
        <v>10020</v>
      </c>
      <c r="CI326">
        <v>0</v>
      </c>
      <c r="CJ326">
        <v>402.06099999999998</v>
      </c>
      <c r="CK326">
        <v>399.93</v>
      </c>
      <c r="CL326">
        <v>0.89995999999999998</v>
      </c>
      <c r="CM326">
        <v>0.10004</v>
      </c>
      <c r="CN326">
        <v>0</v>
      </c>
      <c r="CO326">
        <v>3.1017000000000001</v>
      </c>
      <c r="CP326">
        <v>0</v>
      </c>
      <c r="CQ326">
        <v>3667.57</v>
      </c>
      <c r="CR326">
        <v>3429.3</v>
      </c>
      <c r="CS326">
        <v>35.686999999999998</v>
      </c>
      <c r="CT326">
        <v>40.375</v>
      </c>
      <c r="CU326">
        <v>37.561999999999998</v>
      </c>
      <c r="CV326">
        <v>39</v>
      </c>
      <c r="CW326">
        <v>36.436999999999998</v>
      </c>
      <c r="CX326">
        <v>359.92</v>
      </c>
      <c r="CY326">
        <v>40.01</v>
      </c>
      <c r="CZ326">
        <v>0</v>
      </c>
      <c r="DA326">
        <v>1658957958.4000001</v>
      </c>
      <c r="DB326">
        <v>0</v>
      </c>
      <c r="DC326">
        <v>3.3560240000000001</v>
      </c>
      <c r="DD326">
        <v>-7.4746187787942023E-2</v>
      </c>
      <c r="DE326">
        <v>-90.12999989518066</v>
      </c>
      <c r="DF326">
        <v>3678.8420000000001</v>
      </c>
      <c r="DG326">
        <v>15</v>
      </c>
      <c r="DH326">
        <v>1658957687</v>
      </c>
      <c r="DI326" t="s">
        <v>1048</v>
      </c>
      <c r="DJ326">
        <v>1658957683.5</v>
      </c>
      <c r="DK326">
        <v>1658957687</v>
      </c>
      <c r="DL326">
        <v>9</v>
      </c>
      <c r="DM326">
        <v>-7.6999999999999999E-2</v>
      </c>
      <c r="DN326">
        <v>-1E-3</v>
      </c>
      <c r="DO326">
        <v>1.496</v>
      </c>
      <c r="DP326">
        <v>0.122</v>
      </c>
      <c r="DQ326">
        <v>50</v>
      </c>
      <c r="DR326">
        <v>18</v>
      </c>
      <c r="DS326">
        <v>0.35</v>
      </c>
      <c r="DT326">
        <v>0.02</v>
      </c>
      <c r="DU326">
        <v>100</v>
      </c>
      <c r="DV326">
        <v>100</v>
      </c>
      <c r="DW326">
        <v>1.4950000000000001</v>
      </c>
      <c r="DX326">
        <v>0.18759999999999999</v>
      </c>
      <c r="DY326">
        <v>1.5293312686568179</v>
      </c>
      <c r="DZ326">
        <v>-6.7132856166521554E-4</v>
      </c>
      <c r="EA326">
        <v>-2.681329234238156E-7</v>
      </c>
      <c r="EB326">
        <v>8.1307759810197942E-11</v>
      </c>
      <c r="EC326">
        <v>3.8174967187185188E-3</v>
      </c>
      <c r="ED326">
        <v>1.9805995112736431E-4</v>
      </c>
      <c r="EE326">
        <v>3.7201658972467829E-4</v>
      </c>
      <c r="EF326">
        <v>-1.4214358037409139E-6</v>
      </c>
      <c r="EG326">
        <v>2</v>
      </c>
      <c r="EH326">
        <v>2028</v>
      </c>
      <c r="EI326">
        <v>2</v>
      </c>
      <c r="EJ326">
        <v>26</v>
      </c>
      <c r="EK326">
        <v>1.3</v>
      </c>
      <c r="EL326">
        <v>1.3</v>
      </c>
      <c r="EM326">
        <v>0.27221699999999999</v>
      </c>
      <c r="EN326">
        <v>2.5683600000000002</v>
      </c>
      <c r="EO326">
        <v>1.39893</v>
      </c>
      <c r="EP326">
        <v>2.32422</v>
      </c>
      <c r="EQ326">
        <v>1.49902</v>
      </c>
      <c r="ER326">
        <v>2.4401899999999999</v>
      </c>
      <c r="ES326">
        <v>32.8202</v>
      </c>
      <c r="ET326">
        <v>15.8482</v>
      </c>
      <c r="EU326">
        <v>18</v>
      </c>
      <c r="EV326">
        <v>506.428</v>
      </c>
      <c r="EW326">
        <v>539.08600000000001</v>
      </c>
      <c r="EX326">
        <v>27.886399999999998</v>
      </c>
      <c r="EY326">
        <v>31.168900000000001</v>
      </c>
      <c r="EZ326">
        <v>29.9999</v>
      </c>
      <c r="FA326">
        <v>31.187200000000001</v>
      </c>
      <c r="FB326">
        <v>31.1751</v>
      </c>
      <c r="FC326">
        <v>5.47173</v>
      </c>
      <c r="FD326">
        <v>35.944200000000002</v>
      </c>
      <c r="FE326">
        <v>70.788200000000003</v>
      </c>
      <c r="FF326">
        <v>27.911300000000001</v>
      </c>
      <c r="FG326">
        <v>50</v>
      </c>
      <c r="FH326">
        <v>18.0412</v>
      </c>
      <c r="FI326">
        <v>99.783500000000004</v>
      </c>
      <c r="FJ326">
        <v>101.64700000000001</v>
      </c>
      <c r="FK326" t="s">
        <v>884</v>
      </c>
      <c r="FL326">
        <v>4</v>
      </c>
      <c r="FM326" t="s">
        <v>890</v>
      </c>
      <c r="FN326">
        <v>9</v>
      </c>
    </row>
    <row r="327" spans="1:170" x14ac:dyDescent="0.2">
      <c r="A327">
        <v>10</v>
      </c>
      <c r="B327">
        <v>1658957913</v>
      </c>
      <c r="C327">
        <v>1354.900000095367</v>
      </c>
      <c r="D327" t="s">
        <v>1049</v>
      </c>
      <c r="E327" t="s">
        <v>1050</v>
      </c>
      <c r="F327" t="s">
        <v>280</v>
      </c>
      <c r="G327">
        <v>1658957913</v>
      </c>
      <c r="H327">
        <v>4.7747113527740817E-3</v>
      </c>
      <c r="I327">
        <v>4.7747113527740819</v>
      </c>
      <c r="J327">
        <v>-1.184722110562618</v>
      </c>
      <c r="K327">
        <v>51.082900000000002</v>
      </c>
      <c r="L327">
        <v>55.925378461468497</v>
      </c>
      <c r="M327">
        <v>5.5462684652350092</v>
      </c>
      <c r="N327">
        <v>5.0660270019979405</v>
      </c>
      <c r="O327">
        <v>0.32242646513897139</v>
      </c>
      <c r="P327">
        <v>2.9183699477218266</v>
      </c>
      <c r="Q327">
        <v>0.30460022328904157</v>
      </c>
      <c r="R327">
        <v>0.19189662833842025</v>
      </c>
      <c r="S327">
        <v>66.159192251762406</v>
      </c>
      <c r="T327">
        <v>27.882403691859029</v>
      </c>
      <c r="U327">
        <v>28.022200000000002</v>
      </c>
      <c r="V327">
        <v>3.7997536729482184</v>
      </c>
      <c r="W327">
        <v>57.891712184496889</v>
      </c>
      <c r="X327">
        <v>2.29294128769302</v>
      </c>
      <c r="Y327">
        <v>3.9607418768088505</v>
      </c>
      <c r="Z327">
        <v>1.5068123852551984</v>
      </c>
      <c r="AA327">
        <v>-210.56477065733699</v>
      </c>
      <c r="AB327">
        <v>112.30583765168304</v>
      </c>
      <c r="AC327">
        <v>8.4200214663880999</v>
      </c>
      <c r="AD327">
        <v>-23.67971928750346</v>
      </c>
      <c r="AE327">
        <v>0</v>
      </c>
      <c r="AF327">
        <v>0</v>
      </c>
      <c r="AG327">
        <v>1</v>
      </c>
      <c r="AH327">
        <v>0</v>
      </c>
      <c r="AI327">
        <v>52232.302344826378</v>
      </c>
      <c r="AJ327" t="s">
        <v>281</v>
      </c>
      <c r="AK327" t="s">
        <v>281</v>
      </c>
      <c r="AL327">
        <v>0</v>
      </c>
      <c r="AM327">
        <v>0</v>
      </c>
      <c r="AN327" t="e">
        <v>#DIV/0!</v>
      </c>
      <c r="AO327">
        <v>0</v>
      </c>
      <c r="AP327" t="s">
        <v>281</v>
      </c>
      <c r="AQ327" t="s">
        <v>281</v>
      </c>
      <c r="AR327">
        <v>0</v>
      </c>
      <c r="AS327">
        <v>0</v>
      </c>
      <c r="AT327" t="e">
        <v>#DIV/0!</v>
      </c>
      <c r="AU327">
        <v>0.5</v>
      </c>
      <c r="AV327">
        <v>337.21149899055041</v>
      </c>
      <c r="AW327">
        <v>-1.184722110562618</v>
      </c>
      <c r="AX327" t="e">
        <v>#DIV/0!</v>
      </c>
      <c r="AY327">
        <v>-3.5132909586686936E-3</v>
      </c>
      <c r="AZ327" t="e">
        <v>#DIV/0!</v>
      </c>
      <c r="BA327" t="e">
        <v>#DIV/0!</v>
      </c>
      <c r="BB327" t="s">
        <v>281</v>
      </c>
      <c r="BC327">
        <v>0</v>
      </c>
      <c r="BD327" t="e">
        <v>#DIV/0!</v>
      </c>
      <c r="BE327" t="e">
        <v>#DIV/0!</v>
      </c>
      <c r="BF327" t="e">
        <v>#DIV/0!</v>
      </c>
      <c r="BG327" t="e">
        <v>#DIV/0!</v>
      </c>
      <c r="BH327" t="e">
        <v>#DIV/0!</v>
      </c>
      <c r="BI327" t="e">
        <v>#DIV/0!</v>
      </c>
      <c r="BJ327" t="e">
        <v>#DIV/0!</v>
      </c>
      <c r="BK327" t="e">
        <v>#DIV/0!</v>
      </c>
      <c r="BL327">
        <v>400.01299999999998</v>
      </c>
      <c r="BM327">
        <v>337.21149899055041</v>
      </c>
      <c r="BN327">
        <v>0.84300134993250331</v>
      </c>
      <c r="BO327">
        <v>0.16539260536973149</v>
      </c>
      <c r="BP327">
        <v>6</v>
      </c>
      <c r="BQ327">
        <v>0.6</v>
      </c>
      <c r="BR327" t="s">
        <v>282</v>
      </c>
      <c r="BS327">
        <v>1658957913</v>
      </c>
      <c r="BT327">
        <v>51.082900000000002</v>
      </c>
      <c r="BU327">
        <v>49.954300000000003</v>
      </c>
      <c r="BV327">
        <v>23.120699999999999</v>
      </c>
      <c r="BW327">
        <v>17.525400000000001</v>
      </c>
      <c r="BX327">
        <v>49.605699999999999</v>
      </c>
      <c r="BY327">
        <v>22.931000000000001</v>
      </c>
      <c r="BZ327">
        <v>500.16800000000001</v>
      </c>
      <c r="CA327">
        <v>99.072800000000001</v>
      </c>
      <c r="CB327">
        <v>9.9858600000000006E-2</v>
      </c>
      <c r="CC327">
        <v>28.736000000000001</v>
      </c>
      <c r="CD327">
        <v>28.022200000000002</v>
      </c>
      <c r="CE327">
        <v>999.9</v>
      </c>
      <c r="CF327">
        <v>0</v>
      </c>
      <c r="CG327">
        <v>0</v>
      </c>
      <c r="CH327">
        <v>10029.4</v>
      </c>
      <c r="CI327">
        <v>0</v>
      </c>
      <c r="CJ327">
        <v>404.09500000000003</v>
      </c>
      <c r="CK327">
        <v>400.01299999999998</v>
      </c>
      <c r="CL327">
        <v>0.89995999999999998</v>
      </c>
      <c r="CM327">
        <v>0.10004</v>
      </c>
      <c r="CN327">
        <v>0</v>
      </c>
      <c r="CO327">
        <v>3.3921999999999999</v>
      </c>
      <c r="CP327">
        <v>0</v>
      </c>
      <c r="CQ327">
        <v>3495.55</v>
      </c>
      <c r="CR327">
        <v>3430.01</v>
      </c>
      <c r="CS327">
        <v>36.686999999999998</v>
      </c>
      <c r="CT327">
        <v>41.25</v>
      </c>
      <c r="CU327">
        <v>38.561999999999998</v>
      </c>
      <c r="CV327">
        <v>40.061999999999998</v>
      </c>
      <c r="CW327">
        <v>37.186999999999998</v>
      </c>
      <c r="CX327">
        <v>360</v>
      </c>
      <c r="CY327">
        <v>40.020000000000003</v>
      </c>
      <c r="CZ327">
        <v>0</v>
      </c>
      <c r="DA327">
        <v>1658958109</v>
      </c>
      <c r="DB327">
        <v>0</v>
      </c>
      <c r="DC327">
        <v>3.3574230769230771</v>
      </c>
      <c r="DD327">
        <v>-0.36302907412539792</v>
      </c>
      <c r="DE327">
        <v>-57.372991379915327</v>
      </c>
      <c r="DF327">
        <v>3502.874615384615</v>
      </c>
      <c r="DG327">
        <v>15</v>
      </c>
      <c r="DH327">
        <v>1658957828</v>
      </c>
      <c r="DI327" t="s">
        <v>1051</v>
      </c>
      <c r="DJ327">
        <v>1658957816</v>
      </c>
      <c r="DK327">
        <v>1658957828</v>
      </c>
      <c r="DL327">
        <v>10</v>
      </c>
      <c r="DM327">
        <v>-1.7999999999999999E-2</v>
      </c>
      <c r="DN327">
        <v>3.0000000000000001E-3</v>
      </c>
      <c r="DO327">
        <v>1.478</v>
      </c>
      <c r="DP327">
        <v>0.12</v>
      </c>
      <c r="DQ327">
        <v>50</v>
      </c>
      <c r="DR327">
        <v>18</v>
      </c>
      <c r="DS327">
        <v>0.2</v>
      </c>
      <c r="DT327">
        <v>0.01</v>
      </c>
      <c r="DU327">
        <v>100</v>
      </c>
      <c r="DV327">
        <v>100</v>
      </c>
      <c r="DW327">
        <v>1.4770000000000001</v>
      </c>
      <c r="DX327">
        <v>0.18970000000000001</v>
      </c>
      <c r="DY327">
        <v>1.5112041402105001</v>
      </c>
      <c r="DZ327">
        <v>-6.7132856166521554E-4</v>
      </c>
      <c r="EA327">
        <v>-2.681329234238156E-7</v>
      </c>
      <c r="EB327">
        <v>8.1307759810197942E-11</v>
      </c>
      <c r="EC327">
        <v>6.7464760460130141E-3</v>
      </c>
      <c r="ED327">
        <v>1.9805995112736431E-4</v>
      </c>
      <c r="EE327">
        <v>3.7201658972467829E-4</v>
      </c>
      <c r="EF327">
        <v>-1.4214358037409139E-6</v>
      </c>
      <c r="EG327">
        <v>2</v>
      </c>
      <c r="EH327">
        <v>2028</v>
      </c>
      <c r="EI327">
        <v>2</v>
      </c>
      <c r="EJ327">
        <v>26</v>
      </c>
      <c r="EK327">
        <v>1.6</v>
      </c>
      <c r="EL327">
        <v>1.4</v>
      </c>
      <c r="EM327">
        <v>0.27221699999999999</v>
      </c>
      <c r="EN327">
        <v>2.5659200000000002</v>
      </c>
      <c r="EO327">
        <v>1.39893</v>
      </c>
      <c r="EP327">
        <v>2.323</v>
      </c>
      <c r="EQ327">
        <v>1.49902</v>
      </c>
      <c r="ER327">
        <v>2.4633799999999999</v>
      </c>
      <c r="ES327">
        <v>32.798000000000002</v>
      </c>
      <c r="ET327">
        <v>15.821899999999999</v>
      </c>
      <c r="EU327">
        <v>18</v>
      </c>
      <c r="EV327">
        <v>506.67</v>
      </c>
      <c r="EW327">
        <v>538.42700000000002</v>
      </c>
      <c r="EX327">
        <v>27.794799999999999</v>
      </c>
      <c r="EY327">
        <v>31.1434</v>
      </c>
      <c r="EZ327">
        <v>30.000299999999999</v>
      </c>
      <c r="FA327">
        <v>31.158100000000001</v>
      </c>
      <c r="FB327">
        <v>31.148800000000001</v>
      </c>
      <c r="FC327">
        <v>5.4704499999999996</v>
      </c>
      <c r="FD327">
        <v>37.130000000000003</v>
      </c>
      <c r="FE327">
        <v>68.340999999999994</v>
      </c>
      <c r="FF327">
        <v>27.779199999999999</v>
      </c>
      <c r="FG327">
        <v>50</v>
      </c>
      <c r="FH327">
        <v>17.488600000000002</v>
      </c>
      <c r="FI327">
        <v>99.789199999999994</v>
      </c>
      <c r="FJ327">
        <v>101.652</v>
      </c>
      <c r="FK327" t="s">
        <v>884</v>
      </c>
      <c r="FL327">
        <v>4</v>
      </c>
      <c r="FM327" t="s">
        <v>890</v>
      </c>
      <c r="FN327">
        <v>10</v>
      </c>
    </row>
    <row r="328" spans="1:170" x14ac:dyDescent="0.2">
      <c r="A328">
        <v>11</v>
      </c>
      <c r="B328">
        <v>1658958063.5</v>
      </c>
      <c r="C328">
        <v>1505.400000095367</v>
      </c>
      <c r="D328" t="s">
        <v>1052</v>
      </c>
      <c r="E328" t="s">
        <v>1053</v>
      </c>
      <c r="F328" t="s">
        <v>280</v>
      </c>
      <c r="G328">
        <v>1658958063.5</v>
      </c>
      <c r="H328">
        <v>4.9690414698940954E-3</v>
      </c>
      <c r="I328">
        <v>4.969041469894095</v>
      </c>
      <c r="J328">
        <v>-4.4334783031053631</v>
      </c>
      <c r="K328">
        <v>2.1326000000000001</v>
      </c>
      <c r="L328">
        <v>23.738863608005669</v>
      </c>
      <c r="M328">
        <v>2.3542262612599614</v>
      </c>
      <c r="N328">
        <v>0.21149381906680001</v>
      </c>
      <c r="O328">
        <v>0.34074299204193353</v>
      </c>
      <c r="P328">
        <v>2.9092738799746556</v>
      </c>
      <c r="Q328">
        <v>0.32084087123776711</v>
      </c>
      <c r="R328">
        <v>0.20221914323534154</v>
      </c>
      <c r="S328">
        <v>66.160208999999995</v>
      </c>
      <c r="T328">
        <v>27.810411169541641</v>
      </c>
      <c r="U328">
        <v>28.011500000000002</v>
      </c>
      <c r="V328">
        <v>3.7973845240654058</v>
      </c>
      <c r="W328">
        <v>58.353826268419326</v>
      </c>
      <c r="X328">
        <v>2.3087397574035999</v>
      </c>
      <c r="Y328">
        <v>3.9564496538474176</v>
      </c>
      <c r="Z328">
        <v>1.4886447666618059</v>
      </c>
      <c r="AA328">
        <v>-219.13472882232961</v>
      </c>
      <c r="AB328">
        <v>110.70104107785528</v>
      </c>
      <c r="AC328">
        <v>8.3244345851602581</v>
      </c>
      <c r="AD328">
        <v>-33.94904415931407</v>
      </c>
      <c r="AE328">
        <v>0</v>
      </c>
      <c r="AF328">
        <v>0</v>
      </c>
      <c r="AG328">
        <v>1</v>
      </c>
      <c r="AH328">
        <v>0</v>
      </c>
      <c r="AI328">
        <v>51975.645235779448</v>
      </c>
      <c r="AJ328" t="s">
        <v>281</v>
      </c>
      <c r="AK328" t="s">
        <v>281</v>
      </c>
      <c r="AL328">
        <v>0</v>
      </c>
      <c r="AM328">
        <v>0</v>
      </c>
      <c r="AN328" t="e">
        <v>#DIV/0!</v>
      </c>
      <c r="AO328">
        <v>0</v>
      </c>
      <c r="AP328" t="s">
        <v>281</v>
      </c>
      <c r="AQ328" t="s">
        <v>281</v>
      </c>
      <c r="AR328">
        <v>0</v>
      </c>
      <c r="AS328">
        <v>0</v>
      </c>
      <c r="AT328" t="e">
        <v>#DIV/0!</v>
      </c>
      <c r="AU328">
        <v>0.5</v>
      </c>
      <c r="AV328">
        <v>337.22489999999999</v>
      </c>
      <c r="AW328">
        <v>-4.4334783031053631</v>
      </c>
      <c r="AX328" t="e">
        <v>#DIV/0!</v>
      </c>
      <c r="AY328">
        <v>-1.3146948232782819E-2</v>
      </c>
      <c r="AZ328" t="e">
        <v>#DIV/0!</v>
      </c>
      <c r="BA328" t="e">
        <v>#DIV/0!</v>
      </c>
      <c r="BB328" t="s">
        <v>281</v>
      </c>
      <c r="BC328">
        <v>0</v>
      </c>
      <c r="BD328" t="e">
        <v>#DIV/0!</v>
      </c>
      <c r="BE328" t="e">
        <v>#DIV/0!</v>
      </c>
      <c r="BF328" t="e">
        <v>#DIV/0!</v>
      </c>
      <c r="BG328" t="e">
        <v>#DIV/0!</v>
      </c>
      <c r="BH328" t="e">
        <v>#DIV/0!</v>
      </c>
      <c r="BI328" t="e">
        <v>#DIV/0!</v>
      </c>
      <c r="BJ328" t="e">
        <v>#DIV/0!</v>
      </c>
      <c r="BK328" t="e">
        <v>#DIV/0!</v>
      </c>
      <c r="BL328">
        <v>400.03</v>
      </c>
      <c r="BM328">
        <v>337.22489999999999</v>
      </c>
      <c r="BN328">
        <v>0.84299902507311952</v>
      </c>
      <c r="BO328">
        <v>0.16538811839112066</v>
      </c>
      <c r="BP328">
        <v>6</v>
      </c>
      <c r="BQ328">
        <v>0.6</v>
      </c>
      <c r="BR328" t="s">
        <v>282</v>
      </c>
      <c r="BS328">
        <v>1658958063.5</v>
      </c>
      <c r="BT328">
        <v>2.1326000000000001</v>
      </c>
      <c r="BU328">
        <v>-3.1726399999999999</v>
      </c>
      <c r="BV328">
        <v>23.280200000000001</v>
      </c>
      <c r="BW328">
        <v>17.458600000000001</v>
      </c>
      <c r="BX328">
        <v>0.63097000000000003</v>
      </c>
      <c r="BY328">
        <v>23.0915</v>
      </c>
      <c r="BZ328">
        <v>500.209</v>
      </c>
      <c r="CA328">
        <v>99.071600000000004</v>
      </c>
      <c r="CB328">
        <v>0.100218</v>
      </c>
      <c r="CC328">
        <v>28.717300000000002</v>
      </c>
      <c r="CD328">
        <v>28.011500000000002</v>
      </c>
      <c r="CE328">
        <v>999.9</v>
      </c>
      <c r="CF328">
        <v>0</v>
      </c>
      <c r="CG328">
        <v>0</v>
      </c>
      <c r="CH328">
        <v>9977.5</v>
      </c>
      <c r="CI328">
        <v>0</v>
      </c>
      <c r="CJ328">
        <v>406.91300000000001</v>
      </c>
      <c r="CK328">
        <v>400.03</v>
      </c>
      <c r="CL328">
        <v>0.90003100000000003</v>
      </c>
      <c r="CM328">
        <v>9.99694E-2</v>
      </c>
      <c r="CN328">
        <v>0</v>
      </c>
      <c r="CO328">
        <v>3.2806000000000002</v>
      </c>
      <c r="CP328">
        <v>0</v>
      </c>
      <c r="CQ328">
        <v>3185.5</v>
      </c>
      <c r="CR328">
        <v>3430.22</v>
      </c>
      <c r="CS328">
        <v>36.125</v>
      </c>
      <c r="CT328">
        <v>39.311999999999998</v>
      </c>
      <c r="CU328">
        <v>37.561999999999998</v>
      </c>
      <c r="CV328">
        <v>38.186999999999998</v>
      </c>
      <c r="CW328">
        <v>36.375</v>
      </c>
      <c r="CX328">
        <v>360.04</v>
      </c>
      <c r="CY328">
        <v>39.99</v>
      </c>
      <c r="CZ328">
        <v>0</v>
      </c>
      <c r="DA328">
        <v>1658958259.5999999</v>
      </c>
      <c r="DB328">
        <v>0</v>
      </c>
      <c r="DC328">
        <v>3.4089640000000001</v>
      </c>
      <c r="DD328">
        <v>0.56397692531309984</v>
      </c>
      <c r="DE328">
        <v>-65.468461664727869</v>
      </c>
      <c r="DF328">
        <v>3193.096</v>
      </c>
      <c r="DG328">
        <v>15</v>
      </c>
      <c r="DH328">
        <v>1658957976</v>
      </c>
      <c r="DI328" t="s">
        <v>1054</v>
      </c>
      <c r="DJ328">
        <v>1658957974.5</v>
      </c>
      <c r="DK328">
        <v>1658957976</v>
      </c>
      <c r="DL328">
        <v>11</v>
      </c>
      <c r="DM328">
        <v>-8.9999999999999993E-3</v>
      </c>
      <c r="DN328">
        <v>-4.0000000000000001E-3</v>
      </c>
      <c r="DO328">
        <v>1.5049999999999999</v>
      </c>
      <c r="DP328">
        <v>0.112</v>
      </c>
      <c r="DQ328">
        <v>-3</v>
      </c>
      <c r="DR328">
        <v>18</v>
      </c>
      <c r="DS328">
        <v>0.21</v>
      </c>
      <c r="DT328">
        <v>0.02</v>
      </c>
      <c r="DU328">
        <v>100</v>
      </c>
      <c r="DV328">
        <v>100</v>
      </c>
      <c r="DW328">
        <v>1.502</v>
      </c>
      <c r="DX328">
        <v>0.18870000000000001</v>
      </c>
      <c r="DY328">
        <v>1.5020511485167281</v>
      </c>
      <c r="DZ328">
        <v>-6.7132856166521554E-4</v>
      </c>
      <c r="EA328">
        <v>-2.681329234238156E-7</v>
      </c>
      <c r="EB328">
        <v>8.1307759810197942E-11</v>
      </c>
      <c r="EC328">
        <v>3.2403100025190511E-3</v>
      </c>
      <c r="ED328">
        <v>1.9805995112736431E-4</v>
      </c>
      <c r="EE328">
        <v>3.7201658972467829E-4</v>
      </c>
      <c r="EF328">
        <v>-1.4214358037409139E-6</v>
      </c>
      <c r="EG328">
        <v>2</v>
      </c>
      <c r="EH328">
        <v>2028</v>
      </c>
      <c r="EI328">
        <v>2</v>
      </c>
      <c r="EJ328">
        <v>26</v>
      </c>
      <c r="EK328">
        <v>1.5</v>
      </c>
      <c r="EL328">
        <v>1.5</v>
      </c>
      <c r="EM328">
        <v>3.1738299999999997E-2</v>
      </c>
      <c r="EN328">
        <v>4.99878</v>
      </c>
      <c r="EO328">
        <v>1.39893</v>
      </c>
      <c r="EP328">
        <v>2.32178</v>
      </c>
      <c r="EQ328">
        <v>1.49902</v>
      </c>
      <c r="ER328">
        <v>2.4536099999999998</v>
      </c>
      <c r="ES328">
        <v>32.864699999999999</v>
      </c>
      <c r="ET328">
        <v>15.7781</v>
      </c>
      <c r="EU328">
        <v>18</v>
      </c>
      <c r="EV328">
        <v>506.73</v>
      </c>
      <c r="EW328">
        <v>537.43200000000002</v>
      </c>
      <c r="EX328">
        <v>27.567900000000002</v>
      </c>
      <c r="EY328">
        <v>31.2193</v>
      </c>
      <c r="EZ328">
        <v>30.000399999999999</v>
      </c>
      <c r="FA328">
        <v>31.207599999999999</v>
      </c>
      <c r="FB328">
        <v>31.1965</v>
      </c>
      <c r="FC328">
        <v>0</v>
      </c>
      <c r="FD328">
        <v>36.048900000000003</v>
      </c>
      <c r="FE328">
        <v>65.947299999999998</v>
      </c>
      <c r="FF328">
        <v>27.554600000000001</v>
      </c>
      <c r="FG328">
        <v>0</v>
      </c>
      <c r="FH328">
        <v>17.409600000000001</v>
      </c>
      <c r="FI328">
        <v>99.774000000000001</v>
      </c>
      <c r="FJ328">
        <v>101.63500000000001</v>
      </c>
      <c r="FK328" t="s">
        <v>884</v>
      </c>
      <c r="FL328">
        <v>4</v>
      </c>
      <c r="FM328" t="s">
        <v>890</v>
      </c>
      <c r="FN328">
        <v>11</v>
      </c>
    </row>
    <row r="329" spans="1:170" x14ac:dyDescent="0.2">
      <c r="A329">
        <v>12</v>
      </c>
      <c r="B329">
        <v>1658958214</v>
      </c>
      <c r="C329">
        <v>1655.900000095367</v>
      </c>
      <c r="D329" t="s">
        <v>1055</v>
      </c>
      <c r="E329" t="s">
        <v>1056</v>
      </c>
      <c r="F329" t="s">
        <v>280</v>
      </c>
      <c r="G329">
        <v>1658958214</v>
      </c>
      <c r="H329">
        <v>5.2103124723895371E-3</v>
      </c>
      <c r="I329">
        <v>5.2103124723895373</v>
      </c>
      <c r="J329">
        <v>14.55339481112577</v>
      </c>
      <c r="K329">
        <v>380.31799999999998</v>
      </c>
      <c r="L329">
        <v>303.5068527573988</v>
      </c>
      <c r="M329">
        <v>30.100434800786509</v>
      </c>
      <c r="N329">
        <v>37.718216437491797</v>
      </c>
      <c r="O329">
        <v>0.35923036335388292</v>
      </c>
      <c r="P329">
        <v>2.922891157276827</v>
      </c>
      <c r="Q329">
        <v>0.33727931719828619</v>
      </c>
      <c r="R329">
        <v>0.21266269255371806</v>
      </c>
      <c r="S329">
        <v>66.170033222604914</v>
      </c>
      <c r="T329">
        <v>27.734382725577927</v>
      </c>
      <c r="U329">
        <v>27.978100000000001</v>
      </c>
      <c r="V329">
        <v>3.7899975248626339</v>
      </c>
      <c r="W329">
        <v>58.317607270641346</v>
      </c>
      <c r="X329">
        <v>2.3050065234231703</v>
      </c>
      <c r="Y329">
        <v>3.9525053089473592</v>
      </c>
      <c r="Z329">
        <v>1.4849910014394636</v>
      </c>
      <c r="AA329">
        <v>-229.7747800323786</v>
      </c>
      <c r="AB329">
        <v>113.77197162733985</v>
      </c>
      <c r="AC329">
        <v>8.5133587060890115</v>
      </c>
      <c r="AD329">
        <v>-41.319416476344813</v>
      </c>
      <c r="AE329">
        <v>0</v>
      </c>
      <c r="AF329">
        <v>0</v>
      </c>
      <c r="AG329">
        <v>1</v>
      </c>
      <c r="AH329">
        <v>0</v>
      </c>
      <c r="AI329">
        <v>52367.955738199518</v>
      </c>
      <c r="AJ329" t="s">
        <v>281</v>
      </c>
      <c r="AK329" t="s">
        <v>281</v>
      </c>
      <c r="AL329">
        <v>0</v>
      </c>
      <c r="AM329">
        <v>0</v>
      </c>
      <c r="AN329" t="e">
        <v>#DIV/0!</v>
      </c>
      <c r="AO329">
        <v>0</v>
      </c>
      <c r="AP329" t="s">
        <v>281</v>
      </c>
      <c r="AQ329" t="s">
        <v>281</v>
      </c>
      <c r="AR329">
        <v>0</v>
      </c>
      <c r="AS329">
        <v>0</v>
      </c>
      <c r="AT329" t="e">
        <v>#DIV/0!</v>
      </c>
      <c r="AU329">
        <v>0.5</v>
      </c>
      <c r="AV329">
        <v>337.27391400134974</v>
      </c>
      <c r="AW329">
        <v>14.55339481112577</v>
      </c>
      <c r="AX329" t="e">
        <v>#DIV/0!</v>
      </c>
      <c r="AY329">
        <v>4.3150075374840668E-2</v>
      </c>
      <c r="AZ329" t="e">
        <v>#DIV/0!</v>
      </c>
      <c r="BA329" t="e">
        <v>#DIV/0!</v>
      </c>
      <c r="BB329" t="s">
        <v>281</v>
      </c>
      <c r="BC329">
        <v>0</v>
      </c>
      <c r="BD329" t="e">
        <v>#DIV/0!</v>
      </c>
      <c r="BE329" t="e">
        <v>#DIV/0!</v>
      </c>
      <c r="BF329" t="e">
        <v>#DIV/0!</v>
      </c>
      <c r="BG329" t="e">
        <v>#DIV/0!</v>
      </c>
      <c r="BH329" t="e">
        <v>#DIV/0!</v>
      </c>
      <c r="BI329" t="e">
        <v>#DIV/0!</v>
      </c>
      <c r="BJ329" t="e">
        <v>#DIV/0!</v>
      </c>
      <c r="BK329" t="e">
        <v>#DIV/0!</v>
      </c>
      <c r="BL329">
        <v>400.08800000000002</v>
      </c>
      <c r="BM329">
        <v>337.27391400134974</v>
      </c>
      <c r="BN329">
        <v>0.84299932515184084</v>
      </c>
      <c r="BO329">
        <v>0.1653886975430528</v>
      </c>
      <c r="BP329">
        <v>6</v>
      </c>
      <c r="BQ329">
        <v>0.6</v>
      </c>
      <c r="BR329" t="s">
        <v>282</v>
      </c>
      <c r="BS329">
        <v>1658958214</v>
      </c>
      <c r="BT329">
        <v>380.31799999999998</v>
      </c>
      <c r="BU329">
        <v>400.15100000000001</v>
      </c>
      <c r="BV329">
        <v>23.241700000000002</v>
      </c>
      <c r="BW329">
        <v>17.1374</v>
      </c>
      <c r="BX329">
        <v>377.83499999999998</v>
      </c>
      <c r="BY329">
        <v>23.0504</v>
      </c>
      <c r="BZ329">
        <v>500.226</v>
      </c>
      <c r="CA329">
        <v>99.075999999999993</v>
      </c>
      <c r="CB329">
        <v>9.9470100000000006E-2</v>
      </c>
      <c r="CC329">
        <v>28.700099999999999</v>
      </c>
      <c r="CD329">
        <v>27.978100000000001</v>
      </c>
      <c r="CE329">
        <v>999.9</v>
      </c>
      <c r="CF329">
        <v>0</v>
      </c>
      <c r="CG329">
        <v>0</v>
      </c>
      <c r="CH329">
        <v>10055</v>
      </c>
      <c r="CI329">
        <v>0</v>
      </c>
      <c r="CJ329">
        <v>406.12400000000002</v>
      </c>
      <c r="CK329">
        <v>400.08800000000002</v>
      </c>
      <c r="CL329">
        <v>0.90003100000000003</v>
      </c>
      <c r="CM329">
        <v>9.99694E-2</v>
      </c>
      <c r="CN329">
        <v>0</v>
      </c>
      <c r="CO329">
        <v>3.3380000000000001</v>
      </c>
      <c r="CP329">
        <v>0</v>
      </c>
      <c r="CQ329">
        <v>3636.53</v>
      </c>
      <c r="CR329">
        <v>3430.72</v>
      </c>
      <c r="CS329">
        <v>35.75</v>
      </c>
      <c r="CT329">
        <v>38.875</v>
      </c>
      <c r="CU329">
        <v>37.125</v>
      </c>
      <c r="CV329">
        <v>37.75</v>
      </c>
      <c r="CW329">
        <v>36.061999999999998</v>
      </c>
      <c r="CX329">
        <v>360.09</v>
      </c>
      <c r="CY329">
        <v>40</v>
      </c>
      <c r="CZ329">
        <v>0</v>
      </c>
      <c r="DA329">
        <v>1658958409.5999999</v>
      </c>
      <c r="DB329">
        <v>0</v>
      </c>
      <c r="DC329">
        <v>3.2956159999999999</v>
      </c>
      <c r="DD329">
        <v>-0.75477692177410305</v>
      </c>
      <c r="DE329">
        <v>104.30000004475021</v>
      </c>
      <c r="DF329">
        <v>3622.7824000000001</v>
      </c>
      <c r="DG329">
        <v>15</v>
      </c>
      <c r="DH329">
        <v>1658958167.5</v>
      </c>
      <c r="DI329" t="s">
        <v>1057</v>
      </c>
      <c r="DJ329">
        <v>1658958155.5</v>
      </c>
      <c r="DK329">
        <v>1658958167.5</v>
      </c>
      <c r="DL329">
        <v>12</v>
      </c>
      <c r="DM329">
        <v>1.2689999999999999</v>
      </c>
      <c r="DN329">
        <v>3.0000000000000001E-3</v>
      </c>
      <c r="DO329">
        <v>2.4660000000000002</v>
      </c>
      <c r="DP329">
        <v>0.112</v>
      </c>
      <c r="DQ329">
        <v>401</v>
      </c>
      <c r="DR329">
        <v>17</v>
      </c>
      <c r="DS329">
        <v>7.0000000000000007E-2</v>
      </c>
      <c r="DT329">
        <v>0.01</v>
      </c>
      <c r="DU329">
        <v>100</v>
      </c>
      <c r="DV329">
        <v>100</v>
      </c>
      <c r="DW329">
        <v>2.4830000000000001</v>
      </c>
      <c r="DX329">
        <v>0.1913</v>
      </c>
      <c r="DY329">
        <v>2.7709114976487101</v>
      </c>
      <c r="DZ329">
        <v>-6.7132856166521554E-4</v>
      </c>
      <c r="EA329">
        <v>-2.681329234238156E-7</v>
      </c>
      <c r="EB329">
        <v>8.1307759810197942E-11</v>
      </c>
      <c r="EC329">
        <v>6.4177479749676219E-3</v>
      </c>
      <c r="ED329">
        <v>1.9805995112736431E-4</v>
      </c>
      <c r="EE329">
        <v>3.7201658972467829E-4</v>
      </c>
      <c r="EF329">
        <v>-1.4214358037409139E-6</v>
      </c>
      <c r="EG329">
        <v>2</v>
      </c>
      <c r="EH329">
        <v>2028</v>
      </c>
      <c r="EI329">
        <v>2</v>
      </c>
      <c r="EJ329">
        <v>26</v>
      </c>
      <c r="EK329">
        <v>1</v>
      </c>
      <c r="EL329">
        <v>0.8</v>
      </c>
      <c r="EM329">
        <v>1.0815399999999999</v>
      </c>
      <c r="EN329">
        <v>2.5598100000000001</v>
      </c>
      <c r="EO329">
        <v>1.39893</v>
      </c>
      <c r="EP329">
        <v>2.323</v>
      </c>
      <c r="EQ329">
        <v>1.49902</v>
      </c>
      <c r="ER329">
        <v>2.4572799999999999</v>
      </c>
      <c r="ES329">
        <v>32.909199999999998</v>
      </c>
      <c r="ET329">
        <v>15.7781</v>
      </c>
      <c r="EU329">
        <v>18</v>
      </c>
      <c r="EV329">
        <v>507.04500000000002</v>
      </c>
      <c r="EW329">
        <v>538.05600000000004</v>
      </c>
      <c r="EX329">
        <v>27.709399999999999</v>
      </c>
      <c r="EY329">
        <v>31.2822</v>
      </c>
      <c r="EZ329">
        <v>30.0001</v>
      </c>
      <c r="FA329">
        <v>31.261399999999998</v>
      </c>
      <c r="FB329">
        <v>31.243400000000001</v>
      </c>
      <c r="FC329">
        <v>21.6462</v>
      </c>
      <c r="FD329">
        <v>36.580500000000001</v>
      </c>
      <c r="FE329">
        <v>63.560600000000001</v>
      </c>
      <c r="FF329">
        <v>27.712900000000001</v>
      </c>
      <c r="FG329">
        <v>400</v>
      </c>
      <c r="FH329">
        <v>17.0808</v>
      </c>
      <c r="FI329">
        <v>99.763999999999996</v>
      </c>
      <c r="FJ329">
        <v>101.629</v>
      </c>
      <c r="FK329" t="s">
        <v>884</v>
      </c>
      <c r="FL329">
        <v>4</v>
      </c>
      <c r="FM329" t="s">
        <v>890</v>
      </c>
      <c r="FN329">
        <v>12</v>
      </c>
    </row>
    <row r="330" spans="1:170" x14ac:dyDescent="0.2">
      <c r="A330">
        <v>13</v>
      </c>
      <c r="B330">
        <v>1658958364.5</v>
      </c>
      <c r="C330">
        <v>1806.400000095367</v>
      </c>
      <c r="D330" t="s">
        <v>1058</v>
      </c>
      <c r="E330" t="s">
        <v>1059</v>
      </c>
      <c r="F330" t="s">
        <v>280</v>
      </c>
      <c r="G330">
        <v>1658958364.5</v>
      </c>
      <c r="H330">
        <v>5.3106997911468445E-3</v>
      </c>
      <c r="I330">
        <v>5.3106997911468445</v>
      </c>
      <c r="J330">
        <v>15.063467176663572</v>
      </c>
      <c r="K330">
        <v>379.51799999999997</v>
      </c>
      <c r="L330">
        <v>301.18866913941014</v>
      </c>
      <c r="M330">
        <v>29.873501064760639</v>
      </c>
      <c r="N330">
        <v>37.642622511300594</v>
      </c>
      <c r="O330">
        <v>0.36415795209568075</v>
      </c>
      <c r="P330">
        <v>2.9130200257358339</v>
      </c>
      <c r="Q330">
        <v>0.34154893113254448</v>
      </c>
      <c r="R330">
        <v>0.21538523786837821</v>
      </c>
      <c r="S330">
        <v>66.176417223762272</v>
      </c>
      <c r="T330">
        <v>27.71436947902162</v>
      </c>
      <c r="U330">
        <v>27.978999999999999</v>
      </c>
      <c r="V330">
        <v>3.7901964112565563</v>
      </c>
      <c r="W330">
        <v>58.040741531297144</v>
      </c>
      <c r="X330">
        <v>2.2952876664163799</v>
      </c>
      <c r="Y330">
        <v>3.954614648020474</v>
      </c>
      <c r="Z330">
        <v>1.4949087448401763</v>
      </c>
      <c r="AA330">
        <v>-234.20186078957585</v>
      </c>
      <c r="AB330">
        <v>114.69123102874151</v>
      </c>
      <c r="AC330">
        <v>8.6116601842512761</v>
      </c>
      <c r="AD330">
        <v>-44.722552352820784</v>
      </c>
      <c r="AE330">
        <v>0</v>
      </c>
      <c r="AF330">
        <v>0</v>
      </c>
      <c r="AG330">
        <v>1</v>
      </c>
      <c r="AH330">
        <v>0</v>
      </c>
      <c r="AI330">
        <v>52084.287273111484</v>
      </c>
      <c r="AJ330" t="s">
        <v>281</v>
      </c>
      <c r="AK330" t="s">
        <v>281</v>
      </c>
      <c r="AL330">
        <v>0</v>
      </c>
      <c r="AM330">
        <v>0</v>
      </c>
      <c r="AN330" t="e">
        <v>#DIV/0!</v>
      </c>
      <c r="AO330">
        <v>0</v>
      </c>
      <c r="AP330" t="s">
        <v>281</v>
      </c>
      <c r="AQ330" t="s">
        <v>281</v>
      </c>
      <c r="AR330">
        <v>0</v>
      </c>
      <c r="AS330">
        <v>0</v>
      </c>
      <c r="AT330" t="e">
        <v>#DIV/0!</v>
      </c>
      <c r="AU330">
        <v>0.5</v>
      </c>
      <c r="AV330">
        <v>337.30751400194936</v>
      </c>
      <c r="AW330">
        <v>15.063467176663572</v>
      </c>
      <c r="AX330" t="e">
        <v>#DIV/0!</v>
      </c>
      <c r="AY330">
        <v>4.4657965065600401E-2</v>
      </c>
      <c r="AZ330" t="e">
        <v>#DIV/0!</v>
      </c>
      <c r="BA330" t="e">
        <v>#DIV/0!</v>
      </c>
      <c r="BB330" t="s">
        <v>281</v>
      </c>
      <c r="BC330">
        <v>0</v>
      </c>
      <c r="BD330" t="e">
        <v>#DIV/0!</v>
      </c>
      <c r="BE330" t="e">
        <v>#DIV/0!</v>
      </c>
      <c r="BF330" t="e">
        <v>#DIV/0!</v>
      </c>
      <c r="BG330" t="e">
        <v>#DIV/0!</v>
      </c>
      <c r="BH330" t="e">
        <v>#DIV/0!</v>
      </c>
      <c r="BI330" t="e">
        <v>#DIV/0!</v>
      </c>
      <c r="BJ330" t="e">
        <v>#DIV/0!</v>
      </c>
      <c r="BK330" t="e">
        <v>#DIV/0!</v>
      </c>
      <c r="BL330">
        <v>400.12799999999999</v>
      </c>
      <c r="BM330">
        <v>337.30751400194936</v>
      </c>
      <c r="BN330">
        <v>0.84299902531677207</v>
      </c>
      <c r="BO330">
        <v>0.16538811886137006</v>
      </c>
      <c r="BP330">
        <v>6</v>
      </c>
      <c r="BQ330">
        <v>0.6</v>
      </c>
      <c r="BR330" t="s">
        <v>282</v>
      </c>
      <c r="BS330">
        <v>1658958364.5</v>
      </c>
      <c r="BT330">
        <v>379.51799999999997</v>
      </c>
      <c r="BU330">
        <v>400.00400000000002</v>
      </c>
      <c r="BV330">
        <v>23.141400000000001</v>
      </c>
      <c r="BW330">
        <v>16.918700000000001</v>
      </c>
      <c r="BX330">
        <v>377.10199999999998</v>
      </c>
      <c r="BY330">
        <v>22.953299999999999</v>
      </c>
      <c r="BZ330">
        <v>500.214</v>
      </c>
      <c r="CA330">
        <v>99.085499999999996</v>
      </c>
      <c r="CB330">
        <v>9.9841700000000005E-2</v>
      </c>
      <c r="CC330">
        <v>28.709299999999999</v>
      </c>
      <c r="CD330">
        <v>27.978999999999999</v>
      </c>
      <c r="CE330">
        <v>999.9</v>
      </c>
      <c r="CF330">
        <v>0</v>
      </c>
      <c r="CG330">
        <v>0</v>
      </c>
      <c r="CH330">
        <v>9997.5</v>
      </c>
      <c r="CI330">
        <v>0</v>
      </c>
      <c r="CJ330">
        <v>403.608</v>
      </c>
      <c r="CK330">
        <v>400.12799999999999</v>
      </c>
      <c r="CL330">
        <v>0.90003100000000003</v>
      </c>
      <c r="CM330">
        <v>9.99694E-2</v>
      </c>
      <c r="CN330">
        <v>0</v>
      </c>
      <c r="CO330">
        <v>2.8946999999999998</v>
      </c>
      <c r="CP330">
        <v>0</v>
      </c>
      <c r="CQ330">
        <v>3955.05</v>
      </c>
      <c r="CR330">
        <v>3431.06</v>
      </c>
      <c r="CS330">
        <v>35.375</v>
      </c>
      <c r="CT330">
        <v>38.561999999999998</v>
      </c>
      <c r="CU330">
        <v>36.75</v>
      </c>
      <c r="CV330">
        <v>37.5</v>
      </c>
      <c r="CW330">
        <v>35.75</v>
      </c>
      <c r="CX330">
        <v>360.13</v>
      </c>
      <c r="CY330">
        <v>40</v>
      </c>
      <c r="CZ330">
        <v>0</v>
      </c>
      <c r="DA330">
        <v>1658958560.2</v>
      </c>
      <c r="DB330">
        <v>0</v>
      </c>
      <c r="DC330">
        <v>3.334719230769231</v>
      </c>
      <c r="DD330">
        <v>-0.61233848626445597</v>
      </c>
      <c r="DE330">
        <v>76.270427397344349</v>
      </c>
      <c r="DF330">
        <v>3944.4549999999999</v>
      </c>
      <c r="DG330">
        <v>15</v>
      </c>
      <c r="DH330">
        <v>1658958277.5</v>
      </c>
      <c r="DI330" t="s">
        <v>1060</v>
      </c>
      <c r="DJ330">
        <v>1658958272</v>
      </c>
      <c r="DK330">
        <v>1658958277.5</v>
      </c>
      <c r="DL330">
        <v>13</v>
      </c>
      <c r="DM330">
        <v>-6.9000000000000006E-2</v>
      </c>
      <c r="DN330">
        <v>-2E-3</v>
      </c>
      <c r="DO330">
        <v>2.3980000000000001</v>
      </c>
      <c r="DP330">
        <v>0.107</v>
      </c>
      <c r="DQ330">
        <v>400</v>
      </c>
      <c r="DR330">
        <v>17</v>
      </c>
      <c r="DS330">
        <v>0.08</v>
      </c>
      <c r="DT330">
        <v>0.02</v>
      </c>
      <c r="DU330">
        <v>100</v>
      </c>
      <c r="DV330">
        <v>100</v>
      </c>
      <c r="DW330">
        <v>2.4159999999999999</v>
      </c>
      <c r="DX330">
        <v>0.18809999999999999</v>
      </c>
      <c r="DY330">
        <v>2.702304607807827</v>
      </c>
      <c r="DZ330">
        <v>-6.7132856166521554E-4</v>
      </c>
      <c r="EA330">
        <v>-2.681329234238156E-7</v>
      </c>
      <c r="EB330">
        <v>8.1307759810197942E-11</v>
      </c>
      <c r="EC330">
        <v>4.7111250919934788E-3</v>
      </c>
      <c r="ED330">
        <v>1.9805995112736431E-4</v>
      </c>
      <c r="EE330">
        <v>3.7201658972467829E-4</v>
      </c>
      <c r="EF330">
        <v>-1.4214358037409139E-6</v>
      </c>
      <c r="EG330">
        <v>2</v>
      </c>
      <c r="EH330">
        <v>2028</v>
      </c>
      <c r="EI330">
        <v>2</v>
      </c>
      <c r="EJ330">
        <v>26</v>
      </c>
      <c r="EK330">
        <v>1.5</v>
      </c>
      <c r="EL330">
        <v>1.4</v>
      </c>
      <c r="EM330">
        <v>1.0778799999999999</v>
      </c>
      <c r="EN330">
        <v>2.5610400000000002</v>
      </c>
      <c r="EO330">
        <v>1.39893</v>
      </c>
      <c r="EP330">
        <v>2.32178</v>
      </c>
      <c r="EQ330">
        <v>1.49902</v>
      </c>
      <c r="ER330">
        <v>2.2656200000000002</v>
      </c>
      <c r="ES330">
        <v>32.909199999999998</v>
      </c>
      <c r="ET330">
        <v>15.7431</v>
      </c>
      <c r="EU330">
        <v>18</v>
      </c>
      <c r="EV330">
        <v>507.09100000000001</v>
      </c>
      <c r="EW330">
        <v>538.12400000000002</v>
      </c>
      <c r="EX330">
        <v>28.002199999999998</v>
      </c>
      <c r="EY330">
        <v>31.261700000000001</v>
      </c>
      <c r="EZ330">
        <v>30</v>
      </c>
      <c r="FA330">
        <v>31.2532</v>
      </c>
      <c r="FB330">
        <v>31.236799999999999</v>
      </c>
      <c r="FC330">
        <v>21.5764</v>
      </c>
      <c r="FD330">
        <v>36.089300000000001</v>
      </c>
      <c r="FE330">
        <v>61.216099999999997</v>
      </c>
      <c r="FF330">
        <v>28.006</v>
      </c>
      <c r="FG330">
        <v>400</v>
      </c>
      <c r="FH330">
        <v>16.984999999999999</v>
      </c>
      <c r="FI330">
        <v>99.77</v>
      </c>
      <c r="FJ330">
        <v>101.63200000000001</v>
      </c>
      <c r="FK330" t="s">
        <v>884</v>
      </c>
      <c r="FL330">
        <v>4</v>
      </c>
      <c r="FM330" t="s">
        <v>890</v>
      </c>
      <c r="FN330">
        <v>13</v>
      </c>
    </row>
    <row r="331" spans="1:170" x14ac:dyDescent="0.2">
      <c r="A331">
        <v>14</v>
      </c>
      <c r="B331">
        <v>1658958515</v>
      </c>
      <c r="C331">
        <v>1956.900000095367</v>
      </c>
      <c r="D331" t="s">
        <v>1061</v>
      </c>
      <c r="E331" t="s">
        <v>1062</v>
      </c>
      <c r="F331" t="s">
        <v>280</v>
      </c>
      <c r="G331">
        <v>1658958515</v>
      </c>
      <c r="H331">
        <v>5.4141844431567386E-3</v>
      </c>
      <c r="I331">
        <v>5.4141844431567385</v>
      </c>
      <c r="J331">
        <v>15.510526985870159</v>
      </c>
      <c r="K331">
        <v>378.916</v>
      </c>
      <c r="L331">
        <v>299.52220116211305</v>
      </c>
      <c r="M331">
        <v>29.714576925440557</v>
      </c>
      <c r="N331">
        <v>37.590965165838405</v>
      </c>
      <c r="O331">
        <v>0.36970074098952371</v>
      </c>
      <c r="P331">
        <v>2.9152461530297735</v>
      </c>
      <c r="Q331">
        <v>0.34643785541683186</v>
      </c>
      <c r="R331">
        <v>0.2184946685632031</v>
      </c>
      <c r="S331">
        <v>66.133383137376512</v>
      </c>
      <c r="T331">
        <v>27.711834726994429</v>
      </c>
      <c r="U331">
        <v>27.9846</v>
      </c>
      <c r="V331">
        <v>3.7914341312075166</v>
      </c>
      <c r="W331">
        <v>57.789318033415995</v>
      </c>
      <c r="X331">
        <v>2.28852743546092</v>
      </c>
      <c r="Y331">
        <v>3.9601218933533802</v>
      </c>
      <c r="Z331">
        <v>1.5029066957465966</v>
      </c>
      <c r="AA331">
        <v>-238.76553394321218</v>
      </c>
      <c r="AB331">
        <v>117.67074617582301</v>
      </c>
      <c r="AC331">
        <v>8.8299335749142056</v>
      </c>
      <c r="AD331">
        <v>-46.131471055098444</v>
      </c>
      <c r="AE331">
        <v>0</v>
      </c>
      <c r="AF331">
        <v>0</v>
      </c>
      <c r="AG331">
        <v>1</v>
      </c>
      <c r="AH331">
        <v>0</v>
      </c>
      <c r="AI331">
        <v>52144.203022502938</v>
      </c>
      <c r="AJ331" t="s">
        <v>281</v>
      </c>
      <c r="AK331" t="s">
        <v>281</v>
      </c>
      <c r="AL331">
        <v>0</v>
      </c>
      <c r="AM331">
        <v>0</v>
      </c>
      <c r="AN331" t="e">
        <v>#DIV/0!</v>
      </c>
      <c r="AO331">
        <v>0</v>
      </c>
      <c r="AP331" t="s">
        <v>281</v>
      </c>
      <c r="AQ331" t="s">
        <v>281</v>
      </c>
      <c r="AR331">
        <v>0</v>
      </c>
      <c r="AS331">
        <v>0</v>
      </c>
      <c r="AT331" t="e">
        <v>#DIV/0!</v>
      </c>
      <c r="AU331">
        <v>0.5</v>
      </c>
      <c r="AV331">
        <v>337.08074400900335</v>
      </c>
      <c r="AW331">
        <v>15.510526985870159</v>
      </c>
      <c r="AX331" t="e">
        <v>#DIV/0!</v>
      </c>
      <c r="AY331">
        <v>4.6014277770360788E-2</v>
      </c>
      <c r="AZ331" t="e">
        <v>#DIV/0!</v>
      </c>
      <c r="BA331" t="e">
        <v>#DIV/0!</v>
      </c>
      <c r="BB331" t="s">
        <v>281</v>
      </c>
      <c r="BC331">
        <v>0</v>
      </c>
      <c r="BD331" t="e">
        <v>#DIV/0!</v>
      </c>
      <c r="BE331" t="e">
        <v>#DIV/0!</v>
      </c>
      <c r="BF331" t="e">
        <v>#DIV/0!</v>
      </c>
      <c r="BG331" t="e">
        <v>#DIV/0!</v>
      </c>
      <c r="BH331" t="e">
        <v>#DIV/0!</v>
      </c>
      <c r="BI331" t="e">
        <v>#DIV/0!</v>
      </c>
      <c r="BJ331" t="e">
        <v>#DIV/0!</v>
      </c>
      <c r="BK331" t="e">
        <v>#DIV/0!</v>
      </c>
      <c r="BL331">
        <v>399.858</v>
      </c>
      <c r="BM331">
        <v>337.08074400900335</v>
      </c>
      <c r="BN331">
        <v>0.8430011254220332</v>
      </c>
      <c r="BO331">
        <v>0.1653921720645242</v>
      </c>
      <c r="BP331">
        <v>6</v>
      </c>
      <c r="BQ331">
        <v>0.6</v>
      </c>
      <c r="BR331" t="s">
        <v>282</v>
      </c>
      <c r="BS331">
        <v>1658958515</v>
      </c>
      <c r="BT331">
        <v>378.916</v>
      </c>
      <c r="BU331">
        <v>399.983</v>
      </c>
      <c r="BV331">
        <v>23.068300000000001</v>
      </c>
      <c r="BW331">
        <v>16.723400000000002</v>
      </c>
      <c r="BX331">
        <v>376.51799999999997</v>
      </c>
      <c r="BY331">
        <v>22.881699999999999</v>
      </c>
      <c r="BZ331">
        <v>500.17700000000002</v>
      </c>
      <c r="CA331">
        <v>99.1066</v>
      </c>
      <c r="CB331">
        <v>9.9992399999999995E-2</v>
      </c>
      <c r="CC331">
        <v>28.7333</v>
      </c>
      <c r="CD331">
        <v>27.9846</v>
      </c>
      <c r="CE331">
        <v>999.9</v>
      </c>
      <c r="CF331">
        <v>0</v>
      </c>
      <c r="CG331">
        <v>0</v>
      </c>
      <c r="CH331">
        <v>10008.1</v>
      </c>
      <c r="CI331">
        <v>0</v>
      </c>
      <c r="CJ331">
        <v>402.01600000000002</v>
      </c>
      <c r="CK331">
        <v>399.858</v>
      </c>
      <c r="CL331">
        <v>0.899953</v>
      </c>
      <c r="CM331">
        <v>0.100047</v>
      </c>
      <c r="CN331">
        <v>0</v>
      </c>
      <c r="CO331">
        <v>3.6741000000000001</v>
      </c>
      <c r="CP331">
        <v>0</v>
      </c>
      <c r="CQ331">
        <v>4051.78</v>
      </c>
      <c r="CR331">
        <v>3428.67</v>
      </c>
      <c r="CS331">
        <v>35.125</v>
      </c>
      <c r="CT331">
        <v>38.311999999999998</v>
      </c>
      <c r="CU331">
        <v>36.5</v>
      </c>
      <c r="CV331">
        <v>37.25</v>
      </c>
      <c r="CW331">
        <v>35.5</v>
      </c>
      <c r="CX331">
        <v>359.85</v>
      </c>
      <c r="CY331">
        <v>40</v>
      </c>
      <c r="CZ331">
        <v>0</v>
      </c>
      <c r="DA331">
        <v>1658958710.8</v>
      </c>
      <c r="DB331">
        <v>0</v>
      </c>
      <c r="DC331">
        <v>3.3390240000000002</v>
      </c>
      <c r="DD331">
        <v>-0.49640000116457361</v>
      </c>
      <c r="DE331">
        <v>30.330000141989679</v>
      </c>
      <c r="DF331">
        <v>4050.5911999999998</v>
      </c>
      <c r="DG331">
        <v>15</v>
      </c>
      <c r="DH331">
        <v>1658958421</v>
      </c>
      <c r="DI331" t="s">
        <v>1063</v>
      </c>
      <c r="DJ331">
        <v>1658958419</v>
      </c>
      <c r="DK331">
        <v>1658958421</v>
      </c>
      <c r="DL331">
        <v>14</v>
      </c>
      <c r="DM331">
        <v>-1.7999999999999999E-2</v>
      </c>
      <c r="DN331">
        <v>0</v>
      </c>
      <c r="DO331">
        <v>2.38</v>
      </c>
      <c r="DP331">
        <v>0.106</v>
      </c>
      <c r="DQ331">
        <v>400</v>
      </c>
      <c r="DR331">
        <v>17</v>
      </c>
      <c r="DS331">
        <v>0.08</v>
      </c>
      <c r="DT331">
        <v>0.01</v>
      </c>
      <c r="DU331">
        <v>100</v>
      </c>
      <c r="DV331">
        <v>100</v>
      </c>
      <c r="DW331">
        <v>2.3980000000000001</v>
      </c>
      <c r="DX331">
        <v>0.18659999999999999</v>
      </c>
      <c r="DY331">
        <v>2.6844039431114362</v>
      </c>
      <c r="DZ331">
        <v>-6.7132856166521554E-4</v>
      </c>
      <c r="EA331">
        <v>-2.681329234238156E-7</v>
      </c>
      <c r="EB331">
        <v>8.1307759810197942E-11</v>
      </c>
      <c r="EC331">
        <v>4.3484490810425519E-3</v>
      </c>
      <c r="ED331">
        <v>1.9805995112736431E-4</v>
      </c>
      <c r="EE331">
        <v>3.7201658972467829E-4</v>
      </c>
      <c r="EF331">
        <v>-1.4214358037409139E-6</v>
      </c>
      <c r="EG331">
        <v>2</v>
      </c>
      <c r="EH331">
        <v>2028</v>
      </c>
      <c r="EI331">
        <v>2</v>
      </c>
      <c r="EJ331">
        <v>26</v>
      </c>
      <c r="EK331">
        <v>1.6</v>
      </c>
      <c r="EL331">
        <v>1.6</v>
      </c>
      <c r="EM331">
        <v>1.07666</v>
      </c>
      <c r="EN331">
        <v>2.5463900000000002</v>
      </c>
      <c r="EO331">
        <v>1.39893</v>
      </c>
      <c r="EP331">
        <v>2.32056</v>
      </c>
      <c r="EQ331">
        <v>1.49902</v>
      </c>
      <c r="ER331">
        <v>2.3803700000000001</v>
      </c>
      <c r="ES331">
        <v>32.909199999999998</v>
      </c>
      <c r="ET331">
        <v>15.7256</v>
      </c>
      <c r="EU331">
        <v>18</v>
      </c>
      <c r="EV331">
        <v>507.04899999999998</v>
      </c>
      <c r="EW331">
        <v>538.01800000000003</v>
      </c>
      <c r="EX331">
        <v>28.133400000000002</v>
      </c>
      <c r="EY331">
        <v>31.199200000000001</v>
      </c>
      <c r="EZ331">
        <v>30</v>
      </c>
      <c r="FA331">
        <v>31.207999999999998</v>
      </c>
      <c r="FB331">
        <v>31.194600000000001</v>
      </c>
      <c r="FC331">
        <v>21.5457</v>
      </c>
      <c r="FD331">
        <v>35.4878</v>
      </c>
      <c r="FE331">
        <v>58.9679</v>
      </c>
      <c r="FF331">
        <v>28.135000000000002</v>
      </c>
      <c r="FG331">
        <v>400</v>
      </c>
      <c r="FH331">
        <v>16.7927</v>
      </c>
      <c r="FI331">
        <v>99.773899999999998</v>
      </c>
      <c r="FJ331">
        <v>101.64400000000001</v>
      </c>
      <c r="FK331" t="s">
        <v>884</v>
      </c>
      <c r="FL331">
        <v>4</v>
      </c>
      <c r="FM331" t="s">
        <v>890</v>
      </c>
      <c r="FN331">
        <v>14</v>
      </c>
    </row>
    <row r="332" spans="1:170" x14ac:dyDescent="0.2">
      <c r="A332">
        <v>15</v>
      </c>
      <c r="B332">
        <v>1658958665.5</v>
      </c>
      <c r="C332">
        <v>2107.400000095367</v>
      </c>
      <c r="D332" t="s">
        <v>1064</v>
      </c>
      <c r="E332" t="s">
        <v>1065</v>
      </c>
      <c r="F332" t="s">
        <v>280</v>
      </c>
      <c r="G332">
        <v>1658958665.5</v>
      </c>
      <c r="H332">
        <v>5.4139580891153557E-3</v>
      </c>
      <c r="I332">
        <v>5.413958089115356</v>
      </c>
      <c r="J332">
        <v>15.578745669184263</v>
      </c>
      <c r="K332">
        <v>378.83199999999999</v>
      </c>
      <c r="L332">
        <v>299.43772428795558</v>
      </c>
      <c r="M332">
        <v>29.713997214211943</v>
      </c>
      <c r="N332">
        <v>37.592501143340805</v>
      </c>
      <c r="O332">
        <v>0.37119332860717175</v>
      </c>
      <c r="P332">
        <v>2.919431702617945</v>
      </c>
      <c r="Q332">
        <v>0.34777985291937391</v>
      </c>
      <c r="R332">
        <v>0.21934588411073291</v>
      </c>
      <c r="S332">
        <v>66.133655999999988</v>
      </c>
      <c r="T332">
        <v>27.728568201612465</v>
      </c>
      <c r="U332">
        <v>28.002199999999998</v>
      </c>
      <c r="V332">
        <v>3.7953264042279216</v>
      </c>
      <c r="W332">
        <v>57.976560320217118</v>
      </c>
      <c r="X332">
        <v>2.2979799626930002</v>
      </c>
      <c r="Y332">
        <v>3.9636362523074125</v>
      </c>
      <c r="Z332">
        <v>1.4973464415349214</v>
      </c>
      <c r="AA332">
        <v>-238.75555172998719</v>
      </c>
      <c r="AB332">
        <v>117.47768881662866</v>
      </c>
      <c r="AC332">
        <v>8.804249620357016</v>
      </c>
      <c r="AD332">
        <v>-46.339957293001518</v>
      </c>
      <c r="AE332">
        <v>0</v>
      </c>
      <c r="AF332">
        <v>0</v>
      </c>
      <c r="AG332">
        <v>1</v>
      </c>
      <c r="AH332">
        <v>0</v>
      </c>
      <c r="AI332">
        <v>52261.805378376928</v>
      </c>
      <c r="AJ332" t="s">
        <v>281</v>
      </c>
      <c r="AK332" t="s">
        <v>281</v>
      </c>
      <c r="AL332">
        <v>0</v>
      </c>
      <c r="AM332">
        <v>0</v>
      </c>
      <c r="AN332" t="e">
        <v>#DIV/0!</v>
      </c>
      <c r="AO332">
        <v>0</v>
      </c>
      <c r="AP332" t="s">
        <v>281</v>
      </c>
      <c r="AQ332" t="s">
        <v>281</v>
      </c>
      <c r="AR332">
        <v>0</v>
      </c>
      <c r="AS332">
        <v>0</v>
      </c>
      <c r="AT332" t="e">
        <v>#DIV/0!</v>
      </c>
      <c r="AU332">
        <v>0.5</v>
      </c>
      <c r="AV332">
        <v>337.08240000000001</v>
      </c>
      <c r="AW332">
        <v>15.578745669184263</v>
      </c>
      <c r="AX332" t="e">
        <v>#DIV/0!</v>
      </c>
      <c r="AY332">
        <v>4.6216431558527712E-2</v>
      </c>
      <c r="AZ332" t="e">
        <v>#DIV/0!</v>
      </c>
      <c r="BA332" t="e">
        <v>#DIV/0!</v>
      </c>
      <c r="BB332" t="s">
        <v>281</v>
      </c>
      <c r="BC332">
        <v>0</v>
      </c>
      <c r="BD332" t="e">
        <v>#DIV/0!</v>
      </c>
      <c r="BE332" t="e">
        <v>#DIV/0!</v>
      </c>
      <c r="BF332" t="e">
        <v>#DIV/0!</v>
      </c>
      <c r="BG332" t="e">
        <v>#DIV/0!</v>
      </c>
      <c r="BH332" t="e">
        <v>#DIV/0!</v>
      </c>
      <c r="BI332" t="e">
        <v>#DIV/0!</v>
      </c>
      <c r="BJ332" t="e">
        <v>#DIV/0!</v>
      </c>
      <c r="BK332" t="e">
        <v>#DIV/0!</v>
      </c>
      <c r="BL332">
        <v>399.86</v>
      </c>
      <c r="BM332">
        <v>337.08240000000001</v>
      </c>
      <c r="BN332">
        <v>0.84300105036762862</v>
      </c>
      <c r="BO332">
        <v>0.16539202720952331</v>
      </c>
      <c r="BP332">
        <v>6</v>
      </c>
      <c r="BQ332">
        <v>0.6</v>
      </c>
      <c r="BR332" t="s">
        <v>282</v>
      </c>
      <c r="BS332">
        <v>1658958665.5</v>
      </c>
      <c r="BT332">
        <v>378.83199999999999</v>
      </c>
      <c r="BU332">
        <v>399.976</v>
      </c>
      <c r="BV332">
        <v>23.157499999999999</v>
      </c>
      <c r="BW332">
        <v>16.814699999999998</v>
      </c>
      <c r="BX332">
        <v>376.44200000000001</v>
      </c>
      <c r="BY332">
        <v>22.9679</v>
      </c>
      <c r="BZ332">
        <v>500.27600000000001</v>
      </c>
      <c r="CA332">
        <v>99.132900000000006</v>
      </c>
      <c r="CB332">
        <v>9.9744399999999997E-2</v>
      </c>
      <c r="CC332">
        <v>28.7486</v>
      </c>
      <c r="CD332">
        <v>28.002199999999998</v>
      </c>
      <c r="CE332">
        <v>999.9</v>
      </c>
      <c r="CF332">
        <v>0</v>
      </c>
      <c r="CG332">
        <v>0</v>
      </c>
      <c r="CH332">
        <v>10029.4</v>
      </c>
      <c r="CI332">
        <v>0</v>
      </c>
      <c r="CJ332">
        <v>402.77499999999998</v>
      </c>
      <c r="CK332">
        <v>399.86</v>
      </c>
      <c r="CL332">
        <v>0.899953</v>
      </c>
      <c r="CM332">
        <v>0.100047</v>
      </c>
      <c r="CN332">
        <v>0</v>
      </c>
      <c r="CO332">
        <v>3.1389999999999998</v>
      </c>
      <c r="CP332">
        <v>0</v>
      </c>
      <c r="CQ332">
        <v>4114.83</v>
      </c>
      <c r="CR332">
        <v>3428.69</v>
      </c>
      <c r="CS332">
        <v>35</v>
      </c>
      <c r="CT332">
        <v>38.186999999999998</v>
      </c>
      <c r="CU332">
        <v>36.311999999999998</v>
      </c>
      <c r="CV332">
        <v>37.125</v>
      </c>
      <c r="CW332">
        <v>35.375</v>
      </c>
      <c r="CX332">
        <v>359.86</v>
      </c>
      <c r="CY332">
        <v>40</v>
      </c>
      <c r="CZ332">
        <v>0</v>
      </c>
      <c r="DA332">
        <v>1658958861.4000001</v>
      </c>
      <c r="DB332">
        <v>0</v>
      </c>
      <c r="DC332">
        <v>3.3101846153846148</v>
      </c>
      <c r="DD332">
        <v>0.1222769065445634</v>
      </c>
      <c r="DE332">
        <v>18.87829049668029</v>
      </c>
      <c r="DF332">
        <v>4113.2988461538462</v>
      </c>
      <c r="DG332">
        <v>15</v>
      </c>
      <c r="DH332">
        <v>1658958573.5</v>
      </c>
      <c r="DI332" t="s">
        <v>1066</v>
      </c>
      <c r="DJ332">
        <v>1658958566.5</v>
      </c>
      <c r="DK332">
        <v>1658958573.5</v>
      </c>
      <c r="DL332">
        <v>15</v>
      </c>
      <c r="DM332">
        <v>-8.0000000000000002E-3</v>
      </c>
      <c r="DN332">
        <v>2E-3</v>
      </c>
      <c r="DO332">
        <v>2.3719999999999999</v>
      </c>
      <c r="DP332">
        <v>0.105</v>
      </c>
      <c r="DQ332">
        <v>400</v>
      </c>
      <c r="DR332">
        <v>17</v>
      </c>
      <c r="DS332">
        <v>7.0000000000000007E-2</v>
      </c>
      <c r="DT332">
        <v>0.02</v>
      </c>
      <c r="DU332">
        <v>100</v>
      </c>
      <c r="DV332">
        <v>100</v>
      </c>
      <c r="DW332">
        <v>2.39</v>
      </c>
      <c r="DX332">
        <v>0.18959999999999999</v>
      </c>
      <c r="DY332">
        <v>2.6761787323905422</v>
      </c>
      <c r="DZ332">
        <v>-6.7132856166521554E-4</v>
      </c>
      <c r="EA332">
        <v>-2.681329234238156E-7</v>
      </c>
      <c r="EB332">
        <v>8.1307759810197942E-11</v>
      </c>
      <c r="EC332">
        <v>6.0308258550698926E-3</v>
      </c>
      <c r="ED332">
        <v>1.9805995112736431E-4</v>
      </c>
      <c r="EE332">
        <v>3.7201658972467829E-4</v>
      </c>
      <c r="EF332">
        <v>-1.4214358037409139E-6</v>
      </c>
      <c r="EG332">
        <v>2</v>
      </c>
      <c r="EH332">
        <v>2028</v>
      </c>
      <c r="EI332">
        <v>2</v>
      </c>
      <c r="EJ332">
        <v>26</v>
      </c>
      <c r="EK332">
        <v>1.6</v>
      </c>
      <c r="EL332">
        <v>1.5</v>
      </c>
      <c r="EM332">
        <v>1.07544</v>
      </c>
      <c r="EN332">
        <v>2.5354000000000001</v>
      </c>
      <c r="EO332">
        <v>1.39893</v>
      </c>
      <c r="EP332">
        <v>2.32056</v>
      </c>
      <c r="EQ332">
        <v>1.49902</v>
      </c>
      <c r="ER332">
        <v>2.36694</v>
      </c>
      <c r="ES332">
        <v>32.886899999999997</v>
      </c>
      <c r="ET332">
        <v>15.681800000000001</v>
      </c>
      <c r="EU332">
        <v>18</v>
      </c>
      <c r="EV332">
        <v>507.137</v>
      </c>
      <c r="EW332">
        <v>537.89599999999996</v>
      </c>
      <c r="EX332">
        <v>28.023199999999999</v>
      </c>
      <c r="EY332">
        <v>31.175799999999999</v>
      </c>
      <c r="EZ332">
        <v>30</v>
      </c>
      <c r="FA332">
        <v>31.185199999999998</v>
      </c>
      <c r="FB332">
        <v>31.172899999999998</v>
      </c>
      <c r="FC332">
        <v>21.535699999999999</v>
      </c>
      <c r="FD332">
        <v>33.509799999999998</v>
      </c>
      <c r="FE332">
        <v>57.087200000000003</v>
      </c>
      <c r="FF332">
        <v>28.023</v>
      </c>
      <c r="FG332">
        <v>400</v>
      </c>
      <c r="FH332">
        <v>16.821999999999999</v>
      </c>
      <c r="FI332">
        <v>99.778099999999995</v>
      </c>
      <c r="FJ332">
        <v>101.65</v>
      </c>
      <c r="FK332" t="s">
        <v>884</v>
      </c>
      <c r="FL332">
        <v>4</v>
      </c>
      <c r="FM332" t="s">
        <v>890</v>
      </c>
      <c r="FN332">
        <v>15</v>
      </c>
    </row>
    <row r="333" spans="1:170" x14ac:dyDescent="0.2">
      <c r="A333">
        <v>16</v>
      </c>
      <c r="B333">
        <v>1658958816.0999999</v>
      </c>
      <c r="C333">
        <v>2258</v>
      </c>
      <c r="D333" t="s">
        <v>1067</v>
      </c>
      <c r="E333" t="s">
        <v>1068</v>
      </c>
      <c r="F333" t="s">
        <v>280</v>
      </c>
      <c r="G333">
        <v>1658958816.0999999</v>
      </c>
      <c r="H333">
        <v>5.3388038886523189E-3</v>
      </c>
      <c r="I333">
        <v>5.3388038886523193</v>
      </c>
      <c r="J333">
        <v>19.762710866302054</v>
      </c>
      <c r="K333">
        <v>572.70000000000005</v>
      </c>
      <c r="L333">
        <v>468.09923440647111</v>
      </c>
      <c r="M333">
        <v>46.453017434580026</v>
      </c>
      <c r="N333">
        <v>56.833340303400007</v>
      </c>
      <c r="O333">
        <v>0.36437293365328688</v>
      </c>
      <c r="P333">
        <v>2.9105447217536513</v>
      </c>
      <c r="Q333">
        <v>0.34172008102056728</v>
      </c>
      <c r="R333">
        <v>0.21549576849057367</v>
      </c>
      <c r="S333">
        <v>66.136434640887273</v>
      </c>
      <c r="T333">
        <v>27.741025608158662</v>
      </c>
      <c r="U333">
        <v>27.9895</v>
      </c>
      <c r="V333">
        <v>3.7925174254215195</v>
      </c>
      <c r="W333">
        <v>57.779757528289785</v>
      </c>
      <c r="X333">
        <v>2.2896085690240002</v>
      </c>
      <c r="Y333">
        <v>3.9626482819748343</v>
      </c>
      <c r="Z333">
        <v>1.5029088563975193</v>
      </c>
      <c r="AA333">
        <v>-235.44125148956726</v>
      </c>
      <c r="AB333">
        <v>118.43814905717512</v>
      </c>
      <c r="AC333">
        <v>8.9025798169502757</v>
      </c>
      <c r="AD333">
        <v>-41.964087974554602</v>
      </c>
      <c r="AE333">
        <v>0</v>
      </c>
      <c r="AF333">
        <v>0</v>
      </c>
      <c r="AG333">
        <v>1</v>
      </c>
      <c r="AH333">
        <v>0</v>
      </c>
      <c r="AI333">
        <v>52008.665556741063</v>
      </c>
      <c r="AJ333" t="s">
        <v>281</v>
      </c>
      <c r="AK333" t="s">
        <v>281</v>
      </c>
      <c r="AL333">
        <v>0</v>
      </c>
      <c r="AM333">
        <v>0</v>
      </c>
      <c r="AN333" t="e">
        <v>#DIV/0!</v>
      </c>
      <c r="AO333">
        <v>0</v>
      </c>
      <c r="AP333" t="s">
        <v>281</v>
      </c>
      <c r="AQ333" t="s">
        <v>281</v>
      </c>
      <c r="AR333">
        <v>0</v>
      </c>
      <c r="AS333">
        <v>0</v>
      </c>
      <c r="AT333" t="e">
        <v>#DIV/0!</v>
      </c>
      <c r="AU333">
        <v>0.5</v>
      </c>
      <c r="AV333">
        <v>337.09444199009704</v>
      </c>
      <c r="AW333">
        <v>19.762710866302054</v>
      </c>
      <c r="AX333" t="e">
        <v>#DIV/0!</v>
      </c>
      <c r="AY333">
        <v>5.8626629230756143E-2</v>
      </c>
      <c r="AZ333" t="e">
        <v>#DIV/0!</v>
      </c>
      <c r="BA333" t="e">
        <v>#DIV/0!</v>
      </c>
      <c r="BB333" t="s">
        <v>281</v>
      </c>
      <c r="BC333">
        <v>0</v>
      </c>
      <c r="BD333" t="e">
        <v>#DIV/0!</v>
      </c>
      <c r="BE333" t="e">
        <v>#DIV/0!</v>
      </c>
      <c r="BF333" t="e">
        <v>#DIV/0!</v>
      </c>
      <c r="BG333" t="e">
        <v>#DIV/0!</v>
      </c>
      <c r="BH333" t="e">
        <v>#DIV/0!</v>
      </c>
      <c r="BI333" t="e">
        <v>#DIV/0!</v>
      </c>
      <c r="BJ333" t="e">
        <v>#DIV/0!</v>
      </c>
      <c r="BK333" t="e">
        <v>#DIV/0!</v>
      </c>
      <c r="BL333">
        <v>399.87400000000002</v>
      </c>
      <c r="BM333">
        <v>337.09444199009704</v>
      </c>
      <c r="BN333">
        <v>0.84300165049514852</v>
      </c>
      <c r="BO333">
        <v>0.16539318545563669</v>
      </c>
      <c r="BP333">
        <v>6</v>
      </c>
      <c r="BQ333">
        <v>0.6</v>
      </c>
      <c r="BR333" t="s">
        <v>282</v>
      </c>
      <c r="BS333">
        <v>1658958816.0999999</v>
      </c>
      <c r="BT333">
        <v>572.70000000000005</v>
      </c>
      <c r="BU333">
        <v>600.07399999999996</v>
      </c>
      <c r="BV333">
        <v>23.071999999999999</v>
      </c>
      <c r="BW333">
        <v>16.8156</v>
      </c>
      <c r="BX333">
        <v>569.96600000000001</v>
      </c>
      <c r="BY333">
        <v>22.882000000000001</v>
      </c>
      <c r="BZ333">
        <v>500.18799999999999</v>
      </c>
      <c r="CA333">
        <v>99.137500000000003</v>
      </c>
      <c r="CB333">
        <v>0.10004200000000001</v>
      </c>
      <c r="CC333">
        <v>28.744299999999999</v>
      </c>
      <c r="CD333">
        <v>27.9895</v>
      </c>
      <c r="CE333">
        <v>999.9</v>
      </c>
      <c r="CF333">
        <v>0</v>
      </c>
      <c r="CG333">
        <v>0</v>
      </c>
      <c r="CH333">
        <v>9978.1200000000008</v>
      </c>
      <c r="CI333">
        <v>0</v>
      </c>
      <c r="CJ333">
        <v>404.68900000000002</v>
      </c>
      <c r="CK333">
        <v>399.87400000000002</v>
      </c>
      <c r="CL333">
        <v>0.899953</v>
      </c>
      <c r="CM333">
        <v>0.100047</v>
      </c>
      <c r="CN333">
        <v>0</v>
      </c>
      <c r="CO333">
        <v>3.5139</v>
      </c>
      <c r="CP333">
        <v>0</v>
      </c>
      <c r="CQ333">
        <v>4091.65</v>
      </c>
      <c r="CR333">
        <v>3428.81</v>
      </c>
      <c r="CS333">
        <v>34.875</v>
      </c>
      <c r="CT333">
        <v>38.061999999999998</v>
      </c>
      <c r="CU333">
        <v>36.186999999999998</v>
      </c>
      <c r="CV333">
        <v>37</v>
      </c>
      <c r="CW333">
        <v>35.25</v>
      </c>
      <c r="CX333">
        <v>359.87</v>
      </c>
      <c r="CY333">
        <v>40.01</v>
      </c>
      <c r="CZ333">
        <v>0</v>
      </c>
      <c r="DA333">
        <v>1658959012</v>
      </c>
      <c r="DB333">
        <v>0</v>
      </c>
      <c r="DC333">
        <v>3.2551760000000001</v>
      </c>
      <c r="DD333">
        <v>0.79968459705055839</v>
      </c>
      <c r="DE333">
        <v>25.982307705617799</v>
      </c>
      <c r="DF333">
        <v>4089.719599999999</v>
      </c>
      <c r="DG333">
        <v>15</v>
      </c>
      <c r="DH333">
        <v>1658958744.5</v>
      </c>
      <c r="DI333" t="s">
        <v>1069</v>
      </c>
      <c r="DJ333">
        <v>1658958733</v>
      </c>
      <c r="DK333">
        <v>1658958744.5</v>
      </c>
      <c r="DL333">
        <v>16</v>
      </c>
      <c r="DM333">
        <v>0.51300000000000001</v>
      </c>
      <c r="DN333">
        <v>2E-3</v>
      </c>
      <c r="DO333">
        <v>2.71</v>
      </c>
      <c r="DP333">
        <v>0.108</v>
      </c>
      <c r="DQ333">
        <v>600</v>
      </c>
      <c r="DR333">
        <v>17</v>
      </c>
      <c r="DS333">
        <v>7.0000000000000007E-2</v>
      </c>
      <c r="DT333">
        <v>0.02</v>
      </c>
      <c r="DU333">
        <v>100</v>
      </c>
      <c r="DV333">
        <v>100</v>
      </c>
      <c r="DW333">
        <v>2.734</v>
      </c>
      <c r="DX333">
        <v>0.19</v>
      </c>
      <c r="DY333">
        <v>3.1893537227051132</v>
      </c>
      <c r="DZ333">
        <v>-6.7132856166521554E-4</v>
      </c>
      <c r="EA333">
        <v>-2.681329234238156E-7</v>
      </c>
      <c r="EB333">
        <v>8.1307759810197942E-11</v>
      </c>
      <c r="EC333">
        <v>7.7417335159096073E-3</v>
      </c>
      <c r="ED333">
        <v>1.9805995112736431E-4</v>
      </c>
      <c r="EE333">
        <v>3.7201658972467829E-4</v>
      </c>
      <c r="EF333">
        <v>-1.4214358037409139E-6</v>
      </c>
      <c r="EG333">
        <v>2</v>
      </c>
      <c r="EH333">
        <v>2028</v>
      </c>
      <c r="EI333">
        <v>2</v>
      </c>
      <c r="EJ333">
        <v>26</v>
      </c>
      <c r="EK333">
        <v>1.4</v>
      </c>
      <c r="EL333">
        <v>1.2</v>
      </c>
      <c r="EM333">
        <v>1.49048</v>
      </c>
      <c r="EN333">
        <v>2.5573700000000001</v>
      </c>
      <c r="EO333">
        <v>1.39893</v>
      </c>
      <c r="EP333">
        <v>2.31934</v>
      </c>
      <c r="EQ333">
        <v>1.49902</v>
      </c>
      <c r="ER333">
        <v>2.2412100000000001</v>
      </c>
      <c r="ES333">
        <v>32.864699999999999</v>
      </c>
      <c r="ET333">
        <v>15.629300000000001</v>
      </c>
      <c r="EU333">
        <v>18</v>
      </c>
      <c r="EV333">
        <v>507.08600000000001</v>
      </c>
      <c r="EW333">
        <v>538</v>
      </c>
      <c r="EX333">
        <v>28.105499999999999</v>
      </c>
      <c r="EY333">
        <v>31.200199999999999</v>
      </c>
      <c r="EZ333">
        <v>30.000299999999999</v>
      </c>
      <c r="FA333">
        <v>31.198799999999999</v>
      </c>
      <c r="FB333">
        <v>31.186499999999999</v>
      </c>
      <c r="FC333">
        <v>29.809799999999999</v>
      </c>
      <c r="FD333">
        <v>31.578499999999998</v>
      </c>
      <c r="FE333">
        <v>55.291400000000003</v>
      </c>
      <c r="FF333">
        <v>28.111799999999999</v>
      </c>
      <c r="FG333">
        <v>600</v>
      </c>
      <c r="FH333">
        <v>16.927900000000001</v>
      </c>
      <c r="FI333">
        <v>99.773399999999995</v>
      </c>
      <c r="FJ333">
        <v>101.646</v>
      </c>
      <c r="FK333" t="s">
        <v>884</v>
      </c>
      <c r="FL333">
        <v>4</v>
      </c>
      <c r="FM333" t="s">
        <v>890</v>
      </c>
      <c r="FN333">
        <v>16</v>
      </c>
    </row>
    <row r="334" spans="1:170" x14ac:dyDescent="0.2">
      <c r="A334">
        <v>17</v>
      </c>
      <c r="B334">
        <v>1658958966.5999999</v>
      </c>
      <c r="C334">
        <v>2408.5</v>
      </c>
      <c r="D334" t="s">
        <v>1070</v>
      </c>
      <c r="E334" t="s">
        <v>1071</v>
      </c>
      <c r="F334" t="s">
        <v>280</v>
      </c>
      <c r="G334">
        <v>1658958966.5999999</v>
      </c>
      <c r="H334">
        <v>4.6684690797436082E-3</v>
      </c>
      <c r="I334">
        <v>4.6684690797436081</v>
      </c>
      <c r="J334">
        <v>19.50364682705813</v>
      </c>
      <c r="K334">
        <v>573.40700000000004</v>
      </c>
      <c r="L334">
        <v>456.17744225315204</v>
      </c>
      <c r="M334">
        <v>45.271069441010269</v>
      </c>
      <c r="N334">
        <v>56.904935909908005</v>
      </c>
      <c r="O334">
        <v>0.31360642968632568</v>
      </c>
      <c r="P334">
        <v>2.9121194889562614</v>
      </c>
      <c r="Q334">
        <v>0.29668117029431962</v>
      </c>
      <c r="R334">
        <v>0.186872140567033</v>
      </c>
      <c r="S334">
        <v>66.136269247701804</v>
      </c>
      <c r="T334">
        <v>27.879197941957138</v>
      </c>
      <c r="U334">
        <v>27.9998</v>
      </c>
      <c r="V334">
        <v>3.7947954345327819</v>
      </c>
      <c r="W334">
        <v>57.687294576818715</v>
      </c>
      <c r="X334">
        <v>2.2809927153223999</v>
      </c>
      <c r="Y334">
        <v>3.9540642910284838</v>
      </c>
      <c r="Z334">
        <v>1.513802719210382</v>
      </c>
      <c r="AA334">
        <v>-205.87948641669311</v>
      </c>
      <c r="AB334">
        <v>111.01341724183619</v>
      </c>
      <c r="AC334">
        <v>8.3388499122324742</v>
      </c>
      <c r="AD334">
        <v>-20.390950014922637</v>
      </c>
      <c r="AE334">
        <v>0</v>
      </c>
      <c r="AF334">
        <v>0</v>
      </c>
      <c r="AG334">
        <v>1</v>
      </c>
      <c r="AH334">
        <v>0</v>
      </c>
      <c r="AI334">
        <v>52060.137574964901</v>
      </c>
      <c r="AJ334" t="s">
        <v>281</v>
      </c>
      <c r="AK334" t="s">
        <v>281</v>
      </c>
      <c r="AL334">
        <v>0</v>
      </c>
      <c r="AM334">
        <v>0</v>
      </c>
      <c r="AN334" t="e">
        <v>#DIV/0!</v>
      </c>
      <c r="AO334">
        <v>0</v>
      </c>
      <c r="AP334" t="s">
        <v>281</v>
      </c>
      <c r="AQ334" t="s">
        <v>281</v>
      </c>
      <c r="AR334">
        <v>0</v>
      </c>
      <c r="AS334">
        <v>0</v>
      </c>
      <c r="AT334" t="e">
        <v>#DIV/0!</v>
      </c>
      <c r="AU334">
        <v>0.5</v>
      </c>
      <c r="AV334">
        <v>337.0935989884465</v>
      </c>
      <c r="AW334">
        <v>19.50364682705813</v>
      </c>
      <c r="AX334" t="e">
        <v>#DIV/0!</v>
      </c>
      <c r="AY334">
        <v>5.7858253273229895E-2</v>
      </c>
      <c r="AZ334" t="e">
        <v>#DIV/0!</v>
      </c>
      <c r="BA334" t="e">
        <v>#DIV/0!</v>
      </c>
      <c r="BB334" t="s">
        <v>281</v>
      </c>
      <c r="BC334">
        <v>0</v>
      </c>
      <c r="BD334" t="e">
        <v>#DIV/0!</v>
      </c>
      <c r="BE334" t="e">
        <v>#DIV/0!</v>
      </c>
      <c r="BF334" t="e">
        <v>#DIV/0!</v>
      </c>
      <c r="BG334" t="e">
        <v>#DIV/0!</v>
      </c>
      <c r="BH334" t="e">
        <v>#DIV/0!</v>
      </c>
      <c r="BI334" t="e">
        <v>#DIV/0!</v>
      </c>
      <c r="BJ334" t="e">
        <v>#DIV/0!</v>
      </c>
      <c r="BK334" t="e">
        <v>#DIV/0!</v>
      </c>
      <c r="BL334">
        <v>399.87299999999999</v>
      </c>
      <c r="BM334">
        <v>337.0935989884465</v>
      </c>
      <c r="BN334">
        <v>0.84300165049514852</v>
      </c>
      <c r="BO334">
        <v>0.16539318545563669</v>
      </c>
      <c r="BP334">
        <v>6</v>
      </c>
      <c r="BQ334">
        <v>0.6</v>
      </c>
      <c r="BR334" t="s">
        <v>282</v>
      </c>
      <c r="BS334">
        <v>1658958966.5999999</v>
      </c>
      <c r="BT334">
        <v>573.40700000000004</v>
      </c>
      <c r="BU334">
        <v>600.01300000000003</v>
      </c>
      <c r="BV334">
        <v>22.9846</v>
      </c>
      <c r="BW334">
        <v>17.513400000000001</v>
      </c>
      <c r="BX334">
        <v>570.80899999999997</v>
      </c>
      <c r="BY334">
        <v>22.796399999999998</v>
      </c>
      <c r="BZ334">
        <v>500.20100000000002</v>
      </c>
      <c r="CA334">
        <v>99.139799999999994</v>
      </c>
      <c r="CB334">
        <v>0.100244</v>
      </c>
      <c r="CC334">
        <v>28.706900000000001</v>
      </c>
      <c r="CD334">
        <v>27.9998</v>
      </c>
      <c r="CE334">
        <v>999.9</v>
      </c>
      <c r="CF334">
        <v>0</v>
      </c>
      <c r="CG334">
        <v>0</v>
      </c>
      <c r="CH334">
        <v>9986.8799999999992</v>
      </c>
      <c r="CI334">
        <v>0</v>
      </c>
      <c r="CJ334">
        <v>405.69299999999998</v>
      </c>
      <c r="CK334">
        <v>399.87299999999999</v>
      </c>
      <c r="CL334">
        <v>0.899953</v>
      </c>
      <c r="CM334">
        <v>0.100047</v>
      </c>
      <c r="CN334">
        <v>0</v>
      </c>
      <c r="CO334">
        <v>2.92</v>
      </c>
      <c r="CP334">
        <v>0</v>
      </c>
      <c r="CQ334">
        <v>4115.75</v>
      </c>
      <c r="CR334">
        <v>3428.8</v>
      </c>
      <c r="CS334">
        <v>34.811999999999998</v>
      </c>
      <c r="CT334">
        <v>38</v>
      </c>
      <c r="CU334">
        <v>36.125</v>
      </c>
      <c r="CV334">
        <v>37</v>
      </c>
      <c r="CW334">
        <v>35.186999999999998</v>
      </c>
      <c r="CX334">
        <v>359.87</v>
      </c>
      <c r="CY334">
        <v>40.01</v>
      </c>
      <c r="CZ334">
        <v>0</v>
      </c>
      <c r="DA334">
        <v>1658959162.5999999</v>
      </c>
      <c r="DB334">
        <v>0</v>
      </c>
      <c r="DC334">
        <v>3.2962961538461539</v>
      </c>
      <c r="DD334">
        <v>-0.36091965937171339</v>
      </c>
      <c r="DE334">
        <v>5.6170939814017364</v>
      </c>
      <c r="DF334">
        <v>4116.6953846153847</v>
      </c>
      <c r="DG334">
        <v>15</v>
      </c>
      <c r="DH334">
        <v>1658958885.0999999</v>
      </c>
      <c r="DI334" t="s">
        <v>1072</v>
      </c>
      <c r="DJ334">
        <v>1658958885.0999999</v>
      </c>
      <c r="DK334">
        <v>1658958880.5999999</v>
      </c>
      <c r="DL334">
        <v>17</v>
      </c>
      <c r="DM334">
        <v>-0.13600000000000001</v>
      </c>
      <c r="DN334">
        <v>-1E-3</v>
      </c>
      <c r="DO334">
        <v>2.5739999999999998</v>
      </c>
      <c r="DP334">
        <v>0.109</v>
      </c>
      <c r="DQ334">
        <v>600</v>
      </c>
      <c r="DR334">
        <v>17</v>
      </c>
      <c r="DS334">
        <v>0.1</v>
      </c>
      <c r="DT334">
        <v>0.02</v>
      </c>
      <c r="DU334">
        <v>100</v>
      </c>
      <c r="DV334">
        <v>100</v>
      </c>
      <c r="DW334">
        <v>2.5979999999999999</v>
      </c>
      <c r="DX334">
        <v>0.18820000000000001</v>
      </c>
      <c r="DY334">
        <v>3.05331740765038</v>
      </c>
      <c r="DZ334">
        <v>-6.7132856166521554E-4</v>
      </c>
      <c r="EA334">
        <v>-2.681329234238156E-7</v>
      </c>
      <c r="EB334">
        <v>8.1307759810197942E-11</v>
      </c>
      <c r="EC334">
        <v>7.1975864673647222E-3</v>
      </c>
      <c r="ED334">
        <v>1.9805995112736431E-4</v>
      </c>
      <c r="EE334">
        <v>3.7201658972467829E-4</v>
      </c>
      <c r="EF334">
        <v>-1.4214358037409139E-6</v>
      </c>
      <c r="EG334">
        <v>2</v>
      </c>
      <c r="EH334">
        <v>2028</v>
      </c>
      <c r="EI334">
        <v>2</v>
      </c>
      <c r="EJ334">
        <v>26</v>
      </c>
      <c r="EK334">
        <v>1.4</v>
      </c>
      <c r="EL334">
        <v>1.4</v>
      </c>
      <c r="EM334">
        <v>1.49048</v>
      </c>
      <c r="EN334">
        <v>2.5366200000000001</v>
      </c>
      <c r="EO334">
        <v>1.39893</v>
      </c>
      <c r="EP334">
        <v>2.32056</v>
      </c>
      <c r="EQ334">
        <v>1.49902</v>
      </c>
      <c r="ER334">
        <v>2.4035600000000001</v>
      </c>
      <c r="ES334">
        <v>32.864699999999999</v>
      </c>
      <c r="ET334">
        <v>15.603</v>
      </c>
      <c r="EU334">
        <v>18</v>
      </c>
      <c r="EV334">
        <v>506.70800000000003</v>
      </c>
      <c r="EW334">
        <v>538.82899999999995</v>
      </c>
      <c r="EX334">
        <v>27.7042</v>
      </c>
      <c r="EY334">
        <v>31.249400000000001</v>
      </c>
      <c r="EZ334">
        <v>30.0002</v>
      </c>
      <c r="FA334">
        <v>31.2348</v>
      </c>
      <c r="FB334">
        <v>31.221699999999998</v>
      </c>
      <c r="FC334">
        <v>29.825099999999999</v>
      </c>
      <c r="FD334">
        <v>25.8233</v>
      </c>
      <c r="FE334">
        <v>54.457900000000002</v>
      </c>
      <c r="FF334">
        <v>27.705400000000001</v>
      </c>
      <c r="FG334">
        <v>600</v>
      </c>
      <c r="FH334">
        <v>17.685600000000001</v>
      </c>
      <c r="FI334">
        <v>99.764499999999998</v>
      </c>
      <c r="FJ334">
        <v>101.63800000000001</v>
      </c>
      <c r="FK334" t="s">
        <v>884</v>
      </c>
      <c r="FL334">
        <v>4</v>
      </c>
      <c r="FM334" t="s">
        <v>890</v>
      </c>
      <c r="FN334">
        <v>17</v>
      </c>
    </row>
    <row r="335" spans="1:170" x14ac:dyDescent="0.2">
      <c r="A335">
        <v>18</v>
      </c>
      <c r="B335">
        <v>1658959117.0999999</v>
      </c>
      <c r="C335">
        <v>2559</v>
      </c>
      <c r="D335" t="s">
        <v>1073</v>
      </c>
      <c r="E335" t="s">
        <v>1074</v>
      </c>
      <c r="F335" t="s">
        <v>280</v>
      </c>
      <c r="G335">
        <v>1658959117.0999999</v>
      </c>
      <c r="H335">
        <v>3.8938875992937123E-3</v>
      </c>
      <c r="I335">
        <v>3.8938875992937123</v>
      </c>
      <c r="J335">
        <v>21.558498386953456</v>
      </c>
      <c r="K335">
        <v>770.49</v>
      </c>
      <c r="L335">
        <v>614.39085926883376</v>
      </c>
      <c r="M335">
        <v>60.981698965355534</v>
      </c>
      <c r="N335">
        <v>76.475404096559998</v>
      </c>
      <c r="O335">
        <v>0.25862235844219589</v>
      </c>
      <c r="P335">
        <v>2.9149025546464458</v>
      </c>
      <c r="Q335">
        <v>0.24700709289527017</v>
      </c>
      <c r="R335">
        <v>0.15538063486799125</v>
      </c>
      <c r="S335">
        <v>66.150219387539053</v>
      </c>
      <c r="T335">
        <v>28.033039155116011</v>
      </c>
      <c r="U335">
        <v>27.999199999999998</v>
      </c>
      <c r="V335">
        <v>3.7946627022357333</v>
      </c>
      <c r="W335">
        <v>57.771736635302432</v>
      </c>
      <c r="X335">
        <v>2.2778353303648</v>
      </c>
      <c r="Y335">
        <v>3.9428195568088373</v>
      </c>
      <c r="Z335">
        <v>1.5168273718709333</v>
      </c>
      <c r="AA335">
        <v>-171.72044312885271</v>
      </c>
      <c r="AB335">
        <v>103.49782199008946</v>
      </c>
      <c r="AC335">
        <v>7.764965407212471</v>
      </c>
      <c r="AD335">
        <v>5.6925636559882804</v>
      </c>
      <c r="AE335">
        <v>0</v>
      </c>
      <c r="AF335">
        <v>0</v>
      </c>
      <c r="AG335">
        <v>1</v>
      </c>
      <c r="AH335">
        <v>0</v>
      </c>
      <c r="AI335">
        <v>52148.485574095954</v>
      </c>
      <c r="AJ335" t="s">
        <v>281</v>
      </c>
      <c r="AK335" t="s">
        <v>281</v>
      </c>
      <c r="AL335">
        <v>0</v>
      </c>
      <c r="AM335">
        <v>0</v>
      </c>
      <c r="AN335" t="e">
        <v>#DIV/0!</v>
      </c>
      <c r="AO335">
        <v>0</v>
      </c>
      <c r="AP335" t="s">
        <v>281</v>
      </c>
      <c r="AQ335" t="s">
        <v>281</v>
      </c>
      <c r="AR335">
        <v>0</v>
      </c>
      <c r="AS335">
        <v>0</v>
      </c>
      <c r="AT335" t="e">
        <v>#DIV/0!</v>
      </c>
      <c r="AU335">
        <v>0.5</v>
      </c>
      <c r="AV335">
        <v>337.1750429987249</v>
      </c>
      <c r="AW335">
        <v>21.558498386953456</v>
      </c>
      <c r="AX335" t="e">
        <v>#DIV/0!</v>
      </c>
      <c r="AY335">
        <v>6.3938594610144339E-2</v>
      </c>
      <c r="AZ335" t="e">
        <v>#DIV/0!</v>
      </c>
      <c r="BA335" t="e">
        <v>#DIV/0!</v>
      </c>
      <c r="BB335" t="s">
        <v>281</v>
      </c>
      <c r="BC335">
        <v>0</v>
      </c>
      <c r="BD335" t="e">
        <v>#DIV/0!</v>
      </c>
      <c r="BE335" t="e">
        <v>#DIV/0!</v>
      </c>
      <c r="BF335" t="e">
        <v>#DIV/0!</v>
      </c>
      <c r="BG335" t="e">
        <v>#DIV/0!</v>
      </c>
      <c r="BH335" t="e">
        <v>#DIV/0!</v>
      </c>
      <c r="BI335" t="e">
        <v>#DIV/0!</v>
      </c>
      <c r="BJ335" t="e">
        <v>#DIV/0!</v>
      </c>
      <c r="BK335" t="e">
        <v>#DIV/0!</v>
      </c>
      <c r="BL335">
        <v>399.971</v>
      </c>
      <c r="BM335">
        <v>337.1750429987249</v>
      </c>
      <c r="BN335">
        <v>0.84299872490436778</v>
      </c>
      <c r="BO335">
        <v>0.16538753906542988</v>
      </c>
      <c r="BP335">
        <v>6</v>
      </c>
      <c r="BQ335">
        <v>0.6</v>
      </c>
      <c r="BR335" t="s">
        <v>282</v>
      </c>
      <c r="BS335">
        <v>1658959117.0999999</v>
      </c>
      <c r="BT335">
        <v>770.49</v>
      </c>
      <c r="BU335">
        <v>799.93700000000001</v>
      </c>
      <c r="BV335">
        <v>22.949200000000001</v>
      </c>
      <c r="BW335">
        <v>18.3874</v>
      </c>
      <c r="BX335">
        <v>767.51400000000001</v>
      </c>
      <c r="BY335">
        <v>22.756499999999999</v>
      </c>
      <c r="BZ335">
        <v>500.39800000000002</v>
      </c>
      <c r="CA335">
        <v>99.155500000000004</v>
      </c>
      <c r="CB335">
        <v>0.10004399999999999</v>
      </c>
      <c r="CC335">
        <v>28.657800000000002</v>
      </c>
      <c r="CD335">
        <v>27.999199999999998</v>
      </c>
      <c r="CE335">
        <v>999.9</v>
      </c>
      <c r="CF335">
        <v>0</v>
      </c>
      <c r="CG335">
        <v>0</v>
      </c>
      <c r="CH335">
        <v>10001.200000000001</v>
      </c>
      <c r="CI335">
        <v>0</v>
      </c>
      <c r="CJ335">
        <v>405.15300000000002</v>
      </c>
      <c r="CK335">
        <v>399.971</v>
      </c>
      <c r="CL335">
        <v>0.90003100000000003</v>
      </c>
      <c r="CM335">
        <v>9.99694E-2</v>
      </c>
      <c r="CN335">
        <v>0</v>
      </c>
      <c r="CO335">
        <v>3.5053000000000001</v>
      </c>
      <c r="CP335">
        <v>0</v>
      </c>
      <c r="CQ335">
        <v>4089.09</v>
      </c>
      <c r="CR335">
        <v>3429.72</v>
      </c>
      <c r="CS335">
        <v>35.311999999999998</v>
      </c>
      <c r="CT335">
        <v>39.686999999999998</v>
      </c>
      <c r="CU335">
        <v>37.125</v>
      </c>
      <c r="CV335">
        <v>38.311999999999998</v>
      </c>
      <c r="CW335">
        <v>36.061999999999998</v>
      </c>
      <c r="CX335">
        <v>359.99</v>
      </c>
      <c r="CY335">
        <v>39.979999999999997</v>
      </c>
      <c r="CZ335">
        <v>0</v>
      </c>
      <c r="DA335">
        <v>1658959313.2</v>
      </c>
      <c r="DB335">
        <v>0</v>
      </c>
      <c r="DC335">
        <v>3.2079119999999999</v>
      </c>
      <c r="DD335">
        <v>-0.78478461709389713</v>
      </c>
      <c r="DE335">
        <v>21.66846153187501</v>
      </c>
      <c r="DF335">
        <v>4086.9432000000002</v>
      </c>
      <c r="DG335">
        <v>15</v>
      </c>
      <c r="DH335">
        <v>1658959039.0999999</v>
      </c>
      <c r="DI335" t="s">
        <v>1075</v>
      </c>
      <c r="DJ335">
        <v>1658959039.0999999</v>
      </c>
      <c r="DK335">
        <v>1658959039.0999999</v>
      </c>
      <c r="DL335">
        <v>18</v>
      </c>
      <c r="DM335">
        <v>0.55900000000000005</v>
      </c>
      <c r="DN335">
        <v>5.0000000000000001E-3</v>
      </c>
      <c r="DO335">
        <v>2.948</v>
      </c>
      <c r="DP335">
        <v>0.125</v>
      </c>
      <c r="DQ335">
        <v>800</v>
      </c>
      <c r="DR335">
        <v>18</v>
      </c>
      <c r="DS335">
        <v>0.09</v>
      </c>
      <c r="DT335">
        <v>0.02</v>
      </c>
      <c r="DU335">
        <v>100</v>
      </c>
      <c r="DV335">
        <v>100</v>
      </c>
      <c r="DW335">
        <v>2.976</v>
      </c>
      <c r="DX335">
        <v>0.19270000000000001</v>
      </c>
      <c r="DY335">
        <v>3.6121835396793309</v>
      </c>
      <c r="DZ335">
        <v>-6.7132856166521554E-4</v>
      </c>
      <c r="EA335">
        <v>-2.681329234238156E-7</v>
      </c>
      <c r="EB335">
        <v>8.1307759810197942E-11</v>
      </c>
      <c r="EC335">
        <v>1.231003794954706E-2</v>
      </c>
      <c r="ED335">
        <v>1.9805995112736431E-4</v>
      </c>
      <c r="EE335">
        <v>3.7201658972467829E-4</v>
      </c>
      <c r="EF335">
        <v>-1.4214358037409139E-6</v>
      </c>
      <c r="EG335">
        <v>2</v>
      </c>
      <c r="EH335">
        <v>2028</v>
      </c>
      <c r="EI335">
        <v>2</v>
      </c>
      <c r="EJ335">
        <v>26</v>
      </c>
      <c r="EK335">
        <v>1.3</v>
      </c>
      <c r="EL335">
        <v>1.3</v>
      </c>
      <c r="EM335">
        <v>1.88232</v>
      </c>
      <c r="EN335">
        <v>2.5415000000000001</v>
      </c>
      <c r="EO335">
        <v>1.39893</v>
      </c>
      <c r="EP335">
        <v>2.32056</v>
      </c>
      <c r="EQ335">
        <v>1.49902</v>
      </c>
      <c r="ER335">
        <v>2.4475099999999999</v>
      </c>
      <c r="ES335">
        <v>32.842399999999998</v>
      </c>
      <c r="ET335">
        <v>15.568</v>
      </c>
      <c r="EU335">
        <v>18</v>
      </c>
      <c r="EV335">
        <v>506.37799999999999</v>
      </c>
      <c r="EW335">
        <v>540.04999999999995</v>
      </c>
      <c r="EX335">
        <v>27.575800000000001</v>
      </c>
      <c r="EY335">
        <v>31.2849</v>
      </c>
      <c r="EZ335">
        <v>30.000299999999999</v>
      </c>
      <c r="FA335">
        <v>31.2668</v>
      </c>
      <c r="FB335">
        <v>31.2515</v>
      </c>
      <c r="FC335">
        <v>37.667499999999997</v>
      </c>
      <c r="FD335">
        <v>21.133400000000002</v>
      </c>
      <c r="FE335">
        <v>54.562899999999999</v>
      </c>
      <c r="FF335">
        <v>27.575099999999999</v>
      </c>
      <c r="FG335">
        <v>800</v>
      </c>
      <c r="FH335">
        <v>18.536799999999999</v>
      </c>
      <c r="FI335">
        <v>99.758200000000002</v>
      </c>
      <c r="FJ335">
        <v>101.629</v>
      </c>
      <c r="FK335" t="s">
        <v>884</v>
      </c>
      <c r="FL335">
        <v>4</v>
      </c>
      <c r="FM335" t="s">
        <v>890</v>
      </c>
      <c r="FN335">
        <v>18</v>
      </c>
    </row>
    <row r="336" spans="1:170" x14ac:dyDescent="0.2">
      <c r="A336">
        <v>19</v>
      </c>
      <c r="B336">
        <v>1658959267.5999999</v>
      </c>
      <c r="C336">
        <v>2709.5</v>
      </c>
      <c r="D336" t="s">
        <v>1076</v>
      </c>
      <c r="E336" t="s">
        <v>1077</v>
      </c>
      <c r="F336" t="s">
        <v>280</v>
      </c>
      <c r="G336">
        <v>1658959267.5999999</v>
      </c>
      <c r="H336">
        <v>3.0445704426730314E-3</v>
      </c>
      <c r="I336">
        <v>3.0445704426730313</v>
      </c>
      <c r="J336">
        <v>20.908159462895867</v>
      </c>
      <c r="K336">
        <v>772.06899999999996</v>
      </c>
      <c r="L336">
        <v>582.83717062780397</v>
      </c>
      <c r="M336">
        <v>57.851864210906022</v>
      </c>
      <c r="N336">
        <v>76.634835937691392</v>
      </c>
      <c r="O336">
        <v>0.20028518322641109</v>
      </c>
      <c r="P336">
        <v>2.9142102645454879</v>
      </c>
      <c r="Q336">
        <v>0.19324260453342704</v>
      </c>
      <c r="R336">
        <v>0.12138926722290268</v>
      </c>
      <c r="S336">
        <v>66.140453607104277</v>
      </c>
      <c r="T336">
        <v>28.226441096167743</v>
      </c>
      <c r="U336">
        <v>28.0029</v>
      </c>
      <c r="V336">
        <v>3.7954812825979922</v>
      </c>
      <c r="W336">
        <v>57.908137214348123</v>
      </c>
      <c r="X336">
        <v>2.2794940229340601</v>
      </c>
      <c r="Y336">
        <v>3.9363967355683842</v>
      </c>
      <c r="Z336">
        <v>1.5159872596639321</v>
      </c>
      <c r="AA336">
        <v>-134.26555652188068</v>
      </c>
      <c r="AB336">
        <v>98.477114490668029</v>
      </c>
      <c r="AC336">
        <v>7.3891415547908261</v>
      </c>
      <c r="AD336">
        <v>37.741153130682449</v>
      </c>
      <c r="AE336">
        <v>0</v>
      </c>
      <c r="AF336">
        <v>0</v>
      </c>
      <c r="AG336">
        <v>1</v>
      </c>
      <c r="AH336">
        <v>0</v>
      </c>
      <c r="AI336">
        <v>52133.628993330894</v>
      </c>
      <c r="AJ336" t="s">
        <v>281</v>
      </c>
      <c r="AK336" t="s">
        <v>281</v>
      </c>
      <c r="AL336">
        <v>0</v>
      </c>
      <c r="AM336">
        <v>0</v>
      </c>
      <c r="AN336" t="e">
        <v>#DIV/0!</v>
      </c>
      <c r="AO336">
        <v>0</v>
      </c>
      <c r="AP336" t="s">
        <v>281</v>
      </c>
      <c r="AQ336" t="s">
        <v>281</v>
      </c>
      <c r="AR336">
        <v>0</v>
      </c>
      <c r="AS336">
        <v>0</v>
      </c>
      <c r="AT336" t="e">
        <v>#DIV/0!</v>
      </c>
      <c r="AU336">
        <v>0.5</v>
      </c>
      <c r="AV336">
        <v>337.11545699849961</v>
      </c>
      <c r="AW336">
        <v>20.908159462895867</v>
      </c>
      <c r="AX336" t="e">
        <v>#DIV/0!</v>
      </c>
      <c r="AY336">
        <v>6.2020767748388717E-2</v>
      </c>
      <c r="AZ336" t="e">
        <v>#DIV/0!</v>
      </c>
      <c r="BA336" t="e">
        <v>#DIV/0!</v>
      </c>
      <c r="BB336" t="s">
        <v>281</v>
      </c>
      <c r="BC336">
        <v>0</v>
      </c>
      <c r="BD336" t="e">
        <v>#DIV/0!</v>
      </c>
      <c r="BE336" t="e">
        <v>#DIV/0!</v>
      </c>
      <c r="BF336" t="e">
        <v>#DIV/0!</v>
      </c>
      <c r="BG336" t="e">
        <v>#DIV/0!</v>
      </c>
      <c r="BH336" t="e">
        <v>#DIV/0!</v>
      </c>
      <c r="BI336" t="e">
        <v>#DIV/0!</v>
      </c>
      <c r="BJ336" t="e">
        <v>#DIV/0!</v>
      </c>
      <c r="BK336" t="e">
        <v>#DIV/0!</v>
      </c>
      <c r="BL336">
        <v>399.899</v>
      </c>
      <c r="BM336">
        <v>337.11545699849961</v>
      </c>
      <c r="BN336">
        <v>0.8430015003750938</v>
      </c>
      <c r="BO336">
        <v>0.16539289572393098</v>
      </c>
      <c r="BP336">
        <v>6</v>
      </c>
      <c r="BQ336">
        <v>0.6</v>
      </c>
      <c r="BR336" t="s">
        <v>282</v>
      </c>
      <c r="BS336">
        <v>1658959267.5999999</v>
      </c>
      <c r="BT336">
        <v>772.06899999999996</v>
      </c>
      <c r="BU336">
        <v>799.95699999999999</v>
      </c>
      <c r="BV336">
        <v>22.9651</v>
      </c>
      <c r="BW336">
        <v>19.398399999999999</v>
      </c>
      <c r="BX336">
        <v>769.12</v>
      </c>
      <c r="BY336">
        <v>22.816099999999999</v>
      </c>
      <c r="BZ336">
        <v>500.404</v>
      </c>
      <c r="CA336">
        <v>99.159099999999995</v>
      </c>
      <c r="CB336">
        <v>9.9950600000000001E-2</v>
      </c>
      <c r="CC336">
        <v>28.6297</v>
      </c>
      <c r="CD336">
        <v>28.0029</v>
      </c>
      <c r="CE336">
        <v>999.9</v>
      </c>
      <c r="CF336">
        <v>0</v>
      </c>
      <c r="CG336">
        <v>0</v>
      </c>
      <c r="CH336">
        <v>9996.8799999999992</v>
      </c>
      <c r="CI336">
        <v>0</v>
      </c>
      <c r="CJ336">
        <v>404.54599999999999</v>
      </c>
      <c r="CK336">
        <v>399.899</v>
      </c>
      <c r="CL336">
        <v>0.89995999999999998</v>
      </c>
      <c r="CM336">
        <v>0.10004</v>
      </c>
      <c r="CN336">
        <v>0</v>
      </c>
      <c r="CO336">
        <v>3.4874000000000001</v>
      </c>
      <c r="CP336">
        <v>0</v>
      </c>
      <c r="CQ336">
        <v>4110.33</v>
      </c>
      <c r="CR336">
        <v>3429.03</v>
      </c>
      <c r="CS336">
        <v>36.625</v>
      </c>
      <c r="CT336">
        <v>41.875</v>
      </c>
      <c r="CU336">
        <v>38.686999999999998</v>
      </c>
      <c r="CV336">
        <v>40.561999999999998</v>
      </c>
      <c r="CW336">
        <v>37.436999999999998</v>
      </c>
      <c r="CX336">
        <v>359.89</v>
      </c>
      <c r="CY336">
        <v>40.01</v>
      </c>
      <c r="CZ336">
        <v>0</v>
      </c>
      <c r="DA336">
        <v>1658959463.2</v>
      </c>
      <c r="DB336">
        <v>0</v>
      </c>
      <c r="DC336">
        <v>3.2069320000000001</v>
      </c>
      <c r="DD336">
        <v>-0.71806153728105937</v>
      </c>
      <c r="DE336">
        <v>4.6069230177473388</v>
      </c>
      <c r="DF336">
        <v>4112.058</v>
      </c>
      <c r="DG336">
        <v>15</v>
      </c>
      <c r="DH336">
        <v>1658959293.0999999</v>
      </c>
      <c r="DI336" t="s">
        <v>1078</v>
      </c>
      <c r="DJ336">
        <v>1658959291.5999999</v>
      </c>
      <c r="DK336">
        <v>1658959293.0999999</v>
      </c>
      <c r="DL336">
        <v>19</v>
      </c>
      <c r="DM336">
        <v>1E-3</v>
      </c>
      <c r="DN336">
        <v>5.0000000000000001E-3</v>
      </c>
      <c r="DO336">
        <v>2.9489999999999998</v>
      </c>
      <c r="DP336">
        <v>0.14899999999999999</v>
      </c>
      <c r="DQ336">
        <v>800</v>
      </c>
      <c r="DR336">
        <v>19</v>
      </c>
      <c r="DS336">
        <v>0.1</v>
      </c>
      <c r="DT336">
        <v>0.03</v>
      </c>
      <c r="DU336">
        <v>100</v>
      </c>
      <c r="DV336">
        <v>100</v>
      </c>
      <c r="DW336">
        <v>2.9489999999999998</v>
      </c>
      <c r="DX336">
        <v>0.14899999999999999</v>
      </c>
      <c r="DY336">
        <v>3.6121835396793309</v>
      </c>
      <c r="DZ336">
        <v>-6.7132856166521554E-4</v>
      </c>
      <c r="EA336">
        <v>-2.681329234238156E-7</v>
      </c>
      <c r="EB336">
        <v>8.1307759810197942E-11</v>
      </c>
      <c r="EC336">
        <v>1.231003794954706E-2</v>
      </c>
      <c r="ED336">
        <v>1.9805995112736431E-4</v>
      </c>
      <c r="EE336">
        <v>3.7201658972467829E-4</v>
      </c>
      <c r="EF336">
        <v>-1.4214358037409139E-6</v>
      </c>
      <c r="EG336">
        <v>2</v>
      </c>
      <c r="EH336">
        <v>2028</v>
      </c>
      <c r="EI336">
        <v>2</v>
      </c>
      <c r="EJ336">
        <v>26</v>
      </c>
      <c r="EK336">
        <v>3.8</v>
      </c>
      <c r="EL336">
        <v>3.8</v>
      </c>
      <c r="EM336">
        <v>1.8847700000000001</v>
      </c>
      <c r="EN336">
        <v>2.5378400000000001</v>
      </c>
      <c r="EO336">
        <v>1.39893</v>
      </c>
      <c r="EP336">
        <v>2.32056</v>
      </c>
      <c r="EQ336">
        <v>1.49902</v>
      </c>
      <c r="ER336">
        <v>2.4291999999999998</v>
      </c>
      <c r="ES336">
        <v>32.8202</v>
      </c>
      <c r="ET336">
        <v>15.515499999999999</v>
      </c>
      <c r="EU336">
        <v>18</v>
      </c>
      <c r="EV336">
        <v>505.99</v>
      </c>
      <c r="EW336">
        <v>541.51199999999994</v>
      </c>
      <c r="EX336">
        <v>27.264099999999999</v>
      </c>
      <c r="EY336">
        <v>31.279399999999999</v>
      </c>
      <c r="EZ336">
        <v>29.9999</v>
      </c>
      <c r="FA336">
        <v>31.269600000000001</v>
      </c>
      <c r="FB336">
        <v>31.257000000000001</v>
      </c>
      <c r="FC336">
        <v>37.6935</v>
      </c>
      <c r="FD336">
        <v>15.4086</v>
      </c>
      <c r="FE336">
        <v>58.335500000000003</v>
      </c>
      <c r="FF336">
        <v>27.256900000000002</v>
      </c>
      <c r="FG336">
        <v>800</v>
      </c>
      <c r="FH336">
        <v>19.4697</v>
      </c>
      <c r="FI336">
        <v>99.761700000000005</v>
      </c>
      <c r="FJ336">
        <v>101.63200000000001</v>
      </c>
      <c r="FK336" t="s">
        <v>884</v>
      </c>
      <c r="FL336">
        <v>4</v>
      </c>
      <c r="FM336" t="s">
        <v>890</v>
      </c>
      <c r="FN336">
        <v>19</v>
      </c>
    </row>
    <row r="337" spans="1:170" x14ac:dyDescent="0.2">
      <c r="A337">
        <v>20</v>
      </c>
      <c r="B337">
        <v>1658959444.0999999</v>
      </c>
      <c r="C337">
        <v>2886</v>
      </c>
      <c r="D337" t="s">
        <v>1079</v>
      </c>
      <c r="E337" t="s">
        <v>1080</v>
      </c>
      <c r="F337" t="s">
        <v>280</v>
      </c>
      <c r="G337">
        <v>1658959444.0999999</v>
      </c>
      <c r="H337">
        <v>2.4657474291542181E-3</v>
      </c>
      <c r="I337">
        <v>2.4657474291542183</v>
      </c>
      <c r="J337">
        <v>21.891103894746266</v>
      </c>
      <c r="K337">
        <v>970.78800000000001</v>
      </c>
      <c r="L337">
        <v>727.63997853230194</v>
      </c>
      <c r="M337">
        <v>72.208879130687976</v>
      </c>
      <c r="N337">
        <v>96.338182922436005</v>
      </c>
      <c r="O337">
        <v>0.16181192491039773</v>
      </c>
      <c r="P337">
        <v>2.9138203701462366</v>
      </c>
      <c r="Q337">
        <v>0.15718172102528719</v>
      </c>
      <c r="R337">
        <v>9.8643825932868884E-2</v>
      </c>
      <c r="S337">
        <v>66.177574940594312</v>
      </c>
      <c r="T337">
        <v>28.301014880879151</v>
      </c>
      <c r="U337">
        <v>27.996600000000001</v>
      </c>
      <c r="V337">
        <v>3.7940875757528003</v>
      </c>
      <c r="W337">
        <v>58.307347751662689</v>
      </c>
      <c r="X337">
        <v>2.2850135481025999</v>
      </c>
      <c r="Y337">
        <v>3.9189118288053857</v>
      </c>
      <c r="Z337">
        <v>1.5090740276502004</v>
      </c>
      <c r="AA337">
        <v>-108.73946162570103</v>
      </c>
      <c r="AB337">
        <v>87.404811343718222</v>
      </c>
      <c r="AC337">
        <v>6.5565075140534397</v>
      </c>
      <c r="AD337">
        <v>51.399432172664945</v>
      </c>
      <c r="AE337">
        <v>0</v>
      </c>
      <c r="AF337">
        <v>0</v>
      </c>
      <c r="AG337">
        <v>1</v>
      </c>
      <c r="AH337">
        <v>0</v>
      </c>
      <c r="AI337">
        <v>52135.266987371433</v>
      </c>
      <c r="AJ337" t="s">
        <v>281</v>
      </c>
      <c r="AK337" t="s">
        <v>281</v>
      </c>
      <c r="AL337">
        <v>0</v>
      </c>
      <c r="AM337">
        <v>0</v>
      </c>
      <c r="AN337" t="e">
        <v>#DIV/0!</v>
      </c>
      <c r="AO337">
        <v>0</v>
      </c>
      <c r="AP337" t="s">
        <v>281</v>
      </c>
      <c r="AQ337" t="s">
        <v>281</v>
      </c>
      <c r="AR337">
        <v>0</v>
      </c>
      <c r="AS337">
        <v>0</v>
      </c>
      <c r="AT337" t="e">
        <v>#DIV/0!</v>
      </c>
      <c r="AU337">
        <v>0.5</v>
      </c>
      <c r="AV337">
        <v>337.31341499512661</v>
      </c>
      <c r="AW337">
        <v>21.891103894746266</v>
      </c>
      <c r="AX337" t="e">
        <v>#DIV/0!</v>
      </c>
      <c r="AY337">
        <v>6.4898408784194186E-2</v>
      </c>
      <c r="AZ337" t="e">
        <v>#DIV/0!</v>
      </c>
      <c r="BA337" t="e">
        <v>#DIV/0!</v>
      </c>
      <c r="BB337" t="s">
        <v>281</v>
      </c>
      <c r="BC337">
        <v>0</v>
      </c>
      <c r="BD337" t="e">
        <v>#DIV/0!</v>
      </c>
      <c r="BE337" t="e">
        <v>#DIV/0!</v>
      </c>
      <c r="BF337" t="e">
        <v>#DIV/0!</v>
      </c>
      <c r="BG337" t="e">
        <v>#DIV/0!</v>
      </c>
      <c r="BH337" t="e">
        <v>#DIV/0!</v>
      </c>
      <c r="BI337" t="e">
        <v>#DIV/0!</v>
      </c>
      <c r="BJ337" t="e">
        <v>#DIV/0!</v>
      </c>
      <c r="BK337" t="e">
        <v>#DIV/0!</v>
      </c>
      <c r="BL337">
        <v>400.13499999999999</v>
      </c>
      <c r="BM337">
        <v>337.31341499512661</v>
      </c>
      <c r="BN337">
        <v>0.84299902531677207</v>
      </c>
      <c r="BO337">
        <v>0.16538811886137006</v>
      </c>
      <c r="BP337">
        <v>6</v>
      </c>
      <c r="BQ337">
        <v>0.6</v>
      </c>
      <c r="BR337" t="s">
        <v>282</v>
      </c>
      <c r="BS337">
        <v>1658959444.0999999</v>
      </c>
      <c r="BT337">
        <v>970.78800000000001</v>
      </c>
      <c r="BU337">
        <v>999.91399999999999</v>
      </c>
      <c r="BV337">
        <v>23.0258</v>
      </c>
      <c r="BW337">
        <v>20.136600000000001</v>
      </c>
      <c r="BX337">
        <v>967.476</v>
      </c>
      <c r="BY337">
        <v>22.825099999999999</v>
      </c>
      <c r="BZ337">
        <v>500.27100000000002</v>
      </c>
      <c r="CA337">
        <v>99.137</v>
      </c>
      <c r="CB337">
        <v>0.10009700000000001</v>
      </c>
      <c r="CC337">
        <v>28.553000000000001</v>
      </c>
      <c r="CD337">
        <v>27.996600000000001</v>
      </c>
      <c r="CE337">
        <v>999.9</v>
      </c>
      <c r="CF337">
        <v>0</v>
      </c>
      <c r="CG337">
        <v>0</v>
      </c>
      <c r="CH337">
        <v>9996.8799999999992</v>
      </c>
      <c r="CI337">
        <v>0</v>
      </c>
      <c r="CJ337">
        <v>403.12099999999998</v>
      </c>
      <c r="CK337">
        <v>400.13499999999999</v>
      </c>
      <c r="CL337">
        <v>0.90003100000000003</v>
      </c>
      <c r="CM337">
        <v>9.99694E-2</v>
      </c>
      <c r="CN337">
        <v>0</v>
      </c>
      <c r="CO337">
        <v>3.1888999999999998</v>
      </c>
      <c r="CP337">
        <v>0</v>
      </c>
      <c r="CQ337">
        <v>4087.6</v>
      </c>
      <c r="CR337">
        <v>3431.12</v>
      </c>
      <c r="CS337">
        <v>36.125</v>
      </c>
      <c r="CT337">
        <v>39.311999999999998</v>
      </c>
      <c r="CU337">
        <v>37.5</v>
      </c>
      <c r="CV337">
        <v>38.186999999999998</v>
      </c>
      <c r="CW337">
        <v>36.311999999999998</v>
      </c>
      <c r="CX337">
        <v>360.13</v>
      </c>
      <c r="CY337">
        <v>40</v>
      </c>
      <c r="CZ337">
        <v>0</v>
      </c>
      <c r="DA337">
        <v>1658959640.2</v>
      </c>
      <c r="DB337">
        <v>0</v>
      </c>
      <c r="DC337">
        <v>3.2130192307692309</v>
      </c>
      <c r="DD337">
        <v>0.99799998329293493</v>
      </c>
      <c r="DE337">
        <v>21.5958974343474</v>
      </c>
      <c r="DF337">
        <v>4083.623846153846</v>
      </c>
      <c r="DG337">
        <v>15</v>
      </c>
      <c r="DH337">
        <v>1658959363.0999999</v>
      </c>
      <c r="DI337" t="s">
        <v>1081</v>
      </c>
      <c r="DJ337">
        <v>1658959363.0999999</v>
      </c>
      <c r="DK337">
        <v>1658959355.0999999</v>
      </c>
      <c r="DL337">
        <v>20</v>
      </c>
      <c r="DM337">
        <v>0.52500000000000002</v>
      </c>
      <c r="DN337">
        <v>2E-3</v>
      </c>
      <c r="DO337">
        <v>3.2839999999999998</v>
      </c>
      <c r="DP337">
        <v>0.155</v>
      </c>
      <c r="DQ337">
        <v>1000</v>
      </c>
      <c r="DR337">
        <v>20</v>
      </c>
      <c r="DS337">
        <v>0.08</v>
      </c>
      <c r="DT337">
        <v>0.03</v>
      </c>
      <c r="DU337">
        <v>100</v>
      </c>
      <c r="DV337">
        <v>100</v>
      </c>
      <c r="DW337">
        <v>3.3119999999999998</v>
      </c>
      <c r="DX337">
        <v>0.20069999999999999</v>
      </c>
      <c r="DY337">
        <v>4.1391602892227466</v>
      </c>
      <c r="DZ337">
        <v>-6.7132856166521554E-4</v>
      </c>
      <c r="EA337">
        <v>-2.681329234238156E-7</v>
      </c>
      <c r="EB337">
        <v>8.1307759810197942E-11</v>
      </c>
      <c r="EC337">
        <v>1.9248245434220431E-2</v>
      </c>
      <c r="ED337">
        <v>1.9805995112736431E-4</v>
      </c>
      <c r="EE337">
        <v>3.7201658972467829E-4</v>
      </c>
      <c r="EF337">
        <v>-1.4214358037409139E-6</v>
      </c>
      <c r="EG337">
        <v>2</v>
      </c>
      <c r="EH337">
        <v>2028</v>
      </c>
      <c r="EI337">
        <v>2</v>
      </c>
      <c r="EJ337">
        <v>26</v>
      </c>
      <c r="EK337">
        <v>1.4</v>
      </c>
      <c r="EL337">
        <v>1.5</v>
      </c>
      <c r="EM337">
        <v>2.2607400000000002</v>
      </c>
      <c r="EN337">
        <v>2.5268600000000001</v>
      </c>
      <c r="EO337">
        <v>1.39893</v>
      </c>
      <c r="EP337">
        <v>2.32056</v>
      </c>
      <c r="EQ337">
        <v>1.49902</v>
      </c>
      <c r="ER337">
        <v>2.4670399999999999</v>
      </c>
      <c r="ES337">
        <v>32.8202</v>
      </c>
      <c r="ET337">
        <v>15.445399999999999</v>
      </c>
      <c r="EU337">
        <v>18</v>
      </c>
      <c r="EV337">
        <v>505.61700000000002</v>
      </c>
      <c r="EW337">
        <v>543.01800000000003</v>
      </c>
      <c r="EX337">
        <v>27.057099999999998</v>
      </c>
      <c r="EY337">
        <v>31.249400000000001</v>
      </c>
      <c r="EZ337">
        <v>29.999400000000001</v>
      </c>
      <c r="FA337">
        <v>31.252199999999998</v>
      </c>
      <c r="FB337">
        <v>31.2407</v>
      </c>
      <c r="FC337">
        <v>45.215699999999998</v>
      </c>
      <c r="FD337">
        <v>15.799799999999999</v>
      </c>
      <c r="FE337">
        <v>63.949399999999997</v>
      </c>
      <c r="FF337">
        <v>27.226099999999999</v>
      </c>
      <c r="FG337">
        <v>1000</v>
      </c>
      <c r="FH337">
        <v>20.129899999999999</v>
      </c>
      <c r="FI337">
        <v>99.766499999999994</v>
      </c>
      <c r="FJ337">
        <v>101.636</v>
      </c>
      <c r="FK337" t="s">
        <v>884</v>
      </c>
      <c r="FL337">
        <v>4</v>
      </c>
      <c r="FM337" t="s">
        <v>890</v>
      </c>
      <c r="FN337">
        <v>20</v>
      </c>
    </row>
    <row r="338" spans="1:170" x14ac:dyDescent="0.2">
      <c r="A338">
        <v>21</v>
      </c>
      <c r="B338">
        <v>1658959594.5999999</v>
      </c>
      <c r="C338">
        <v>3036.5</v>
      </c>
      <c r="D338" t="s">
        <v>1082</v>
      </c>
      <c r="E338" t="s">
        <v>1083</v>
      </c>
      <c r="F338" t="s">
        <v>280</v>
      </c>
      <c r="G338">
        <v>1658959594.5999999</v>
      </c>
      <c r="H338">
        <v>2.1510003348042947E-3</v>
      </c>
      <c r="I338">
        <v>2.1510003348042948</v>
      </c>
      <c r="J338">
        <v>21.475047543002173</v>
      </c>
      <c r="K338">
        <v>971.70500000000004</v>
      </c>
      <c r="L338">
        <v>702.22184367109412</v>
      </c>
      <c r="M338">
        <v>69.671119216175555</v>
      </c>
      <c r="N338">
        <v>96.407959262604507</v>
      </c>
      <c r="O338">
        <v>0.14123209860779407</v>
      </c>
      <c r="P338">
        <v>2.9175894128409103</v>
      </c>
      <c r="Q338">
        <v>0.13769569870636467</v>
      </c>
      <c r="R338">
        <v>8.6370355983145963E-2</v>
      </c>
      <c r="S338">
        <v>66.177847836077362</v>
      </c>
      <c r="T338">
        <v>28.315490293999883</v>
      </c>
      <c r="U338">
        <v>28.001999999999999</v>
      </c>
      <c r="V338">
        <v>3.7952821542778028</v>
      </c>
      <c r="W338">
        <v>58.741128623918037</v>
      </c>
      <c r="X338">
        <v>2.2929538344684102</v>
      </c>
      <c r="Y338">
        <v>3.9034895790796438</v>
      </c>
      <c r="Z338">
        <v>1.5023283198093926</v>
      </c>
      <c r="AA338">
        <v>-94.859114764869389</v>
      </c>
      <c r="AB338">
        <v>75.988287153355785</v>
      </c>
      <c r="AC338">
        <v>5.6909823485397437</v>
      </c>
      <c r="AD338">
        <v>52.998002573103506</v>
      </c>
      <c r="AE338">
        <v>0</v>
      </c>
      <c r="AF338">
        <v>0</v>
      </c>
      <c r="AG338">
        <v>1</v>
      </c>
      <c r="AH338">
        <v>0</v>
      </c>
      <c r="AI338">
        <v>52254.368889501209</v>
      </c>
      <c r="AJ338" t="s">
        <v>281</v>
      </c>
      <c r="AK338" t="s">
        <v>281</v>
      </c>
      <c r="AL338">
        <v>0</v>
      </c>
      <c r="AM338">
        <v>0</v>
      </c>
      <c r="AN338" t="e">
        <v>#DIV/0!</v>
      </c>
      <c r="AO338">
        <v>0</v>
      </c>
      <c r="AP338" t="s">
        <v>281</v>
      </c>
      <c r="AQ338" t="s">
        <v>281</v>
      </c>
      <c r="AR338">
        <v>0</v>
      </c>
      <c r="AS338">
        <v>0</v>
      </c>
      <c r="AT338" t="e">
        <v>#DIV/0!</v>
      </c>
      <c r="AU338">
        <v>0.5</v>
      </c>
      <c r="AV338">
        <v>337.31507100314889</v>
      </c>
      <c r="AW338">
        <v>21.475047543002173</v>
      </c>
      <c r="AX338" t="e">
        <v>#DIV/0!</v>
      </c>
      <c r="AY338">
        <v>6.3664654766646053E-2</v>
      </c>
      <c r="AZ338" t="e">
        <v>#DIV/0!</v>
      </c>
      <c r="BA338" t="e">
        <v>#DIV/0!</v>
      </c>
      <c r="BB338" t="s">
        <v>281</v>
      </c>
      <c r="BC338">
        <v>0</v>
      </c>
      <c r="BD338" t="e">
        <v>#DIV/0!</v>
      </c>
      <c r="BE338" t="e">
        <v>#DIV/0!</v>
      </c>
      <c r="BF338" t="e">
        <v>#DIV/0!</v>
      </c>
      <c r="BG338" t="e">
        <v>#DIV/0!</v>
      </c>
      <c r="BH338" t="e">
        <v>#DIV/0!</v>
      </c>
      <c r="BI338" t="e">
        <v>#DIV/0!</v>
      </c>
      <c r="BJ338" t="e">
        <v>#DIV/0!</v>
      </c>
      <c r="BK338" t="e">
        <v>#DIV/0!</v>
      </c>
      <c r="BL338">
        <v>400.137</v>
      </c>
      <c r="BM338">
        <v>337.31507100314889</v>
      </c>
      <c r="BN338">
        <v>0.84299895036737138</v>
      </c>
      <c r="BO338">
        <v>0.16538797420902682</v>
      </c>
      <c r="BP338">
        <v>6</v>
      </c>
      <c r="BQ338">
        <v>0.6</v>
      </c>
      <c r="BR338" t="s">
        <v>282</v>
      </c>
      <c r="BS338">
        <v>1658959594.5999999</v>
      </c>
      <c r="BT338">
        <v>971.70500000000004</v>
      </c>
      <c r="BU338">
        <v>999.96699999999998</v>
      </c>
      <c r="BV338">
        <v>23.110900000000001</v>
      </c>
      <c r="BW338">
        <v>20.590800000000002</v>
      </c>
      <c r="BX338">
        <v>968.404</v>
      </c>
      <c r="BY338">
        <v>22.906300000000002</v>
      </c>
      <c r="BZ338">
        <v>500.28699999999998</v>
      </c>
      <c r="CA338">
        <v>99.115600000000001</v>
      </c>
      <c r="CB338">
        <v>9.9654900000000005E-2</v>
      </c>
      <c r="CC338">
        <v>28.485099999999999</v>
      </c>
      <c r="CD338">
        <v>28.001999999999999</v>
      </c>
      <c r="CE338">
        <v>999.9</v>
      </c>
      <c r="CF338">
        <v>0</v>
      </c>
      <c r="CG338">
        <v>0</v>
      </c>
      <c r="CH338">
        <v>10020.6</v>
      </c>
      <c r="CI338">
        <v>0</v>
      </c>
      <c r="CJ338">
        <v>402.93</v>
      </c>
      <c r="CK338">
        <v>400.137</v>
      </c>
      <c r="CL338">
        <v>0.90003100000000003</v>
      </c>
      <c r="CM338">
        <v>9.99694E-2</v>
      </c>
      <c r="CN338">
        <v>0</v>
      </c>
      <c r="CO338">
        <v>2.7673999999999999</v>
      </c>
      <c r="CP338">
        <v>0</v>
      </c>
      <c r="CQ338">
        <v>4099.91</v>
      </c>
      <c r="CR338">
        <v>3431.13</v>
      </c>
      <c r="CS338">
        <v>35.625</v>
      </c>
      <c r="CT338">
        <v>38.75</v>
      </c>
      <c r="CU338">
        <v>37</v>
      </c>
      <c r="CV338">
        <v>37.625</v>
      </c>
      <c r="CW338">
        <v>35.875</v>
      </c>
      <c r="CX338">
        <v>360.14</v>
      </c>
      <c r="CY338">
        <v>40</v>
      </c>
      <c r="CZ338">
        <v>0</v>
      </c>
      <c r="DA338">
        <v>1658959790.2</v>
      </c>
      <c r="DB338">
        <v>0</v>
      </c>
      <c r="DC338">
        <v>3.1357730769230772</v>
      </c>
      <c r="DD338">
        <v>-0.59919656828786694</v>
      </c>
      <c r="DE338">
        <v>5.5586326025931134</v>
      </c>
      <c r="DF338">
        <v>4097.3365384615381</v>
      </c>
      <c r="DG338">
        <v>15</v>
      </c>
      <c r="DH338">
        <v>1658959523.0999999</v>
      </c>
      <c r="DI338" t="s">
        <v>1084</v>
      </c>
      <c r="DJ338">
        <v>1658959523.0999999</v>
      </c>
      <c r="DK338">
        <v>1658959511.0999999</v>
      </c>
      <c r="DL338">
        <v>21</v>
      </c>
      <c r="DM338">
        <v>-1.0999999999999999E-2</v>
      </c>
      <c r="DN338">
        <v>3.0000000000000001E-3</v>
      </c>
      <c r="DO338">
        <v>3.2730000000000001</v>
      </c>
      <c r="DP338">
        <v>0.16600000000000001</v>
      </c>
      <c r="DQ338">
        <v>1000</v>
      </c>
      <c r="DR338">
        <v>20</v>
      </c>
      <c r="DS338">
        <v>0.16</v>
      </c>
      <c r="DT338">
        <v>0.04</v>
      </c>
      <c r="DU338">
        <v>100</v>
      </c>
      <c r="DV338">
        <v>100</v>
      </c>
      <c r="DW338">
        <v>3.3010000000000002</v>
      </c>
      <c r="DX338">
        <v>0.2046</v>
      </c>
      <c r="DY338">
        <v>4.1280269391260003</v>
      </c>
      <c r="DZ338">
        <v>-6.7132856166521554E-4</v>
      </c>
      <c r="EA338">
        <v>-2.681329234238156E-7</v>
      </c>
      <c r="EB338">
        <v>8.1307759810197942E-11</v>
      </c>
      <c r="EC338">
        <v>2.1949227659553591E-2</v>
      </c>
      <c r="ED338">
        <v>1.9805995112736431E-4</v>
      </c>
      <c r="EE338">
        <v>3.7201658972467829E-4</v>
      </c>
      <c r="EF338">
        <v>-1.4214358037409139E-6</v>
      </c>
      <c r="EG338">
        <v>2</v>
      </c>
      <c r="EH338">
        <v>2028</v>
      </c>
      <c r="EI338">
        <v>2</v>
      </c>
      <c r="EJ338">
        <v>26</v>
      </c>
      <c r="EK338">
        <v>1.2</v>
      </c>
      <c r="EL338">
        <v>1.4</v>
      </c>
      <c r="EM338">
        <v>2.2619600000000002</v>
      </c>
      <c r="EN338">
        <v>2.5463900000000002</v>
      </c>
      <c r="EO338">
        <v>1.39893</v>
      </c>
      <c r="EP338">
        <v>2.323</v>
      </c>
      <c r="EQ338">
        <v>1.49902</v>
      </c>
      <c r="ER338">
        <v>2.3022499999999999</v>
      </c>
      <c r="ES338">
        <v>32.842399999999998</v>
      </c>
      <c r="ET338">
        <v>15.3841</v>
      </c>
      <c r="EU338">
        <v>18</v>
      </c>
      <c r="EV338">
        <v>505.51499999999999</v>
      </c>
      <c r="EW338">
        <v>543.78399999999999</v>
      </c>
      <c r="EX338">
        <v>27.0306</v>
      </c>
      <c r="EY338">
        <v>31.222100000000001</v>
      </c>
      <c r="EZ338">
        <v>30.0001</v>
      </c>
      <c r="FA338">
        <v>31.231400000000001</v>
      </c>
      <c r="FB338">
        <v>31.221699999999998</v>
      </c>
      <c r="FC338">
        <v>45.241700000000002</v>
      </c>
      <c r="FD338">
        <v>17.521999999999998</v>
      </c>
      <c r="FE338">
        <v>69.035799999999995</v>
      </c>
      <c r="FF338">
        <v>27.0334</v>
      </c>
      <c r="FG338">
        <v>1000</v>
      </c>
      <c r="FH338">
        <v>20.5197</v>
      </c>
      <c r="FI338">
        <v>99.772300000000001</v>
      </c>
      <c r="FJ338">
        <v>101.639</v>
      </c>
      <c r="FK338" t="s">
        <v>884</v>
      </c>
      <c r="FL338">
        <v>4</v>
      </c>
      <c r="FM338" t="s">
        <v>890</v>
      </c>
      <c r="FN338">
        <v>21</v>
      </c>
    </row>
    <row r="339" spans="1:170" x14ac:dyDescent="0.2">
      <c r="A339">
        <v>22</v>
      </c>
      <c r="B339">
        <v>1658959745.0999999</v>
      </c>
      <c r="C339">
        <v>3187</v>
      </c>
      <c r="D339" t="s">
        <v>1085</v>
      </c>
      <c r="E339" t="s">
        <v>1086</v>
      </c>
      <c r="F339" t="s">
        <v>280</v>
      </c>
      <c r="G339">
        <v>1658959745.0999999</v>
      </c>
      <c r="H339">
        <v>1.9781696359110015E-3</v>
      </c>
      <c r="I339">
        <v>1.9781696359110015</v>
      </c>
      <c r="J339">
        <v>22.595376748307917</v>
      </c>
      <c r="K339">
        <v>1170.3399999999999</v>
      </c>
      <c r="L339">
        <v>860.50909460635148</v>
      </c>
      <c r="M339">
        <v>85.349182794929206</v>
      </c>
      <c r="N339">
        <v>116.07961289231</v>
      </c>
      <c r="O339">
        <v>0.12962323692650854</v>
      </c>
      <c r="P339">
        <v>2.91748380993028</v>
      </c>
      <c r="Q339">
        <v>0.12663775096684537</v>
      </c>
      <c r="R339">
        <v>7.9411247641940741E-2</v>
      </c>
      <c r="S339">
        <v>66.183024489164325</v>
      </c>
      <c r="T339">
        <v>28.31198503085718</v>
      </c>
      <c r="U339">
        <v>27.989799999999999</v>
      </c>
      <c r="V339">
        <v>3.7925837583288975</v>
      </c>
      <c r="W339">
        <v>58.851006216807313</v>
      </c>
      <c r="X339">
        <v>2.2907657085639999</v>
      </c>
      <c r="Y339">
        <v>3.8924835033827816</v>
      </c>
      <c r="Z339">
        <v>1.5018180497648976</v>
      </c>
      <c r="AA339">
        <v>-87.23728094367516</v>
      </c>
      <c r="AB339">
        <v>70.26027584480137</v>
      </c>
      <c r="AC339">
        <v>5.2605920702210973</v>
      </c>
      <c r="AD339">
        <v>54.466611460511629</v>
      </c>
      <c r="AE339">
        <v>0</v>
      </c>
      <c r="AF339">
        <v>0</v>
      </c>
      <c r="AG339">
        <v>1</v>
      </c>
      <c r="AH339">
        <v>0</v>
      </c>
      <c r="AI339">
        <v>52259.101032285202</v>
      </c>
      <c r="AJ339" t="s">
        <v>281</v>
      </c>
      <c r="AK339" t="s">
        <v>281</v>
      </c>
      <c r="AL339">
        <v>0</v>
      </c>
      <c r="AM339">
        <v>0</v>
      </c>
      <c r="AN339" t="e">
        <v>#DIV/0!</v>
      </c>
      <c r="AO339">
        <v>0</v>
      </c>
      <c r="AP339" t="s">
        <v>281</v>
      </c>
      <c r="AQ339" t="s">
        <v>281</v>
      </c>
      <c r="AR339">
        <v>0</v>
      </c>
      <c r="AS339">
        <v>0</v>
      </c>
      <c r="AT339" t="e">
        <v>#DIV/0!</v>
      </c>
      <c r="AU339">
        <v>0.5</v>
      </c>
      <c r="AV339">
        <v>337.34198698920426</v>
      </c>
      <c r="AW339">
        <v>22.595376748307917</v>
      </c>
      <c r="AX339" t="e">
        <v>#DIV/0!</v>
      </c>
      <c r="AY339">
        <v>6.6980623876597437E-2</v>
      </c>
      <c r="AZ339" t="e">
        <v>#DIV/0!</v>
      </c>
      <c r="BA339" t="e">
        <v>#DIV/0!</v>
      </c>
      <c r="BB339" t="s">
        <v>281</v>
      </c>
      <c r="BC339">
        <v>0</v>
      </c>
      <c r="BD339" t="e">
        <v>#DIV/0!</v>
      </c>
      <c r="BE339" t="e">
        <v>#DIV/0!</v>
      </c>
      <c r="BF339" t="e">
        <v>#DIV/0!</v>
      </c>
      <c r="BG339" t="e">
        <v>#DIV/0!</v>
      </c>
      <c r="BH339" t="e">
        <v>#DIV/0!</v>
      </c>
      <c r="BI339" t="e">
        <v>#DIV/0!</v>
      </c>
      <c r="BJ339" t="e">
        <v>#DIV/0!</v>
      </c>
      <c r="BK339" t="e">
        <v>#DIV/0!</v>
      </c>
      <c r="BL339">
        <v>400.16899999999998</v>
      </c>
      <c r="BM339">
        <v>337.34198698920426</v>
      </c>
      <c r="BN339">
        <v>0.84299880047980802</v>
      </c>
      <c r="BO339">
        <v>0.16538768492602957</v>
      </c>
      <c r="BP339">
        <v>6</v>
      </c>
      <c r="BQ339">
        <v>0.6</v>
      </c>
      <c r="BR339" t="s">
        <v>282</v>
      </c>
      <c r="BS339">
        <v>1658959745.0999999</v>
      </c>
      <c r="BT339">
        <v>1170.3399999999999</v>
      </c>
      <c r="BU339">
        <v>1200.22</v>
      </c>
      <c r="BV339">
        <v>23.096</v>
      </c>
      <c r="BW339">
        <v>20.777999999999999</v>
      </c>
      <c r="BX339">
        <v>1166.77</v>
      </c>
      <c r="BY339">
        <v>22.891100000000002</v>
      </c>
      <c r="BZ339">
        <v>500.21100000000001</v>
      </c>
      <c r="CA339">
        <v>99.084900000000005</v>
      </c>
      <c r="CB339">
        <v>9.9621500000000002E-2</v>
      </c>
      <c r="CC339">
        <v>28.436499999999999</v>
      </c>
      <c r="CD339">
        <v>27.989799999999999</v>
      </c>
      <c r="CE339">
        <v>999.9</v>
      </c>
      <c r="CF339">
        <v>0</v>
      </c>
      <c r="CG339">
        <v>0</v>
      </c>
      <c r="CH339">
        <v>10023.1</v>
      </c>
      <c r="CI339">
        <v>0</v>
      </c>
      <c r="CJ339">
        <v>403.79599999999999</v>
      </c>
      <c r="CK339">
        <v>400.16899999999998</v>
      </c>
      <c r="CL339">
        <v>0.90003100000000003</v>
      </c>
      <c r="CM339">
        <v>9.99694E-2</v>
      </c>
      <c r="CN339">
        <v>0</v>
      </c>
      <c r="CO339">
        <v>3.1606999999999998</v>
      </c>
      <c r="CP339">
        <v>0</v>
      </c>
      <c r="CQ339">
        <v>4086.68</v>
      </c>
      <c r="CR339">
        <v>3431.41</v>
      </c>
      <c r="CS339">
        <v>35.311999999999998</v>
      </c>
      <c r="CT339">
        <v>38.5</v>
      </c>
      <c r="CU339">
        <v>36.625</v>
      </c>
      <c r="CV339">
        <v>37.375</v>
      </c>
      <c r="CW339">
        <v>35.625</v>
      </c>
      <c r="CX339">
        <v>360.16</v>
      </c>
      <c r="CY339">
        <v>40</v>
      </c>
      <c r="CZ339">
        <v>0</v>
      </c>
      <c r="DA339">
        <v>1658959940.8</v>
      </c>
      <c r="DB339">
        <v>0</v>
      </c>
      <c r="DC339">
        <v>3.1995719999999999</v>
      </c>
      <c r="DD339">
        <v>-1.317707696764606</v>
      </c>
      <c r="DE339">
        <v>13.91615367809794</v>
      </c>
      <c r="DF339">
        <v>4083.4955999999988</v>
      </c>
      <c r="DG339">
        <v>15</v>
      </c>
      <c r="DH339">
        <v>1658959662.0999999</v>
      </c>
      <c r="DI339" t="s">
        <v>1087</v>
      </c>
      <c r="DJ339">
        <v>1658959662.0999999</v>
      </c>
      <c r="DK339">
        <v>1658959656.5999999</v>
      </c>
      <c r="DL339">
        <v>22</v>
      </c>
      <c r="DM339">
        <v>0.46600000000000003</v>
      </c>
      <c r="DN339">
        <v>0</v>
      </c>
      <c r="DO339">
        <v>3.5459999999999998</v>
      </c>
      <c r="DP339">
        <v>0.17</v>
      </c>
      <c r="DQ339">
        <v>1200</v>
      </c>
      <c r="DR339">
        <v>21</v>
      </c>
      <c r="DS339">
        <v>0.11</v>
      </c>
      <c r="DT339">
        <v>0.04</v>
      </c>
      <c r="DU339">
        <v>100</v>
      </c>
      <c r="DV339">
        <v>100</v>
      </c>
      <c r="DW339">
        <v>3.57</v>
      </c>
      <c r="DX339">
        <v>0.2049</v>
      </c>
      <c r="DY339">
        <v>4.5939327336643743</v>
      </c>
      <c r="DZ339">
        <v>-6.7132856166521554E-4</v>
      </c>
      <c r="EA339">
        <v>-2.681329234238156E-7</v>
      </c>
      <c r="EB339">
        <v>8.1307759810197942E-11</v>
      </c>
      <c r="EC339">
        <v>2.24430824236036E-2</v>
      </c>
      <c r="ED339">
        <v>1.9805995112736431E-4</v>
      </c>
      <c r="EE339">
        <v>3.7201658972467829E-4</v>
      </c>
      <c r="EF339">
        <v>-1.4214358037409139E-6</v>
      </c>
      <c r="EG339">
        <v>2</v>
      </c>
      <c r="EH339">
        <v>2028</v>
      </c>
      <c r="EI339">
        <v>2</v>
      </c>
      <c r="EJ339">
        <v>26</v>
      </c>
      <c r="EK339">
        <v>1.4</v>
      </c>
      <c r="EL339">
        <v>1.5</v>
      </c>
      <c r="EM339">
        <v>2.6232899999999999</v>
      </c>
      <c r="EN339">
        <v>2.5341800000000001</v>
      </c>
      <c r="EO339">
        <v>1.39893</v>
      </c>
      <c r="EP339">
        <v>2.323</v>
      </c>
      <c r="EQ339">
        <v>1.49902</v>
      </c>
      <c r="ER339">
        <v>2.4328599999999998</v>
      </c>
      <c r="ES339">
        <v>32.8202</v>
      </c>
      <c r="ET339">
        <v>15.3491</v>
      </c>
      <c r="EU339">
        <v>18</v>
      </c>
      <c r="EV339">
        <v>505.19</v>
      </c>
      <c r="EW339">
        <v>544.63900000000001</v>
      </c>
      <c r="EX339">
        <v>27.111799999999999</v>
      </c>
      <c r="EY339">
        <v>31.229900000000001</v>
      </c>
      <c r="EZ339">
        <v>30.0001</v>
      </c>
      <c r="FA339">
        <v>31.234200000000001</v>
      </c>
      <c r="FB339">
        <v>31.224399999999999</v>
      </c>
      <c r="FC339">
        <v>52.4861</v>
      </c>
      <c r="FD339">
        <v>19.999099999999999</v>
      </c>
      <c r="FE339">
        <v>72.965199999999996</v>
      </c>
      <c r="FF339">
        <v>27.110800000000001</v>
      </c>
      <c r="FG339">
        <v>1200</v>
      </c>
      <c r="FH339">
        <v>20.799800000000001</v>
      </c>
      <c r="FI339">
        <v>99.769900000000007</v>
      </c>
      <c r="FJ339">
        <v>101.634</v>
      </c>
      <c r="FK339" t="s">
        <v>884</v>
      </c>
      <c r="FL339">
        <v>4</v>
      </c>
      <c r="FM339" t="s">
        <v>890</v>
      </c>
      <c r="FN339">
        <v>22</v>
      </c>
    </row>
    <row r="340" spans="1:170" x14ac:dyDescent="0.2">
      <c r="A340">
        <v>23</v>
      </c>
      <c r="B340">
        <v>1658959895.5999999</v>
      </c>
      <c r="C340">
        <v>3337.5</v>
      </c>
      <c r="D340" t="s">
        <v>1088</v>
      </c>
      <c r="E340" t="s">
        <v>1089</v>
      </c>
      <c r="F340" t="s">
        <v>280</v>
      </c>
      <c r="G340">
        <v>1658959895.5999999</v>
      </c>
      <c r="H340">
        <v>1.7954019544567466E-3</v>
      </c>
      <c r="I340">
        <v>1.7954019544567466</v>
      </c>
      <c r="J340">
        <v>22.254612121624209</v>
      </c>
      <c r="K340">
        <v>1170.8499999999999</v>
      </c>
      <c r="L340">
        <v>836.09887862932669</v>
      </c>
      <c r="M340">
        <v>82.899179569230256</v>
      </c>
      <c r="N340">
        <v>116.08974354534998</v>
      </c>
      <c r="O340">
        <v>0.11708347582820541</v>
      </c>
      <c r="P340">
        <v>2.9098751887743877</v>
      </c>
      <c r="Q340">
        <v>0.11463572615061692</v>
      </c>
      <c r="R340">
        <v>7.1863096358621037E-2</v>
      </c>
      <c r="S340">
        <v>66.133655999999988</v>
      </c>
      <c r="T340">
        <v>28.332471240026212</v>
      </c>
      <c r="U340">
        <v>28.005299999999998</v>
      </c>
      <c r="V340">
        <v>3.7960123360151985</v>
      </c>
      <c r="W340">
        <v>58.943544852535268</v>
      </c>
      <c r="X340">
        <v>2.2908105049695</v>
      </c>
      <c r="Y340">
        <v>3.8864484833761543</v>
      </c>
      <c r="Z340">
        <v>1.5052018310456985</v>
      </c>
      <c r="AA340">
        <v>-79.17722619154253</v>
      </c>
      <c r="AB340">
        <v>63.456823831179697</v>
      </c>
      <c r="AC340">
        <v>4.763354826608948</v>
      </c>
      <c r="AD340">
        <v>55.176608466246101</v>
      </c>
      <c r="AE340">
        <v>0</v>
      </c>
      <c r="AF340">
        <v>0</v>
      </c>
      <c r="AG340">
        <v>1</v>
      </c>
      <c r="AH340">
        <v>0</v>
      </c>
      <c r="AI340">
        <v>52045.390728735358</v>
      </c>
      <c r="AJ340" t="s">
        <v>281</v>
      </c>
      <c r="AK340" t="s">
        <v>281</v>
      </c>
      <c r="AL340">
        <v>0</v>
      </c>
      <c r="AM340">
        <v>0</v>
      </c>
      <c r="AN340" t="e">
        <v>#DIV/0!</v>
      </c>
      <c r="AO340">
        <v>0</v>
      </c>
      <c r="AP340" t="s">
        <v>281</v>
      </c>
      <c r="AQ340" t="s">
        <v>281</v>
      </c>
      <c r="AR340">
        <v>0</v>
      </c>
      <c r="AS340">
        <v>0</v>
      </c>
      <c r="AT340" t="e">
        <v>#DIV/0!</v>
      </c>
      <c r="AU340">
        <v>0.5</v>
      </c>
      <c r="AV340">
        <v>337.08240000000001</v>
      </c>
      <c r="AW340">
        <v>22.254612121624209</v>
      </c>
      <c r="AX340" t="e">
        <v>#DIV/0!</v>
      </c>
      <c r="AY340">
        <v>6.6021281804164819E-2</v>
      </c>
      <c r="AZ340" t="e">
        <v>#DIV/0!</v>
      </c>
      <c r="BA340" t="e">
        <v>#DIV/0!</v>
      </c>
      <c r="BB340" t="s">
        <v>281</v>
      </c>
      <c r="BC340">
        <v>0</v>
      </c>
      <c r="BD340" t="e">
        <v>#DIV/0!</v>
      </c>
      <c r="BE340" t="e">
        <v>#DIV/0!</v>
      </c>
      <c r="BF340" t="e">
        <v>#DIV/0!</v>
      </c>
      <c r="BG340" t="e">
        <v>#DIV/0!</v>
      </c>
      <c r="BH340" t="e">
        <v>#DIV/0!</v>
      </c>
      <c r="BI340" t="e">
        <v>#DIV/0!</v>
      </c>
      <c r="BJ340" t="e">
        <v>#DIV/0!</v>
      </c>
      <c r="BK340" t="e">
        <v>#DIV/0!</v>
      </c>
      <c r="BL340">
        <v>399.86</v>
      </c>
      <c r="BM340">
        <v>337.08240000000001</v>
      </c>
      <c r="BN340">
        <v>0.84300105036762862</v>
      </c>
      <c r="BO340">
        <v>0.16539202720952331</v>
      </c>
      <c r="BP340">
        <v>6</v>
      </c>
      <c r="BQ340">
        <v>0.6</v>
      </c>
      <c r="BR340" t="s">
        <v>282</v>
      </c>
      <c r="BS340">
        <v>1658959895.5999999</v>
      </c>
      <c r="BT340">
        <v>1170.8499999999999</v>
      </c>
      <c r="BU340">
        <v>1200.06</v>
      </c>
      <c r="BV340">
        <v>23.104500000000002</v>
      </c>
      <c r="BW340">
        <v>21.001100000000001</v>
      </c>
      <c r="BX340">
        <v>1167.4000000000001</v>
      </c>
      <c r="BY340">
        <v>22.898099999999999</v>
      </c>
      <c r="BZ340">
        <v>500.31</v>
      </c>
      <c r="CA340">
        <v>99.049899999999994</v>
      </c>
      <c r="CB340">
        <v>0.10007099999999999</v>
      </c>
      <c r="CC340">
        <v>28.409800000000001</v>
      </c>
      <c r="CD340">
        <v>28.005299999999998</v>
      </c>
      <c r="CE340">
        <v>999.9</v>
      </c>
      <c r="CF340">
        <v>0</v>
      </c>
      <c r="CG340">
        <v>0</v>
      </c>
      <c r="CH340">
        <v>9983.1200000000008</v>
      </c>
      <c r="CI340">
        <v>0</v>
      </c>
      <c r="CJ340">
        <v>403.58100000000002</v>
      </c>
      <c r="CK340">
        <v>399.86</v>
      </c>
      <c r="CL340">
        <v>0.899953</v>
      </c>
      <c r="CM340">
        <v>0.100047</v>
      </c>
      <c r="CN340">
        <v>0</v>
      </c>
      <c r="CO340">
        <v>2.9548999999999999</v>
      </c>
      <c r="CP340">
        <v>0</v>
      </c>
      <c r="CQ340">
        <v>4095.7</v>
      </c>
      <c r="CR340">
        <v>3428.69</v>
      </c>
      <c r="CS340">
        <v>35.061999999999998</v>
      </c>
      <c r="CT340">
        <v>38.25</v>
      </c>
      <c r="CU340">
        <v>36.436999999999998</v>
      </c>
      <c r="CV340">
        <v>37.186999999999998</v>
      </c>
      <c r="CW340">
        <v>35.375</v>
      </c>
      <c r="CX340">
        <v>359.86</v>
      </c>
      <c r="CY340">
        <v>40</v>
      </c>
      <c r="CZ340">
        <v>0</v>
      </c>
      <c r="DA340">
        <v>1658960091.4000001</v>
      </c>
      <c r="DB340">
        <v>0</v>
      </c>
      <c r="DC340">
        <v>3.322449999999999</v>
      </c>
      <c r="DD340">
        <v>-8.3456421458140903E-2</v>
      </c>
      <c r="DE340">
        <v>0.53572651976209507</v>
      </c>
      <c r="DF340">
        <v>4096.9788461538456</v>
      </c>
      <c r="DG340">
        <v>15</v>
      </c>
      <c r="DH340">
        <v>1658959816.5999999</v>
      </c>
      <c r="DI340" t="s">
        <v>1090</v>
      </c>
      <c r="DJ340">
        <v>1658959816.5999999</v>
      </c>
      <c r="DK340">
        <v>1658959807.5999999</v>
      </c>
      <c r="DL340">
        <v>23</v>
      </c>
      <c r="DM340">
        <v>-0.11799999999999999</v>
      </c>
      <c r="DN340">
        <v>1E-3</v>
      </c>
      <c r="DO340">
        <v>3.4279999999999999</v>
      </c>
      <c r="DP340">
        <v>0.17599999999999999</v>
      </c>
      <c r="DQ340">
        <v>1200</v>
      </c>
      <c r="DR340">
        <v>21</v>
      </c>
      <c r="DS340">
        <v>0.12</v>
      </c>
      <c r="DT340">
        <v>0.04</v>
      </c>
      <c r="DU340">
        <v>100</v>
      </c>
      <c r="DV340">
        <v>100</v>
      </c>
      <c r="DW340">
        <v>3.45</v>
      </c>
      <c r="DX340">
        <v>0.2064</v>
      </c>
      <c r="DY340">
        <v>4.4762250418123974</v>
      </c>
      <c r="DZ340">
        <v>-6.7132856166521554E-4</v>
      </c>
      <c r="EA340">
        <v>-2.681329234238156E-7</v>
      </c>
      <c r="EB340">
        <v>8.1307759810197942E-11</v>
      </c>
      <c r="EC340">
        <v>2.386038112025821E-2</v>
      </c>
      <c r="ED340">
        <v>1.9805995112736431E-4</v>
      </c>
      <c r="EE340">
        <v>3.7201658972467829E-4</v>
      </c>
      <c r="EF340">
        <v>-1.4214358037409139E-6</v>
      </c>
      <c r="EG340">
        <v>2</v>
      </c>
      <c r="EH340">
        <v>2028</v>
      </c>
      <c r="EI340">
        <v>2</v>
      </c>
      <c r="EJ340">
        <v>26</v>
      </c>
      <c r="EK340">
        <v>1.3</v>
      </c>
      <c r="EL340">
        <v>1.5</v>
      </c>
      <c r="EM340">
        <v>2.6232899999999999</v>
      </c>
      <c r="EN340">
        <v>2.5366200000000001</v>
      </c>
      <c r="EO340">
        <v>1.39893</v>
      </c>
      <c r="EP340">
        <v>2.32422</v>
      </c>
      <c r="EQ340">
        <v>1.49902</v>
      </c>
      <c r="ER340">
        <v>2.2692899999999998</v>
      </c>
      <c r="ES340">
        <v>32.8202</v>
      </c>
      <c r="ET340">
        <v>15.2791</v>
      </c>
      <c r="EU340">
        <v>18</v>
      </c>
      <c r="EV340">
        <v>505.30200000000002</v>
      </c>
      <c r="EW340">
        <v>544.82299999999998</v>
      </c>
      <c r="EX340">
        <v>27.0687</v>
      </c>
      <c r="EY340">
        <v>31.241199999999999</v>
      </c>
      <c r="EZ340">
        <v>30.0001</v>
      </c>
      <c r="FA340">
        <v>31.2423</v>
      </c>
      <c r="FB340">
        <v>31.230499999999999</v>
      </c>
      <c r="FC340">
        <v>52.504899999999999</v>
      </c>
      <c r="FD340">
        <v>21.396100000000001</v>
      </c>
      <c r="FE340">
        <v>75.899900000000002</v>
      </c>
      <c r="FF340">
        <v>27.066500000000001</v>
      </c>
      <c r="FG340">
        <v>1200</v>
      </c>
      <c r="FH340">
        <v>20.996400000000001</v>
      </c>
      <c r="FI340">
        <v>99.772499999999994</v>
      </c>
      <c r="FJ340">
        <v>101.63200000000001</v>
      </c>
      <c r="FK340" t="s">
        <v>884</v>
      </c>
      <c r="FL340">
        <v>4</v>
      </c>
      <c r="FM340" t="s">
        <v>890</v>
      </c>
      <c r="FN340">
        <v>23</v>
      </c>
    </row>
    <row r="341" spans="1:170" x14ac:dyDescent="0.2">
      <c r="A341">
        <v>24</v>
      </c>
      <c r="B341">
        <v>1658960331.5999999</v>
      </c>
      <c r="C341">
        <v>3773.5</v>
      </c>
      <c r="D341" t="s">
        <v>1091</v>
      </c>
      <c r="E341" t="s">
        <v>1092</v>
      </c>
      <c r="F341" t="s">
        <v>280</v>
      </c>
      <c r="G341">
        <v>1658960331.5999999</v>
      </c>
      <c r="H341">
        <v>2.9423575948082049E-3</v>
      </c>
      <c r="I341">
        <v>2.9423575948082048</v>
      </c>
      <c r="J341">
        <v>13.667226264015396</v>
      </c>
      <c r="K341">
        <v>382.22399999999999</v>
      </c>
      <c r="L341">
        <v>257.00954584404894</v>
      </c>
      <c r="M341">
        <v>25.475601675351093</v>
      </c>
      <c r="N341">
        <v>37.887255676751998</v>
      </c>
      <c r="O341">
        <v>0.19225790472390186</v>
      </c>
      <c r="P341">
        <v>2.9104978980988867</v>
      </c>
      <c r="Q341">
        <v>0.18575093313694452</v>
      </c>
      <c r="R341">
        <v>0.11666107720325312</v>
      </c>
      <c r="S341">
        <v>66.133763222027156</v>
      </c>
      <c r="T341">
        <v>28.302249972837295</v>
      </c>
      <c r="U341">
        <v>28.095400000000001</v>
      </c>
      <c r="V341">
        <v>3.8159959232650569</v>
      </c>
      <c r="W341">
        <v>58.115415327544319</v>
      </c>
      <c r="X341">
        <v>2.2942454883541994</v>
      </c>
      <c r="Y341">
        <v>3.9477399850342656</v>
      </c>
      <c r="Z341">
        <v>1.5217504349108575</v>
      </c>
      <c r="AA341">
        <v>-129.75796993104183</v>
      </c>
      <c r="AB341">
        <v>91.620194330199155</v>
      </c>
      <c r="AC341">
        <v>6.8882768490347566</v>
      </c>
      <c r="AD341">
        <v>34.884264470219236</v>
      </c>
      <c r="AE341">
        <v>0</v>
      </c>
      <c r="AF341">
        <v>0</v>
      </c>
      <c r="AG341">
        <v>1</v>
      </c>
      <c r="AH341">
        <v>0</v>
      </c>
      <c r="AI341">
        <v>52016.103080160647</v>
      </c>
      <c r="AJ341" t="s">
        <v>281</v>
      </c>
      <c r="AK341" t="s">
        <v>281</v>
      </c>
      <c r="AL341">
        <v>0</v>
      </c>
      <c r="AM341">
        <v>0</v>
      </c>
      <c r="AN341" t="e">
        <v>#DIV/0!</v>
      </c>
      <c r="AO341">
        <v>0</v>
      </c>
      <c r="AP341" t="s">
        <v>281</v>
      </c>
      <c r="AQ341" t="s">
        <v>281</v>
      </c>
      <c r="AR341">
        <v>0</v>
      </c>
      <c r="AS341">
        <v>0</v>
      </c>
      <c r="AT341" t="e">
        <v>#DIV/0!</v>
      </c>
      <c r="AU341">
        <v>0.5</v>
      </c>
      <c r="AV341">
        <v>337.08851400105033</v>
      </c>
      <c r="AW341">
        <v>13.667226264015396</v>
      </c>
      <c r="AX341" t="e">
        <v>#DIV/0!</v>
      </c>
      <c r="AY341">
        <v>4.0544918311790384E-2</v>
      </c>
      <c r="AZ341" t="e">
        <v>#DIV/0!</v>
      </c>
      <c r="BA341" t="e">
        <v>#DIV/0!</v>
      </c>
      <c r="BB341" t="s">
        <v>281</v>
      </c>
      <c r="BC341">
        <v>0</v>
      </c>
      <c r="BD341" t="e">
        <v>#DIV/0!</v>
      </c>
      <c r="BE341" t="e">
        <v>#DIV/0!</v>
      </c>
      <c r="BF341" t="e">
        <v>#DIV/0!</v>
      </c>
      <c r="BG341" t="e">
        <v>#DIV/0!</v>
      </c>
      <c r="BH341" t="e">
        <v>#DIV/0!</v>
      </c>
      <c r="BI341" t="e">
        <v>#DIV/0!</v>
      </c>
      <c r="BJ341" t="e">
        <v>#DIV/0!</v>
      </c>
      <c r="BK341" t="e">
        <v>#DIV/0!</v>
      </c>
      <c r="BL341">
        <v>399.86799999999999</v>
      </c>
      <c r="BM341">
        <v>337.08851400105033</v>
      </c>
      <c r="BN341">
        <v>0.84299947482931947</v>
      </c>
      <c r="BO341">
        <v>0.16538898642058669</v>
      </c>
      <c r="BP341">
        <v>6</v>
      </c>
      <c r="BQ341">
        <v>0.6</v>
      </c>
      <c r="BR341" t="s">
        <v>282</v>
      </c>
      <c r="BS341">
        <v>1658960331.5999999</v>
      </c>
      <c r="BT341">
        <v>382.22399999999999</v>
      </c>
      <c r="BU341">
        <v>399.96699999999998</v>
      </c>
      <c r="BV341">
        <v>23.145399999999999</v>
      </c>
      <c r="BW341">
        <v>19.697700000000001</v>
      </c>
      <c r="BX341">
        <v>379.79399999999998</v>
      </c>
      <c r="BY341">
        <v>22.9556</v>
      </c>
      <c r="BZ341">
        <v>500.20400000000001</v>
      </c>
      <c r="CA341">
        <v>99.023099999999999</v>
      </c>
      <c r="CB341">
        <v>0.100073</v>
      </c>
      <c r="CC341">
        <v>28.679300000000001</v>
      </c>
      <c r="CD341">
        <v>28.095400000000001</v>
      </c>
      <c r="CE341">
        <v>999.9</v>
      </c>
      <c r="CF341">
        <v>0</v>
      </c>
      <c r="CG341">
        <v>0</v>
      </c>
      <c r="CH341">
        <v>9989.3799999999992</v>
      </c>
      <c r="CI341">
        <v>0</v>
      </c>
      <c r="CJ341">
        <v>403.04500000000002</v>
      </c>
      <c r="CK341">
        <v>399.86799999999999</v>
      </c>
      <c r="CL341">
        <v>0.90001500000000001</v>
      </c>
      <c r="CM341">
        <v>9.9985400000000002E-2</v>
      </c>
      <c r="CN341">
        <v>0</v>
      </c>
      <c r="CO341">
        <v>3.0630000000000002</v>
      </c>
      <c r="CP341">
        <v>0</v>
      </c>
      <c r="CQ341">
        <v>4334.79</v>
      </c>
      <c r="CR341">
        <v>3428.81</v>
      </c>
      <c r="CS341">
        <v>36.5</v>
      </c>
      <c r="CT341">
        <v>39.936999999999998</v>
      </c>
      <c r="CU341">
        <v>38</v>
      </c>
      <c r="CV341">
        <v>38.936999999999998</v>
      </c>
      <c r="CW341">
        <v>36.75</v>
      </c>
      <c r="CX341">
        <v>359.89</v>
      </c>
      <c r="CY341">
        <v>39.979999999999997</v>
      </c>
      <c r="CZ341">
        <v>0</v>
      </c>
      <c r="DA341">
        <v>1658960527.5999999</v>
      </c>
      <c r="DB341">
        <v>0</v>
      </c>
      <c r="DC341">
        <v>3.187808</v>
      </c>
      <c r="DD341">
        <v>-0.60368462506588894</v>
      </c>
      <c r="DE341">
        <v>-21.676153971771448</v>
      </c>
      <c r="DF341">
        <v>4338.3211999999994</v>
      </c>
      <c r="DG341">
        <v>15</v>
      </c>
      <c r="DH341">
        <v>1658960247.5999999</v>
      </c>
      <c r="DI341" t="s">
        <v>1093</v>
      </c>
      <c r="DJ341">
        <v>1658960242.5999999</v>
      </c>
      <c r="DK341">
        <v>1658960247.5999999</v>
      </c>
      <c r="DL341">
        <v>24</v>
      </c>
      <c r="DM341">
        <v>-1.7569999999999999</v>
      </c>
      <c r="DN341">
        <v>-1.7000000000000001E-2</v>
      </c>
      <c r="DO341">
        <v>2.415</v>
      </c>
      <c r="DP341">
        <v>0.124</v>
      </c>
      <c r="DQ341">
        <v>400</v>
      </c>
      <c r="DR341">
        <v>18</v>
      </c>
      <c r="DS341">
        <v>0.14000000000000001</v>
      </c>
      <c r="DT341">
        <v>0.02</v>
      </c>
      <c r="DU341">
        <v>100</v>
      </c>
      <c r="DV341">
        <v>100</v>
      </c>
      <c r="DW341">
        <v>2.4300000000000002</v>
      </c>
      <c r="DX341">
        <v>0.1898</v>
      </c>
      <c r="DY341">
        <v>2.7195140144192931</v>
      </c>
      <c r="DZ341">
        <v>-6.7132856166521554E-4</v>
      </c>
      <c r="EA341">
        <v>-2.681329234238156E-7</v>
      </c>
      <c r="EB341">
        <v>8.1307759810197942E-11</v>
      </c>
      <c r="EC341">
        <v>6.4574329286270493E-3</v>
      </c>
      <c r="ED341">
        <v>1.9805995112736431E-4</v>
      </c>
      <c r="EE341">
        <v>3.7201658972467829E-4</v>
      </c>
      <c r="EF341">
        <v>-1.4214358037409139E-6</v>
      </c>
      <c r="EG341">
        <v>2</v>
      </c>
      <c r="EH341">
        <v>2028</v>
      </c>
      <c r="EI341">
        <v>2</v>
      </c>
      <c r="EJ341">
        <v>26</v>
      </c>
      <c r="EK341">
        <v>1.5</v>
      </c>
      <c r="EL341">
        <v>1.4</v>
      </c>
      <c r="EM341">
        <v>1.0778799999999999</v>
      </c>
      <c r="EN341">
        <v>2.5293000000000001</v>
      </c>
      <c r="EO341">
        <v>1.39893</v>
      </c>
      <c r="EP341">
        <v>2.323</v>
      </c>
      <c r="EQ341">
        <v>1.49902</v>
      </c>
      <c r="ER341">
        <v>2.4194300000000002</v>
      </c>
      <c r="ES341">
        <v>32.842399999999998</v>
      </c>
      <c r="ET341">
        <v>15.156499999999999</v>
      </c>
      <c r="EU341">
        <v>18</v>
      </c>
      <c r="EV341">
        <v>504.46600000000001</v>
      </c>
      <c r="EW341">
        <v>540.14</v>
      </c>
      <c r="EX341">
        <v>26.512699999999999</v>
      </c>
      <c r="EY341">
        <v>31.3157</v>
      </c>
      <c r="EZ341">
        <v>30.000399999999999</v>
      </c>
      <c r="FA341">
        <v>31.2682</v>
      </c>
      <c r="FB341">
        <v>31.255500000000001</v>
      </c>
      <c r="FC341">
        <v>21.573499999999999</v>
      </c>
      <c r="FD341">
        <v>23.075399999999998</v>
      </c>
      <c r="FE341">
        <v>70.217200000000005</v>
      </c>
      <c r="FF341">
        <v>26.456700000000001</v>
      </c>
      <c r="FG341">
        <v>400</v>
      </c>
      <c r="FH341">
        <v>19.919599999999999</v>
      </c>
      <c r="FI341">
        <v>99.756699999999995</v>
      </c>
      <c r="FJ341">
        <v>101.613</v>
      </c>
      <c r="FK341" t="s">
        <v>882</v>
      </c>
      <c r="FL341">
        <v>4</v>
      </c>
      <c r="FM341" t="s">
        <v>890</v>
      </c>
      <c r="FN341">
        <v>1</v>
      </c>
    </row>
    <row r="342" spans="1:170" x14ac:dyDescent="0.2">
      <c r="A342">
        <v>25</v>
      </c>
      <c r="B342">
        <v>1658960482.0999999</v>
      </c>
      <c r="C342">
        <v>3924</v>
      </c>
      <c r="D342" t="s">
        <v>1094</v>
      </c>
      <c r="E342" t="s">
        <v>1095</v>
      </c>
      <c r="F342" t="s">
        <v>280</v>
      </c>
      <c r="G342">
        <v>1658960482.0999999</v>
      </c>
      <c r="H342">
        <v>2.7124916298895655E-3</v>
      </c>
      <c r="I342">
        <v>2.7124916298895654</v>
      </c>
      <c r="J342">
        <v>13.615733442999545</v>
      </c>
      <c r="K342">
        <v>382.47199999999998</v>
      </c>
      <c r="L342">
        <v>250.26775484633737</v>
      </c>
      <c r="M342">
        <v>24.810757122305876</v>
      </c>
      <c r="N342">
        <v>37.917069675671996</v>
      </c>
      <c r="O342">
        <v>0.18009187587407843</v>
      </c>
      <c r="P342">
        <v>2.9113959044763895</v>
      </c>
      <c r="Q342">
        <v>0.17437121604262543</v>
      </c>
      <c r="R342">
        <v>0.10948123542202376</v>
      </c>
      <c r="S342">
        <v>66.198157832603812</v>
      </c>
      <c r="T342">
        <v>28.187158130445972</v>
      </c>
      <c r="U342">
        <v>27.9559</v>
      </c>
      <c r="V342">
        <v>3.7850945419508606</v>
      </c>
      <c r="W342">
        <v>58.606978183139269</v>
      </c>
      <c r="X342">
        <v>2.2901901360062999</v>
      </c>
      <c r="Y342">
        <v>3.9077089571991759</v>
      </c>
      <c r="Z342">
        <v>1.4949044059445606</v>
      </c>
      <c r="AA342">
        <v>-119.62088087812984</v>
      </c>
      <c r="AB342">
        <v>85.982236613967231</v>
      </c>
      <c r="AC342">
        <v>6.4522745467254943</v>
      </c>
      <c r="AD342">
        <v>39.011788115166695</v>
      </c>
      <c r="AE342">
        <v>0</v>
      </c>
      <c r="AF342">
        <v>0</v>
      </c>
      <c r="AG342">
        <v>1</v>
      </c>
      <c r="AH342">
        <v>0</v>
      </c>
      <c r="AI342">
        <v>52072.347420817539</v>
      </c>
      <c r="AJ342" t="s">
        <v>281</v>
      </c>
      <c r="AK342" t="s">
        <v>281</v>
      </c>
      <c r="AL342">
        <v>0</v>
      </c>
      <c r="AM342">
        <v>0</v>
      </c>
      <c r="AN342" t="e">
        <v>#DIV/0!</v>
      </c>
      <c r="AO342">
        <v>0</v>
      </c>
      <c r="AP342" t="s">
        <v>281</v>
      </c>
      <c r="AQ342" t="s">
        <v>281</v>
      </c>
      <c r="AR342">
        <v>0</v>
      </c>
      <c r="AS342">
        <v>0</v>
      </c>
      <c r="AT342" t="e">
        <v>#DIV/0!</v>
      </c>
      <c r="AU342">
        <v>0.5</v>
      </c>
      <c r="AV342">
        <v>337.41647100134918</v>
      </c>
      <c r="AW342">
        <v>13.615733442999545</v>
      </c>
      <c r="AX342" t="e">
        <v>#DIV/0!</v>
      </c>
      <c r="AY342">
        <v>4.0352900978995486E-2</v>
      </c>
      <c r="AZ342" t="e">
        <v>#DIV/0!</v>
      </c>
      <c r="BA342" t="e">
        <v>#DIV/0!</v>
      </c>
      <c r="BB342" t="s">
        <v>281</v>
      </c>
      <c r="BC342">
        <v>0</v>
      </c>
      <c r="BD342" t="e">
        <v>#DIV/0!</v>
      </c>
      <c r="BE342" t="e">
        <v>#DIV/0!</v>
      </c>
      <c r="BF342" t="e">
        <v>#DIV/0!</v>
      </c>
      <c r="BG342" t="e">
        <v>#DIV/0!</v>
      </c>
      <c r="BH342" t="e">
        <v>#DIV/0!</v>
      </c>
      <c r="BI342" t="e">
        <v>#DIV/0!</v>
      </c>
      <c r="BJ342" t="e">
        <v>#DIV/0!</v>
      </c>
      <c r="BK342" t="e">
        <v>#DIV/0!</v>
      </c>
      <c r="BL342">
        <v>400.25700000000001</v>
      </c>
      <c r="BM342">
        <v>337.41647100134918</v>
      </c>
      <c r="BN342">
        <v>0.84299955029231011</v>
      </c>
      <c r="BO342">
        <v>0.16538913206415831</v>
      </c>
      <c r="BP342">
        <v>6</v>
      </c>
      <c r="BQ342">
        <v>0.6</v>
      </c>
      <c r="BR342" t="s">
        <v>282</v>
      </c>
      <c r="BS342">
        <v>1658960482.0999999</v>
      </c>
      <c r="BT342">
        <v>382.47199999999998</v>
      </c>
      <c r="BU342">
        <v>400.04700000000003</v>
      </c>
      <c r="BV342">
        <v>23.101299999999998</v>
      </c>
      <c r="BW342">
        <v>19.923100000000002</v>
      </c>
      <c r="BX342">
        <v>380.077</v>
      </c>
      <c r="BY342">
        <v>22.904299999999999</v>
      </c>
      <c r="BZ342">
        <v>500.25099999999998</v>
      </c>
      <c r="CA342">
        <v>99.036900000000003</v>
      </c>
      <c r="CB342">
        <v>9.9950999999999998E-2</v>
      </c>
      <c r="CC342">
        <v>28.503699999999998</v>
      </c>
      <c r="CD342">
        <v>27.9559</v>
      </c>
      <c r="CE342">
        <v>999.9</v>
      </c>
      <c r="CF342">
        <v>0</v>
      </c>
      <c r="CG342">
        <v>0</v>
      </c>
      <c r="CH342">
        <v>9993.1200000000008</v>
      </c>
      <c r="CI342">
        <v>0</v>
      </c>
      <c r="CJ342">
        <v>399.517</v>
      </c>
      <c r="CK342">
        <v>400.25700000000001</v>
      </c>
      <c r="CL342">
        <v>0.90002300000000002</v>
      </c>
      <c r="CM342">
        <v>9.9976999999999996E-2</v>
      </c>
      <c r="CN342">
        <v>0</v>
      </c>
      <c r="CO342">
        <v>3.1610999999999998</v>
      </c>
      <c r="CP342">
        <v>0</v>
      </c>
      <c r="CQ342">
        <v>4340.6000000000004</v>
      </c>
      <c r="CR342">
        <v>3432.15</v>
      </c>
      <c r="CS342">
        <v>36.061999999999998</v>
      </c>
      <c r="CT342">
        <v>39.25</v>
      </c>
      <c r="CU342">
        <v>37.436999999999998</v>
      </c>
      <c r="CV342">
        <v>38.125</v>
      </c>
      <c r="CW342">
        <v>36.311999999999998</v>
      </c>
      <c r="CX342">
        <v>360.24</v>
      </c>
      <c r="CY342">
        <v>40.020000000000003</v>
      </c>
      <c r="CZ342">
        <v>0</v>
      </c>
      <c r="DA342">
        <v>1658960678.2</v>
      </c>
      <c r="DB342">
        <v>0</v>
      </c>
      <c r="DC342">
        <v>3.3917884615384621</v>
      </c>
      <c r="DD342">
        <v>-0.42033847135762981</v>
      </c>
      <c r="DE342">
        <v>-1.558632450281618</v>
      </c>
      <c r="DF342">
        <v>4337.7026923076928</v>
      </c>
      <c r="DG342">
        <v>15</v>
      </c>
      <c r="DH342">
        <v>1658960386.0999999</v>
      </c>
      <c r="DI342" t="s">
        <v>751</v>
      </c>
      <c r="DJ342">
        <v>1658960381.5999999</v>
      </c>
      <c r="DK342">
        <v>1658960386.0999999</v>
      </c>
      <c r="DL342">
        <v>25</v>
      </c>
      <c r="DM342">
        <v>-3.5000000000000003E-2</v>
      </c>
      <c r="DN342">
        <v>8.0000000000000002E-3</v>
      </c>
      <c r="DO342">
        <v>2.38</v>
      </c>
      <c r="DP342">
        <v>0.155</v>
      </c>
      <c r="DQ342">
        <v>400</v>
      </c>
      <c r="DR342">
        <v>20</v>
      </c>
      <c r="DS342">
        <v>0.12</v>
      </c>
      <c r="DT342">
        <v>0.04</v>
      </c>
      <c r="DU342">
        <v>100</v>
      </c>
      <c r="DV342">
        <v>100</v>
      </c>
      <c r="DW342">
        <v>2.395</v>
      </c>
      <c r="DX342">
        <v>0.19700000000000001</v>
      </c>
      <c r="DY342">
        <v>2.6843447720087652</v>
      </c>
      <c r="DZ342">
        <v>-6.7132856166521554E-4</v>
      </c>
      <c r="EA342">
        <v>-2.681329234238156E-7</v>
      </c>
      <c r="EB342">
        <v>8.1307759810197942E-11</v>
      </c>
      <c r="EC342">
        <v>1.4449155501073171E-2</v>
      </c>
      <c r="ED342">
        <v>1.9805995112736431E-4</v>
      </c>
      <c r="EE342">
        <v>3.7201658972467829E-4</v>
      </c>
      <c r="EF342">
        <v>-1.4214358037409139E-6</v>
      </c>
      <c r="EG342">
        <v>2</v>
      </c>
      <c r="EH342">
        <v>2028</v>
      </c>
      <c r="EI342">
        <v>2</v>
      </c>
      <c r="EJ342">
        <v>26</v>
      </c>
      <c r="EK342">
        <v>1.7</v>
      </c>
      <c r="EL342">
        <v>1.6</v>
      </c>
      <c r="EM342">
        <v>1.0790999999999999</v>
      </c>
      <c r="EN342">
        <v>2.5402800000000001</v>
      </c>
      <c r="EO342">
        <v>1.39893</v>
      </c>
      <c r="EP342">
        <v>2.323</v>
      </c>
      <c r="EQ342">
        <v>1.49902</v>
      </c>
      <c r="ER342">
        <v>2.2680699999999998</v>
      </c>
      <c r="ES342">
        <v>32.8202</v>
      </c>
      <c r="ET342">
        <v>15.121499999999999</v>
      </c>
      <c r="EU342">
        <v>18</v>
      </c>
      <c r="EV342">
        <v>504.48700000000002</v>
      </c>
      <c r="EW342">
        <v>540.82399999999996</v>
      </c>
      <c r="EX342">
        <v>26.941500000000001</v>
      </c>
      <c r="EY342">
        <v>31.411100000000001</v>
      </c>
      <c r="EZ342">
        <v>29.9999</v>
      </c>
      <c r="FA342">
        <v>31.3569</v>
      </c>
      <c r="FB342">
        <v>31.333400000000001</v>
      </c>
      <c r="FC342">
        <v>21.5764</v>
      </c>
      <c r="FD342">
        <v>23.223099999999999</v>
      </c>
      <c r="FE342">
        <v>70.56</v>
      </c>
      <c r="FF342">
        <v>26.9541</v>
      </c>
      <c r="FG342">
        <v>400</v>
      </c>
      <c r="FH342">
        <v>19.9373</v>
      </c>
      <c r="FI342">
        <v>99.742900000000006</v>
      </c>
      <c r="FJ342">
        <v>101.604</v>
      </c>
      <c r="FK342" t="s">
        <v>882</v>
      </c>
      <c r="FL342">
        <v>4</v>
      </c>
      <c r="FM342" t="s">
        <v>890</v>
      </c>
      <c r="FN342">
        <v>2</v>
      </c>
    </row>
    <row r="343" spans="1:170" x14ac:dyDescent="0.2">
      <c r="A343">
        <v>26</v>
      </c>
      <c r="B343">
        <v>1658960633</v>
      </c>
      <c r="C343">
        <v>4074.900000095367</v>
      </c>
      <c r="D343" t="s">
        <v>1096</v>
      </c>
      <c r="E343" t="s">
        <v>1097</v>
      </c>
      <c r="F343" t="s">
        <v>280</v>
      </c>
      <c r="G343">
        <v>1658960633</v>
      </c>
      <c r="H343">
        <v>2.7994626612015553E-3</v>
      </c>
      <c r="I343">
        <v>2.7994626612015554</v>
      </c>
      <c r="J343">
        <v>10.293490256326827</v>
      </c>
      <c r="K343">
        <v>286.69</v>
      </c>
      <c r="L343">
        <v>189.45841667058954</v>
      </c>
      <c r="M343">
        <v>18.785134701868625</v>
      </c>
      <c r="N343">
        <v>28.425816927639996</v>
      </c>
      <c r="O343">
        <v>0.18556707091480126</v>
      </c>
      <c r="P343">
        <v>2.9151505698020372</v>
      </c>
      <c r="Q343">
        <v>0.17950697680440539</v>
      </c>
      <c r="R343">
        <v>0.11272026781694355</v>
      </c>
      <c r="S343">
        <v>66.153304427261361</v>
      </c>
      <c r="T343">
        <v>28.218185997264882</v>
      </c>
      <c r="U343">
        <v>28.001999999999999</v>
      </c>
      <c r="V343">
        <v>3.7952821542778028</v>
      </c>
      <c r="W343">
        <v>58.585404202949533</v>
      </c>
      <c r="X343">
        <v>2.2964835662428</v>
      </c>
      <c r="Y343">
        <v>3.9198902823771622</v>
      </c>
      <c r="Z343">
        <v>1.4987985880350028</v>
      </c>
      <c r="AA343">
        <v>-123.45630335898859</v>
      </c>
      <c r="AB343">
        <v>87.271835102394078</v>
      </c>
      <c r="AC343">
        <v>6.5438613336385014</v>
      </c>
      <c r="AD343">
        <v>36.512697504305351</v>
      </c>
      <c r="AE343">
        <v>0</v>
      </c>
      <c r="AF343">
        <v>0</v>
      </c>
      <c r="AG343">
        <v>1</v>
      </c>
      <c r="AH343">
        <v>0</v>
      </c>
      <c r="AI343">
        <v>52170.714280049324</v>
      </c>
      <c r="AJ343" t="s">
        <v>281</v>
      </c>
      <c r="AK343" t="s">
        <v>281</v>
      </c>
      <c r="AL343">
        <v>0</v>
      </c>
      <c r="AM343">
        <v>0</v>
      </c>
      <c r="AN343" t="e">
        <v>#DIV/0!</v>
      </c>
      <c r="AO343">
        <v>0</v>
      </c>
      <c r="AP343" t="s">
        <v>281</v>
      </c>
      <c r="AQ343" t="s">
        <v>281</v>
      </c>
      <c r="AR343">
        <v>0</v>
      </c>
      <c r="AS343">
        <v>0</v>
      </c>
      <c r="AT343" t="e">
        <v>#DIV/0!</v>
      </c>
      <c r="AU343">
        <v>0.5</v>
      </c>
      <c r="AV343">
        <v>337.18042799339969</v>
      </c>
      <c r="AW343">
        <v>10.293490256326827</v>
      </c>
      <c r="AX343" t="e">
        <v>#DIV/0!</v>
      </c>
      <c r="AY343">
        <v>3.0528136871954863E-2</v>
      </c>
      <c r="AZ343" t="e">
        <v>#DIV/0!</v>
      </c>
      <c r="BA343" t="e">
        <v>#DIV/0!</v>
      </c>
      <c r="BB343" t="s">
        <v>281</v>
      </c>
      <c r="BC343">
        <v>0</v>
      </c>
      <c r="BD343" t="e">
        <v>#DIV/0!</v>
      </c>
      <c r="BE343" t="e">
        <v>#DIV/0!</v>
      </c>
      <c r="BF343" t="e">
        <v>#DIV/0!</v>
      </c>
      <c r="BG343" t="e">
        <v>#DIV/0!</v>
      </c>
      <c r="BH343" t="e">
        <v>#DIV/0!</v>
      </c>
      <c r="BI343" t="e">
        <v>#DIV/0!</v>
      </c>
      <c r="BJ343" t="e">
        <v>#DIV/0!</v>
      </c>
      <c r="BK343" t="e">
        <v>#DIV/0!</v>
      </c>
      <c r="BL343">
        <v>399.976</v>
      </c>
      <c r="BM343">
        <v>337.18042799339969</v>
      </c>
      <c r="BN343">
        <v>0.84300165008250416</v>
      </c>
      <c r="BO343">
        <v>0.16539318465923297</v>
      </c>
      <c r="BP343">
        <v>6</v>
      </c>
      <c r="BQ343">
        <v>0.6</v>
      </c>
      <c r="BR343" t="s">
        <v>282</v>
      </c>
      <c r="BS343">
        <v>1658960633</v>
      </c>
      <c r="BT343">
        <v>286.69</v>
      </c>
      <c r="BU343">
        <v>299.99900000000002</v>
      </c>
      <c r="BV343">
        <v>23.161300000000001</v>
      </c>
      <c r="BW343">
        <v>19.8813</v>
      </c>
      <c r="BX343">
        <v>284.60599999999999</v>
      </c>
      <c r="BY343">
        <v>22.9649</v>
      </c>
      <c r="BZ343">
        <v>500.23599999999999</v>
      </c>
      <c r="CA343">
        <v>99.051699999999997</v>
      </c>
      <c r="CB343">
        <v>0.10005600000000001</v>
      </c>
      <c r="CC343">
        <v>28.557300000000001</v>
      </c>
      <c r="CD343">
        <v>28.001999999999999</v>
      </c>
      <c r="CE343">
        <v>999.9</v>
      </c>
      <c r="CF343">
        <v>0</v>
      </c>
      <c r="CG343">
        <v>0</v>
      </c>
      <c r="CH343">
        <v>10013.1</v>
      </c>
      <c r="CI343">
        <v>0</v>
      </c>
      <c r="CJ343">
        <v>395.46699999999998</v>
      </c>
      <c r="CK343">
        <v>399.976</v>
      </c>
      <c r="CL343">
        <v>0.89994499999999999</v>
      </c>
      <c r="CM343">
        <v>0.10005500000000001</v>
      </c>
      <c r="CN343">
        <v>0</v>
      </c>
      <c r="CO343">
        <v>2.8755999999999999</v>
      </c>
      <c r="CP343">
        <v>0</v>
      </c>
      <c r="CQ343">
        <v>4277.2700000000004</v>
      </c>
      <c r="CR343">
        <v>3429.68</v>
      </c>
      <c r="CS343">
        <v>35.625</v>
      </c>
      <c r="CT343">
        <v>38.811999999999998</v>
      </c>
      <c r="CU343">
        <v>37</v>
      </c>
      <c r="CV343">
        <v>37.75</v>
      </c>
      <c r="CW343">
        <v>35.936999999999998</v>
      </c>
      <c r="CX343">
        <v>359.96</v>
      </c>
      <c r="CY343">
        <v>40.020000000000003</v>
      </c>
      <c r="CZ343">
        <v>0</v>
      </c>
      <c r="DA343">
        <v>1658960828.8</v>
      </c>
      <c r="DB343">
        <v>0</v>
      </c>
      <c r="DC343">
        <v>3.1917279999999999</v>
      </c>
      <c r="DD343">
        <v>-0.74353079484465734</v>
      </c>
      <c r="DE343">
        <v>-18.55846158528604</v>
      </c>
      <c r="DF343">
        <v>4280.1400000000003</v>
      </c>
      <c r="DG343">
        <v>15</v>
      </c>
      <c r="DH343">
        <v>1658960549.5999999</v>
      </c>
      <c r="DI343" t="s">
        <v>1098</v>
      </c>
      <c r="DJ343">
        <v>1658960546.0999999</v>
      </c>
      <c r="DK343">
        <v>1658960549.5999999</v>
      </c>
      <c r="DL343">
        <v>26</v>
      </c>
      <c r="DM343">
        <v>-0.39</v>
      </c>
      <c r="DN343">
        <v>-2E-3</v>
      </c>
      <c r="DO343">
        <v>2.073</v>
      </c>
      <c r="DP343">
        <v>0.151</v>
      </c>
      <c r="DQ343">
        <v>300</v>
      </c>
      <c r="DR343">
        <v>20</v>
      </c>
      <c r="DS343">
        <v>0.15</v>
      </c>
      <c r="DT343">
        <v>0.04</v>
      </c>
      <c r="DU343">
        <v>100</v>
      </c>
      <c r="DV343">
        <v>100</v>
      </c>
      <c r="DW343">
        <v>2.0840000000000001</v>
      </c>
      <c r="DX343">
        <v>0.19639999999999999</v>
      </c>
      <c r="DY343">
        <v>2.294374079216174</v>
      </c>
      <c r="DZ343">
        <v>-6.7132856166521554E-4</v>
      </c>
      <c r="EA343">
        <v>-2.681329234238156E-7</v>
      </c>
      <c r="EB343">
        <v>8.1307759810197942E-11</v>
      </c>
      <c r="EC343">
        <v>1.284822040452541E-2</v>
      </c>
      <c r="ED343">
        <v>1.9805995112736431E-4</v>
      </c>
      <c r="EE343">
        <v>3.7201658972467829E-4</v>
      </c>
      <c r="EF343">
        <v>-1.4214358037409139E-6</v>
      </c>
      <c r="EG343">
        <v>2</v>
      </c>
      <c r="EH343">
        <v>2028</v>
      </c>
      <c r="EI343">
        <v>2</v>
      </c>
      <c r="EJ343">
        <v>26</v>
      </c>
      <c r="EK343">
        <v>1.4</v>
      </c>
      <c r="EL343">
        <v>1.4</v>
      </c>
      <c r="EM343">
        <v>0.85815399999999997</v>
      </c>
      <c r="EN343">
        <v>2.5341800000000001</v>
      </c>
      <c r="EO343">
        <v>1.39893</v>
      </c>
      <c r="EP343">
        <v>2.323</v>
      </c>
      <c r="EQ343">
        <v>1.49902</v>
      </c>
      <c r="ER343">
        <v>2.2644000000000002</v>
      </c>
      <c r="ES343">
        <v>32.798000000000002</v>
      </c>
      <c r="ET343">
        <v>15.086399999999999</v>
      </c>
      <c r="EU343">
        <v>18</v>
      </c>
      <c r="EV343">
        <v>504.63099999999997</v>
      </c>
      <c r="EW343">
        <v>541.35900000000004</v>
      </c>
      <c r="EX343">
        <v>27.496300000000002</v>
      </c>
      <c r="EY343">
        <v>31.3339</v>
      </c>
      <c r="EZ343">
        <v>29.9998</v>
      </c>
      <c r="FA343">
        <v>31.3231</v>
      </c>
      <c r="FB343">
        <v>31.305</v>
      </c>
      <c r="FC343">
        <v>17.181100000000001</v>
      </c>
      <c r="FD343">
        <v>23.715499999999999</v>
      </c>
      <c r="FE343">
        <v>70.608199999999997</v>
      </c>
      <c r="FF343">
        <v>27.4956</v>
      </c>
      <c r="FG343">
        <v>300</v>
      </c>
      <c r="FH343">
        <v>19.771699999999999</v>
      </c>
      <c r="FI343">
        <v>99.757099999999994</v>
      </c>
      <c r="FJ343">
        <v>101.616</v>
      </c>
      <c r="FK343" t="s">
        <v>882</v>
      </c>
      <c r="FL343">
        <v>4</v>
      </c>
      <c r="FM343" t="s">
        <v>890</v>
      </c>
      <c r="FN343">
        <v>3</v>
      </c>
    </row>
    <row r="344" spans="1:170" x14ac:dyDescent="0.2">
      <c r="A344">
        <v>27</v>
      </c>
      <c r="B344">
        <v>1658960783.5</v>
      </c>
      <c r="C344">
        <v>4225.4000000953674</v>
      </c>
      <c r="D344" t="s">
        <v>1099</v>
      </c>
      <c r="E344" t="s">
        <v>1100</v>
      </c>
      <c r="F344" t="s">
        <v>280</v>
      </c>
      <c r="G344">
        <v>1658960783.5</v>
      </c>
      <c r="H344">
        <v>3.0149443817495268E-3</v>
      </c>
      <c r="I344">
        <v>3.0149443817495269</v>
      </c>
      <c r="J344">
        <v>10.652988938771909</v>
      </c>
      <c r="K344">
        <v>286.125</v>
      </c>
      <c r="L344">
        <v>192.32579251915931</v>
      </c>
      <c r="M344">
        <v>19.072391041628986</v>
      </c>
      <c r="N344">
        <v>28.374186401662506</v>
      </c>
      <c r="O344">
        <v>0.20006673394904934</v>
      </c>
      <c r="P344">
        <v>2.9147794933056712</v>
      </c>
      <c r="Q344">
        <v>0.19304054859078948</v>
      </c>
      <c r="R344">
        <v>0.12126158108020077</v>
      </c>
      <c r="S344">
        <v>66.149178000000006</v>
      </c>
      <c r="T344">
        <v>28.151775599436384</v>
      </c>
      <c r="U344">
        <v>28.0031</v>
      </c>
      <c r="V344">
        <v>3.7955255345736441</v>
      </c>
      <c r="W344">
        <v>58.563277876494602</v>
      </c>
      <c r="X344">
        <v>2.2942705183993803</v>
      </c>
      <c r="Y344">
        <v>3.9175923916653344</v>
      </c>
      <c r="Z344">
        <v>1.5012550161742637</v>
      </c>
      <c r="AA344">
        <v>-132.95904723515415</v>
      </c>
      <c r="AB344">
        <v>85.500740230648219</v>
      </c>
      <c r="AC344">
        <v>6.4115888541581114</v>
      </c>
      <c r="AD344">
        <v>25.102459849652192</v>
      </c>
      <c r="AE344">
        <v>0</v>
      </c>
      <c r="AF344">
        <v>0</v>
      </c>
      <c r="AG344">
        <v>1</v>
      </c>
      <c r="AH344">
        <v>0</v>
      </c>
      <c r="AI344">
        <v>52162.190083965383</v>
      </c>
      <c r="AJ344" t="s">
        <v>281</v>
      </c>
      <c r="AK344" t="s">
        <v>281</v>
      </c>
      <c r="AL344">
        <v>0</v>
      </c>
      <c r="AM344">
        <v>0</v>
      </c>
      <c r="AN344" t="e">
        <v>#DIV/0!</v>
      </c>
      <c r="AO344">
        <v>0</v>
      </c>
      <c r="AP344" t="s">
        <v>281</v>
      </c>
      <c r="AQ344" t="s">
        <v>281</v>
      </c>
      <c r="AR344">
        <v>0</v>
      </c>
      <c r="AS344">
        <v>0</v>
      </c>
      <c r="AT344" t="e">
        <v>#DIV/0!</v>
      </c>
      <c r="AU344">
        <v>0.5</v>
      </c>
      <c r="AV344">
        <v>337.15860000000004</v>
      </c>
      <c r="AW344">
        <v>10.652988938771909</v>
      </c>
      <c r="AX344" t="e">
        <v>#DIV/0!</v>
      </c>
      <c r="AY344">
        <v>3.1596373157237893E-2</v>
      </c>
      <c r="AZ344" t="e">
        <v>#DIV/0!</v>
      </c>
      <c r="BA344" t="e">
        <v>#DIV/0!</v>
      </c>
      <c r="BB344" t="s">
        <v>281</v>
      </c>
      <c r="BC344">
        <v>0</v>
      </c>
      <c r="BD344" t="e">
        <v>#DIV/0!</v>
      </c>
      <c r="BE344" t="e">
        <v>#DIV/0!</v>
      </c>
      <c r="BF344" t="e">
        <v>#DIV/0!</v>
      </c>
      <c r="BG344" t="e">
        <v>#DIV/0!</v>
      </c>
      <c r="BH344" t="e">
        <v>#DIV/0!</v>
      </c>
      <c r="BI344" t="e">
        <v>#DIV/0!</v>
      </c>
      <c r="BJ344" t="e">
        <v>#DIV/0!</v>
      </c>
      <c r="BK344" t="e">
        <v>#DIV/0!</v>
      </c>
      <c r="BL344">
        <v>399.95</v>
      </c>
      <c r="BM344">
        <v>337.15860000000004</v>
      </c>
      <c r="BN344">
        <v>0.8430018752344044</v>
      </c>
      <c r="BO344">
        <v>0.16539361920240031</v>
      </c>
      <c r="BP344">
        <v>6</v>
      </c>
      <c r="BQ344">
        <v>0.6</v>
      </c>
      <c r="BR344" t="s">
        <v>282</v>
      </c>
      <c r="BS344">
        <v>1658960783.5</v>
      </c>
      <c r="BT344">
        <v>286.125</v>
      </c>
      <c r="BU344">
        <v>299.93700000000001</v>
      </c>
      <c r="BV344">
        <v>23.135400000000001</v>
      </c>
      <c r="BW344">
        <v>19.602900000000002</v>
      </c>
      <c r="BX344">
        <v>284</v>
      </c>
      <c r="BY344">
        <v>22.940999999999999</v>
      </c>
      <c r="BZ344">
        <v>500.245</v>
      </c>
      <c r="CA344">
        <v>99.067300000000003</v>
      </c>
      <c r="CB344">
        <v>9.9799700000000005E-2</v>
      </c>
      <c r="CC344">
        <v>28.5472</v>
      </c>
      <c r="CD344">
        <v>28.0031</v>
      </c>
      <c r="CE344">
        <v>999.9</v>
      </c>
      <c r="CF344">
        <v>0</v>
      </c>
      <c r="CG344">
        <v>0</v>
      </c>
      <c r="CH344">
        <v>10009.4</v>
      </c>
      <c r="CI344">
        <v>0</v>
      </c>
      <c r="CJ344">
        <v>396.51299999999998</v>
      </c>
      <c r="CK344">
        <v>399.95</v>
      </c>
      <c r="CL344">
        <v>0.89994499999999999</v>
      </c>
      <c r="CM344">
        <v>0.10005500000000001</v>
      </c>
      <c r="CN344">
        <v>0</v>
      </c>
      <c r="CO344">
        <v>3.4701</v>
      </c>
      <c r="CP344">
        <v>0</v>
      </c>
      <c r="CQ344">
        <v>4287.0600000000004</v>
      </c>
      <c r="CR344">
        <v>3429.45</v>
      </c>
      <c r="CS344">
        <v>35.436999999999998</v>
      </c>
      <c r="CT344">
        <v>38.625</v>
      </c>
      <c r="CU344">
        <v>36.811999999999998</v>
      </c>
      <c r="CV344">
        <v>37.561999999999998</v>
      </c>
      <c r="CW344">
        <v>35.75</v>
      </c>
      <c r="CX344">
        <v>359.93</v>
      </c>
      <c r="CY344">
        <v>40.020000000000003</v>
      </c>
      <c r="CZ344">
        <v>0</v>
      </c>
      <c r="DA344">
        <v>1658960979.4000001</v>
      </c>
      <c r="DB344">
        <v>0</v>
      </c>
      <c r="DC344">
        <v>3.3441076923076931</v>
      </c>
      <c r="DD344">
        <v>-0.8667077008576991</v>
      </c>
      <c r="DE344">
        <v>5.8328204842986713</v>
      </c>
      <c r="DF344">
        <v>4286.5142307692304</v>
      </c>
      <c r="DG344">
        <v>15</v>
      </c>
      <c r="DH344">
        <v>1658960689</v>
      </c>
      <c r="DI344" t="s">
        <v>1101</v>
      </c>
      <c r="DJ344">
        <v>1658960686</v>
      </c>
      <c r="DK344">
        <v>1658960689</v>
      </c>
      <c r="DL344">
        <v>27</v>
      </c>
      <c r="DM344">
        <v>4.1000000000000002E-2</v>
      </c>
      <c r="DN344">
        <v>-2E-3</v>
      </c>
      <c r="DO344">
        <v>2.113</v>
      </c>
      <c r="DP344">
        <v>0.14799999999999999</v>
      </c>
      <c r="DQ344">
        <v>300</v>
      </c>
      <c r="DR344">
        <v>20</v>
      </c>
      <c r="DS344">
        <v>0.16</v>
      </c>
      <c r="DT344">
        <v>0.04</v>
      </c>
      <c r="DU344">
        <v>100</v>
      </c>
      <c r="DV344">
        <v>100</v>
      </c>
      <c r="DW344">
        <v>2.125</v>
      </c>
      <c r="DX344">
        <v>0.19439999999999999</v>
      </c>
      <c r="DY344">
        <v>2.3349640480929792</v>
      </c>
      <c r="DZ344">
        <v>-6.7132856166521554E-4</v>
      </c>
      <c r="EA344">
        <v>-2.681329234238156E-7</v>
      </c>
      <c r="EB344">
        <v>8.1307759810197942E-11</v>
      </c>
      <c r="EC344">
        <v>1.122455631186803E-2</v>
      </c>
      <c r="ED344">
        <v>1.9805995112736431E-4</v>
      </c>
      <c r="EE344">
        <v>3.7201658972467829E-4</v>
      </c>
      <c r="EF344">
        <v>-1.4214358037409139E-6</v>
      </c>
      <c r="EG344">
        <v>2</v>
      </c>
      <c r="EH344">
        <v>2028</v>
      </c>
      <c r="EI344">
        <v>2</v>
      </c>
      <c r="EJ344">
        <v>26</v>
      </c>
      <c r="EK344">
        <v>1.6</v>
      </c>
      <c r="EL344">
        <v>1.6</v>
      </c>
      <c r="EM344">
        <v>0.85815399999999997</v>
      </c>
      <c r="EN344">
        <v>2.5341800000000001</v>
      </c>
      <c r="EO344">
        <v>1.39893</v>
      </c>
      <c r="EP344">
        <v>2.323</v>
      </c>
      <c r="EQ344">
        <v>1.49902</v>
      </c>
      <c r="ER344">
        <v>2.4670399999999999</v>
      </c>
      <c r="ES344">
        <v>32.775799999999997</v>
      </c>
      <c r="ET344">
        <v>15.068899999999999</v>
      </c>
      <c r="EU344">
        <v>18</v>
      </c>
      <c r="EV344">
        <v>504.85899999999998</v>
      </c>
      <c r="EW344">
        <v>541.42100000000005</v>
      </c>
      <c r="EX344">
        <v>27.237200000000001</v>
      </c>
      <c r="EY344">
        <v>31.287700000000001</v>
      </c>
      <c r="EZ344">
        <v>30</v>
      </c>
      <c r="FA344">
        <v>31.2941</v>
      </c>
      <c r="FB344">
        <v>31.281400000000001</v>
      </c>
      <c r="FC344">
        <v>17.176400000000001</v>
      </c>
      <c r="FD344">
        <v>24.541399999999999</v>
      </c>
      <c r="FE344">
        <v>70.5608</v>
      </c>
      <c r="FF344">
        <v>27.233000000000001</v>
      </c>
      <c r="FG344">
        <v>300</v>
      </c>
      <c r="FH344">
        <v>19.6206</v>
      </c>
      <c r="FI344">
        <v>99.758799999999994</v>
      </c>
      <c r="FJ344">
        <v>101.62</v>
      </c>
      <c r="FK344" t="s">
        <v>882</v>
      </c>
      <c r="FL344">
        <v>4</v>
      </c>
      <c r="FM344" t="s">
        <v>890</v>
      </c>
      <c r="FN344">
        <v>4</v>
      </c>
    </row>
    <row r="345" spans="1:170" x14ac:dyDescent="0.2">
      <c r="A345">
        <v>28</v>
      </c>
      <c r="B345">
        <v>1658960934</v>
      </c>
      <c r="C345">
        <v>4375.9000000953674</v>
      </c>
      <c r="D345" t="s">
        <v>1102</v>
      </c>
      <c r="E345" t="s">
        <v>1103</v>
      </c>
      <c r="F345" t="s">
        <v>280</v>
      </c>
      <c r="G345">
        <v>1658960934</v>
      </c>
      <c r="H345">
        <v>3.3249122646806938E-3</v>
      </c>
      <c r="I345">
        <v>3.3249122646806937</v>
      </c>
      <c r="J345">
        <v>6.7518266341147717</v>
      </c>
      <c r="K345">
        <v>191.13300000000001</v>
      </c>
      <c r="L345">
        <v>136.98509699035918</v>
      </c>
      <c r="M345">
        <v>13.586142604780985</v>
      </c>
      <c r="N345">
        <v>18.956516084829001</v>
      </c>
      <c r="O345">
        <v>0.22313760518673942</v>
      </c>
      <c r="P345">
        <v>2.9085372773640517</v>
      </c>
      <c r="Q345">
        <v>0.21441657647740214</v>
      </c>
      <c r="R345">
        <v>0.13476622677869868</v>
      </c>
      <c r="S345">
        <v>66.201987000000003</v>
      </c>
      <c r="T345">
        <v>28.058428691894829</v>
      </c>
      <c r="U345">
        <v>27.992599999999999</v>
      </c>
      <c r="V345">
        <v>3.7932029142773409</v>
      </c>
      <c r="W345">
        <v>58.813793638775394</v>
      </c>
      <c r="X345">
        <v>2.3025066271514998</v>
      </c>
      <c r="Y345">
        <v>3.9149092155032803</v>
      </c>
      <c r="Z345">
        <v>1.4906962871258411</v>
      </c>
      <c r="AA345">
        <v>-146.6286308724186</v>
      </c>
      <c r="AB345">
        <v>85.113787489267665</v>
      </c>
      <c r="AC345">
        <v>6.3955596947968241</v>
      </c>
      <c r="AD345">
        <v>11.082703311645901</v>
      </c>
      <c r="AE345">
        <v>0</v>
      </c>
      <c r="AF345">
        <v>0</v>
      </c>
      <c r="AG345">
        <v>1</v>
      </c>
      <c r="AH345">
        <v>0</v>
      </c>
      <c r="AI345">
        <v>51986.131517830494</v>
      </c>
      <c r="AJ345" t="s">
        <v>281</v>
      </c>
      <c r="AK345" t="s">
        <v>281</v>
      </c>
      <c r="AL345">
        <v>0</v>
      </c>
      <c r="AM345">
        <v>0</v>
      </c>
      <c r="AN345" t="e">
        <v>#DIV/0!</v>
      </c>
      <c r="AO345">
        <v>0</v>
      </c>
      <c r="AP345" t="s">
        <v>281</v>
      </c>
      <c r="AQ345" t="s">
        <v>281</v>
      </c>
      <c r="AR345">
        <v>0</v>
      </c>
      <c r="AS345">
        <v>0</v>
      </c>
      <c r="AT345" t="e">
        <v>#DIV/0!</v>
      </c>
      <c r="AU345">
        <v>0.5</v>
      </c>
      <c r="AV345">
        <v>337.42829999999998</v>
      </c>
      <c r="AW345">
        <v>6.7518266341147717</v>
      </c>
      <c r="AX345" t="e">
        <v>#DIV/0!</v>
      </c>
      <c r="AY345">
        <v>2.0009663191009087E-2</v>
      </c>
      <c r="AZ345" t="e">
        <v>#DIV/0!</v>
      </c>
      <c r="BA345" t="e">
        <v>#DIV/0!</v>
      </c>
      <c r="BB345" t="s">
        <v>281</v>
      </c>
      <c r="BC345">
        <v>0</v>
      </c>
      <c r="BD345" t="e">
        <v>#DIV/0!</v>
      </c>
      <c r="BE345" t="e">
        <v>#DIV/0!</v>
      </c>
      <c r="BF345" t="e">
        <v>#DIV/0!</v>
      </c>
      <c r="BG345" t="e">
        <v>#DIV/0!</v>
      </c>
      <c r="BH345" t="e">
        <v>#DIV/0!</v>
      </c>
      <c r="BI345" t="e">
        <v>#DIV/0!</v>
      </c>
      <c r="BJ345" t="e">
        <v>#DIV/0!</v>
      </c>
      <c r="BK345" t="e">
        <v>#DIV/0!</v>
      </c>
      <c r="BL345">
        <v>400.27</v>
      </c>
      <c r="BM345">
        <v>337.42829999999998</v>
      </c>
      <c r="BN345">
        <v>0.84300172383641048</v>
      </c>
      <c r="BO345">
        <v>0.16539332700427212</v>
      </c>
      <c r="BP345">
        <v>6</v>
      </c>
      <c r="BQ345">
        <v>0.6</v>
      </c>
      <c r="BR345" t="s">
        <v>282</v>
      </c>
      <c r="BS345">
        <v>1658960934</v>
      </c>
      <c r="BT345">
        <v>191.13300000000001</v>
      </c>
      <c r="BU345">
        <v>199.994</v>
      </c>
      <c r="BV345">
        <v>23.215499999999999</v>
      </c>
      <c r="BW345">
        <v>19.319900000000001</v>
      </c>
      <c r="BX345">
        <v>189.31</v>
      </c>
      <c r="BY345">
        <v>23.020099999999999</v>
      </c>
      <c r="BZ345">
        <v>500.214</v>
      </c>
      <c r="CA345">
        <v>99.079499999999996</v>
      </c>
      <c r="CB345">
        <v>0.100213</v>
      </c>
      <c r="CC345">
        <v>28.535399999999999</v>
      </c>
      <c r="CD345">
        <v>27.992599999999999</v>
      </c>
      <c r="CE345">
        <v>999.9</v>
      </c>
      <c r="CF345">
        <v>0</v>
      </c>
      <c r="CG345">
        <v>0</v>
      </c>
      <c r="CH345">
        <v>9972.5</v>
      </c>
      <c r="CI345">
        <v>0</v>
      </c>
      <c r="CJ345">
        <v>399.58600000000001</v>
      </c>
      <c r="CK345">
        <v>400.27</v>
      </c>
      <c r="CL345">
        <v>0.89994499999999999</v>
      </c>
      <c r="CM345">
        <v>0.10005500000000001</v>
      </c>
      <c r="CN345">
        <v>0</v>
      </c>
      <c r="CO345">
        <v>3.4483999999999999</v>
      </c>
      <c r="CP345">
        <v>0</v>
      </c>
      <c r="CQ345">
        <v>4161.3100000000004</v>
      </c>
      <c r="CR345">
        <v>3432.19</v>
      </c>
      <c r="CS345">
        <v>35.375</v>
      </c>
      <c r="CT345">
        <v>38.561999999999998</v>
      </c>
      <c r="CU345">
        <v>36.686999999999998</v>
      </c>
      <c r="CV345">
        <v>37.561999999999998</v>
      </c>
      <c r="CW345">
        <v>35.75</v>
      </c>
      <c r="CX345">
        <v>360.22</v>
      </c>
      <c r="CY345">
        <v>40.049999999999997</v>
      </c>
      <c r="CZ345">
        <v>0</v>
      </c>
      <c r="DA345">
        <v>1658961130</v>
      </c>
      <c r="DB345">
        <v>0</v>
      </c>
      <c r="DC345">
        <v>3.257088</v>
      </c>
      <c r="DD345">
        <v>-1.454100001222987</v>
      </c>
      <c r="DE345">
        <v>-26.01461530046754</v>
      </c>
      <c r="DF345">
        <v>4161.8807999999999</v>
      </c>
      <c r="DG345">
        <v>15</v>
      </c>
      <c r="DH345">
        <v>1658960853</v>
      </c>
      <c r="DI345" t="s">
        <v>760</v>
      </c>
      <c r="DJ345">
        <v>1658960845</v>
      </c>
      <c r="DK345">
        <v>1658960853</v>
      </c>
      <c r="DL345">
        <v>28</v>
      </c>
      <c r="DM345">
        <v>-0.375</v>
      </c>
      <c r="DN345">
        <v>0</v>
      </c>
      <c r="DO345">
        <v>1.8169999999999999</v>
      </c>
      <c r="DP345">
        <v>0.14399999999999999</v>
      </c>
      <c r="DQ345">
        <v>200</v>
      </c>
      <c r="DR345">
        <v>19</v>
      </c>
      <c r="DS345">
        <v>0.24</v>
      </c>
      <c r="DT345">
        <v>0.02</v>
      </c>
      <c r="DU345">
        <v>100</v>
      </c>
      <c r="DV345">
        <v>100</v>
      </c>
      <c r="DW345">
        <v>1.823</v>
      </c>
      <c r="DX345">
        <v>0.19539999999999999</v>
      </c>
      <c r="DY345">
        <v>1.9596285543341869</v>
      </c>
      <c r="DZ345">
        <v>-6.7132856166521554E-4</v>
      </c>
      <c r="EA345">
        <v>-2.681329234238156E-7</v>
      </c>
      <c r="EB345">
        <v>8.1307759810197942E-11</v>
      </c>
      <c r="EC345">
        <v>1.0966915356958011E-2</v>
      </c>
      <c r="ED345">
        <v>1.9805995112736431E-4</v>
      </c>
      <c r="EE345">
        <v>3.7201658972467829E-4</v>
      </c>
      <c r="EF345">
        <v>-1.4214358037409139E-6</v>
      </c>
      <c r="EG345">
        <v>2</v>
      </c>
      <c r="EH345">
        <v>2028</v>
      </c>
      <c r="EI345">
        <v>2</v>
      </c>
      <c r="EJ345">
        <v>26</v>
      </c>
      <c r="EK345">
        <v>1.5</v>
      </c>
      <c r="EL345">
        <v>1.4</v>
      </c>
      <c r="EM345">
        <v>0.62866200000000005</v>
      </c>
      <c r="EN345">
        <v>2.5341800000000001</v>
      </c>
      <c r="EO345">
        <v>1.39893</v>
      </c>
      <c r="EP345">
        <v>2.32178</v>
      </c>
      <c r="EQ345">
        <v>1.49902</v>
      </c>
      <c r="ER345">
        <v>2.4487299999999999</v>
      </c>
      <c r="ES345">
        <v>32.753500000000003</v>
      </c>
      <c r="ET345">
        <v>15.033899999999999</v>
      </c>
      <c r="EU345">
        <v>18</v>
      </c>
      <c r="EV345">
        <v>505.16199999999998</v>
      </c>
      <c r="EW345">
        <v>540.66399999999999</v>
      </c>
      <c r="EX345">
        <v>27.084599999999998</v>
      </c>
      <c r="EY345">
        <v>31.3644</v>
      </c>
      <c r="EZ345">
        <v>30.0001</v>
      </c>
      <c r="FA345">
        <v>31.348700000000001</v>
      </c>
      <c r="FB345">
        <v>31.335899999999999</v>
      </c>
      <c r="FC345">
        <v>12.5907</v>
      </c>
      <c r="FD345">
        <v>25.838000000000001</v>
      </c>
      <c r="FE345">
        <v>70.326599999999999</v>
      </c>
      <c r="FF345">
        <v>27.0975</v>
      </c>
      <c r="FG345">
        <v>200</v>
      </c>
      <c r="FH345">
        <v>19.289000000000001</v>
      </c>
      <c r="FI345">
        <v>99.748699999999999</v>
      </c>
      <c r="FJ345">
        <v>101.607</v>
      </c>
      <c r="FK345" t="s">
        <v>882</v>
      </c>
      <c r="FL345">
        <v>4</v>
      </c>
      <c r="FM345" t="s">
        <v>890</v>
      </c>
      <c r="FN345">
        <v>5</v>
      </c>
    </row>
    <row r="346" spans="1:170" x14ac:dyDescent="0.2">
      <c r="A346">
        <v>29</v>
      </c>
      <c r="B346">
        <v>1658961084.5</v>
      </c>
      <c r="C346">
        <v>4526.4000000953674</v>
      </c>
      <c r="D346" t="s">
        <v>1104</v>
      </c>
      <c r="E346" t="s">
        <v>1105</v>
      </c>
      <c r="F346" t="s">
        <v>280</v>
      </c>
      <c r="G346">
        <v>1658961084.5</v>
      </c>
      <c r="H346">
        <v>3.7633613005776984E-3</v>
      </c>
      <c r="I346">
        <v>3.7633613005776985</v>
      </c>
      <c r="J346">
        <v>7.1931891584031993</v>
      </c>
      <c r="K346">
        <v>190.518</v>
      </c>
      <c r="L346">
        <v>139.27520749189392</v>
      </c>
      <c r="M346">
        <v>13.814056580250725</v>
      </c>
      <c r="N346">
        <v>18.896589557831998</v>
      </c>
      <c r="O346">
        <v>0.25362516105351723</v>
      </c>
      <c r="P346">
        <v>2.911264838781392</v>
      </c>
      <c r="Q346">
        <v>0.24243093369135593</v>
      </c>
      <c r="R346">
        <v>0.15248495004056109</v>
      </c>
      <c r="S346">
        <v>66.148185638284787</v>
      </c>
      <c r="T346">
        <v>27.961862724149871</v>
      </c>
      <c r="U346">
        <v>27.984500000000001</v>
      </c>
      <c r="V346">
        <v>3.7914120259736031</v>
      </c>
      <c r="W346">
        <v>58.662887253647746</v>
      </c>
      <c r="X346">
        <v>2.2989868693987998</v>
      </c>
      <c r="Y346">
        <v>3.9189800860949702</v>
      </c>
      <c r="Z346">
        <v>1.4924251565748032</v>
      </c>
      <c r="AA346">
        <v>-165.96423335547649</v>
      </c>
      <c r="AB346">
        <v>89.27436016139184</v>
      </c>
      <c r="AC346">
        <v>6.7022331445097585</v>
      </c>
      <c r="AD346">
        <v>-3.8394544112901059</v>
      </c>
      <c r="AE346">
        <v>0</v>
      </c>
      <c r="AF346">
        <v>0</v>
      </c>
      <c r="AG346">
        <v>1</v>
      </c>
      <c r="AH346">
        <v>0</v>
      </c>
      <c r="AI346">
        <v>52061.069729505485</v>
      </c>
      <c r="AJ346" t="s">
        <v>281</v>
      </c>
      <c r="AK346" t="s">
        <v>281</v>
      </c>
      <c r="AL346">
        <v>0</v>
      </c>
      <c r="AM346">
        <v>0</v>
      </c>
      <c r="AN346" t="e">
        <v>#DIV/0!</v>
      </c>
      <c r="AO346">
        <v>0</v>
      </c>
      <c r="AP346" t="s">
        <v>281</v>
      </c>
      <c r="AQ346" t="s">
        <v>281</v>
      </c>
      <c r="AR346">
        <v>0</v>
      </c>
      <c r="AS346">
        <v>0</v>
      </c>
      <c r="AT346" t="e">
        <v>#DIV/0!</v>
      </c>
      <c r="AU346">
        <v>0.5</v>
      </c>
      <c r="AV346">
        <v>337.15354198874866</v>
      </c>
      <c r="AW346">
        <v>7.1931891584031993</v>
      </c>
      <c r="AX346" t="e">
        <v>#DIV/0!</v>
      </c>
      <c r="AY346">
        <v>2.1335054396798381E-2</v>
      </c>
      <c r="AZ346" t="e">
        <v>#DIV/0!</v>
      </c>
      <c r="BA346" t="e">
        <v>#DIV/0!</v>
      </c>
      <c r="BB346" t="s">
        <v>281</v>
      </c>
      <c r="BC346">
        <v>0</v>
      </c>
      <c r="BD346" t="e">
        <v>#DIV/0!</v>
      </c>
      <c r="BE346" t="e">
        <v>#DIV/0!</v>
      </c>
      <c r="BF346" t="e">
        <v>#DIV/0!</v>
      </c>
      <c r="BG346" t="e">
        <v>#DIV/0!</v>
      </c>
      <c r="BH346" t="e">
        <v>#DIV/0!</v>
      </c>
      <c r="BI346" t="e">
        <v>#DIV/0!</v>
      </c>
      <c r="BJ346" t="e">
        <v>#DIV/0!</v>
      </c>
      <c r="BK346" t="e">
        <v>#DIV/0!</v>
      </c>
      <c r="BL346">
        <v>399.94400000000002</v>
      </c>
      <c r="BM346">
        <v>337.15354198874866</v>
      </c>
      <c r="BN346">
        <v>0.8430018752344044</v>
      </c>
      <c r="BO346">
        <v>0.16539361920240031</v>
      </c>
      <c r="BP346">
        <v>6</v>
      </c>
      <c r="BQ346">
        <v>0.6</v>
      </c>
      <c r="BR346" t="s">
        <v>282</v>
      </c>
      <c r="BS346">
        <v>1658961084.5</v>
      </c>
      <c r="BT346">
        <v>190.518</v>
      </c>
      <c r="BU346">
        <v>200.006</v>
      </c>
      <c r="BV346">
        <v>23.178699999999999</v>
      </c>
      <c r="BW346">
        <v>18.769300000000001</v>
      </c>
      <c r="BX346">
        <v>188.71899999999999</v>
      </c>
      <c r="BY346">
        <v>22.985099999999999</v>
      </c>
      <c r="BZ346">
        <v>500.22199999999998</v>
      </c>
      <c r="CA346">
        <v>99.0852</v>
      </c>
      <c r="CB346">
        <v>0.100124</v>
      </c>
      <c r="CC346">
        <v>28.5533</v>
      </c>
      <c r="CD346">
        <v>27.984500000000001</v>
      </c>
      <c r="CE346">
        <v>999.9</v>
      </c>
      <c r="CF346">
        <v>0</v>
      </c>
      <c r="CG346">
        <v>0</v>
      </c>
      <c r="CH346">
        <v>9987.5</v>
      </c>
      <c r="CI346">
        <v>0</v>
      </c>
      <c r="CJ346">
        <v>402.077</v>
      </c>
      <c r="CK346">
        <v>399.94400000000002</v>
      </c>
      <c r="CL346">
        <v>0.89994499999999999</v>
      </c>
      <c r="CM346">
        <v>0.10005500000000001</v>
      </c>
      <c r="CN346">
        <v>0</v>
      </c>
      <c r="CO346">
        <v>2.9066000000000001</v>
      </c>
      <c r="CP346">
        <v>0</v>
      </c>
      <c r="CQ346">
        <v>4159</v>
      </c>
      <c r="CR346">
        <v>3429.4</v>
      </c>
      <c r="CS346">
        <v>35.375</v>
      </c>
      <c r="CT346">
        <v>38.5</v>
      </c>
      <c r="CU346">
        <v>36.625</v>
      </c>
      <c r="CV346">
        <v>37.5</v>
      </c>
      <c r="CW346">
        <v>35.686999999999998</v>
      </c>
      <c r="CX346">
        <v>359.93</v>
      </c>
      <c r="CY346">
        <v>40.020000000000003</v>
      </c>
      <c r="CZ346">
        <v>0</v>
      </c>
      <c r="DA346">
        <v>1658961280.5999999</v>
      </c>
      <c r="DB346">
        <v>0</v>
      </c>
      <c r="DC346">
        <v>3.1701653846153852</v>
      </c>
      <c r="DD346">
        <v>-0.83274871572821108</v>
      </c>
      <c r="DE346">
        <v>7.9582905278770451</v>
      </c>
      <c r="DF346">
        <v>4158.831538461538</v>
      </c>
      <c r="DG346">
        <v>15</v>
      </c>
      <c r="DH346">
        <v>1658961021.5</v>
      </c>
      <c r="DI346" t="s">
        <v>1106</v>
      </c>
      <c r="DJ346">
        <v>1658961013.5</v>
      </c>
      <c r="DK346">
        <v>1658961021.5</v>
      </c>
      <c r="DL346">
        <v>29</v>
      </c>
      <c r="DM346">
        <v>-2.5000000000000001E-2</v>
      </c>
      <c r="DN346">
        <v>-1E-3</v>
      </c>
      <c r="DO346">
        <v>1.7909999999999999</v>
      </c>
      <c r="DP346">
        <v>0.13800000000000001</v>
      </c>
      <c r="DQ346">
        <v>200</v>
      </c>
      <c r="DR346">
        <v>19</v>
      </c>
      <c r="DS346">
        <v>0.22</v>
      </c>
      <c r="DT346">
        <v>0.02</v>
      </c>
      <c r="DU346">
        <v>100</v>
      </c>
      <c r="DV346">
        <v>100</v>
      </c>
      <c r="DW346">
        <v>1.7989999999999999</v>
      </c>
      <c r="DX346">
        <v>0.19359999999999999</v>
      </c>
      <c r="DY346">
        <v>1.934286810551437</v>
      </c>
      <c r="DZ346">
        <v>-6.7132856166521554E-4</v>
      </c>
      <c r="EA346">
        <v>-2.681329234238156E-7</v>
      </c>
      <c r="EB346">
        <v>8.1307759810197942E-11</v>
      </c>
      <c r="EC346">
        <v>9.7407681593665307E-3</v>
      </c>
      <c r="ED346">
        <v>1.9805995112736431E-4</v>
      </c>
      <c r="EE346">
        <v>3.7201658972467829E-4</v>
      </c>
      <c r="EF346">
        <v>-1.4214358037409139E-6</v>
      </c>
      <c r="EG346">
        <v>2</v>
      </c>
      <c r="EH346">
        <v>2028</v>
      </c>
      <c r="EI346">
        <v>2</v>
      </c>
      <c r="EJ346">
        <v>26</v>
      </c>
      <c r="EK346">
        <v>1.2</v>
      </c>
      <c r="EL346">
        <v>1.1000000000000001</v>
      </c>
      <c r="EM346">
        <v>0.62866200000000005</v>
      </c>
      <c r="EN346">
        <v>2.5537100000000001</v>
      </c>
      <c r="EO346">
        <v>1.39893</v>
      </c>
      <c r="EP346">
        <v>2.323</v>
      </c>
      <c r="EQ346">
        <v>1.49902</v>
      </c>
      <c r="ER346">
        <v>2.2375500000000001</v>
      </c>
      <c r="ES346">
        <v>32.731299999999997</v>
      </c>
      <c r="ET346">
        <v>14.9901</v>
      </c>
      <c r="EU346">
        <v>18</v>
      </c>
      <c r="EV346">
        <v>505.54599999999999</v>
      </c>
      <c r="EW346">
        <v>540.09699999999998</v>
      </c>
      <c r="EX346">
        <v>27.3338</v>
      </c>
      <c r="EY346">
        <v>31.4359</v>
      </c>
      <c r="EZ346">
        <v>30.0002</v>
      </c>
      <c r="FA346">
        <v>31.4116</v>
      </c>
      <c r="FB346">
        <v>31.395</v>
      </c>
      <c r="FC346">
        <v>12.589</v>
      </c>
      <c r="FD346">
        <v>28.778700000000001</v>
      </c>
      <c r="FE346">
        <v>69.718000000000004</v>
      </c>
      <c r="FF346">
        <v>27.3461</v>
      </c>
      <c r="FG346">
        <v>200</v>
      </c>
      <c r="FH346">
        <v>18.6874</v>
      </c>
      <c r="FI346">
        <v>99.738200000000006</v>
      </c>
      <c r="FJ346">
        <v>101.59399999999999</v>
      </c>
      <c r="FK346" t="s">
        <v>882</v>
      </c>
      <c r="FL346">
        <v>4</v>
      </c>
      <c r="FM346" t="s">
        <v>890</v>
      </c>
      <c r="FN346">
        <v>6</v>
      </c>
    </row>
    <row r="347" spans="1:170" x14ac:dyDescent="0.2">
      <c r="A347">
        <v>30</v>
      </c>
      <c r="B347">
        <v>1658961235</v>
      </c>
      <c r="C347">
        <v>4676.9000000953674</v>
      </c>
      <c r="D347" t="s">
        <v>1107</v>
      </c>
      <c r="E347" t="s">
        <v>1108</v>
      </c>
      <c r="F347" t="s">
        <v>280</v>
      </c>
      <c r="G347">
        <v>1658961235</v>
      </c>
      <c r="H347">
        <v>4.2849968097298727E-3</v>
      </c>
      <c r="I347">
        <v>4.284996809729873</v>
      </c>
      <c r="J347">
        <v>2.0769726438831548</v>
      </c>
      <c r="K347">
        <v>96.977099999999993</v>
      </c>
      <c r="L347">
        <v>82.892046390730698</v>
      </c>
      <c r="M347">
        <v>8.2216128563403696</v>
      </c>
      <c r="N347">
        <v>9.6186329913042599</v>
      </c>
      <c r="O347">
        <v>0.2924317703636326</v>
      </c>
      <c r="P347">
        <v>2.9183568139097247</v>
      </c>
      <c r="Q347">
        <v>0.27768845031993661</v>
      </c>
      <c r="R347">
        <v>0.17481949813022091</v>
      </c>
      <c r="S347">
        <v>66.194444716835321</v>
      </c>
      <c r="T347">
        <v>27.870497145291573</v>
      </c>
      <c r="U347">
        <v>27.9893</v>
      </c>
      <c r="V347">
        <v>3.7924732040456033</v>
      </c>
      <c r="W347">
        <v>58.77244809348403</v>
      </c>
      <c r="X347">
        <v>2.3090368732841204</v>
      </c>
      <c r="Y347">
        <v>3.9287743631358416</v>
      </c>
      <c r="Z347">
        <v>1.4834363307614828</v>
      </c>
      <c r="AA347">
        <v>-188.96835930908739</v>
      </c>
      <c r="AB347">
        <v>95.502012698761064</v>
      </c>
      <c r="AC347">
        <v>7.1540511887042282</v>
      </c>
      <c r="AD347">
        <v>-20.117850704786775</v>
      </c>
      <c r="AE347">
        <v>0</v>
      </c>
      <c r="AF347">
        <v>0</v>
      </c>
      <c r="AG347">
        <v>1</v>
      </c>
      <c r="AH347">
        <v>0</v>
      </c>
      <c r="AI347">
        <v>52256.3859502173</v>
      </c>
      <c r="AJ347" t="s">
        <v>281</v>
      </c>
      <c r="AK347" t="s">
        <v>281</v>
      </c>
      <c r="AL347">
        <v>0</v>
      </c>
      <c r="AM347">
        <v>0</v>
      </c>
      <c r="AN347" t="e">
        <v>#DIV/0!</v>
      </c>
      <c r="AO347">
        <v>0</v>
      </c>
      <c r="AP347" t="s">
        <v>281</v>
      </c>
      <c r="AQ347" t="s">
        <v>281</v>
      </c>
      <c r="AR347">
        <v>0</v>
      </c>
      <c r="AS347">
        <v>0</v>
      </c>
      <c r="AT347" t="e">
        <v>#DIV/0!</v>
      </c>
      <c r="AU347">
        <v>0.5</v>
      </c>
      <c r="AV347">
        <v>337.39940099317892</v>
      </c>
      <c r="AW347">
        <v>2.0769726438831548</v>
      </c>
      <c r="AX347" t="e">
        <v>#DIV/0!</v>
      </c>
      <c r="AY347">
        <v>6.1558278934974878E-3</v>
      </c>
      <c r="AZ347" t="e">
        <v>#DIV/0!</v>
      </c>
      <c r="BA347" t="e">
        <v>#DIV/0!</v>
      </c>
      <c r="BB347" t="s">
        <v>281</v>
      </c>
      <c r="BC347">
        <v>0</v>
      </c>
      <c r="BD347" t="e">
        <v>#DIV/0!</v>
      </c>
      <c r="BE347" t="e">
        <v>#DIV/0!</v>
      </c>
      <c r="BF347" t="e">
        <v>#DIV/0!</v>
      </c>
      <c r="BG347" t="e">
        <v>#DIV/0!</v>
      </c>
      <c r="BH347" t="e">
        <v>#DIV/0!</v>
      </c>
      <c r="BI347" t="e">
        <v>#DIV/0!</v>
      </c>
      <c r="BJ347" t="e">
        <v>#DIV/0!</v>
      </c>
      <c r="BK347" t="e">
        <v>#DIV/0!</v>
      </c>
      <c r="BL347">
        <v>400.23700000000002</v>
      </c>
      <c r="BM347">
        <v>337.39940099317892</v>
      </c>
      <c r="BN347">
        <v>0.84299902556030282</v>
      </c>
      <c r="BO347">
        <v>0.16538811933138445</v>
      </c>
      <c r="BP347">
        <v>6</v>
      </c>
      <c r="BQ347">
        <v>0.6</v>
      </c>
      <c r="BR347" t="s">
        <v>282</v>
      </c>
      <c r="BS347">
        <v>1658961235</v>
      </c>
      <c r="BT347">
        <v>96.977099999999993</v>
      </c>
      <c r="BU347">
        <v>99.966700000000003</v>
      </c>
      <c r="BV347">
        <v>23.280200000000001</v>
      </c>
      <c r="BW347">
        <v>18.260300000000001</v>
      </c>
      <c r="BX347">
        <v>95.439800000000005</v>
      </c>
      <c r="BY347">
        <v>23.089099999999998</v>
      </c>
      <c r="BZ347">
        <v>500.238</v>
      </c>
      <c r="CA347">
        <v>99.084900000000005</v>
      </c>
      <c r="CB347">
        <v>9.9680599999999994E-2</v>
      </c>
      <c r="CC347">
        <v>28.596299999999999</v>
      </c>
      <c r="CD347">
        <v>27.9893</v>
      </c>
      <c r="CE347">
        <v>999.9</v>
      </c>
      <c r="CF347">
        <v>0</v>
      </c>
      <c r="CG347">
        <v>0</v>
      </c>
      <c r="CH347">
        <v>10028.1</v>
      </c>
      <c r="CI347">
        <v>0</v>
      </c>
      <c r="CJ347">
        <v>403.495</v>
      </c>
      <c r="CK347">
        <v>400.23700000000002</v>
      </c>
      <c r="CL347">
        <v>0.90002300000000002</v>
      </c>
      <c r="CM347">
        <v>9.9976999999999996E-2</v>
      </c>
      <c r="CN347">
        <v>0</v>
      </c>
      <c r="CO347">
        <v>3.2294</v>
      </c>
      <c r="CP347">
        <v>0</v>
      </c>
      <c r="CQ347">
        <v>3957.22</v>
      </c>
      <c r="CR347">
        <v>3431.99</v>
      </c>
      <c r="CS347">
        <v>35.311999999999998</v>
      </c>
      <c r="CT347">
        <v>38.5</v>
      </c>
      <c r="CU347">
        <v>36.625</v>
      </c>
      <c r="CV347">
        <v>37.436999999999998</v>
      </c>
      <c r="CW347">
        <v>35.625</v>
      </c>
      <c r="CX347">
        <v>360.22</v>
      </c>
      <c r="CY347">
        <v>40.01</v>
      </c>
      <c r="CZ347">
        <v>0</v>
      </c>
      <c r="DA347">
        <v>1658961431.2</v>
      </c>
      <c r="DB347">
        <v>0</v>
      </c>
      <c r="DC347">
        <v>3.2607520000000001</v>
      </c>
      <c r="DD347">
        <v>-0.48629230985580407</v>
      </c>
      <c r="DE347">
        <v>-41.814615362426011</v>
      </c>
      <c r="DF347">
        <v>3959.5207999999998</v>
      </c>
      <c r="DG347">
        <v>15</v>
      </c>
      <c r="DH347">
        <v>1658961202</v>
      </c>
      <c r="DI347" t="s">
        <v>1109</v>
      </c>
      <c r="DJ347">
        <v>1658961200</v>
      </c>
      <c r="DK347">
        <v>1658961202</v>
      </c>
      <c r="DL347">
        <v>30</v>
      </c>
      <c r="DM347">
        <v>-0.33100000000000002</v>
      </c>
      <c r="DN347">
        <v>-4.0000000000000001E-3</v>
      </c>
      <c r="DO347">
        <v>1.5349999999999999</v>
      </c>
      <c r="DP347">
        <v>0.125</v>
      </c>
      <c r="DQ347">
        <v>100</v>
      </c>
      <c r="DR347">
        <v>18</v>
      </c>
      <c r="DS347">
        <v>0.33</v>
      </c>
      <c r="DT347">
        <v>0.02</v>
      </c>
      <c r="DU347">
        <v>100</v>
      </c>
      <c r="DV347">
        <v>100</v>
      </c>
      <c r="DW347">
        <v>1.5369999999999999</v>
      </c>
      <c r="DX347">
        <v>0.19109999999999999</v>
      </c>
      <c r="DY347">
        <v>1.603683280812787</v>
      </c>
      <c r="DZ347">
        <v>-6.7132856166521554E-4</v>
      </c>
      <c r="EA347">
        <v>-2.681329234238156E-7</v>
      </c>
      <c r="EB347">
        <v>8.1307759810197942E-11</v>
      </c>
      <c r="EC347">
        <v>5.7170216046317918E-3</v>
      </c>
      <c r="ED347">
        <v>1.9805995112736431E-4</v>
      </c>
      <c r="EE347">
        <v>3.7201658972467829E-4</v>
      </c>
      <c r="EF347">
        <v>-1.4214358037409139E-6</v>
      </c>
      <c r="EG347">
        <v>2</v>
      </c>
      <c r="EH347">
        <v>2028</v>
      </c>
      <c r="EI347">
        <v>2</v>
      </c>
      <c r="EJ347">
        <v>26</v>
      </c>
      <c r="EK347">
        <v>0.6</v>
      </c>
      <c r="EL347">
        <v>0.6</v>
      </c>
      <c r="EM347">
        <v>0.39184600000000003</v>
      </c>
      <c r="EN347">
        <v>2.5659200000000002</v>
      </c>
      <c r="EO347">
        <v>1.39893</v>
      </c>
      <c r="EP347">
        <v>2.323</v>
      </c>
      <c r="EQ347">
        <v>1.49902</v>
      </c>
      <c r="ER347">
        <v>2.33521</v>
      </c>
      <c r="ES347">
        <v>32.731299999999997</v>
      </c>
      <c r="ET347">
        <v>14.963800000000001</v>
      </c>
      <c r="EU347">
        <v>18</v>
      </c>
      <c r="EV347">
        <v>505.745</v>
      </c>
      <c r="EW347">
        <v>539.30200000000002</v>
      </c>
      <c r="EX347">
        <v>27.4712</v>
      </c>
      <c r="EY347">
        <v>31.483000000000001</v>
      </c>
      <c r="EZ347">
        <v>30.000299999999999</v>
      </c>
      <c r="FA347">
        <v>31.461099999999998</v>
      </c>
      <c r="FB347">
        <v>31.443200000000001</v>
      </c>
      <c r="FC347">
        <v>7.8391500000000001</v>
      </c>
      <c r="FD347">
        <v>31.0732</v>
      </c>
      <c r="FE347">
        <v>68.305999999999997</v>
      </c>
      <c r="FF347">
        <v>27.4695</v>
      </c>
      <c r="FG347">
        <v>100</v>
      </c>
      <c r="FH347">
        <v>18.142499999999998</v>
      </c>
      <c r="FI347">
        <v>99.734800000000007</v>
      </c>
      <c r="FJ347">
        <v>101.587</v>
      </c>
      <c r="FK347" t="s">
        <v>882</v>
      </c>
      <c r="FL347">
        <v>4</v>
      </c>
      <c r="FM347" t="s">
        <v>890</v>
      </c>
      <c r="FN347">
        <v>7</v>
      </c>
    </row>
    <row r="348" spans="1:170" x14ac:dyDescent="0.2">
      <c r="A348">
        <v>31</v>
      </c>
      <c r="B348">
        <v>1658961385.5</v>
      </c>
      <c r="C348">
        <v>4827.4000000953674</v>
      </c>
      <c r="D348" t="s">
        <v>1110</v>
      </c>
      <c r="E348" t="s">
        <v>1111</v>
      </c>
      <c r="F348" t="s">
        <v>280</v>
      </c>
      <c r="G348">
        <v>1658961385.5</v>
      </c>
      <c r="H348">
        <v>4.7664908223258272E-3</v>
      </c>
      <c r="I348">
        <v>4.7664908223258271</v>
      </c>
      <c r="J348">
        <v>2.300927342709683</v>
      </c>
      <c r="K348">
        <v>96.701300000000003</v>
      </c>
      <c r="L348">
        <v>82.570196346060783</v>
      </c>
      <c r="M348">
        <v>8.1902723649858142</v>
      </c>
      <c r="N348">
        <v>9.5919595701190001</v>
      </c>
      <c r="O348">
        <v>0.3245083436673144</v>
      </c>
      <c r="P348">
        <v>2.9137748656938189</v>
      </c>
      <c r="Q348">
        <v>0.30643109614509662</v>
      </c>
      <c r="R348">
        <v>0.19306172968083979</v>
      </c>
      <c r="S348">
        <v>66.137616777393788</v>
      </c>
      <c r="T348">
        <v>27.787713560562008</v>
      </c>
      <c r="U348">
        <v>27.986999999999998</v>
      </c>
      <c r="V348">
        <v>3.7919646905554827</v>
      </c>
      <c r="W348">
        <v>58.300865851864522</v>
      </c>
      <c r="X348">
        <v>2.2964052644560002</v>
      </c>
      <c r="Y348">
        <v>3.9388870660873017</v>
      </c>
      <c r="Z348">
        <v>1.4955594260994824</v>
      </c>
      <c r="AA348">
        <v>-210.20224526456897</v>
      </c>
      <c r="AB348">
        <v>102.67234461354892</v>
      </c>
      <c r="AC348">
        <v>7.7048869918582845</v>
      </c>
      <c r="AD348">
        <v>-33.687396881767967</v>
      </c>
      <c r="AE348">
        <v>0</v>
      </c>
      <c r="AF348">
        <v>0</v>
      </c>
      <c r="AG348">
        <v>1</v>
      </c>
      <c r="AH348">
        <v>0</v>
      </c>
      <c r="AI348">
        <v>52117.850551967742</v>
      </c>
      <c r="AJ348" t="s">
        <v>281</v>
      </c>
      <c r="AK348" t="s">
        <v>281</v>
      </c>
      <c r="AL348">
        <v>0</v>
      </c>
      <c r="AM348">
        <v>0</v>
      </c>
      <c r="AN348" t="e">
        <v>#DIV/0!</v>
      </c>
      <c r="AO348">
        <v>0</v>
      </c>
      <c r="AP348" t="s">
        <v>281</v>
      </c>
      <c r="AQ348" t="s">
        <v>281</v>
      </c>
      <c r="AR348">
        <v>0</v>
      </c>
      <c r="AS348">
        <v>0</v>
      </c>
      <c r="AT348" t="e">
        <v>#DIV/0!</v>
      </c>
      <c r="AU348">
        <v>0.5</v>
      </c>
      <c r="AV348">
        <v>337.10868599864961</v>
      </c>
      <c r="AW348">
        <v>2.300927342709683</v>
      </c>
      <c r="AX348" t="e">
        <v>#DIV/0!</v>
      </c>
      <c r="AY348">
        <v>6.8254762878429661E-3</v>
      </c>
      <c r="AZ348" t="e">
        <v>#DIV/0!</v>
      </c>
      <c r="BA348" t="e">
        <v>#DIV/0!</v>
      </c>
      <c r="BB348" t="s">
        <v>281</v>
      </c>
      <c r="BC348">
        <v>0</v>
      </c>
      <c r="BD348" t="e">
        <v>#DIV/0!</v>
      </c>
      <c r="BE348" t="e">
        <v>#DIV/0!</v>
      </c>
      <c r="BF348" t="e">
        <v>#DIV/0!</v>
      </c>
      <c r="BG348" t="e">
        <v>#DIV/0!</v>
      </c>
      <c r="BH348" t="e">
        <v>#DIV/0!</v>
      </c>
      <c r="BI348" t="e">
        <v>#DIV/0!</v>
      </c>
      <c r="BJ348" t="e">
        <v>#DIV/0!</v>
      </c>
      <c r="BK348" t="e">
        <v>#DIV/0!</v>
      </c>
      <c r="BL348">
        <v>399.892</v>
      </c>
      <c r="BM348">
        <v>337.10868599864961</v>
      </c>
      <c r="BN348">
        <v>0.84299932481432394</v>
      </c>
      <c r="BO348">
        <v>0.1653886968916452</v>
      </c>
      <c r="BP348">
        <v>6</v>
      </c>
      <c r="BQ348">
        <v>0.6</v>
      </c>
      <c r="BR348" t="s">
        <v>282</v>
      </c>
      <c r="BS348">
        <v>1658961385.5</v>
      </c>
      <c r="BT348">
        <v>96.701300000000003</v>
      </c>
      <c r="BU348">
        <v>100.014</v>
      </c>
      <c r="BV348">
        <v>23.151199999999999</v>
      </c>
      <c r="BW348">
        <v>17.566400000000002</v>
      </c>
      <c r="BX348">
        <v>95.152799999999999</v>
      </c>
      <c r="BY348">
        <v>22.9649</v>
      </c>
      <c r="BZ348">
        <v>500.23</v>
      </c>
      <c r="CA348">
        <v>99.0916</v>
      </c>
      <c r="CB348">
        <v>0.10002999999999999</v>
      </c>
      <c r="CC348">
        <v>28.640599999999999</v>
      </c>
      <c r="CD348">
        <v>27.986999999999998</v>
      </c>
      <c r="CE348">
        <v>999.9</v>
      </c>
      <c r="CF348">
        <v>0</v>
      </c>
      <c r="CG348">
        <v>0</v>
      </c>
      <c r="CH348">
        <v>10001.200000000001</v>
      </c>
      <c r="CI348">
        <v>0</v>
      </c>
      <c r="CJ348">
        <v>404.80399999999997</v>
      </c>
      <c r="CK348">
        <v>399.892</v>
      </c>
      <c r="CL348">
        <v>0.90001399999999998</v>
      </c>
      <c r="CM348">
        <v>9.9986400000000003E-2</v>
      </c>
      <c r="CN348">
        <v>0</v>
      </c>
      <c r="CO348">
        <v>3.5286</v>
      </c>
      <c r="CP348">
        <v>0</v>
      </c>
      <c r="CQ348">
        <v>3883.5</v>
      </c>
      <c r="CR348">
        <v>3429.02</v>
      </c>
      <c r="CS348">
        <v>35.25</v>
      </c>
      <c r="CT348">
        <v>38.436999999999998</v>
      </c>
      <c r="CU348">
        <v>36.561999999999998</v>
      </c>
      <c r="CV348">
        <v>37.436999999999998</v>
      </c>
      <c r="CW348">
        <v>35.625</v>
      </c>
      <c r="CX348">
        <v>359.91</v>
      </c>
      <c r="CY348">
        <v>39.979999999999997</v>
      </c>
      <c r="CZ348">
        <v>0</v>
      </c>
      <c r="DA348">
        <v>1658961581.2</v>
      </c>
      <c r="DB348">
        <v>0</v>
      </c>
      <c r="DC348">
        <v>3.516276</v>
      </c>
      <c r="DD348">
        <v>1.0413461702328439</v>
      </c>
      <c r="DE348">
        <v>-19.165384705550661</v>
      </c>
      <c r="DF348">
        <v>3886.6064000000001</v>
      </c>
      <c r="DG348">
        <v>15</v>
      </c>
      <c r="DH348">
        <v>1658961314.5</v>
      </c>
      <c r="DI348" t="s">
        <v>1112</v>
      </c>
      <c r="DJ348">
        <v>1658961311</v>
      </c>
      <c r="DK348">
        <v>1658961314.5</v>
      </c>
      <c r="DL348">
        <v>31</v>
      </c>
      <c r="DM348">
        <v>1.0999999999999999E-2</v>
      </c>
      <c r="DN348">
        <v>-3.0000000000000001E-3</v>
      </c>
      <c r="DO348">
        <v>1.546</v>
      </c>
      <c r="DP348">
        <v>0.11700000000000001</v>
      </c>
      <c r="DQ348">
        <v>100</v>
      </c>
      <c r="DR348">
        <v>18</v>
      </c>
      <c r="DS348">
        <v>0.3</v>
      </c>
      <c r="DT348">
        <v>0.01</v>
      </c>
      <c r="DU348">
        <v>100</v>
      </c>
      <c r="DV348">
        <v>100</v>
      </c>
      <c r="DW348">
        <v>1.5489999999999999</v>
      </c>
      <c r="DX348">
        <v>0.18629999999999999</v>
      </c>
      <c r="DY348">
        <v>1.614693984545043</v>
      </c>
      <c r="DZ348">
        <v>-6.7132856166521554E-4</v>
      </c>
      <c r="EA348">
        <v>-2.681329234238156E-7</v>
      </c>
      <c r="EB348">
        <v>8.1307759810197942E-11</v>
      </c>
      <c r="EC348">
        <v>2.823025945502225E-3</v>
      </c>
      <c r="ED348">
        <v>1.9805995112736431E-4</v>
      </c>
      <c r="EE348">
        <v>3.7201658972467829E-4</v>
      </c>
      <c r="EF348">
        <v>-1.4214358037409139E-6</v>
      </c>
      <c r="EG348">
        <v>2</v>
      </c>
      <c r="EH348">
        <v>2028</v>
      </c>
      <c r="EI348">
        <v>2</v>
      </c>
      <c r="EJ348">
        <v>26</v>
      </c>
      <c r="EK348">
        <v>1.2</v>
      </c>
      <c r="EL348">
        <v>1.2</v>
      </c>
      <c r="EM348">
        <v>0.39184600000000003</v>
      </c>
      <c r="EN348">
        <v>2.5622600000000002</v>
      </c>
      <c r="EO348">
        <v>1.39893</v>
      </c>
      <c r="EP348">
        <v>2.323</v>
      </c>
      <c r="EQ348">
        <v>1.49902</v>
      </c>
      <c r="ER348">
        <v>2.33643</v>
      </c>
      <c r="ES348">
        <v>32.731299999999997</v>
      </c>
      <c r="ET348">
        <v>14.928800000000001</v>
      </c>
      <c r="EU348">
        <v>18</v>
      </c>
      <c r="EV348">
        <v>506.459</v>
      </c>
      <c r="EW348">
        <v>538.48599999999999</v>
      </c>
      <c r="EX348">
        <v>27.622299999999999</v>
      </c>
      <c r="EY348">
        <v>31.5275</v>
      </c>
      <c r="EZ348">
        <v>30.0002</v>
      </c>
      <c r="FA348">
        <v>31.505700000000001</v>
      </c>
      <c r="FB348">
        <v>31.489000000000001</v>
      </c>
      <c r="FC348">
        <v>7.8349500000000001</v>
      </c>
      <c r="FD348">
        <v>33.9955</v>
      </c>
      <c r="FE348">
        <v>66.427099999999996</v>
      </c>
      <c r="FF348">
        <v>27.625800000000002</v>
      </c>
      <c r="FG348">
        <v>100</v>
      </c>
      <c r="FH348">
        <v>17.559000000000001</v>
      </c>
      <c r="FI348">
        <v>99.731800000000007</v>
      </c>
      <c r="FJ348">
        <v>101.57899999999999</v>
      </c>
      <c r="FK348" t="s">
        <v>882</v>
      </c>
      <c r="FL348">
        <v>4</v>
      </c>
      <c r="FM348" t="s">
        <v>890</v>
      </c>
      <c r="FN348">
        <v>8</v>
      </c>
    </row>
    <row r="349" spans="1:170" x14ac:dyDescent="0.2">
      <c r="A349">
        <v>32</v>
      </c>
      <c r="B349">
        <v>1658961536</v>
      </c>
      <c r="C349">
        <v>4977.9000000953674</v>
      </c>
      <c r="D349" t="s">
        <v>1113</v>
      </c>
      <c r="E349" t="s">
        <v>1114</v>
      </c>
      <c r="F349" t="s">
        <v>280</v>
      </c>
      <c r="G349">
        <v>1658961536</v>
      </c>
      <c r="H349">
        <v>5.2494517709762469E-3</v>
      </c>
      <c r="I349">
        <v>5.2494517709762469</v>
      </c>
      <c r="J349">
        <v>-0.74883289583922641</v>
      </c>
      <c r="K349">
        <v>50.585599999999999</v>
      </c>
      <c r="L349">
        <v>52.820293823505047</v>
      </c>
      <c r="M349">
        <v>5.239998425844858</v>
      </c>
      <c r="N349">
        <v>5.0183072675839995</v>
      </c>
      <c r="O349">
        <v>0.36104471988630238</v>
      </c>
      <c r="P349">
        <v>2.9126904192518253</v>
      </c>
      <c r="Q349">
        <v>0.33880591400891452</v>
      </c>
      <c r="R349">
        <v>0.21364034955796152</v>
      </c>
      <c r="S349">
        <v>66.140619000000001</v>
      </c>
      <c r="T349">
        <v>27.693923514528219</v>
      </c>
      <c r="U349">
        <v>27.964400000000001</v>
      </c>
      <c r="V349">
        <v>3.7869711560013908</v>
      </c>
      <c r="W349">
        <v>58.206669672308095</v>
      </c>
      <c r="X349">
        <v>2.2970350743689996</v>
      </c>
      <c r="Y349">
        <v>3.9463434127065633</v>
      </c>
      <c r="Z349">
        <v>1.4899360816323912</v>
      </c>
      <c r="AA349">
        <v>-231.50082310005249</v>
      </c>
      <c r="AB349">
        <v>111.30213101766091</v>
      </c>
      <c r="AC349">
        <v>8.3560234174690287</v>
      </c>
      <c r="AD349">
        <v>-45.702049664922555</v>
      </c>
      <c r="AE349">
        <v>0</v>
      </c>
      <c r="AF349">
        <v>0</v>
      </c>
      <c r="AG349">
        <v>1</v>
      </c>
      <c r="AH349">
        <v>0</v>
      </c>
      <c r="AI349">
        <v>52081.49974854559</v>
      </c>
      <c r="AJ349" t="s">
        <v>281</v>
      </c>
      <c r="AK349" t="s">
        <v>281</v>
      </c>
      <c r="AL349">
        <v>0</v>
      </c>
      <c r="AM349">
        <v>0</v>
      </c>
      <c r="AN349" t="e">
        <v>#DIV/0!</v>
      </c>
      <c r="AO349">
        <v>0</v>
      </c>
      <c r="AP349" t="s">
        <v>281</v>
      </c>
      <c r="AQ349" t="s">
        <v>281</v>
      </c>
      <c r="AR349">
        <v>0</v>
      </c>
      <c r="AS349">
        <v>0</v>
      </c>
      <c r="AT349" t="e">
        <v>#DIV/0!</v>
      </c>
      <c r="AU349">
        <v>0.5</v>
      </c>
      <c r="AV349">
        <v>337.11629999999997</v>
      </c>
      <c r="AW349">
        <v>-0.74883289583922641</v>
      </c>
      <c r="AX349" t="e">
        <v>#DIV/0!</v>
      </c>
      <c r="AY349">
        <v>-2.2212894951659902E-3</v>
      </c>
      <c r="AZ349" t="e">
        <v>#DIV/0!</v>
      </c>
      <c r="BA349" t="e">
        <v>#DIV/0!</v>
      </c>
      <c r="BB349" t="s">
        <v>281</v>
      </c>
      <c r="BC349">
        <v>0</v>
      </c>
      <c r="BD349" t="e">
        <v>#DIV/0!</v>
      </c>
      <c r="BE349" t="e">
        <v>#DIV/0!</v>
      </c>
      <c r="BF349" t="e">
        <v>#DIV/0!</v>
      </c>
      <c r="BG349" t="e">
        <v>#DIV/0!</v>
      </c>
      <c r="BH349" t="e">
        <v>#DIV/0!</v>
      </c>
      <c r="BI349" t="e">
        <v>#DIV/0!</v>
      </c>
      <c r="BJ349" t="e">
        <v>#DIV/0!</v>
      </c>
      <c r="BK349" t="e">
        <v>#DIV/0!</v>
      </c>
      <c r="BL349">
        <v>399.9</v>
      </c>
      <c r="BM349">
        <v>337.11629999999997</v>
      </c>
      <c r="BN349">
        <v>0.8430015003750938</v>
      </c>
      <c r="BO349">
        <v>0.16539289572393098</v>
      </c>
      <c r="BP349">
        <v>6</v>
      </c>
      <c r="BQ349">
        <v>0.6</v>
      </c>
      <c r="BR349" t="s">
        <v>282</v>
      </c>
      <c r="BS349">
        <v>1658961536</v>
      </c>
      <c r="BT349">
        <v>50.585599999999999</v>
      </c>
      <c r="BU349">
        <v>50.005899999999997</v>
      </c>
      <c r="BV349">
        <v>23.154599999999999</v>
      </c>
      <c r="BW349">
        <v>17.003699999999998</v>
      </c>
      <c r="BX349">
        <v>49.115200000000002</v>
      </c>
      <c r="BY349">
        <v>22.9709</v>
      </c>
      <c r="BZ349">
        <v>500.21</v>
      </c>
      <c r="CA349">
        <v>99.103999999999999</v>
      </c>
      <c r="CB349">
        <v>0.10026500000000001</v>
      </c>
      <c r="CC349">
        <v>28.673200000000001</v>
      </c>
      <c r="CD349">
        <v>27.964400000000001</v>
      </c>
      <c r="CE349">
        <v>999.9</v>
      </c>
      <c r="CF349">
        <v>0</v>
      </c>
      <c r="CG349">
        <v>0</v>
      </c>
      <c r="CH349">
        <v>9993.75</v>
      </c>
      <c r="CI349">
        <v>0</v>
      </c>
      <c r="CJ349">
        <v>405.58300000000003</v>
      </c>
      <c r="CK349">
        <v>399.9</v>
      </c>
      <c r="CL349">
        <v>0.89994499999999999</v>
      </c>
      <c r="CM349">
        <v>0.10005500000000001</v>
      </c>
      <c r="CN349">
        <v>0</v>
      </c>
      <c r="CO349">
        <v>2.8879000000000001</v>
      </c>
      <c r="CP349">
        <v>0</v>
      </c>
      <c r="CQ349">
        <v>3755.81</v>
      </c>
      <c r="CR349">
        <v>3429.02</v>
      </c>
      <c r="CS349">
        <v>35.25</v>
      </c>
      <c r="CT349">
        <v>38.436999999999998</v>
      </c>
      <c r="CU349">
        <v>36.561999999999998</v>
      </c>
      <c r="CV349">
        <v>37.436999999999998</v>
      </c>
      <c r="CW349">
        <v>35.625</v>
      </c>
      <c r="CX349">
        <v>359.89</v>
      </c>
      <c r="CY349">
        <v>40.01</v>
      </c>
      <c r="CZ349">
        <v>0</v>
      </c>
      <c r="DA349">
        <v>1658961731.8</v>
      </c>
      <c r="DB349">
        <v>0</v>
      </c>
      <c r="DC349">
        <v>3.3333269230769229</v>
      </c>
      <c r="DD349">
        <v>-0.2166940259707863</v>
      </c>
      <c r="DE349">
        <v>-25.474529957338699</v>
      </c>
      <c r="DF349">
        <v>3760.3234615384608</v>
      </c>
      <c r="DG349">
        <v>15</v>
      </c>
      <c r="DH349">
        <v>1658961457</v>
      </c>
      <c r="DI349" t="s">
        <v>1115</v>
      </c>
      <c r="DJ349">
        <v>1658961451</v>
      </c>
      <c r="DK349">
        <v>1658961457</v>
      </c>
      <c r="DL349">
        <v>32</v>
      </c>
      <c r="DM349">
        <v>-0.111</v>
      </c>
      <c r="DN349">
        <v>-3.0000000000000001E-3</v>
      </c>
      <c r="DO349">
        <v>1.4710000000000001</v>
      </c>
      <c r="DP349">
        <v>0.108</v>
      </c>
      <c r="DQ349">
        <v>50</v>
      </c>
      <c r="DR349">
        <v>17</v>
      </c>
      <c r="DS349">
        <v>0.38</v>
      </c>
      <c r="DT349">
        <v>0.02</v>
      </c>
      <c r="DU349">
        <v>100</v>
      </c>
      <c r="DV349">
        <v>100</v>
      </c>
      <c r="DW349">
        <v>1.47</v>
      </c>
      <c r="DX349">
        <v>0.1837</v>
      </c>
      <c r="DY349">
        <v>1.5040016748839731</v>
      </c>
      <c r="DZ349">
        <v>-6.7132856166521554E-4</v>
      </c>
      <c r="EA349">
        <v>-2.681329234238156E-7</v>
      </c>
      <c r="EB349">
        <v>8.1307759810197942E-11</v>
      </c>
      <c r="EC349">
        <v>1.1139745336800901E-4</v>
      </c>
      <c r="ED349">
        <v>1.9805995112736431E-4</v>
      </c>
      <c r="EE349">
        <v>3.7201658972467829E-4</v>
      </c>
      <c r="EF349">
        <v>-1.4214358037409139E-6</v>
      </c>
      <c r="EG349">
        <v>2</v>
      </c>
      <c r="EH349">
        <v>2028</v>
      </c>
      <c r="EI349">
        <v>2</v>
      </c>
      <c r="EJ349">
        <v>26</v>
      </c>
      <c r="EK349">
        <v>1.4</v>
      </c>
      <c r="EL349">
        <v>1.3</v>
      </c>
      <c r="EM349">
        <v>0.27221699999999999</v>
      </c>
      <c r="EN349">
        <v>2.5769000000000002</v>
      </c>
      <c r="EO349">
        <v>1.39893</v>
      </c>
      <c r="EP349">
        <v>2.32178</v>
      </c>
      <c r="EQ349">
        <v>1.49902</v>
      </c>
      <c r="ER349">
        <v>2.36572</v>
      </c>
      <c r="ES349">
        <v>32.753500000000003</v>
      </c>
      <c r="ET349">
        <v>14.9026</v>
      </c>
      <c r="EU349">
        <v>18</v>
      </c>
      <c r="EV349">
        <v>506.935</v>
      </c>
      <c r="EW349">
        <v>537.84199999999998</v>
      </c>
      <c r="EX349">
        <v>27.7684</v>
      </c>
      <c r="EY349">
        <v>31.554600000000001</v>
      </c>
      <c r="EZ349">
        <v>30.0001</v>
      </c>
      <c r="FA349">
        <v>31.5382</v>
      </c>
      <c r="FB349">
        <v>31.519200000000001</v>
      </c>
      <c r="FC349">
        <v>5.4630000000000001</v>
      </c>
      <c r="FD349">
        <v>35.746699999999997</v>
      </c>
      <c r="FE349">
        <v>64.146500000000003</v>
      </c>
      <c r="FF349">
        <v>27.778700000000001</v>
      </c>
      <c r="FG349">
        <v>50</v>
      </c>
      <c r="FH349">
        <v>16.976900000000001</v>
      </c>
      <c r="FI349">
        <v>99.727900000000005</v>
      </c>
      <c r="FJ349">
        <v>101.57899999999999</v>
      </c>
      <c r="FK349" t="s">
        <v>882</v>
      </c>
      <c r="FL349">
        <v>4</v>
      </c>
      <c r="FM349" t="s">
        <v>890</v>
      </c>
      <c r="FN349">
        <v>9</v>
      </c>
    </row>
    <row r="350" spans="1:170" x14ac:dyDescent="0.2">
      <c r="A350">
        <v>33</v>
      </c>
      <c r="B350">
        <v>1658961686.5</v>
      </c>
      <c r="C350">
        <v>5128.4000000953674</v>
      </c>
      <c r="D350" t="s">
        <v>1116</v>
      </c>
      <c r="E350" t="s">
        <v>1117</v>
      </c>
      <c r="F350" t="s">
        <v>280</v>
      </c>
      <c r="G350">
        <v>1658961686.5</v>
      </c>
      <c r="H350">
        <v>5.6976401616911738E-3</v>
      </c>
      <c r="I350">
        <v>5.697640161691174</v>
      </c>
      <c r="J350">
        <v>-0.72348453456288675</v>
      </c>
      <c r="K350">
        <v>50.550400000000003</v>
      </c>
      <c r="L350">
        <v>52.408086786903688</v>
      </c>
      <c r="M350">
        <v>5.1995097961001182</v>
      </c>
      <c r="N350">
        <v>5.0152050210399999</v>
      </c>
      <c r="O350">
        <v>0.3932273597612343</v>
      </c>
      <c r="P350">
        <v>2.9075713078606897</v>
      </c>
      <c r="Q350">
        <v>0.36695497956640638</v>
      </c>
      <c r="R350">
        <v>0.23156450965982112</v>
      </c>
      <c r="S350">
        <v>66.191360223472088</v>
      </c>
      <c r="T350">
        <v>27.628019484539475</v>
      </c>
      <c r="U350">
        <v>27.974299999999999</v>
      </c>
      <c r="V350">
        <v>3.7891578826900307</v>
      </c>
      <c r="W350">
        <v>58.002059185225562</v>
      </c>
      <c r="X350">
        <v>2.2959536042524995</v>
      </c>
      <c r="Y350">
        <v>3.9584001611400219</v>
      </c>
      <c r="Z350">
        <v>1.4932042784375312</v>
      </c>
      <c r="AA350">
        <v>-251.26593113058075</v>
      </c>
      <c r="AB350">
        <v>117.79986773856322</v>
      </c>
      <c r="AC350">
        <v>8.8621707793940416</v>
      </c>
      <c r="AD350">
        <v>-58.412532389151409</v>
      </c>
      <c r="AE350">
        <v>0</v>
      </c>
      <c r="AF350">
        <v>0</v>
      </c>
      <c r="AG350">
        <v>1</v>
      </c>
      <c r="AH350">
        <v>0</v>
      </c>
      <c r="AI350">
        <v>51926.439361885619</v>
      </c>
      <c r="AJ350" t="s">
        <v>281</v>
      </c>
      <c r="AK350" t="s">
        <v>281</v>
      </c>
      <c r="AL350">
        <v>0</v>
      </c>
      <c r="AM350">
        <v>0</v>
      </c>
      <c r="AN350" t="e">
        <v>#DIV/0!</v>
      </c>
      <c r="AO350">
        <v>0</v>
      </c>
      <c r="AP350" t="s">
        <v>281</v>
      </c>
      <c r="AQ350" t="s">
        <v>281</v>
      </c>
      <c r="AR350">
        <v>0</v>
      </c>
      <c r="AS350">
        <v>0</v>
      </c>
      <c r="AT350" t="e">
        <v>#DIV/0!</v>
      </c>
      <c r="AU350">
        <v>0.5</v>
      </c>
      <c r="AV350">
        <v>337.38341400179905</v>
      </c>
      <c r="AW350">
        <v>-0.72348453456288675</v>
      </c>
      <c r="AX350" t="e">
        <v>#DIV/0!</v>
      </c>
      <c r="AY350">
        <v>-2.1443986412415308E-3</v>
      </c>
      <c r="AZ350" t="e">
        <v>#DIV/0!</v>
      </c>
      <c r="BA350" t="e">
        <v>#DIV/0!</v>
      </c>
      <c r="BB350" t="s">
        <v>281</v>
      </c>
      <c r="BC350">
        <v>0</v>
      </c>
      <c r="BD350" t="e">
        <v>#DIV/0!</v>
      </c>
      <c r="BE350" t="e">
        <v>#DIV/0!</v>
      </c>
      <c r="BF350" t="e">
        <v>#DIV/0!</v>
      </c>
      <c r="BG350" t="e">
        <v>#DIV/0!</v>
      </c>
      <c r="BH350" t="e">
        <v>#DIV/0!</v>
      </c>
      <c r="BI350" t="e">
        <v>#DIV/0!</v>
      </c>
      <c r="BJ350" t="e">
        <v>#DIV/0!</v>
      </c>
      <c r="BK350" t="e">
        <v>#DIV/0!</v>
      </c>
      <c r="BL350">
        <v>400.21800000000002</v>
      </c>
      <c r="BM350">
        <v>337.38341400179905</v>
      </c>
      <c r="BN350">
        <v>0.84299910049472793</v>
      </c>
      <c r="BO350">
        <v>0.16538826395482484</v>
      </c>
      <c r="BP350">
        <v>6</v>
      </c>
      <c r="BQ350">
        <v>0.6</v>
      </c>
      <c r="BR350" t="s">
        <v>282</v>
      </c>
      <c r="BS350">
        <v>1658961686.5</v>
      </c>
      <c r="BT350">
        <v>50.550400000000003</v>
      </c>
      <c r="BU350">
        <v>50.027999999999999</v>
      </c>
      <c r="BV350">
        <v>23.1419</v>
      </c>
      <c r="BW350">
        <v>16.465</v>
      </c>
      <c r="BX350">
        <v>49.059600000000003</v>
      </c>
      <c r="BY350">
        <v>22.959900000000001</v>
      </c>
      <c r="BZ350">
        <v>500.15300000000002</v>
      </c>
      <c r="CA350">
        <v>99.111699999999999</v>
      </c>
      <c r="CB350">
        <v>0.100275</v>
      </c>
      <c r="CC350">
        <v>28.7258</v>
      </c>
      <c r="CD350">
        <v>27.974299999999999</v>
      </c>
      <c r="CE350">
        <v>999.9</v>
      </c>
      <c r="CF350">
        <v>0</v>
      </c>
      <c r="CG350">
        <v>0</v>
      </c>
      <c r="CH350">
        <v>9963.75</v>
      </c>
      <c r="CI350">
        <v>0</v>
      </c>
      <c r="CJ350">
        <v>405.911</v>
      </c>
      <c r="CK350">
        <v>400.21800000000002</v>
      </c>
      <c r="CL350">
        <v>0.90002300000000002</v>
      </c>
      <c r="CM350">
        <v>9.9976999999999996E-2</v>
      </c>
      <c r="CN350">
        <v>0</v>
      </c>
      <c r="CO350">
        <v>3.367</v>
      </c>
      <c r="CP350">
        <v>0</v>
      </c>
      <c r="CQ350">
        <v>3696.18</v>
      </c>
      <c r="CR350">
        <v>3431.82</v>
      </c>
      <c r="CS350">
        <v>35.186999999999998</v>
      </c>
      <c r="CT350">
        <v>38.375</v>
      </c>
      <c r="CU350">
        <v>36.5</v>
      </c>
      <c r="CV350">
        <v>37.375</v>
      </c>
      <c r="CW350">
        <v>35.561999999999998</v>
      </c>
      <c r="CX350">
        <v>360.21</v>
      </c>
      <c r="CY350">
        <v>40.01</v>
      </c>
      <c r="CZ350">
        <v>0</v>
      </c>
      <c r="DA350">
        <v>1658961882.4000001</v>
      </c>
      <c r="DB350">
        <v>0</v>
      </c>
      <c r="DC350">
        <v>3.2407360000000001</v>
      </c>
      <c r="DD350">
        <v>-0.52912306983982071</v>
      </c>
      <c r="DE350">
        <v>-21.1661538145908</v>
      </c>
      <c r="DF350">
        <v>3696.2664</v>
      </c>
      <c r="DG350">
        <v>15</v>
      </c>
      <c r="DH350">
        <v>1658961601.5</v>
      </c>
      <c r="DI350" t="s">
        <v>1118</v>
      </c>
      <c r="DJ350">
        <v>1658961600</v>
      </c>
      <c r="DK350">
        <v>1658961601.5</v>
      </c>
      <c r="DL350">
        <v>33</v>
      </c>
      <c r="DM350">
        <v>0.02</v>
      </c>
      <c r="DN350">
        <v>-2E-3</v>
      </c>
      <c r="DO350">
        <v>1.4910000000000001</v>
      </c>
      <c r="DP350">
        <v>0.1</v>
      </c>
      <c r="DQ350">
        <v>50</v>
      </c>
      <c r="DR350">
        <v>17</v>
      </c>
      <c r="DS350">
        <v>0.43</v>
      </c>
      <c r="DT350">
        <v>0.01</v>
      </c>
      <c r="DU350">
        <v>100</v>
      </c>
      <c r="DV350">
        <v>100</v>
      </c>
      <c r="DW350">
        <v>1.4910000000000001</v>
      </c>
      <c r="DX350">
        <v>0.182</v>
      </c>
      <c r="DY350">
        <v>1.5243679691184731</v>
      </c>
      <c r="DZ350">
        <v>-6.7132856166521554E-4</v>
      </c>
      <c r="EA350">
        <v>-2.681329234238156E-7</v>
      </c>
      <c r="EB350">
        <v>8.1307759810197942E-11</v>
      </c>
      <c r="EC350">
        <v>-1.5275421078682491E-3</v>
      </c>
      <c r="ED350">
        <v>1.9805995112736431E-4</v>
      </c>
      <c r="EE350">
        <v>3.7201658972467829E-4</v>
      </c>
      <c r="EF350">
        <v>-1.4214358037409139E-6</v>
      </c>
      <c r="EG350">
        <v>2</v>
      </c>
      <c r="EH350">
        <v>2028</v>
      </c>
      <c r="EI350">
        <v>2</v>
      </c>
      <c r="EJ350">
        <v>26</v>
      </c>
      <c r="EK350">
        <v>1.4</v>
      </c>
      <c r="EL350">
        <v>1.4</v>
      </c>
      <c r="EM350">
        <v>0.27221699999999999</v>
      </c>
      <c r="EN350">
        <v>2.5769000000000002</v>
      </c>
      <c r="EO350">
        <v>1.39893</v>
      </c>
      <c r="EP350">
        <v>2.32178</v>
      </c>
      <c r="EQ350">
        <v>1.49902</v>
      </c>
      <c r="ER350">
        <v>2.3828100000000001</v>
      </c>
      <c r="ES350">
        <v>32.731299999999997</v>
      </c>
      <c r="ET350">
        <v>14.8675</v>
      </c>
      <c r="EU350">
        <v>18</v>
      </c>
      <c r="EV350">
        <v>507.28500000000003</v>
      </c>
      <c r="EW350">
        <v>537.447</v>
      </c>
      <c r="EX350">
        <v>27.988900000000001</v>
      </c>
      <c r="EY350">
        <v>31.557300000000001</v>
      </c>
      <c r="EZ350">
        <v>30.0001</v>
      </c>
      <c r="FA350">
        <v>31.546399999999998</v>
      </c>
      <c r="FB350">
        <v>31.530100000000001</v>
      </c>
      <c r="FC350">
        <v>5.4608999999999996</v>
      </c>
      <c r="FD350">
        <v>37.1297</v>
      </c>
      <c r="FE350">
        <v>61.443899999999999</v>
      </c>
      <c r="FF350">
        <v>27.994299999999999</v>
      </c>
      <c r="FG350">
        <v>50</v>
      </c>
      <c r="FH350">
        <v>16.4758</v>
      </c>
      <c r="FI350">
        <v>99.725800000000007</v>
      </c>
      <c r="FJ350">
        <v>101.58</v>
      </c>
      <c r="FK350" t="s">
        <v>882</v>
      </c>
      <c r="FL350">
        <v>4</v>
      </c>
      <c r="FM350" t="s">
        <v>890</v>
      </c>
      <c r="FN350">
        <v>10</v>
      </c>
    </row>
    <row r="351" spans="1:170" x14ac:dyDescent="0.2">
      <c r="A351">
        <v>34</v>
      </c>
      <c r="B351">
        <v>1658961837</v>
      </c>
      <c r="C351">
        <v>5278.9000000953674</v>
      </c>
      <c r="D351" t="s">
        <v>1119</v>
      </c>
      <c r="E351" t="s">
        <v>1120</v>
      </c>
      <c r="F351" t="s">
        <v>280</v>
      </c>
      <c r="G351">
        <v>1658961837</v>
      </c>
      <c r="H351">
        <v>6.137368429008778E-3</v>
      </c>
      <c r="I351">
        <v>6.1373684290087782</v>
      </c>
      <c r="J351">
        <v>-4.5626944322575644</v>
      </c>
      <c r="K351">
        <v>2.2738100000000001</v>
      </c>
      <c r="L351">
        <v>20.308248298952936</v>
      </c>
      <c r="M351">
        <v>2.0148363003522154</v>
      </c>
      <c r="N351">
        <v>0.22559084666795601</v>
      </c>
      <c r="O351">
        <v>0.42499777880207085</v>
      </c>
      <c r="P351">
        <v>2.9155881589970774</v>
      </c>
      <c r="Q351">
        <v>0.39455853489540732</v>
      </c>
      <c r="R351">
        <v>0.24915648338686727</v>
      </c>
      <c r="S351">
        <v>66.189491331319346</v>
      </c>
      <c r="T351">
        <v>27.564225334292875</v>
      </c>
      <c r="U351">
        <v>27.992000000000001</v>
      </c>
      <c r="V351">
        <v>3.7930702305792465</v>
      </c>
      <c r="W351">
        <v>57.871465851980766</v>
      </c>
      <c r="X351">
        <v>2.2971809530411602</v>
      </c>
      <c r="Y351">
        <v>3.9694535454082245</v>
      </c>
      <c r="Z351">
        <v>1.4958892775380863</v>
      </c>
      <c r="AA351">
        <v>-270.65794771928711</v>
      </c>
      <c r="AB351">
        <v>122.90309914449631</v>
      </c>
      <c r="AC351">
        <v>9.2236886279310557</v>
      </c>
      <c r="AD351">
        <v>-72.341668615540414</v>
      </c>
      <c r="AE351">
        <v>0</v>
      </c>
      <c r="AF351">
        <v>0</v>
      </c>
      <c r="AG351">
        <v>1</v>
      </c>
      <c r="AH351">
        <v>0</v>
      </c>
      <c r="AI351">
        <v>52147.101649307217</v>
      </c>
      <c r="AJ351" t="s">
        <v>281</v>
      </c>
      <c r="AK351" t="s">
        <v>281</v>
      </c>
      <c r="AL351">
        <v>0</v>
      </c>
      <c r="AM351">
        <v>0</v>
      </c>
      <c r="AN351" t="e">
        <v>#DIV/0!</v>
      </c>
      <c r="AO351">
        <v>0</v>
      </c>
      <c r="AP351" t="s">
        <v>281</v>
      </c>
      <c r="AQ351" t="s">
        <v>281</v>
      </c>
      <c r="AR351">
        <v>0</v>
      </c>
      <c r="AS351">
        <v>0</v>
      </c>
      <c r="AT351" t="e">
        <v>#DIV/0!</v>
      </c>
      <c r="AU351">
        <v>0.5</v>
      </c>
      <c r="AV351">
        <v>337.37335799550226</v>
      </c>
      <c r="AW351">
        <v>-4.5626944322575644</v>
      </c>
      <c r="AX351" t="e">
        <v>#DIV/0!</v>
      </c>
      <c r="AY351">
        <v>-1.3524169363481253E-2</v>
      </c>
      <c r="AZ351" t="e">
        <v>#DIV/0!</v>
      </c>
      <c r="BA351" t="e">
        <v>#DIV/0!</v>
      </c>
      <c r="BB351" t="s">
        <v>281</v>
      </c>
      <c r="BC351">
        <v>0</v>
      </c>
      <c r="BD351" t="e">
        <v>#DIV/0!</v>
      </c>
      <c r="BE351" t="e">
        <v>#DIV/0!</v>
      </c>
      <c r="BF351" t="e">
        <v>#DIV/0!</v>
      </c>
      <c r="BG351" t="e">
        <v>#DIV/0!</v>
      </c>
      <c r="BH351" t="e">
        <v>#DIV/0!</v>
      </c>
      <c r="BI351" t="e">
        <v>#DIV/0!</v>
      </c>
      <c r="BJ351" t="e">
        <v>#DIV/0!</v>
      </c>
      <c r="BK351" t="e">
        <v>#DIV/0!</v>
      </c>
      <c r="BL351">
        <v>400.20600000000002</v>
      </c>
      <c r="BM351">
        <v>337.37335799550226</v>
      </c>
      <c r="BN351">
        <v>0.8429992503748126</v>
      </c>
      <c r="BO351">
        <v>0.1653885532233883</v>
      </c>
      <c r="BP351">
        <v>6</v>
      </c>
      <c r="BQ351">
        <v>0.6</v>
      </c>
      <c r="BR351" t="s">
        <v>282</v>
      </c>
      <c r="BS351">
        <v>1658961837</v>
      </c>
      <c r="BT351">
        <v>2.2738100000000001</v>
      </c>
      <c r="BU351">
        <v>-3.1829200000000002</v>
      </c>
      <c r="BV351">
        <v>23.1541</v>
      </c>
      <c r="BW351">
        <v>15.9621</v>
      </c>
      <c r="BX351">
        <v>0.74861999999999995</v>
      </c>
      <c r="BY351">
        <v>22.970300000000002</v>
      </c>
      <c r="BZ351">
        <v>500.161</v>
      </c>
      <c r="CA351">
        <v>99.113100000000003</v>
      </c>
      <c r="CB351">
        <v>9.9607600000000004E-2</v>
      </c>
      <c r="CC351">
        <v>28.773900000000001</v>
      </c>
      <c r="CD351">
        <v>27.992000000000001</v>
      </c>
      <c r="CE351">
        <v>999.9</v>
      </c>
      <c r="CF351">
        <v>0</v>
      </c>
      <c r="CG351">
        <v>0</v>
      </c>
      <c r="CH351">
        <v>10009.4</v>
      </c>
      <c r="CI351">
        <v>0</v>
      </c>
      <c r="CJ351">
        <v>406.49299999999999</v>
      </c>
      <c r="CK351">
        <v>400.20600000000002</v>
      </c>
      <c r="CL351">
        <v>0.90002300000000002</v>
      </c>
      <c r="CM351">
        <v>9.9976999999999996E-2</v>
      </c>
      <c r="CN351">
        <v>0</v>
      </c>
      <c r="CO351">
        <v>3.5697000000000001</v>
      </c>
      <c r="CP351">
        <v>0</v>
      </c>
      <c r="CQ351">
        <v>3550.71</v>
      </c>
      <c r="CR351">
        <v>3431.72</v>
      </c>
      <c r="CS351">
        <v>35.186999999999998</v>
      </c>
      <c r="CT351">
        <v>38.311999999999998</v>
      </c>
      <c r="CU351">
        <v>36.436999999999998</v>
      </c>
      <c r="CV351">
        <v>37.311999999999998</v>
      </c>
      <c r="CW351">
        <v>35.5</v>
      </c>
      <c r="CX351">
        <v>360.19</v>
      </c>
      <c r="CY351">
        <v>40.01</v>
      </c>
      <c r="CZ351">
        <v>0</v>
      </c>
      <c r="DA351">
        <v>1658962033</v>
      </c>
      <c r="DB351">
        <v>0</v>
      </c>
      <c r="DC351">
        <v>3.3198076923076929</v>
      </c>
      <c r="DD351">
        <v>0.83440000726315167</v>
      </c>
      <c r="DE351">
        <v>-30.383247851552131</v>
      </c>
      <c r="DF351">
        <v>3552.6565384615392</v>
      </c>
      <c r="DG351">
        <v>15</v>
      </c>
      <c r="DH351">
        <v>1658961762</v>
      </c>
      <c r="DI351" t="s">
        <v>1121</v>
      </c>
      <c r="DJ351">
        <v>1658961753</v>
      </c>
      <c r="DK351">
        <v>1658961762</v>
      </c>
      <c r="DL351">
        <v>34</v>
      </c>
      <c r="DM351">
        <v>1E-3</v>
      </c>
      <c r="DN351">
        <v>2E-3</v>
      </c>
      <c r="DO351">
        <v>1.5289999999999999</v>
      </c>
      <c r="DP351">
        <v>9.5000000000000001E-2</v>
      </c>
      <c r="DQ351">
        <v>-3</v>
      </c>
      <c r="DR351">
        <v>16</v>
      </c>
      <c r="DS351">
        <v>0.24</v>
      </c>
      <c r="DT351">
        <v>0.01</v>
      </c>
      <c r="DU351">
        <v>100</v>
      </c>
      <c r="DV351">
        <v>100</v>
      </c>
      <c r="DW351">
        <v>1.5249999999999999</v>
      </c>
      <c r="DX351">
        <v>0.18379999999999999</v>
      </c>
      <c r="DY351">
        <v>1.525691675201553</v>
      </c>
      <c r="DZ351">
        <v>-6.7132856166521554E-4</v>
      </c>
      <c r="EA351">
        <v>-2.681329234238156E-7</v>
      </c>
      <c r="EB351">
        <v>8.1307759810197942E-11</v>
      </c>
      <c r="EC351">
        <v>1.2264040956348751E-4</v>
      </c>
      <c r="ED351">
        <v>1.9805995112736431E-4</v>
      </c>
      <c r="EE351">
        <v>3.7201658972467829E-4</v>
      </c>
      <c r="EF351">
        <v>-1.4214358037409139E-6</v>
      </c>
      <c r="EG351">
        <v>2</v>
      </c>
      <c r="EH351">
        <v>2028</v>
      </c>
      <c r="EI351">
        <v>2</v>
      </c>
      <c r="EJ351">
        <v>26</v>
      </c>
      <c r="EK351">
        <v>1.4</v>
      </c>
      <c r="EL351">
        <v>1.2</v>
      </c>
      <c r="EM351">
        <v>3.1738299999999997E-2</v>
      </c>
      <c r="EN351">
        <v>4.99878</v>
      </c>
      <c r="EO351">
        <v>1.39893</v>
      </c>
      <c r="EP351">
        <v>2.32056</v>
      </c>
      <c r="EQ351">
        <v>1.49902</v>
      </c>
      <c r="ER351">
        <v>2.2338900000000002</v>
      </c>
      <c r="ES351">
        <v>32.798000000000002</v>
      </c>
      <c r="ET351">
        <v>14.7887</v>
      </c>
      <c r="EU351">
        <v>18</v>
      </c>
      <c r="EV351">
        <v>507.54899999999998</v>
      </c>
      <c r="EW351">
        <v>536.54600000000005</v>
      </c>
      <c r="EX351">
        <v>28.052900000000001</v>
      </c>
      <c r="EY351">
        <v>31.548999999999999</v>
      </c>
      <c r="EZ351">
        <v>30.0001</v>
      </c>
      <c r="FA351">
        <v>31.543700000000001</v>
      </c>
      <c r="FB351">
        <v>31.5274</v>
      </c>
      <c r="FC351">
        <v>0</v>
      </c>
      <c r="FD351">
        <v>38.299900000000001</v>
      </c>
      <c r="FE351">
        <v>58.765300000000003</v>
      </c>
      <c r="FF351">
        <v>28.059699999999999</v>
      </c>
      <c r="FG351">
        <v>0</v>
      </c>
      <c r="FH351">
        <v>15.9732</v>
      </c>
      <c r="FI351">
        <v>99.729500000000002</v>
      </c>
      <c r="FJ351">
        <v>101.57899999999999</v>
      </c>
      <c r="FK351" t="s">
        <v>882</v>
      </c>
      <c r="FL351">
        <v>4</v>
      </c>
      <c r="FM351" t="s">
        <v>890</v>
      </c>
      <c r="FN351">
        <v>11</v>
      </c>
    </row>
    <row r="352" spans="1:170" x14ac:dyDescent="0.2">
      <c r="A352">
        <v>35</v>
      </c>
      <c r="B352">
        <v>1658961987.5</v>
      </c>
      <c r="C352">
        <v>5429.4000000953674</v>
      </c>
      <c r="D352" t="s">
        <v>1122</v>
      </c>
      <c r="E352" t="s">
        <v>1123</v>
      </c>
      <c r="F352" t="s">
        <v>280</v>
      </c>
      <c r="G352">
        <v>1658961987.5</v>
      </c>
      <c r="H352">
        <v>6.4269917499909564E-3</v>
      </c>
      <c r="I352">
        <v>6.4269917499909566</v>
      </c>
      <c r="J352">
        <v>16.383945799955914</v>
      </c>
      <c r="K352">
        <v>377.57</v>
      </c>
      <c r="L352">
        <v>307.12095752744176</v>
      </c>
      <c r="M352">
        <v>30.469536165879173</v>
      </c>
      <c r="N352">
        <v>37.458800802036002</v>
      </c>
      <c r="O352">
        <v>0.45171345521574052</v>
      </c>
      <c r="P352">
        <v>2.9159792363160122</v>
      </c>
      <c r="Q352">
        <v>0.4174924144199651</v>
      </c>
      <c r="R352">
        <v>0.26379630886901095</v>
      </c>
      <c r="S352">
        <v>66.145299533454178</v>
      </c>
      <c r="T352">
        <v>27.540907132912135</v>
      </c>
      <c r="U352">
        <v>27.984000000000002</v>
      </c>
      <c r="V352">
        <v>3.7913015014906621</v>
      </c>
      <c r="W352">
        <v>58.04348158257806</v>
      </c>
      <c r="X352">
        <v>2.3110027435512004</v>
      </c>
      <c r="Y352">
        <v>3.9815026262050677</v>
      </c>
      <c r="Z352">
        <v>1.4802987579394618</v>
      </c>
      <c r="AA352">
        <v>-283.43033617460117</v>
      </c>
      <c r="AB352">
        <v>132.39912277383976</v>
      </c>
      <c r="AC352">
        <v>9.9372113302406202</v>
      </c>
      <c r="AD352">
        <v>-74.948702537066623</v>
      </c>
      <c r="AE352">
        <v>0</v>
      </c>
      <c r="AF352">
        <v>0</v>
      </c>
      <c r="AG352">
        <v>1</v>
      </c>
      <c r="AH352">
        <v>0</v>
      </c>
      <c r="AI352">
        <v>52149.184247102203</v>
      </c>
      <c r="AJ352" t="s">
        <v>281</v>
      </c>
      <c r="AK352" t="s">
        <v>281</v>
      </c>
      <c r="AL352">
        <v>0</v>
      </c>
      <c r="AM352">
        <v>0</v>
      </c>
      <c r="AN352" t="e">
        <v>#DIV/0!</v>
      </c>
      <c r="AO352">
        <v>0</v>
      </c>
      <c r="AP352" t="s">
        <v>281</v>
      </c>
      <c r="AQ352" t="s">
        <v>281</v>
      </c>
      <c r="AR352">
        <v>0</v>
      </c>
      <c r="AS352">
        <v>0</v>
      </c>
      <c r="AT352" t="e">
        <v>#DIV/0!</v>
      </c>
      <c r="AU352">
        <v>0.5</v>
      </c>
      <c r="AV352">
        <v>337.14068701215245</v>
      </c>
      <c r="AW352">
        <v>16.383945799955914</v>
      </c>
      <c r="AX352" t="e">
        <v>#DIV/0!</v>
      </c>
      <c r="AY352">
        <v>4.8596762215666195E-2</v>
      </c>
      <c r="AZ352" t="e">
        <v>#DIV/0!</v>
      </c>
      <c r="BA352" t="e">
        <v>#DIV/0!</v>
      </c>
      <c r="BB352" t="s">
        <v>281</v>
      </c>
      <c r="BC352">
        <v>0</v>
      </c>
      <c r="BD352" t="e">
        <v>#DIV/0!</v>
      </c>
      <c r="BE352" t="e">
        <v>#DIV/0!</v>
      </c>
      <c r="BF352" t="e">
        <v>#DIV/0!</v>
      </c>
      <c r="BG352" t="e">
        <v>#DIV/0!</v>
      </c>
      <c r="BH352" t="e">
        <v>#DIV/0!</v>
      </c>
      <c r="BI352" t="e">
        <v>#DIV/0!</v>
      </c>
      <c r="BJ352" t="e">
        <v>#DIV/0!</v>
      </c>
      <c r="BK352" t="e">
        <v>#DIV/0!</v>
      </c>
      <c r="BL352">
        <v>399.92899999999997</v>
      </c>
      <c r="BM352">
        <v>337.14068701215245</v>
      </c>
      <c r="BN352">
        <v>0.84300135027005407</v>
      </c>
      <c r="BO352">
        <v>0.16539260602120423</v>
      </c>
      <c r="BP352">
        <v>6</v>
      </c>
      <c r="BQ352">
        <v>0.6</v>
      </c>
      <c r="BR352" t="s">
        <v>282</v>
      </c>
      <c r="BS352">
        <v>1658961987.5</v>
      </c>
      <c r="BT352">
        <v>377.57</v>
      </c>
      <c r="BU352">
        <v>400.13299999999998</v>
      </c>
      <c r="BV352">
        <v>23.294</v>
      </c>
      <c r="BW352">
        <v>15.7645</v>
      </c>
      <c r="BX352">
        <v>375.20299999999997</v>
      </c>
      <c r="BY352">
        <v>23.1038</v>
      </c>
      <c r="BZ352">
        <v>500.21499999999997</v>
      </c>
      <c r="CA352">
        <v>99.110500000000002</v>
      </c>
      <c r="CB352">
        <v>9.9714800000000006E-2</v>
      </c>
      <c r="CC352">
        <v>28.8262</v>
      </c>
      <c r="CD352">
        <v>27.984000000000002</v>
      </c>
      <c r="CE352">
        <v>999.9</v>
      </c>
      <c r="CF352">
        <v>0</v>
      </c>
      <c r="CG352">
        <v>0</v>
      </c>
      <c r="CH352">
        <v>10011.9</v>
      </c>
      <c r="CI352">
        <v>0</v>
      </c>
      <c r="CJ352">
        <v>406.57299999999998</v>
      </c>
      <c r="CK352">
        <v>399.92899999999997</v>
      </c>
      <c r="CL352">
        <v>0.89994499999999999</v>
      </c>
      <c r="CM352">
        <v>0.10005500000000001</v>
      </c>
      <c r="CN352">
        <v>0</v>
      </c>
      <c r="CO352">
        <v>3.2263000000000002</v>
      </c>
      <c r="CP352">
        <v>0</v>
      </c>
      <c r="CQ352">
        <v>4023.28</v>
      </c>
      <c r="CR352">
        <v>3429.27</v>
      </c>
      <c r="CS352">
        <v>35.125</v>
      </c>
      <c r="CT352">
        <v>38.311999999999998</v>
      </c>
      <c r="CU352">
        <v>36.436999999999998</v>
      </c>
      <c r="CV352">
        <v>37.311999999999998</v>
      </c>
      <c r="CW352">
        <v>35.5</v>
      </c>
      <c r="CX352">
        <v>359.91</v>
      </c>
      <c r="CY352">
        <v>40.01</v>
      </c>
      <c r="CZ352">
        <v>0</v>
      </c>
      <c r="DA352">
        <v>1658962183.5999999</v>
      </c>
      <c r="DB352">
        <v>0</v>
      </c>
      <c r="DC352">
        <v>3.4521000000000002</v>
      </c>
      <c r="DD352">
        <v>-0.67431539336630053</v>
      </c>
      <c r="DE352">
        <v>148.68000032162379</v>
      </c>
      <c r="DF352">
        <v>4006.7040000000002</v>
      </c>
      <c r="DG352">
        <v>15</v>
      </c>
      <c r="DH352">
        <v>1658961954.5</v>
      </c>
      <c r="DI352" t="s">
        <v>1124</v>
      </c>
      <c r="DJ352">
        <v>1658961944.5</v>
      </c>
      <c r="DK352">
        <v>1658961954.5</v>
      </c>
      <c r="DL352">
        <v>35</v>
      </c>
      <c r="DM352">
        <v>1.127</v>
      </c>
      <c r="DN352">
        <v>4.0000000000000001E-3</v>
      </c>
      <c r="DO352">
        <v>2.3479999999999999</v>
      </c>
      <c r="DP352">
        <v>9.4E-2</v>
      </c>
      <c r="DQ352">
        <v>401</v>
      </c>
      <c r="DR352">
        <v>16</v>
      </c>
      <c r="DS352">
        <v>0.09</v>
      </c>
      <c r="DT352">
        <v>0.01</v>
      </c>
      <c r="DU352">
        <v>100</v>
      </c>
      <c r="DV352">
        <v>100</v>
      </c>
      <c r="DW352">
        <v>2.367</v>
      </c>
      <c r="DX352">
        <v>0.19020000000000001</v>
      </c>
      <c r="DY352">
        <v>2.6530806343671358</v>
      </c>
      <c r="DZ352">
        <v>-6.7132856166521554E-4</v>
      </c>
      <c r="EA352">
        <v>-2.681329234238156E-7</v>
      </c>
      <c r="EB352">
        <v>8.1307759810197942E-11</v>
      </c>
      <c r="EC352">
        <v>4.5708451250024151E-3</v>
      </c>
      <c r="ED352">
        <v>1.9805995112736431E-4</v>
      </c>
      <c r="EE352">
        <v>3.7201658972467829E-4</v>
      </c>
      <c r="EF352">
        <v>-1.4214358037409139E-6</v>
      </c>
      <c r="EG352">
        <v>2</v>
      </c>
      <c r="EH352">
        <v>2028</v>
      </c>
      <c r="EI352">
        <v>2</v>
      </c>
      <c r="EJ352">
        <v>26</v>
      </c>
      <c r="EK352">
        <v>0.7</v>
      </c>
      <c r="EL352">
        <v>0.6</v>
      </c>
      <c r="EM352">
        <v>1.0803199999999999</v>
      </c>
      <c r="EN352">
        <v>2.5647000000000002</v>
      </c>
      <c r="EO352">
        <v>1.39893</v>
      </c>
      <c r="EP352">
        <v>2.32056</v>
      </c>
      <c r="EQ352">
        <v>1.49902</v>
      </c>
      <c r="ER352">
        <v>2.4401899999999999</v>
      </c>
      <c r="ES352">
        <v>32.842399999999998</v>
      </c>
      <c r="ET352">
        <v>14.7887</v>
      </c>
      <c r="EU352">
        <v>18</v>
      </c>
      <c r="EV352">
        <v>507.66399999999999</v>
      </c>
      <c r="EW352">
        <v>536.96500000000003</v>
      </c>
      <c r="EX352">
        <v>28.126100000000001</v>
      </c>
      <c r="EY352">
        <v>31.5352</v>
      </c>
      <c r="EZ352">
        <v>29.9999</v>
      </c>
      <c r="FA352">
        <v>31.536200000000001</v>
      </c>
      <c r="FB352">
        <v>31.519200000000001</v>
      </c>
      <c r="FC352">
        <v>21.602699999999999</v>
      </c>
      <c r="FD352">
        <v>38.197000000000003</v>
      </c>
      <c r="FE352">
        <v>56.081899999999997</v>
      </c>
      <c r="FF352">
        <v>28.135400000000001</v>
      </c>
      <c r="FG352">
        <v>400</v>
      </c>
      <c r="FH352">
        <v>15.656700000000001</v>
      </c>
      <c r="FI352">
        <v>99.732699999999994</v>
      </c>
      <c r="FJ352">
        <v>101.581</v>
      </c>
      <c r="FK352" t="s">
        <v>882</v>
      </c>
      <c r="FL352">
        <v>4</v>
      </c>
      <c r="FM352" t="s">
        <v>890</v>
      </c>
      <c r="FN352">
        <v>12</v>
      </c>
    </row>
    <row r="353" spans="1:170" x14ac:dyDescent="0.2">
      <c r="A353">
        <v>36</v>
      </c>
      <c r="B353">
        <v>1658962138</v>
      </c>
      <c r="C353">
        <v>5579.9000000953674</v>
      </c>
      <c r="D353" t="s">
        <v>1125</v>
      </c>
      <c r="E353" t="s">
        <v>1126</v>
      </c>
      <c r="F353" t="s">
        <v>280</v>
      </c>
      <c r="G353">
        <v>1658962138</v>
      </c>
      <c r="H353">
        <v>6.194388773788374E-3</v>
      </c>
      <c r="I353">
        <v>6.1943887737883738</v>
      </c>
      <c r="J353">
        <v>16.741614556513969</v>
      </c>
      <c r="K353">
        <v>377.08600000000001</v>
      </c>
      <c r="L353">
        <v>300.91150717755193</v>
      </c>
      <c r="M353">
        <v>29.853716493016744</v>
      </c>
      <c r="N353">
        <v>37.411060291699997</v>
      </c>
      <c r="O353">
        <v>0.42178294816715028</v>
      </c>
      <c r="P353">
        <v>2.9077728482009761</v>
      </c>
      <c r="Q353">
        <v>0.39171085849393089</v>
      </c>
      <c r="R353">
        <v>0.24734663706904358</v>
      </c>
      <c r="S353">
        <v>66.148185638284787</v>
      </c>
      <c r="T353">
        <v>27.62431047383317</v>
      </c>
      <c r="U353">
        <v>28.004899999999999</v>
      </c>
      <c r="V353">
        <v>3.7959238226107943</v>
      </c>
      <c r="W353">
        <v>57.054462367645911</v>
      </c>
      <c r="X353">
        <v>2.275036057735</v>
      </c>
      <c r="Y353">
        <v>3.9874813701252458</v>
      </c>
      <c r="Z353">
        <v>1.5208877648757944</v>
      </c>
      <c r="AA353">
        <v>-273.17254492406727</v>
      </c>
      <c r="AB353">
        <v>132.81033354396132</v>
      </c>
      <c r="AC353">
        <v>9.9985355034894479</v>
      </c>
      <c r="AD353">
        <v>-64.215490238331711</v>
      </c>
      <c r="AE353">
        <v>0</v>
      </c>
      <c r="AF353">
        <v>0</v>
      </c>
      <c r="AG353">
        <v>1</v>
      </c>
      <c r="AH353">
        <v>0</v>
      </c>
      <c r="AI353">
        <v>51910.439828660077</v>
      </c>
      <c r="AJ353" t="s">
        <v>281</v>
      </c>
      <c r="AK353" t="s">
        <v>281</v>
      </c>
      <c r="AL353">
        <v>0</v>
      </c>
      <c r="AM353">
        <v>0</v>
      </c>
      <c r="AN353" t="e">
        <v>#DIV/0!</v>
      </c>
      <c r="AO353">
        <v>0</v>
      </c>
      <c r="AP353" t="s">
        <v>281</v>
      </c>
      <c r="AQ353" t="s">
        <v>281</v>
      </c>
      <c r="AR353">
        <v>0</v>
      </c>
      <c r="AS353">
        <v>0</v>
      </c>
      <c r="AT353" t="e">
        <v>#DIV/0!</v>
      </c>
      <c r="AU353">
        <v>0.5</v>
      </c>
      <c r="AV353">
        <v>337.15354198874866</v>
      </c>
      <c r="AW353">
        <v>16.741614556513969</v>
      </c>
      <c r="AX353" t="e">
        <v>#DIV/0!</v>
      </c>
      <c r="AY353">
        <v>4.9655757604565406E-2</v>
      </c>
      <c r="AZ353" t="e">
        <v>#DIV/0!</v>
      </c>
      <c r="BA353" t="e">
        <v>#DIV/0!</v>
      </c>
      <c r="BB353" t="s">
        <v>281</v>
      </c>
      <c r="BC353">
        <v>0</v>
      </c>
      <c r="BD353" t="e">
        <v>#DIV/0!</v>
      </c>
      <c r="BE353" t="e">
        <v>#DIV/0!</v>
      </c>
      <c r="BF353" t="e">
        <v>#DIV/0!</v>
      </c>
      <c r="BG353" t="e">
        <v>#DIV/0!</v>
      </c>
      <c r="BH353" t="e">
        <v>#DIV/0!</v>
      </c>
      <c r="BI353" t="e">
        <v>#DIV/0!</v>
      </c>
      <c r="BJ353" t="e">
        <v>#DIV/0!</v>
      </c>
      <c r="BK353" t="e">
        <v>#DIV/0!</v>
      </c>
      <c r="BL353">
        <v>399.94400000000002</v>
      </c>
      <c r="BM353">
        <v>337.15354198874866</v>
      </c>
      <c r="BN353">
        <v>0.8430018752344044</v>
      </c>
      <c r="BO353">
        <v>0.16539361920240031</v>
      </c>
      <c r="BP353">
        <v>6</v>
      </c>
      <c r="BQ353">
        <v>0.6</v>
      </c>
      <c r="BR353" t="s">
        <v>282</v>
      </c>
      <c r="BS353">
        <v>1658962138</v>
      </c>
      <c r="BT353">
        <v>377.08600000000001</v>
      </c>
      <c r="BU353">
        <v>399.971</v>
      </c>
      <c r="BV353">
        <v>22.9313</v>
      </c>
      <c r="BW353">
        <v>15.670999999999999</v>
      </c>
      <c r="BX353">
        <v>374.70299999999997</v>
      </c>
      <c r="BY353">
        <v>22.7469</v>
      </c>
      <c r="BZ353">
        <v>500.173</v>
      </c>
      <c r="CA353">
        <v>99.110699999999994</v>
      </c>
      <c r="CB353">
        <v>0.10025000000000001</v>
      </c>
      <c r="CC353">
        <v>28.8521</v>
      </c>
      <c r="CD353">
        <v>28.004899999999999</v>
      </c>
      <c r="CE353">
        <v>999.9</v>
      </c>
      <c r="CF353">
        <v>0</v>
      </c>
      <c r="CG353">
        <v>0</v>
      </c>
      <c r="CH353">
        <v>9965</v>
      </c>
      <c r="CI353">
        <v>0</v>
      </c>
      <c r="CJ353">
        <v>406.827</v>
      </c>
      <c r="CK353">
        <v>399.94400000000002</v>
      </c>
      <c r="CL353">
        <v>0.89994499999999999</v>
      </c>
      <c r="CM353">
        <v>0.10005500000000001</v>
      </c>
      <c r="CN353">
        <v>0</v>
      </c>
      <c r="CO353">
        <v>3.6131000000000002</v>
      </c>
      <c r="CP353">
        <v>0</v>
      </c>
      <c r="CQ353">
        <v>4189.71</v>
      </c>
      <c r="CR353">
        <v>3429.41</v>
      </c>
      <c r="CS353">
        <v>35.125</v>
      </c>
      <c r="CT353">
        <v>38.311999999999998</v>
      </c>
      <c r="CU353">
        <v>36.375</v>
      </c>
      <c r="CV353">
        <v>37.25</v>
      </c>
      <c r="CW353">
        <v>35.5</v>
      </c>
      <c r="CX353">
        <v>359.93</v>
      </c>
      <c r="CY353">
        <v>40.020000000000003</v>
      </c>
      <c r="CZ353">
        <v>0</v>
      </c>
      <c r="DA353">
        <v>1658962334.2</v>
      </c>
      <c r="DB353">
        <v>0</v>
      </c>
      <c r="DC353">
        <v>3.317915384615385</v>
      </c>
      <c r="DD353">
        <v>1.0453059833815219</v>
      </c>
      <c r="DE353">
        <v>5.5835897478788921</v>
      </c>
      <c r="DF353">
        <v>4189.7584615384612</v>
      </c>
      <c r="DG353">
        <v>15</v>
      </c>
      <c r="DH353">
        <v>1658962056</v>
      </c>
      <c r="DI353" t="s">
        <v>1127</v>
      </c>
      <c r="DJ353">
        <v>1658962042</v>
      </c>
      <c r="DK353">
        <v>1658962056</v>
      </c>
      <c r="DL353">
        <v>36</v>
      </c>
      <c r="DM353">
        <v>1.4999999999999999E-2</v>
      </c>
      <c r="DN353">
        <v>0</v>
      </c>
      <c r="DO353">
        <v>2.363</v>
      </c>
      <c r="DP353">
        <v>9.0999999999999998E-2</v>
      </c>
      <c r="DQ353">
        <v>400</v>
      </c>
      <c r="DR353">
        <v>16</v>
      </c>
      <c r="DS353">
        <v>7.0000000000000007E-2</v>
      </c>
      <c r="DT353">
        <v>0.01</v>
      </c>
      <c r="DU353">
        <v>100</v>
      </c>
      <c r="DV353">
        <v>100</v>
      </c>
      <c r="DW353">
        <v>2.383</v>
      </c>
      <c r="DX353">
        <v>0.18440000000000001</v>
      </c>
      <c r="DY353">
        <v>2.6675299207827412</v>
      </c>
      <c r="DZ353">
        <v>-6.7132856166521554E-4</v>
      </c>
      <c r="EA353">
        <v>-2.681329234238156E-7</v>
      </c>
      <c r="EB353">
        <v>8.1307759810197942E-11</v>
      </c>
      <c r="EC353">
        <v>4.180413101275357E-3</v>
      </c>
      <c r="ED353">
        <v>1.9805995112736431E-4</v>
      </c>
      <c r="EE353">
        <v>3.7201658972467829E-4</v>
      </c>
      <c r="EF353">
        <v>-1.4214358037409139E-6</v>
      </c>
      <c r="EG353">
        <v>2</v>
      </c>
      <c r="EH353">
        <v>2028</v>
      </c>
      <c r="EI353">
        <v>2</v>
      </c>
      <c r="EJ353">
        <v>26</v>
      </c>
      <c r="EK353">
        <v>1.6</v>
      </c>
      <c r="EL353">
        <v>1.4</v>
      </c>
      <c r="EM353">
        <v>1.07666</v>
      </c>
      <c r="EN353">
        <v>2.5451700000000002</v>
      </c>
      <c r="EO353">
        <v>1.39893</v>
      </c>
      <c r="EP353">
        <v>2.32056</v>
      </c>
      <c r="EQ353">
        <v>1.49902</v>
      </c>
      <c r="ER353">
        <v>2.4426299999999999</v>
      </c>
      <c r="ES353">
        <v>32.842399999999998</v>
      </c>
      <c r="ET353">
        <v>14.744899999999999</v>
      </c>
      <c r="EU353">
        <v>18</v>
      </c>
      <c r="EV353">
        <v>507.786</v>
      </c>
      <c r="EW353">
        <v>536.84199999999998</v>
      </c>
      <c r="EX353">
        <v>28.1554</v>
      </c>
      <c r="EY353">
        <v>31.522500000000001</v>
      </c>
      <c r="EZ353">
        <v>30</v>
      </c>
      <c r="FA353">
        <v>31.521699999999999</v>
      </c>
      <c r="FB353">
        <v>31.505400000000002</v>
      </c>
      <c r="FC353">
        <v>21.537099999999999</v>
      </c>
      <c r="FD353">
        <v>36.206800000000001</v>
      </c>
      <c r="FE353">
        <v>53.4482</v>
      </c>
      <c r="FF353">
        <v>28.152899999999999</v>
      </c>
      <c r="FG353">
        <v>400</v>
      </c>
      <c r="FH353">
        <v>15.849299999999999</v>
      </c>
      <c r="FI353">
        <v>99.732200000000006</v>
      </c>
      <c r="FJ353">
        <v>101.586</v>
      </c>
      <c r="FK353" t="s">
        <v>882</v>
      </c>
      <c r="FL353">
        <v>4</v>
      </c>
      <c r="FM353" t="s">
        <v>890</v>
      </c>
      <c r="FN353">
        <v>13</v>
      </c>
    </row>
    <row r="354" spans="1:170" x14ac:dyDescent="0.2">
      <c r="A354">
        <v>37</v>
      </c>
      <c r="B354">
        <v>1658962288.5</v>
      </c>
      <c r="C354">
        <v>5730.4000000953674</v>
      </c>
      <c r="D354" t="s">
        <v>1128</v>
      </c>
      <c r="E354" t="s">
        <v>1129</v>
      </c>
      <c r="F354" t="s">
        <v>280</v>
      </c>
      <c r="G354">
        <v>1658962288.5</v>
      </c>
      <c r="H354">
        <v>5.0479770444051171E-3</v>
      </c>
      <c r="I354">
        <v>5.0479770444051173</v>
      </c>
      <c r="J354">
        <v>16.20348080967544</v>
      </c>
      <c r="K354">
        <v>378.32499999999999</v>
      </c>
      <c r="L354">
        <v>288.74193109539448</v>
      </c>
      <c r="M354">
        <v>28.646887665349013</v>
      </c>
      <c r="N354">
        <v>37.534672345224998</v>
      </c>
      <c r="O354">
        <v>0.33621002948272444</v>
      </c>
      <c r="P354">
        <v>2.9117482482186312</v>
      </c>
      <c r="Q354">
        <v>0.31683361853593867</v>
      </c>
      <c r="R354">
        <v>0.19967110198411075</v>
      </c>
      <c r="S354">
        <v>66.149616245679553</v>
      </c>
      <c r="T354">
        <v>27.869895685086565</v>
      </c>
      <c r="U354">
        <v>28.008299999999998</v>
      </c>
      <c r="V354">
        <v>3.7966762439472643</v>
      </c>
      <c r="W354">
        <v>56.966374028138219</v>
      </c>
      <c r="X354">
        <v>2.2642438266833</v>
      </c>
      <c r="Y354">
        <v>3.9747023841905214</v>
      </c>
      <c r="Z354">
        <v>1.5324324172639643</v>
      </c>
      <c r="AA354">
        <v>-222.61578765826567</v>
      </c>
      <c r="AB354">
        <v>123.76159045629838</v>
      </c>
      <c r="AC354">
        <v>9.3021761767731288</v>
      </c>
      <c r="AD354">
        <v>-23.402404779514612</v>
      </c>
      <c r="AE354">
        <v>0</v>
      </c>
      <c r="AF354">
        <v>0</v>
      </c>
      <c r="AG354">
        <v>1</v>
      </c>
      <c r="AH354">
        <v>0</v>
      </c>
      <c r="AI354">
        <v>52033.467131809615</v>
      </c>
      <c r="AJ354" t="s">
        <v>281</v>
      </c>
      <c r="AK354" t="s">
        <v>281</v>
      </c>
      <c r="AL354">
        <v>0</v>
      </c>
      <c r="AM354">
        <v>0</v>
      </c>
      <c r="AN354" t="e">
        <v>#DIV/0!</v>
      </c>
      <c r="AO354">
        <v>0</v>
      </c>
      <c r="AP354" t="s">
        <v>281</v>
      </c>
      <c r="AQ354" t="s">
        <v>281</v>
      </c>
      <c r="AR354">
        <v>0</v>
      </c>
      <c r="AS354">
        <v>0</v>
      </c>
      <c r="AT354" t="e">
        <v>#DIV/0!</v>
      </c>
      <c r="AU354">
        <v>0.5</v>
      </c>
      <c r="AV354">
        <v>337.1610989873987</v>
      </c>
      <c r="AW354">
        <v>16.20348080967544</v>
      </c>
      <c r="AX354" t="e">
        <v>#DIV/0!</v>
      </c>
      <c r="AY354">
        <v>4.805857157999429E-2</v>
      </c>
      <c r="AZ354" t="e">
        <v>#DIV/0!</v>
      </c>
      <c r="BA354" t="e">
        <v>#DIV/0!</v>
      </c>
      <c r="BB354" t="s">
        <v>281</v>
      </c>
      <c r="BC354">
        <v>0</v>
      </c>
      <c r="BD354" t="e">
        <v>#DIV/0!</v>
      </c>
      <c r="BE354" t="e">
        <v>#DIV/0!</v>
      </c>
      <c r="BF354" t="e">
        <v>#DIV/0!</v>
      </c>
      <c r="BG354" t="e">
        <v>#DIV/0!</v>
      </c>
      <c r="BH354" t="e">
        <v>#DIV/0!</v>
      </c>
      <c r="BI354" t="e">
        <v>#DIV/0!</v>
      </c>
      <c r="BJ354" t="e">
        <v>#DIV/0!</v>
      </c>
      <c r="BK354" t="e">
        <v>#DIV/0!</v>
      </c>
      <c r="BL354">
        <v>399.95299999999997</v>
      </c>
      <c r="BM354">
        <v>337.1610989873987</v>
      </c>
      <c r="BN354">
        <v>0.84300180018001791</v>
      </c>
      <c r="BO354">
        <v>0.16539347434743473</v>
      </c>
      <c r="BP354">
        <v>6</v>
      </c>
      <c r="BQ354">
        <v>0.6</v>
      </c>
      <c r="BR354" t="s">
        <v>282</v>
      </c>
      <c r="BS354">
        <v>1658962288.5</v>
      </c>
      <c r="BT354">
        <v>378.32499999999999</v>
      </c>
      <c r="BU354">
        <v>400.05200000000002</v>
      </c>
      <c r="BV354">
        <v>22.822099999999999</v>
      </c>
      <c r="BW354">
        <v>16.905200000000001</v>
      </c>
      <c r="BX354">
        <v>375.94799999999998</v>
      </c>
      <c r="BY354">
        <v>22.710100000000001</v>
      </c>
      <c r="BZ354">
        <v>500.20499999999998</v>
      </c>
      <c r="CA354">
        <v>99.1126</v>
      </c>
      <c r="CB354">
        <v>0.100173</v>
      </c>
      <c r="CC354">
        <v>28.796700000000001</v>
      </c>
      <c r="CD354">
        <v>28.008299999999998</v>
      </c>
      <c r="CE354">
        <v>999.9</v>
      </c>
      <c r="CF354">
        <v>0</v>
      </c>
      <c r="CG354">
        <v>0</v>
      </c>
      <c r="CH354">
        <v>9987.5</v>
      </c>
      <c r="CI354">
        <v>0</v>
      </c>
      <c r="CJ354">
        <v>406.75700000000001</v>
      </c>
      <c r="CK354">
        <v>399.95299999999997</v>
      </c>
      <c r="CL354">
        <v>0.89994499999999999</v>
      </c>
      <c r="CM354">
        <v>0.10005500000000001</v>
      </c>
      <c r="CN354">
        <v>0</v>
      </c>
      <c r="CO354">
        <v>3.4641000000000002</v>
      </c>
      <c r="CP354">
        <v>0</v>
      </c>
      <c r="CQ354">
        <v>4210.41</v>
      </c>
      <c r="CR354">
        <v>3429.48</v>
      </c>
      <c r="CS354">
        <v>35.061999999999998</v>
      </c>
      <c r="CT354">
        <v>38.25</v>
      </c>
      <c r="CU354">
        <v>36.375</v>
      </c>
      <c r="CV354">
        <v>37.25</v>
      </c>
      <c r="CW354">
        <v>35.436999999999998</v>
      </c>
      <c r="CX354">
        <v>359.94</v>
      </c>
      <c r="CY354">
        <v>40.020000000000003</v>
      </c>
      <c r="CZ354">
        <v>0</v>
      </c>
      <c r="DA354">
        <v>1658962484.2</v>
      </c>
      <c r="DB354">
        <v>0</v>
      </c>
      <c r="DC354">
        <v>3.252757692307692</v>
      </c>
      <c r="DD354">
        <v>0.86644446180377888</v>
      </c>
      <c r="DE354">
        <v>10.985982902427359</v>
      </c>
      <c r="DF354">
        <v>4210.4615384615381</v>
      </c>
      <c r="DG354">
        <v>15</v>
      </c>
      <c r="DH354">
        <v>1658962318.5999999</v>
      </c>
      <c r="DI354" t="s">
        <v>1130</v>
      </c>
      <c r="DJ354">
        <v>1658962308.5</v>
      </c>
      <c r="DK354">
        <v>1658962318.5999999</v>
      </c>
      <c r="DL354">
        <v>37</v>
      </c>
      <c r="DM354">
        <v>1.4E-2</v>
      </c>
      <c r="DN354">
        <v>6.0000000000000001E-3</v>
      </c>
      <c r="DO354">
        <v>2.3769999999999998</v>
      </c>
      <c r="DP354">
        <v>0.112</v>
      </c>
      <c r="DQ354">
        <v>400</v>
      </c>
      <c r="DR354">
        <v>17</v>
      </c>
      <c r="DS354">
        <v>0.09</v>
      </c>
      <c r="DT354">
        <v>0.02</v>
      </c>
      <c r="DU354">
        <v>100</v>
      </c>
      <c r="DV354">
        <v>100</v>
      </c>
      <c r="DW354">
        <v>2.3769999999999998</v>
      </c>
      <c r="DX354">
        <v>0.112</v>
      </c>
      <c r="DY354">
        <v>2.6675299207827412</v>
      </c>
      <c r="DZ354">
        <v>-6.7132856166521554E-4</v>
      </c>
      <c r="EA354">
        <v>-2.681329234238156E-7</v>
      </c>
      <c r="EB354">
        <v>8.1307759810197942E-11</v>
      </c>
      <c r="EC354">
        <v>4.180413101275357E-3</v>
      </c>
      <c r="ED354">
        <v>1.9805995112736431E-4</v>
      </c>
      <c r="EE354">
        <v>3.7201658972467829E-4</v>
      </c>
      <c r="EF354">
        <v>-1.4214358037409139E-6</v>
      </c>
      <c r="EG354">
        <v>2</v>
      </c>
      <c r="EH354">
        <v>2028</v>
      </c>
      <c r="EI354">
        <v>2</v>
      </c>
      <c r="EJ354">
        <v>26</v>
      </c>
      <c r="EK354">
        <v>4.0999999999999996</v>
      </c>
      <c r="EL354">
        <v>3.9</v>
      </c>
      <c r="EM354">
        <v>1.07544</v>
      </c>
      <c r="EN354">
        <v>2.5549300000000001</v>
      </c>
      <c r="EO354">
        <v>1.39893</v>
      </c>
      <c r="EP354">
        <v>2.32056</v>
      </c>
      <c r="EQ354">
        <v>1.49902</v>
      </c>
      <c r="ER354">
        <v>2.2448700000000001</v>
      </c>
      <c r="ES354">
        <v>32.842399999999998</v>
      </c>
      <c r="ET354">
        <v>14.692399999999999</v>
      </c>
      <c r="EU354">
        <v>18</v>
      </c>
      <c r="EV354">
        <v>507.161</v>
      </c>
      <c r="EW354">
        <v>537.83500000000004</v>
      </c>
      <c r="EX354">
        <v>27.787400000000002</v>
      </c>
      <c r="EY354">
        <v>31.504799999999999</v>
      </c>
      <c r="EZ354">
        <v>30</v>
      </c>
      <c r="FA354">
        <v>31.502500000000001</v>
      </c>
      <c r="FB354">
        <v>31.491700000000002</v>
      </c>
      <c r="FC354">
        <v>21.5305</v>
      </c>
      <c r="FD354">
        <v>26.271000000000001</v>
      </c>
      <c r="FE354">
        <v>51.199599999999997</v>
      </c>
      <c r="FF354">
        <v>27.787800000000001</v>
      </c>
      <c r="FG354">
        <v>400</v>
      </c>
      <c r="FH354">
        <v>17.058800000000002</v>
      </c>
      <c r="FI354">
        <v>99.736699999999999</v>
      </c>
      <c r="FJ354">
        <v>101.584</v>
      </c>
      <c r="FK354" t="s">
        <v>882</v>
      </c>
      <c r="FL354">
        <v>4</v>
      </c>
      <c r="FM354" t="s">
        <v>890</v>
      </c>
      <c r="FN354">
        <v>14</v>
      </c>
    </row>
    <row r="355" spans="1:170" x14ac:dyDescent="0.2">
      <c r="A355">
        <v>38</v>
      </c>
      <c r="B355">
        <v>1658962469.5999999</v>
      </c>
      <c r="C355">
        <v>5911.5</v>
      </c>
      <c r="D355" t="s">
        <v>1131</v>
      </c>
      <c r="E355" t="s">
        <v>1132</v>
      </c>
      <c r="F355" t="s">
        <v>280</v>
      </c>
      <c r="G355">
        <v>1658962469.5999999</v>
      </c>
      <c r="H355">
        <v>4.1923111676427371E-3</v>
      </c>
      <c r="I355">
        <v>4.1923111676427371</v>
      </c>
      <c r="J355">
        <v>15.417749211608522</v>
      </c>
      <c r="K355">
        <v>379.57799999999997</v>
      </c>
      <c r="L355">
        <v>279.505324409492</v>
      </c>
      <c r="M355">
        <v>27.730701643053798</v>
      </c>
      <c r="N355">
        <v>37.659262092789</v>
      </c>
      <c r="O355">
        <v>0.2803098546615212</v>
      </c>
      <c r="P355">
        <v>2.916680566258413</v>
      </c>
      <c r="Q355">
        <v>0.26672635386883076</v>
      </c>
      <c r="R355">
        <v>0.16787090285279097</v>
      </c>
      <c r="S355">
        <v>66.150939393474346</v>
      </c>
      <c r="T355">
        <v>27.976468740672498</v>
      </c>
      <c r="U355">
        <v>27.996500000000001</v>
      </c>
      <c r="V355">
        <v>3.7940654570222736</v>
      </c>
      <c r="W355">
        <v>57.817787976430111</v>
      </c>
      <c r="X355">
        <v>2.2824165003525501</v>
      </c>
      <c r="Y355">
        <v>3.9476025981536953</v>
      </c>
      <c r="Z355">
        <v>1.5116489566697235</v>
      </c>
      <c r="AA355">
        <v>-184.88092249304472</v>
      </c>
      <c r="AB355">
        <v>107.27191320983761</v>
      </c>
      <c r="AC355">
        <v>8.0439413935269446</v>
      </c>
      <c r="AD355">
        <v>-3.4141284962058194</v>
      </c>
      <c r="AE355">
        <v>0</v>
      </c>
      <c r="AF355">
        <v>0</v>
      </c>
      <c r="AG355">
        <v>1</v>
      </c>
      <c r="AH355">
        <v>0</v>
      </c>
      <c r="AI355">
        <v>52194.801170561499</v>
      </c>
      <c r="AJ355" t="s">
        <v>281</v>
      </c>
      <c r="AK355" t="s">
        <v>281</v>
      </c>
      <c r="AL355">
        <v>0</v>
      </c>
      <c r="AM355">
        <v>0</v>
      </c>
      <c r="AN355" t="e">
        <v>#DIV/0!</v>
      </c>
      <c r="AO355">
        <v>0</v>
      </c>
      <c r="AP355" t="s">
        <v>281</v>
      </c>
      <c r="AQ355" t="s">
        <v>281</v>
      </c>
      <c r="AR355">
        <v>0</v>
      </c>
      <c r="AS355">
        <v>0</v>
      </c>
      <c r="AT355" t="e">
        <v>#DIV/0!</v>
      </c>
      <c r="AU355">
        <v>0.5</v>
      </c>
      <c r="AV355">
        <v>337.16784300180018</v>
      </c>
      <c r="AW355">
        <v>15.417749211608522</v>
      </c>
      <c r="AX355" t="e">
        <v>#DIV/0!</v>
      </c>
      <c r="AY355">
        <v>4.5727223196448792E-2</v>
      </c>
      <c r="AZ355" t="e">
        <v>#DIV/0!</v>
      </c>
      <c r="BA355" t="e">
        <v>#DIV/0!</v>
      </c>
      <c r="BB355" t="s">
        <v>281</v>
      </c>
      <c r="BC355">
        <v>0</v>
      </c>
      <c r="BD355" t="e">
        <v>#DIV/0!</v>
      </c>
      <c r="BE355" t="e">
        <v>#DIV/0!</v>
      </c>
      <c r="BF355" t="e">
        <v>#DIV/0!</v>
      </c>
      <c r="BG355" t="e">
        <v>#DIV/0!</v>
      </c>
      <c r="BH355" t="e">
        <v>#DIV/0!</v>
      </c>
      <c r="BI355" t="e">
        <v>#DIV/0!</v>
      </c>
      <c r="BJ355" t="e">
        <v>#DIV/0!</v>
      </c>
      <c r="BK355" t="e">
        <v>#DIV/0!</v>
      </c>
      <c r="BL355">
        <v>399.96100000000001</v>
      </c>
      <c r="BM355">
        <v>337.16784300180018</v>
      </c>
      <c r="BN355">
        <v>0.84300180018001791</v>
      </c>
      <c r="BO355">
        <v>0.16539347434743473</v>
      </c>
      <c r="BP355">
        <v>6</v>
      </c>
      <c r="BQ355">
        <v>0.6</v>
      </c>
      <c r="BR355" t="s">
        <v>282</v>
      </c>
      <c r="BS355">
        <v>1658962469.5999999</v>
      </c>
      <c r="BT355">
        <v>379.57799999999997</v>
      </c>
      <c r="BU355">
        <v>399.97500000000002</v>
      </c>
      <c r="BV355">
        <v>23.005099999999999</v>
      </c>
      <c r="BW355">
        <v>18.093399999999999</v>
      </c>
      <c r="BX355">
        <v>377.173</v>
      </c>
      <c r="BY355">
        <v>22.813700000000001</v>
      </c>
      <c r="BZ355">
        <v>500.34</v>
      </c>
      <c r="CA355">
        <v>99.113600000000005</v>
      </c>
      <c r="CB355">
        <v>9.9900500000000003E-2</v>
      </c>
      <c r="CC355">
        <v>28.678699999999999</v>
      </c>
      <c r="CD355">
        <v>27.996500000000001</v>
      </c>
      <c r="CE355">
        <v>999.9</v>
      </c>
      <c r="CF355">
        <v>0</v>
      </c>
      <c r="CG355">
        <v>0</v>
      </c>
      <c r="CH355">
        <v>10015.6</v>
      </c>
      <c r="CI355">
        <v>0</v>
      </c>
      <c r="CJ355">
        <v>406.459</v>
      </c>
      <c r="CK355">
        <v>399.96100000000001</v>
      </c>
      <c r="CL355">
        <v>0.89994499999999999</v>
      </c>
      <c r="CM355">
        <v>0.10005500000000001</v>
      </c>
      <c r="CN355">
        <v>0</v>
      </c>
      <c r="CO355">
        <v>2.8456999999999999</v>
      </c>
      <c r="CP355">
        <v>0</v>
      </c>
      <c r="CQ355">
        <v>4231.46</v>
      </c>
      <c r="CR355">
        <v>3429.55</v>
      </c>
      <c r="CS355">
        <v>35.061999999999998</v>
      </c>
      <c r="CT355">
        <v>38.25</v>
      </c>
      <c r="CU355">
        <v>36.375</v>
      </c>
      <c r="CV355">
        <v>37.25</v>
      </c>
      <c r="CW355">
        <v>35.436999999999998</v>
      </c>
      <c r="CX355">
        <v>359.94</v>
      </c>
      <c r="CY355">
        <v>40.020000000000003</v>
      </c>
      <c r="CZ355">
        <v>0</v>
      </c>
      <c r="DA355">
        <v>1658962665.4000001</v>
      </c>
      <c r="DB355">
        <v>0</v>
      </c>
      <c r="DC355">
        <v>3.2783576923076918</v>
      </c>
      <c r="DD355">
        <v>0.38338119128563802</v>
      </c>
      <c r="DE355">
        <v>3.8485470669503958</v>
      </c>
      <c r="DF355">
        <v>4231.3903846153853</v>
      </c>
      <c r="DG355">
        <v>15</v>
      </c>
      <c r="DH355">
        <v>1658962390.0999999</v>
      </c>
      <c r="DI355" t="s">
        <v>1133</v>
      </c>
      <c r="DJ355">
        <v>1658962377.5999999</v>
      </c>
      <c r="DK355">
        <v>1658962390.0999999</v>
      </c>
      <c r="DL355">
        <v>38</v>
      </c>
      <c r="DM355">
        <v>0.01</v>
      </c>
      <c r="DN355">
        <v>0</v>
      </c>
      <c r="DO355">
        <v>2.387</v>
      </c>
      <c r="DP355">
        <v>0.12</v>
      </c>
      <c r="DQ355">
        <v>400</v>
      </c>
      <c r="DR355">
        <v>18</v>
      </c>
      <c r="DS355">
        <v>0.11</v>
      </c>
      <c r="DT355">
        <v>0.02</v>
      </c>
      <c r="DU355">
        <v>100</v>
      </c>
      <c r="DV355">
        <v>100</v>
      </c>
      <c r="DW355">
        <v>2.4049999999999998</v>
      </c>
      <c r="DX355">
        <v>0.19139999999999999</v>
      </c>
      <c r="DY355">
        <v>2.6913165077315329</v>
      </c>
      <c r="DZ355">
        <v>-6.7132856166521554E-4</v>
      </c>
      <c r="EA355">
        <v>-2.681329234238156E-7</v>
      </c>
      <c r="EB355">
        <v>8.1307759810197942E-11</v>
      </c>
      <c r="EC355">
        <v>1.0175084201298409E-2</v>
      </c>
      <c r="ED355">
        <v>1.9805995112736431E-4</v>
      </c>
      <c r="EE355">
        <v>3.7201658972467829E-4</v>
      </c>
      <c r="EF355">
        <v>-1.4214358037409139E-6</v>
      </c>
      <c r="EG355">
        <v>2</v>
      </c>
      <c r="EH355">
        <v>2028</v>
      </c>
      <c r="EI355">
        <v>2</v>
      </c>
      <c r="EJ355">
        <v>26</v>
      </c>
      <c r="EK355">
        <v>1.5</v>
      </c>
      <c r="EL355">
        <v>1.3</v>
      </c>
      <c r="EM355">
        <v>1.07666</v>
      </c>
      <c r="EN355">
        <v>2.5500500000000001</v>
      </c>
      <c r="EO355">
        <v>1.39893</v>
      </c>
      <c r="EP355">
        <v>2.32056</v>
      </c>
      <c r="EQ355">
        <v>1.49902</v>
      </c>
      <c r="ER355">
        <v>2.2619600000000002</v>
      </c>
      <c r="ES355">
        <v>32.842399999999998</v>
      </c>
      <c r="ET355">
        <v>14.657400000000001</v>
      </c>
      <c r="EU355">
        <v>18</v>
      </c>
      <c r="EV355">
        <v>506.495</v>
      </c>
      <c r="EW355">
        <v>539.11699999999996</v>
      </c>
      <c r="EX355">
        <v>27.438099999999999</v>
      </c>
      <c r="EY355">
        <v>31.496600000000001</v>
      </c>
      <c r="EZ355">
        <v>30.0001</v>
      </c>
      <c r="FA355">
        <v>31.4941</v>
      </c>
      <c r="FB355">
        <v>31.479600000000001</v>
      </c>
      <c r="FC355">
        <v>21.5459</v>
      </c>
      <c r="FD355">
        <v>19.768000000000001</v>
      </c>
      <c r="FE355">
        <v>51.930900000000001</v>
      </c>
      <c r="FF355">
        <v>27.626899999999999</v>
      </c>
      <c r="FG355">
        <v>400</v>
      </c>
      <c r="FH355">
        <v>18.233699999999999</v>
      </c>
      <c r="FI355">
        <v>99.736900000000006</v>
      </c>
      <c r="FJ355">
        <v>101.589</v>
      </c>
      <c r="FK355" t="s">
        <v>882</v>
      </c>
      <c r="FL355">
        <v>4</v>
      </c>
      <c r="FM355" t="s">
        <v>890</v>
      </c>
      <c r="FN355">
        <v>15</v>
      </c>
    </row>
    <row r="356" spans="1:170" x14ac:dyDescent="0.2">
      <c r="A356">
        <v>39</v>
      </c>
      <c r="B356">
        <v>1658962620.0999999</v>
      </c>
      <c r="C356">
        <v>6062</v>
      </c>
      <c r="D356" t="s">
        <v>1134</v>
      </c>
      <c r="E356" t="s">
        <v>1135</v>
      </c>
      <c r="F356" t="s">
        <v>280</v>
      </c>
      <c r="G356">
        <v>1658962620.0999999</v>
      </c>
      <c r="H356">
        <v>3.7090591846812146E-3</v>
      </c>
      <c r="I356">
        <v>3.7090591846812146</v>
      </c>
      <c r="J356">
        <v>19.949710062931526</v>
      </c>
      <c r="K356">
        <v>573.57299999999998</v>
      </c>
      <c r="L356">
        <v>427.07693504425191</v>
      </c>
      <c r="M356">
        <v>42.369626278582814</v>
      </c>
      <c r="N356">
        <v>56.903268847725293</v>
      </c>
      <c r="O356">
        <v>0.24732007337166859</v>
      </c>
      <c r="P356">
        <v>2.9175723585916296</v>
      </c>
      <c r="Q356">
        <v>0.23668524603879798</v>
      </c>
      <c r="R356">
        <v>0.14884662591880232</v>
      </c>
      <c r="S356">
        <v>66.150939393474346</v>
      </c>
      <c r="T356">
        <v>28.055260393160442</v>
      </c>
      <c r="U356">
        <v>28.007000000000001</v>
      </c>
      <c r="V356">
        <v>3.7963885380732076</v>
      </c>
      <c r="W356">
        <v>58.154209401494924</v>
      </c>
      <c r="X356">
        <v>2.28939293497326</v>
      </c>
      <c r="Y356">
        <v>3.9367622026590707</v>
      </c>
      <c r="Z356">
        <v>1.5069956030999476</v>
      </c>
      <c r="AA356">
        <v>-163.56951004444156</v>
      </c>
      <c r="AB356">
        <v>98.197496110047183</v>
      </c>
      <c r="AC356">
        <v>7.3598786397679143</v>
      </c>
      <c r="AD356">
        <v>8.1388040988478849</v>
      </c>
      <c r="AE356">
        <v>0</v>
      </c>
      <c r="AF356">
        <v>0</v>
      </c>
      <c r="AG356">
        <v>1</v>
      </c>
      <c r="AH356">
        <v>0</v>
      </c>
      <c r="AI356">
        <v>52228.403051161134</v>
      </c>
      <c r="AJ356" t="s">
        <v>281</v>
      </c>
      <c r="AK356" t="s">
        <v>281</v>
      </c>
      <c r="AL356">
        <v>0</v>
      </c>
      <c r="AM356">
        <v>0</v>
      </c>
      <c r="AN356" t="e">
        <v>#DIV/0!</v>
      </c>
      <c r="AO356">
        <v>0</v>
      </c>
      <c r="AP356" t="s">
        <v>281</v>
      </c>
      <c r="AQ356" t="s">
        <v>281</v>
      </c>
      <c r="AR356">
        <v>0</v>
      </c>
      <c r="AS356">
        <v>0</v>
      </c>
      <c r="AT356" t="e">
        <v>#DIV/0!</v>
      </c>
      <c r="AU356">
        <v>0.5</v>
      </c>
      <c r="AV356">
        <v>337.16784300180018</v>
      </c>
      <c r="AW356">
        <v>19.949710062931526</v>
      </c>
      <c r="AX356" t="e">
        <v>#DIV/0!</v>
      </c>
      <c r="AY356">
        <v>5.9168483818977401E-2</v>
      </c>
      <c r="AZ356" t="e">
        <v>#DIV/0!</v>
      </c>
      <c r="BA356" t="e">
        <v>#DIV/0!</v>
      </c>
      <c r="BB356" t="s">
        <v>281</v>
      </c>
      <c r="BC356">
        <v>0</v>
      </c>
      <c r="BD356" t="e">
        <v>#DIV/0!</v>
      </c>
      <c r="BE356" t="e">
        <v>#DIV/0!</v>
      </c>
      <c r="BF356" t="e">
        <v>#DIV/0!</v>
      </c>
      <c r="BG356" t="e">
        <v>#DIV/0!</v>
      </c>
      <c r="BH356" t="e">
        <v>#DIV/0!</v>
      </c>
      <c r="BI356" t="e">
        <v>#DIV/0!</v>
      </c>
      <c r="BJ356" t="e">
        <v>#DIV/0!</v>
      </c>
      <c r="BK356" t="e">
        <v>#DIV/0!</v>
      </c>
      <c r="BL356">
        <v>399.96100000000001</v>
      </c>
      <c r="BM356">
        <v>337.16784300180018</v>
      </c>
      <c r="BN356">
        <v>0.84300180018001791</v>
      </c>
      <c r="BO356">
        <v>0.16539347434743473</v>
      </c>
      <c r="BP356">
        <v>6</v>
      </c>
      <c r="BQ356">
        <v>0.6</v>
      </c>
      <c r="BR356" t="s">
        <v>282</v>
      </c>
      <c r="BS356">
        <v>1658962620.0999999</v>
      </c>
      <c r="BT356">
        <v>573.57299999999998</v>
      </c>
      <c r="BU356">
        <v>600.053</v>
      </c>
      <c r="BV356">
        <v>23.076599999999999</v>
      </c>
      <c r="BW356">
        <v>18.730499999999999</v>
      </c>
      <c r="BX356">
        <v>570.91499999999996</v>
      </c>
      <c r="BY356">
        <v>22.882999999999999</v>
      </c>
      <c r="BZ356">
        <v>500.23700000000002</v>
      </c>
      <c r="CA356">
        <v>99.108699999999999</v>
      </c>
      <c r="CB356">
        <v>9.9716100000000002E-2</v>
      </c>
      <c r="CC356">
        <v>28.6313</v>
      </c>
      <c r="CD356">
        <v>28.007000000000001</v>
      </c>
      <c r="CE356">
        <v>999.9</v>
      </c>
      <c r="CF356">
        <v>0</v>
      </c>
      <c r="CG356">
        <v>0</v>
      </c>
      <c r="CH356">
        <v>10021.200000000001</v>
      </c>
      <c r="CI356">
        <v>0</v>
      </c>
      <c r="CJ356">
        <v>406.755</v>
      </c>
      <c r="CK356">
        <v>399.96100000000001</v>
      </c>
      <c r="CL356">
        <v>0.89994499999999999</v>
      </c>
      <c r="CM356">
        <v>0.10005500000000001</v>
      </c>
      <c r="CN356">
        <v>0</v>
      </c>
      <c r="CO356">
        <v>3.1497999999999999</v>
      </c>
      <c r="CP356">
        <v>0</v>
      </c>
      <c r="CQ356">
        <v>4149.87</v>
      </c>
      <c r="CR356">
        <v>3429.55</v>
      </c>
      <c r="CS356">
        <v>35.061999999999998</v>
      </c>
      <c r="CT356">
        <v>38.25</v>
      </c>
      <c r="CU356">
        <v>36.375</v>
      </c>
      <c r="CV356">
        <v>37.25</v>
      </c>
      <c r="CW356">
        <v>35.436999999999998</v>
      </c>
      <c r="CX356">
        <v>359.94</v>
      </c>
      <c r="CY356">
        <v>40.020000000000003</v>
      </c>
      <c r="CZ356">
        <v>0</v>
      </c>
      <c r="DA356">
        <v>1658962816</v>
      </c>
      <c r="DB356">
        <v>0</v>
      </c>
      <c r="DC356">
        <v>3.3212359999999999</v>
      </c>
      <c r="DD356">
        <v>0.58423845880446801</v>
      </c>
      <c r="DE356">
        <v>21.557692346072329</v>
      </c>
      <c r="DF356">
        <v>4147.1916000000001</v>
      </c>
      <c r="DG356">
        <v>15</v>
      </c>
      <c r="DH356">
        <v>1658962557.0999999</v>
      </c>
      <c r="DI356" t="s">
        <v>1136</v>
      </c>
      <c r="DJ356">
        <v>1658962554.0999999</v>
      </c>
      <c r="DK356">
        <v>1658962557.0999999</v>
      </c>
      <c r="DL356">
        <v>39</v>
      </c>
      <c r="DM356">
        <v>0.42199999999999999</v>
      </c>
      <c r="DN356">
        <v>1E-3</v>
      </c>
      <c r="DO356">
        <v>2.6339999999999999</v>
      </c>
      <c r="DP356">
        <v>0.13</v>
      </c>
      <c r="DQ356">
        <v>600</v>
      </c>
      <c r="DR356">
        <v>18</v>
      </c>
      <c r="DS356">
        <v>7.0000000000000007E-2</v>
      </c>
      <c r="DT356">
        <v>0.02</v>
      </c>
      <c r="DU356">
        <v>100</v>
      </c>
      <c r="DV356">
        <v>100</v>
      </c>
      <c r="DW356">
        <v>2.6579999999999999</v>
      </c>
      <c r="DX356">
        <v>0.19359999999999999</v>
      </c>
      <c r="DY356">
        <v>3.11333629036181</v>
      </c>
      <c r="DZ356">
        <v>-6.7132856166521554E-4</v>
      </c>
      <c r="EA356">
        <v>-2.681329234238156E-7</v>
      </c>
      <c r="EB356">
        <v>8.1307759810197942E-11</v>
      </c>
      <c r="EC356">
        <v>1.125555745963812E-2</v>
      </c>
      <c r="ED356">
        <v>1.9805995112736431E-4</v>
      </c>
      <c r="EE356">
        <v>3.7201658972467829E-4</v>
      </c>
      <c r="EF356">
        <v>-1.4214358037409139E-6</v>
      </c>
      <c r="EG356">
        <v>2</v>
      </c>
      <c r="EH356">
        <v>2028</v>
      </c>
      <c r="EI356">
        <v>2</v>
      </c>
      <c r="EJ356">
        <v>26</v>
      </c>
      <c r="EK356">
        <v>1.1000000000000001</v>
      </c>
      <c r="EL356">
        <v>1.1000000000000001</v>
      </c>
      <c r="EM356">
        <v>1.4917</v>
      </c>
      <c r="EN356">
        <v>2.5585900000000001</v>
      </c>
      <c r="EO356">
        <v>1.39893</v>
      </c>
      <c r="EP356">
        <v>2.32056</v>
      </c>
      <c r="EQ356">
        <v>1.49902</v>
      </c>
      <c r="ER356">
        <v>2.2717299999999998</v>
      </c>
      <c r="ES356">
        <v>32.842399999999998</v>
      </c>
      <c r="ET356">
        <v>14.6136</v>
      </c>
      <c r="EU356">
        <v>18</v>
      </c>
      <c r="EV356">
        <v>506.25</v>
      </c>
      <c r="EW356">
        <v>540.03700000000003</v>
      </c>
      <c r="EX356">
        <v>27.399100000000001</v>
      </c>
      <c r="EY356">
        <v>31.482800000000001</v>
      </c>
      <c r="EZ356">
        <v>30</v>
      </c>
      <c r="FA356">
        <v>31.4831</v>
      </c>
      <c r="FB356">
        <v>31.469799999999999</v>
      </c>
      <c r="FC356">
        <v>29.845800000000001</v>
      </c>
      <c r="FD356">
        <v>15.309100000000001</v>
      </c>
      <c r="FE356">
        <v>54.181100000000001</v>
      </c>
      <c r="FF356">
        <v>27.392700000000001</v>
      </c>
      <c r="FG356">
        <v>600</v>
      </c>
      <c r="FH356">
        <v>18.6752</v>
      </c>
      <c r="FI356">
        <v>99.739000000000004</v>
      </c>
      <c r="FJ356">
        <v>101.593</v>
      </c>
      <c r="FK356" t="s">
        <v>882</v>
      </c>
      <c r="FL356">
        <v>4</v>
      </c>
      <c r="FM356" t="s">
        <v>890</v>
      </c>
      <c r="FN356">
        <v>16</v>
      </c>
    </row>
    <row r="357" spans="1:170" x14ac:dyDescent="0.2">
      <c r="A357">
        <v>40</v>
      </c>
      <c r="B357">
        <v>1658962770.5999999</v>
      </c>
      <c r="C357">
        <v>6212.5</v>
      </c>
      <c r="D357" t="s">
        <v>1137</v>
      </c>
      <c r="E357" t="s">
        <v>1138</v>
      </c>
      <c r="F357" t="s">
        <v>280</v>
      </c>
      <c r="G357">
        <v>1658962770.5999999</v>
      </c>
      <c r="H357">
        <v>2.8576826508192547E-3</v>
      </c>
      <c r="I357">
        <v>2.8576826508192545</v>
      </c>
      <c r="J357">
        <v>19.273722144317958</v>
      </c>
      <c r="K357">
        <v>574.86200000000008</v>
      </c>
      <c r="L357">
        <v>393.23094272411061</v>
      </c>
      <c r="M357">
        <v>39.011595437377885</v>
      </c>
      <c r="N357">
        <v>57.030821687031199</v>
      </c>
      <c r="O357">
        <v>0.18728418185177373</v>
      </c>
      <c r="P357">
        <v>2.9121029500482969</v>
      </c>
      <c r="Q357">
        <v>0.18110713867475711</v>
      </c>
      <c r="R357">
        <v>0.11373040303532761</v>
      </c>
      <c r="S357">
        <v>66.15127018042304</v>
      </c>
      <c r="T357">
        <v>28.192032244949715</v>
      </c>
      <c r="U357">
        <v>28.011900000000001</v>
      </c>
      <c r="V357">
        <v>3.7974730671850936</v>
      </c>
      <c r="W357">
        <v>58.20132566734577</v>
      </c>
      <c r="X357">
        <v>2.2800245158974799</v>
      </c>
      <c r="Y357">
        <v>3.9174786652268683</v>
      </c>
      <c r="Z357">
        <v>1.5174485512876137</v>
      </c>
      <c r="AA357">
        <v>-126.02380490112913</v>
      </c>
      <c r="AB357">
        <v>83.962152961158523</v>
      </c>
      <c r="AC357">
        <v>6.3022593716490594</v>
      </c>
      <c r="AD357">
        <v>30.391877612101496</v>
      </c>
      <c r="AE357">
        <v>0</v>
      </c>
      <c r="AF357">
        <v>0</v>
      </c>
      <c r="AG357">
        <v>1</v>
      </c>
      <c r="AH357">
        <v>0</v>
      </c>
      <c r="AI357">
        <v>52086.641958650958</v>
      </c>
      <c r="AJ357" t="s">
        <v>281</v>
      </c>
      <c r="AK357" t="s">
        <v>281</v>
      </c>
      <c r="AL357">
        <v>0</v>
      </c>
      <c r="AM357">
        <v>0</v>
      </c>
      <c r="AN357" t="e">
        <v>#DIV/0!</v>
      </c>
      <c r="AO357">
        <v>0</v>
      </c>
      <c r="AP357" t="s">
        <v>281</v>
      </c>
      <c r="AQ357" t="s">
        <v>281</v>
      </c>
      <c r="AR357">
        <v>0</v>
      </c>
      <c r="AS357">
        <v>0</v>
      </c>
      <c r="AT357" t="e">
        <v>#DIV/0!</v>
      </c>
      <c r="AU357">
        <v>0.5</v>
      </c>
      <c r="AV357">
        <v>337.16952900540053</v>
      </c>
      <c r="AW357">
        <v>19.273722144317958</v>
      </c>
      <c r="AX357" t="e">
        <v>#DIV/0!</v>
      </c>
      <c r="AY357">
        <v>5.7163297647840665E-2</v>
      </c>
      <c r="AZ357" t="e">
        <v>#DIV/0!</v>
      </c>
      <c r="BA357" t="e">
        <v>#DIV/0!</v>
      </c>
      <c r="BB357" t="s">
        <v>281</v>
      </c>
      <c r="BC357">
        <v>0</v>
      </c>
      <c r="BD357" t="e">
        <v>#DIV/0!</v>
      </c>
      <c r="BE357" t="e">
        <v>#DIV/0!</v>
      </c>
      <c r="BF357" t="e">
        <v>#DIV/0!</v>
      </c>
      <c r="BG357" t="e">
        <v>#DIV/0!</v>
      </c>
      <c r="BH357" t="e">
        <v>#DIV/0!</v>
      </c>
      <c r="BI357" t="e">
        <v>#DIV/0!</v>
      </c>
      <c r="BJ357" t="e">
        <v>#DIV/0!</v>
      </c>
      <c r="BK357" t="e">
        <v>#DIV/0!</v>
      </c>
      <c r="BL357">
        <v>399.96300000000002</v>
      </c>
      <c r="BM357">
        <v>337.16952900540053</v>
      </c>
      <c r="BN357">
        <v>0.84300180018001791</v>
      </c>
      <c r="BO357">
        <v>0.16539347434743473</v>
      </c>
      <c r="BP357">
        <v>6</v>
      </c>
      <c r="BQ357">
        <v>0.6</v>
      </c>
      <c r="BR357" t="s">
        <v>282</v>
      </c>
      <c r="BS357">
        <v>1658962770.5999999</v>
      </c>
      <c r="BT357">
        <v>574.86200000000008</v>
      </c>
      <c r="BU357">
        <v>599.94899999999996</v>
      </c>
      <c r="BV357">
        <v>22.982299999999999</v>
      </c>
      <c r="BW357">
        <v>19.633600000000001</v>
      </c>
      <c r="BX357">
        <v>572.29100000000005</v>
      </c>
      <c r="BY357">
        <v>22.8323</v>
      </c>
      <c r="BZ357">
        <v>500.255</v>
      </c>
      <c r="CA357">
        <v>99.107900000000001</v>
      </c>
      <c r="CB357">
        <v>9.9947599999999998E-2</v>
      </c>
      <c r="CC357">
        <v>28.546700000000001</v>
      </c>
      <c r="CD357">
        <v>28.011900000000001</v>
      </c>
      <c r="CE357">
        <v>999.9</v>
      </c>
      <c r="CF357">
        <v>0</v>
      </c>
      <c r="CG357">
        <v>0</v>
      </c>
      <c r="CH357">
        <v>9990</v>
      </c>
      <c r="CI357">
        <v>0</v>
      </c>
      <c r="CJ357">
        <v>406.697</v>
      </c>
      <c r="CK357">
        <v>399.96300000000002</v>
      </c>
      <c r="CL357">
        <v>0.89994499999999999</v>
      </c>
      <c r="CM357">
        <v>0.10005500000000001</v>
      </c>
      <c r="CN357">
        <v>0</v>
      </c>
      <c r="CO357">
        <v>3.0682</v>
      </c>
      <c r="CP357">
        <v>0</v>
      </c>
      <c r="CQ357">
        <v>4168.5200000000004</v>
      </c>
      <c r="CR357">
        <v>3429.56</v>
      </c>
      <c r="CS357">
        <v>35.061999999999998</v>
      </c>
      <c r="CT357">
        <v>38.25</v>
      </c>
      <c r="CU357">
        <v>36.311999999999998</v>
      </c>
      <c r="CV357">
        <v>37.186999999999998</v>
      </c>
      <c r="CW357">
        <v>35.375</v>
      </c>
      <c r="CX357">
        <v>359.94</v>
      </c>
      <c r="CY357">
        <v>40.020000000000003</v>
      </c>
      <c r="CZ357">
        <v>0</v>
      </c>
      <c r="DA357">
        <v>1658962966.5999999</v>
      </c>
      <c r="DB357">
        <v>0</v>
      </c>
      <c r="DC357">
        <v>3.267296153846154</v>
      </c>
      <c r="DD357">
        <v>-0.66128889984449912</v>
      </c>
      <c r="DE357">
        <v>3.7398291624066751</v>
      </c>
      <c r="DF357">
        <v>4168.2596153846152</v>
      </c>
      <c r="DG357">
        <v>15</v>
      </c>
      <c r="DH357">
        <v>1658962800.5999999</v>
      </c>
      <c r="DI357" t="s">
        <v>1139</v>
      </c>
      <c r="DJ357">
        <v>1658962798.5999999</v>
      </c>
      <c r="DK357">
        <v>1658962800.5999999</v>
      </c>
      <c r="DL357">
        <v>40</v>
      </c>
      <c r="DM357">
        <v>-6.3E-2</v>
      </c>
      <c r="DN357">
        <v>3.0000000000000001E-3</v>
      </c>
      <c r="DO357">
        <v>2.5710000000000002</v>
      </c>
      <c r="DP357">
        <v>0.15</v>
      </c>
      <c r="DQ357">
        <v>600</v>
      </c>
      <c r="DR357">
        <v>20</v>
      </c>
      <c r="DS357">
        <v>0.12</v>
      </c>
      <c r="DT357">
        <v>0.03</v>
      </c>
      <c r="DU357">
        <v>100</v>
      </c>
      <c r="DV357">
        <v>100</v>
      </c>
      <c r="DW357">
        <v>2.5710000000000002</v>
      </c>
      <c r="DX357">
        <v>0.15</v>
      </c>
      <c r="DY357">
        <v>3.11333629036181</v>
      </c>
      <c r="DZ357">
        <v>-6.7132856166521554E-4</v>
      </c>
      <c r="EA357">
        <v>-2.681329234238156E-7</v>
      </c>
      <c r="EB357">
        <v>8.1307759810197942E-11</v>
      </c>
      <c r="EC357">
        <v>1.125555745963812E-2</v>
      </c>
      <c r="ED357">
        <v>1.9805995112736431E-4</v>
      </c>
      <c r="EE357">
        <v>3.7201658972467829E-4</v>
      </c>
      <c r="EF357">
        <v>-1.4214358037409139E-6</v>
      </c>
      <c r="EG357">
        <v>2</v>
      </c>
      <c r="EH357">
        <v>2028</v>
      </c>
      <c r="EI357">
        <v>2</v>
      </c>
      <c r="EJ357">
        <v>26</v>
      </c>
      <c r="EK357">
        <v>3.6</v>
      </c>
      <c r="EL357">
        <v>3.6</v>
      </c>
      <c r="EM357">
        <v>1.49292</v>
      </c>
      <c r="EN357">
        <v>2.5585900000000001</v>
      </c>
      <c r="EO357">
        <v>1.39893</v>
      </c>
      <c r="EP357">
        <v>2.32056</v>
      </c>
      <c r="EQ357">
        <v>1.49902</v>
      </c>
      <c r="ER357">
        <v>2.2363300000000002</v>
      </c>
      <c r="ES357">
        <v>32.842399999999998</v>
      </c>
      <c r="ET357">
        <v>14.5611</v>
      </c>
      <c r="EU357">
        <v>18</v>
      </c>
      <c r="EV357">
        <v>505.85199999999998</v>
      </c>
      <c r="EW357">
        <v>541.41800000000001</v>
      </c>
      <c r="EX357">
        <v>27.134399999999999</v>
      </c>
      <c r="EY357">
        <v>31.466200000000001</v>
      </c>
      <c r="EZ357">
        <v>30.0001</v>
      </c>
      <c r="FA357">
        <v>31.4666</v>
      </c>
      <c r="FB357">
        <v>31.456099999999999</v>
      </c>
      <c r="FC357">
        <v>29.8674</v>
      </c>
      <c r="FD357">
        <v>13.853300000000001</v>
      </c>
      <c r="FE357">
        <v>59.882300000000001</v>
      </c>
      <c r="FF357">
        <v>27.1327</v>
      </c>
      <c r="FG357">
        <v>600</v>
      </c>
      <c r="FH357">
        <v>19.6142</v>
      </c>
      <c r="FI357">
        <v>99.738299999999995</v>
      </c>
      <c r="FJ357">
        <v>101.59399999999999</v>
      </c>
      <c r="FK357" t="s">
        <v>882</v>
      </c>
      <c r="FL357">
        <v>4</v>
      </c>
      <c r="FM357" t="s">
        <v>890</v>
      </c>
      <c r="FN357">
        <v>17</v>
      </c>
    </row>
    <row r="358" spans="1:170" x14ac:dyDescent="0.2">
      <c r="A358">
        <v>41</v>
      </c>
      <c r="B358">
        <v>1658962951.5999999</v>
      </c>
      <c r="C358">
        <v>6393.5</v>
      </c>
      <c r="D358" t="s">
        <v>1140</v>
      </c>
      <c r="E358" t="s">
        <v>1141</v>
      </c>
      <c r="F358" t="s">
        <v>280</v>
      </c>
      <c r="G358">
        <v>1658962951.5999999</v>
      </c>
      <c r="H358">
        <v>2.3698639406966168E-3</v>
      </c>
      <c r="I358">
        <v>2.3698639406966167</v>
      </c>
      <c r="J358">
        <v>21.735931899583694</v>
      </c>
      <c r="K358">
        <v>771.75599999999997</v>
      </c>
      <c r="L358">
        <v>527.38273507154861</v>
      </c>
      <c r="M358">
        <v>52.319703120373497</v>
      </c>
      <c r="N358">
        <v>76.563076711051195</v>
      </c>
      <c r="O358">
        <v>0.15609787577129147</v>
      </c>
      <c r="P358">
        <v>2.9162406628370503</v>
      </c>
      <c r="Q358">
        <v>0.15178781171357453</v>
      </c>
      <c r="R358">
        <v>9.5244964409271465E-2</v>
      </c>
      <c r="S358">
        <v>66.199092277087971</v>
      </c>
      <c r="T358">
        <v>28.2518399787091</v>
      </c>
      <c r="U358">
        <v>28.004999999999999</v>
      </c>
      <c r="V358">
        <v>3.7959459507930817</v>
      </c>
      <c r="W358">
        <v>58.80539971671319</v>
      </c>
      <c r="X358">
        <v>2.2945827780808798</v>
      </c>
      <c r="Y358">
        <v>3.9019933358751273</v>
      </c>
      <c r="Z358">
        <v>1.5013631727122019</v>
      </c>
      <c r="AA358">
        <v>-104.51099978472079</v>
      </c>
      <c r="AB358">
        <v>74.443843592141661</v>
      </c>
      <c r="AC358">
        <v>5.5777929417425884</v>
      </c>
      <c r="AD358">
        <v>41.709729026251424</v>
      </c>
      <c r="AE358">
        <v>0</v>
      </c>
      <c r="AF358">
        <v>0</v>
      </c>
      <c r="AG358">
        <v>1</v>
      </c>
      <c r="AH358">
        <v>0</v>
      </c>
      <c r="AI358">
        <v>52216.721155736726</v>
      </c>
      <c r="AJ358" t="s">
        <v>281</v>
      </c>
      <c r="AK358" t="s">
        <v>281</v>
      </c>
      <c r="AL358">
        <v>0</v>
      </c>
      <c r="AM358">
        <v>0</v>
      </c>
      <c r="AN358" t="e">
        <v>#DIV/0!</v>
      </c>
      <c r="AO358">
        <v>0</v>
      </c>
      <c r="AP358" t="s">
        <v>281</v>
      </c>
      <c r="AQ358" t="s">
        <v>281</v>
      </c>
      <c r="AR358">
        <v>0</v>
      </c>
      <c r="AS358">
        <v>0</v>
      </c>
      <c r="AT358" t="e">
        <v>#DIV/0!</v>
      </c>
      <c r="AU358">
        <v>0.5</v>
      </c>
      <c r="AV358">
        <v>337.42149900367252</v>
      </c>
      <c r="AW358">
        <v>21.735931899583694</v>
      </c>
      <c r="AX358" t="e">
        <v>#DIV/0!</v>
      </c>
      <c r="AY358">
        <v>6.4417744464312032E-2</v>
      </c>
      <c r="AZ358" t="e">
        <v>#DIV/0!</v>
      </c>
      <c r="BA358" t="e">
        <v>#DIV/0!</v>
      </c>
      <c r="BB358" t="s">
        <v>281</v>
      </c>
      <c r="BC358">
        <v>0</v>
      </c>
      <c r="BD358" t="e">
        <v>#DIV/0!</v>
      </c>
      <c r="BE358" t="e">
        <v>#DIV/0!</v>
      </c>
      <c r="BF358" t="e">
        <v>#DIV/0!</v>
      </c>
      <c r="BG358" t="e">
        <v>#DIV/0!</v>
      </c>
      <c r="BH358" t="e">
        <v>#DIV/0!</v>
      </c>
      <c r="BI358" t="e">
        <v>#DIV/0!</v>
      </c>
      <c r="BJ358" t="e">
        <v>#DIV/0!</v>
      </c>
      <c r="BK358" t="e">
        <v>#DIV/0!</v>
      </c>
      <c r="BL358">
        <v>400.26299999999998</v>
      </c>
      <c r="BM358">
        <v>337.42149900367252</v>
      </c>
      <c r="BN358">
        <v>0.842999475354136</v>
      </c>
      <c r="BO358">
        <v>0.1653889874334824</v>
      </c>
      <c r="BP358">
        <v>6</v>
      </c>
      <c r="BQ358">
        <v>0.6</v>
      </c>
      <c r="BR358" t="s">
        <v>282</v>
      </c>
      <c r="BS358">
        <v>1658962951.5999999</v>
      </c>
      <c r="BT358">
        <v>771.75599999999997</v>
      </c>
      <c r="BU358">
        <v>800.01900000000001</v>
      </c>
      <c r="BV358">
        <v>23.1294</v>
      </c>
      <c r="BW358">
        <v>20.352799999999998</v>
      </c>
      <c r="BX358">
        <v>768.68200000000002</v>
      </c>
      <c r="BY358">
        <v>22.930099999999999</v>
      </c>
      <c r="BZ358">
        <v>500.26299999999998</v>
      </c>
      <c r="CA358">
        <v>99.106499999999997</v>
      </c>
      <c r="CB358">
        <v>9.9825200000000003E-2</v>
      </c>
      <c r="CC358">
        <v>28.4785</v>
      </c>
      <c r="CD358">
        <v>28.004999999999999</v>
      </c>
      <c r="CE358">
        <v>999.9</v>
      </c>
      <c r="CF358">
        <v>0</v>
      </c>
      <c r="CG358">
        <v>0</v>
      </c>
      <c r="CH358">
        <v>10013.799999999999</v>
      </c>
      <c r="CI358">
        <v>0</v>
      </c>
      <c r="CJ358">
        <v>406.65199999999999</v>
      </c>
      <c r="CK358">
        <v>400.26299999999998</v>
      </c>
      <c r="CL358">
        <v>0.90002300000000002</v>
      </c>
      <c r="CM358">
        <v>9.9976999999999996E-2</v>
      </c>
      <c r="CN358">
        <v>0</v>
      </c>
      <c r="CO358">
        <v>3.2892000000000001</v>
      </c>
      <c r="CP358">
        <v>0</v>
      </c>
      <c r="CQ358">
        <v>4100.01</v>
      </c>
      <c r="CR358">
        <v>3432.21</v>
      </c>
      <c r="CS358">
        <v>35</v>
      </c>
      <c r="CT358">
        <v>38.186999999999998</v>
      </c>
      <c r="CU358">
        <v>36.311999999999998</v>
      </c>
      <c r="CV358">
        <v>37.186999999999998</v>
      </c>
      <c r="CW358">
        <v>35.375</v>
      </c>
      <c r="CX358">
        <v>360.25</v>
      </c>
      <c r="CY358">
        <v>40.020000000000003</v>
      </c>
      <c r="CZ358">
        <v>0</v>
      </c>
      <c r="DA358">
        <v>1658963147.8</v>
      </c>
      <c r="DB358">
        <v>0</v>
      </c>
      <c r="DC358">
        <v>3.176215384615384</v>
      </c>
      <c r="DD358">
        <v>-0.43051624458679622</v>
      </c>
      <c r="DE358">
        <v>16.772991411784371</v>
      </c>
      <c r="DF358">
        <v>4095.3565384615381</v>
      </c>
      <c r="DG358">
        <v>15</v>
      </c>
      <c r="DH358">
        <v>1658962872.5999999</v>
      </c>
      <c r="DI358" t="s">
        <v>1142</v>
      </c>
      <c r="DJ358">
        <v>1658962872.5999999</v>
      </c>
      <c r="DK358">
        <v>1658962867.0999999</v>
      </c>
      <c r="DL358">
        <v>41</v>
      </c>
      <c r="DM358">
        <v>0.66200000000000003</v>
      </c>
      <c r="DN358">
        <v>2E-3</v>
      </c>
      <c r="DO358">
        <v>3.0470000000000002</v>
      </c>
      <c r="DP358">
        <v>0.156</v>
      </c>
      <c r="DQ358">
        <v>800</v>
      </c>
      <c r="DR358">
        <v>20</v>
      </c>
      <c r="DS358">
        <v>0.08</v>
      </c>
      <c r="DT358">
        <v>0.05</v>
      </c>
      <c r="DU358">
        <v>100</v>
      </c>
      <c r="DV358">
        <v>100</v>
      </c>
      <c r="DW358">
        <v>3.0739999999999998</v>
      </c>
      <c r="DX358">
        <v>0.1993</v>
      </c>
      <c r="DY358">
        <v>3.7116645489021138</v>
      </c>
      <c r="DZ358">
        <v>-6.7132856166521554E-4</v>
      </c>
      <c r="EA358">
        <v>-2.681329234238156E-7</v>
      </c>
      <c r="EB358">
        <v>8.1307759810197942E-11</v>
      </c>
      <c r="EC358">
        <v>1.62667578688141E-2</v>
      </c>
      <c r="ED358">
        <v>1.9805995112736431E-4</v>
      </c>
      <c r="EE358">
        <v>3.7201658972467829E-4</v>
      </c>
      <c r="EF358">
        <v>-1.4214358037409139E-6</v>
      </c>
      <c r="EG358">
        <v>2</v>
      </c>
      <c r="EH358">
        <v>2028</v>
      </c>
      <c r="EI358">
        <v>2</v>
      </c>
      <c r="EJ358">
        <v>26</v>
      </c>
      <c r="EK358">
        <v>1.3</v>
      </c>
      <c r="EL358">
        <v>1.4</v>
      </c>
      <c r="EM358">
        <v>1.8859900000000001</v>
      </c>
      <c r="EN358">
        <v>2.5402800000000001</v>
      </c>
      <c r="EO358">
        <v>1.39893</v>
      </c>
      <c r="EP358">
        <v>2.32178</v>
      </c>
      <c r="EQ358">
        <v>1.49902</v>
      </c>
      <c r="ER358">
        <v>2.2827099999999998</v>
      </c>
      <c r="ES358">
        <v>32.8202</v>
      </c>
      <c r="ET358">
        <v>14.5085</v>
      </c>
      <c r="EU358">
        <v>18</v>
      </c>
      <c r="EV358">
        <v>505.37700000000001</v>
      </c>
      <c r="EW358">
        <v>543.03599999999994</v>
      </c>
      <c r="EX358">
        <v>27.123100000000001</v>
      </c>
      <c r="EY358">
        <v>31.4496</v>
      </c>
      <c r="EZ358">
        <v>29.9998</v>
      </c>
      <c r="FA358">
        <v>31.450199999999999</v>
      </c>
      <c r="FB358">
        <v>31.439699999999998</v>
      </c>
      <c r="FC358">
        <v>37.737099999999998</v>
      </c>
      <c r="FD358">
        <v>16.145299999999999</v>
      </c>
      <c r="FE358">
        <v>67.087699999999998</v>
      </c>
      <c r="FF358">
        <v>27.120200000000001</v>
      </c>
      <c r="FG358">
        <v>800</v>
      </c>
      <c r="FH358">
        <v>20.2622</v>
      </c>
      <c r="FI358">
        <v>99.743099999999998</v>
      </c>
      <c r="FJ358">
        <v>101.596</v>
      </c>
      <c r="FK358" t="s">
        <v>882</v>
      </c>
      <c r="FL358">
        <v>4</v>
      </c>
      <c r="FM358" t="s">
        <v>890</v>
      </c>
      <c r="FN358">
        <v>18</v>
      </c>
    </row>
    <row r="359" spans="1:170" x14ac:dyDescent="0.2">
      <c r="A359">
        <v>42</v>
      </c>
      <c r="B359">
        <v>1658963102.0999999</v>
      </c>
      <c r="C359">
        <v>6544</v>
      </c>
      <c r="D359" t="s">
        <v>1143</v>
      </c>
      <c r="E359" t="s">
        <v>1144</v>
      </c>
      <c r="F359" t="s">
        <v>280</v>
      </c>
      <c r="G359">
        <v>1658963102.0999999</v>
      </c>
      <c r="H359">
        <v>2.1105587583570692E-3</v>
      </c>
      <c r="I359">
        <v>2.1105587583570693</v>
      </c>
      <c r="J359">
        <v>20.890576018286662</v>
      </c>
      <c r="K359">
        <v>772.94899999999996</v>
      </c>
      <c r="L359">
        <v>509.31333903361167</v>
      </c>
      <c r="M359">
        <v>50.526152732373014</v>
      </c>
      <c r="N359">
        <v>76.679985060743988</v>
      </c>
      <c r="O359">
        <v>0.13790399970253439</v>
      </c>
      <c r="P359">
        <v>2.9096316672427252</v>
      </c>
      <c r="Q359">
        <v>0.13452122541503767</v>
      </c>
      <c r="R359">
        <v>8.4372959795457947E-2</v>
      </c>
      <c r="S359">
        <v>66.146755031179666</v>
      </c>
      <c r="T359">
        <v>28.278442912418384</v>
      </c>
      <c r="U359">
        <v>27.999400000000001</v>
      </c>
      <c r="V359">
        <v>3.7947069458846916</v>
      </c>
      <c r="W359">
        <v>58.721788224279656</v>
      </c>
      <c r="X359">
        <v>2.2859484387168001</v>
      </c>
      <c r="Y359">
        <v>3.8928454119720262</v>
      </c>
      <c r="Z359">
        <v>1.5087585071678915</v>
      </c>
      <c r="AA359">
        <v>-93.075641243546755</v>
      </c>
      <c r="AB359">
        <v>68.81626419435338</v>
      </c>
      <c r="AC359">
        <v>5.166667597971542</v>
      </c>
      <c r="AD359">
        <v>47.05404557995783</v>
      </c>
      <c r="AE359">
        <v>0</v>
      </c>
      <c r="AF359">
        <v>0</v>
      </c>
      <c r="AG359">
        <v>1</v>
      </c>
      <c r="AH359">
        <v>0</v>
      </c>
      <c r="AI359">
        <v>52034.70069996098</v>
      </c>
      <c r="AJ359" t="s">
        <v>281</v>
      </c>
      <c r="AK359" t="s">
        <v>281</v>
      </c>
      <c r="AL359">
        <v>0</v>
      </c>
      <c r="AM359">
        <v>0</v>
      </c>
      <c r="AN359" t="e">
        <v>#DIV/0!</v>
      </c>
      <c r="AO359">
        <v>0</v>
      </c>
      <c r="AP359" t="s">
        <v>281</v>
      </c>
      <c r="AQ359" t="s">
        <v>281</v>
      </c>
      <c r="AR359">
        <v>0</v>
      </c>
      <c r="AS359">
        <v>0</v>
      </c>
      <c r="AT359" t="e">
        <v>#DIV/0!</v>
      </c>
      <c r="AU359">
        <v>0.5</v>
      </c>
      <c r="AV359">
        <v>337.14598499024856</v>
      </c>
      <c r="AW359">
        <v>20.890576018286662</v>
      </c>
      <c r="AX359" t="e">
        <v>#DIV/0!</v>
      </c>
      <c r="AY359">
        <v>6.1962998073048059E-2</v>
      </c>
      <c r="AZ359" t="e">
        <v>#DIV/0!</v>
      </c>
      <c r="BA359" t="e">
        <v>#DIV/0!</v>
      </c>
      <c r="BB359" t="s">
        <v>281</v>
      </c>
      <c r="BC359">
        <v>0</v>
      </c>
      <c r="BD359" t="e">
        <v>#DIV/0!</v>
      </c>
      <c r="BE359" t="e">
        <v>#DIV/0!</v>
      </c>
      <c r="BF359" t="e">
        <v>#DIV/0!</v>
      </c>
      <c r="BG359" t="e">
        <v>#DIV/0!</v>
      </c>
      <c r="BH359" t="e">
        <v>#DIV/0!</v>
      </c>
      <c r="BI359" t="e">
        <v>#DIV/0!</v>
      </c>
      <c r="BJ359" t="e">
        <v>#DIV/0!</v>
      </c>
      <c r="BK359" t="e">
        <v>#DIV/0!</v>
      </c>
      <c r="BL359">
        <v>399.935</v>
      </c>
      <c r="BM359">
        <v>337.14598499024856</v>
      </c>
      <c r="BN359">
        <v>0.84300195029254388</v>
      </c>
      <c r="BO359">
        <v>0.16539376406460968</v>
      </c>
      <c r="BP359">
        <v>6</v>
      </c>
      <c r="BQ359">
        <v>0.6</v>
      </c>
      <c r="BR359" t="s">
        <v>282</v>
      </c>
      <c r="BS359">
        <v>1658963102.0999999</v>
      </c>
      <c r="BT359">
        <v>772.94899999999996</v>
      </c>
      <c r="BU359">
        <v>799.96100000000001</v>
      </c>
      <c r="BV359">
        <v>23.0428</v>
      </c>
      <c r="BW359">
        <v>20.569800000000001</v>
      </c>
      <c r="BX359">
        <v>769.82299999999998</v>
      </c>
      <c r="BY359">
        <v>22.845300000000002</v>
      </c>
      <c r="BZ359">
        <v>500.26499999999999</v>
      </c>
      <c r="CA359">
        <v>99.104299999999995</v>
      </c>
      <c r="CB359">
        <v>0.100156</v>
      </c>
      <c r="CC359">
        <v>28.438099999999999</v>
      </c>
      <c r="CD359">
        <v>27.999400000000001</v>
      </c>
      <c r="CE359">
        <v>999.9</v>
      </c>
      <c r="CF359">
        <v>0</v>
      </c>
      <c r="CG359">
        <v>0</v>
      </c>
      <c r="CH359">
        <v>9976.25</v>
      </c>
      <c r="CI359">
        <v>0</v>
      </c>
      <c r="CJ359">
        <v>406.435</v>
      </c>
      <c r="CK359">
        <v>399.935</v>
      </c>
      <c r="CL359">
        <v>0.89994499999999999</v>
      </c>
      <c r="CM359">
        <v>0.10005500000000001</v>
      </c>
      <c r="CN359">
        <v>0</v>
      </c>
      <c r="CO359">
        <v>2.7644000000000002</v>
      </c>
      <c r="CP359">
        <v>0</v>
      </c>
      <c r="CQ359">
        <v>4117.0600000000004</v>
      </c>
      <c r="CR359">
        <v>3429.32</v>
      </c>
      <c r="CS359">
        <v>35</v>
      </c>
      <c r="CT359">
        <v>38.186999999999998</v>
      </c>
      <c r="CU359">
        <v>36.311999999999998</v>
      </c>
      <c r="CV359">
        <v>37.186999999999998</v>
      </c>
      <c r="CW359">
        <v>35.375</v>
      </c>
      <c r="CX359">
        <v>359.92</v>
      </c>
      <c r="CY359">
        <v>40.020000000000003</v>
      </c>
      <c r="CZ359">
        <v>0</v>
      </c>
      <c r="DA359">
        <v>1658963297.8</v>
      </c>
      <c r="DB359">
        <v>0</v>
      </c>
      <c r="DC359">
        <v>3.2967461538461529</v>
      </c>
      <c r="DD359">
        <v>0.43558289977962178</v>
      </c>
      <c r="DE359">
        <v>-1.9911111355387641</v>
      </c>
      <c r="DF359">
        <v>4117.5353846153848</v>
      </c>
      <c r="DG359">
        <v>15</v>
      </c>
      <c r="DH359">
        <v>1658963023.0999999</v>
      </c>
      <c r="DI359" t="s">
        <v>1145</v>
      </c>
      <c r="DJ359">
        <v>1658963021.0999999</v>
      </c>
      <c r="DK359">
        <v>1658963023.0999999</v>
      </c>
      <c r="DL359">
        <v>42</v>
      </c>
      <c r="DM359">
        <v>5.2999999999999999E-2</v>
      </c>
      <c r="DN359">
        <v>-1E-3</v>
      </c>
      <c r="DO359">
        <v>3.1</v>
      </c>
      <c r="DP359">
        <v>0.16200000000000001</v>
      </c>
      <c r="DQ359">
        <v>800</v>
      </c>
      <c r="DR359">
        <v>21</v>
      </c>
      <c r="DS359">
        <v>0.06</v>
      </c>
      <c r="DT359">
        <v>0.02</v>
      </c>
      <c r="DU359">
        <v>100</v>
      </c>
      <c r="DV359">
        <v>100</v>
      </c>
      <c r="DW359">
        <v>3.1259999999999999</v>
      </c>
      <c r="DX359">
        <v>0.19750000000000001</v>
      </c>
      <c r="DY359">
        <v>3.764354831889003</v>
      </c>
      <c r="DZ359">
        <v>-6.7132856166521554E-4</v>
      </c>
      <c r="EA359">
        <v>-2.681329234238156E-7</v>
      </c>
      <c r="EB359">
        <v>8.1307759810197942E-11</v>
      </c>
      <c r="EC359">
        <v>1.5761069662542478E-2</v>
      </c>
      <c r="ED359">
        <v>1.9805995112736431E-4</v>
      </c>
      <c r="EE359">
        <v>3.7201658972467829E-4</v>
      </c>
      <c r="EF359">
        <v>-1.4214358037409139E-6</v>
      </c>
      <c r="EG359">
        <v>2</v>
      </c>
      <c r="EH359">
        <v>2028</v>
      </c>
      <c r="EI359">
        <v>2</v>
      </c>
      <c r="EJ359">
        <v>26</v>
      </c>
      <c r="EK359">
        <v>1.4</v>
      </c>
      <c r="EL359">
        <v>1.3</v>
      </c>
      <c r="EM359">
        <v>1.8872100000000001</v>
      </c>
      <c r="EN359">
        <v>2.5439500000000002</v>
      </c>
      <c r="EO359">
        <v>1.39893</v>
      </c>
      <c r="EP359">
        <v>2.323</v>
      </c>
      <c r="EQ359">
        <v>1.49902</v>
      </c>
      <c r="ER359">
        <v>2.4560499999999998</v>
      </c>
      <c r="ES359">
        <v>32.842399999999998</v>
      </c>
      <c r="ET359">
        <v>14.4823</v>
      </c>
      <c r="EU359">
        <v>18</v>
      </c>
      <c r="EV359">
        <v>505.27199999999999</v>
      </c>
      <c r="EW359">
        <v>543.92600000000004</v>
      </c>
      <c r="EX359">
        <v>27.041699999999999</v>
      </c>
      <c r="EY359">
        <v>31.4331</v>
      </c>
      <c r="EZ359">
        <v>30</v>
      </c>
      <c r="FA359">
        <v>31.4389</v>
      </c>
      <c r="FB359">
        <v>31.425999999999998</v>
      </c>
      <c r="FC359">
        <v>37.751300000000001</v>
      </c>
      <c r="FD359">
        <v>19.2148</v>
      </c>
      <c r="FE359">
        <v>72.0578</v>
      </c>
      <c r="FF359">
        <v>27.043399999999998</v>
      </c>
      <c r="FG359">
        <v>800</v>
      </c>
      <c r="FH359">
        <v>20.584900000000001</v>
      </c>
      <c r="FI359">
        <v>99.745400000000004</v>
      </c>
      <c r="FJ359">
        <v>101.596</v>
      </c>
      <c r="FK359" t="s">
        <v>882</v>
      </c>
      <c r="FL359">
        <v>4</v>
      </c>
      <c r="FM359" t="s">
        <v>890</v>
      </c>
      <c r="FN359">
        <v>19</v>
      </c>
    </row>
    <row r="360" spans="1:170" x14ac:dyDescent="0.2">
      <c r="A360">
        <v>43</v>
      </c>
      <c r="B360">
        <v>1658963252.5999999</v>
      </c>
      <c r="C360">
        <v>6694.5</v>
      </c>
      <c r="D360" t="s">
        <v>1146</v>
      </c>
      <c r="E360" t="s">
        <v>1147</v>
      </c>
      <c r="F360" t="s">
        <v>280</v>
      </c>
      <c r="G360">
        <v>1658963252.5999999</v>
      </c>
      <c r="H360">
        <v>1.8521623329708994E-3</v>
      </c>
      <c r="I360">
        <v>1.8521623329708994</v>
      </c>
      <c r="J360">
        <v>22.952422211273479</v>
      </c>
      <c r="K360">
        <v>970.40499999999997</v>
      </c>
      <c r="L360">
        <v>641.27185538315382</v>
      </c>
      <c r="M360">
        <v>63.608365184989495</v>
      </c>
      <c r="N360">
        <v>96.255394805154992</v>
      </c>
      <c r="O360">
        <v>0.12107387765558265</v>
      </c>
      <c r="P360">
        <v>2.9180316447803349</v>
      </c>
      <c r="Q360">
        <v>0.11846554019471801</v>
      </c>
      <c r="R360">
        <v>7.4270750890073442E-2</v>
      </c>
      <c r="S360">
        <v>66.14785485104639</v>
      </c>
      <c r="T360">
        <v>28.325855542962309</v>
      </c>
      <c r="U360">
        <v>27.994</v>
      </c>
      <c r="V360">
        <v>3.79351252532051</v>
      </c>
      <c r="W360">
        <v>58.902318402628765</v>
      </c>
      <c r="X360">
        <v>2.2902595440194</v>
      </c>
      <c r="Y360">
        <v>3.888233275240975</v>
      </c>
      <c r="Z360">
        <v>1.50325298130111</v>
      </c>
      <c r="AA360">
        <v>-81.68035888401667</v>
      </c>
      <c r="AB360">
        <v>66.655179865550522</v>
      </c>
      <c r="AC360">
        <v>4.9893680006210142</v>
      </c>
      <c r="AD360">
        <v>56.112043833201255</v>
      </c>
      <c r="AE360">
        <v>0</v>
      </c>
      <c r="AF360">
        <v>0</v>
      </c>
      <c r="AG360">
        <v>1</v>
      </c>
      <c r="AH360">
        <v>0</v>
      </c>
      <c r="AI360">
        <v>52278.179250820256</v>
      </c>
      <c r="AJ360" t="s">
        <v>281</v>
      </c>
      <c r="AK360" t="s">
        <v>281</v>
      </c>
      <c r="AL360">
        <v>0</v>
      </c>
      <c r="AM360">
        <v>0</v>
      </c>
      <c r="AN360" t="e">
        <v>#DIV/0!</v>
      </c>
      <c r="AO360">
        <v>0</v>
      </c>
      <c r="AP360" t="s">
        <v>281</v>
      </c>
      <c r="AQ360" t="s">
        <v>281</v>
      </c>
      <c r="AR360">
        <v>0</v>
      </c>
      <c r="AS360">
        <v>0</v>
      </c>
      <c r="AT360" t="e">
        <v>#DIV/0!</v>
      </c>
      <c r="AU360">
        <v>0.5</v>
      </c>
      <c r="AV360">
        <v>337.15185598499818</v>
      </c>
      <c r="AW360">
        <v>22.952422211273479</v>
      </c>
      <c r="AX360" t="e">
        <v>#DIV/0!</v>
      </c>
      <c r="AY360">
        <v>6.8077401336609472E-2</v>
      </c>
      <c r="AZ360" t="e">
        <v>#DIV/0!</v>
      </c>
      <c r="BA360" t="e">
        <v>#DIV/0!</v>
      </c>
      <c r="BB360" t="s">
        <v>281</v>
      </c>
      <c r="BC360">
        <v>0</v>
      </c>
      <c r="BD360" t="e">
        <v>#DIV/0!</v>
      </c>
      <c r="BE360" t="e">
        <v>#DIV/0!</v>
      </c>
      <c r="BF360" t="e">
        <v>#DIV/0!</v>
      </c>
      <c r="BG360" t="e">
        <v>#DIV/0!</v>
      </c>
      <c r="BH360" t="e">
        <v>#DIV/0!</v>
      </c>
      <c r="BI360" t="e">
        <v>#DIV/0!</v>
      </c>
      <c r="BJ360" t="e">
        <v>#DIV/0!</v>
      </c>
      <c r="BK360" t="e">
        <v>#DIV/0!</v>
      </c>
      <c r="BL360">
        <v>399.94200000000001</v>
      </c>
      <c r="BM360">
        <v>337.15185598499818</v>
      </c>
      <c r="BN360">
        <v>0.8430018752344044</v>
      </c>
      <c r="BO360">
        <v>0.16539361920240031</v>
      </c>
      <c r="BP360">
        <v>6</v>
      </c>
      <c r="BQ360">
        <v>0.6</v>
      </c>
      <c r="BR360" t="s">
        <v>282</v>
      </c>
      <c r="BS360">
        <v>1658963252.5999999</v>
      </c>
      <c r="BT360">
        <v>970.40499999999997</v>
      </c>
      <c r="BU360">
        <v>1000.09</v>
      </c>
      <c r="BV360">
        <v>23.089400000000001</v>
      </c>
      <c r="BW360">
        <v>20.9192</v>
      </c>
      <c r="BX360">
        <v>967.11199999999997</v>
      </c>
      <c r="BY360">
        <v>22.887899999999998</v>
      </c>
      <c r="BZ360">
        <v>500.24799999999999</v>
      </c>
      <c r="CA360">
        <v>99.091200000000001</v>
      </c>
      <c r="CB360">
        <v>9.9751000000000006E-2</v>
      </c>
      <c r="CC360">
        <v>28.4177</v>
      </c>
      <c r="CD360">
        <v>27.994</v>
      </c>
      <c r="CE360">
        <v>999.9</v>
      </c>
      <c r="CF360">
        <v>0</v>
      </c>
      <c r="CG360">
        <v>0</v>
      </c>
      <c r="CH360">
        <v>10025.6</v>
      </c>
      <c r="CI360">
        <v>0</v>
      </c>
      <c r="CJ360">
        <v>406.06299999999999</v>
      </c>
      <c r="CK360">
        <v>399.94200000000001</v>
      </c>
      <c r="CL360">
        <v>0.89994499999999999</v>
      </c>
      <c r="CM360">
        <v>0.10005500000000001</v>
      </c>
      <c r="CN360">
        <v>0</v>
      </c>
      <c r="CO360">
        <v>3.1583000000000001</v>
      </c>
      <c r="CP360">
        <v>0</v>
      </c>
      <c r="CQ360">
        <v>4061</v>
      </c>
      <c r="CR360">
        <v>3429.38</v>
      </c>
      <c r="CS360">
        <v>34.936999999999998</v>
      </c>
      <c r="CT360">
        <v>38.186999999999998</v>
      </c>
      <c r="CU360">
        <v>36.311999999999998</v>
      </c>
      <c r="CV360">
        <v>37.125</v>
      </c>
      <c r="CW360">
        <v>35.311999999999998</v>
      </c>
      <c r="CX360">
        <v>359.93</v>
      </c>
      <c r="CY360">
        <v>40.020000000000003</v>
      </c>
      <c r="CZ360">
        <v>0</v>
      </c>
      <c r="DA360">
        <v>1658963448.4000001</v>
      </c>
      <c r="DB360">
        <v>0</v>
      </c>
      <c r="DC360">
        <v>3.2135600000000002</v>
      </c>
      <c r="DD360">
        <v>-1.256199988670216</v>
      </c>
      <c r="DE360">
        <v>10.76076920638482</v>
      </c>
      <c r="DF360">
        <v>4060.5547999999999</v>
      </c>
      <c r="DG360">
        <v>15</v>
      </c>
      <c r="DH360">
        <v>1658963187.5999999</v>
      </c>
      <c r="DI360" t="s">
        <v>1148</v>
      </c>
      <c r="DJ360">
        <v>1658963187.5999999</v>
      </c>
      <c r="DK360">
        <v>1658963182.5999999</v>
      </c>
      <c r="DL360">
        <v>43</v>
      </c>
      <c r="DM360">
        <v>0.35599999999999998</v>
      </c>
      <c r="DN360">
        <v>3.0000000000000001E-3</v>
      </c>
      <c r="DO360">
        <v>3.2650000000000001</v>
      </c>
      <c r="DP360">
        <v>0.17</v>
      </c>
      <c r="DQ360">
        <v>1000</v>
      </c>
      <c r="DR360">
        <v>21</v>
      </c>
      <c r="DS360">
        <v>0.09</v>
      </c>
      <c r="DT360">
        <v>0.04</v>
      </c>
      <c r="DU360">
        <v>100</v>
      </c>
      <c r="DV360">
        <v>100</v>
      </c>
      <c r="DW360">
        <v>3.2930000000000001</v>
      </c>
      <c r="DX360">
        <v>0.20150000000000001</v>
      </c>
      <c r="DY360">
        <v>4.1200488199429728</v>
      </c>
      <c r="DZ360">
        <v>-6.7132856166521554E-4</v>
      </c>
      <c r="EA360">
        <v>-2.681329234238156E-7</v>
      </c>
      <c r="EB360">
        <v>8.1307759810197942E-11</v>
      </c>
      <c r="EC360">
        <v>1.9162929843392931E-2</v>
      </c>
      <c r="ED360">
        <v>1.9805995112736431E-4</v>
      </c>
      <c r="EE360">
        <v>3.7201658972467829E-4</v>
      </c>
      <c r="EF360">
        <v>-1.4214358037409139E-6</v>
      </c>
      <c r="EG360">
        <v>2</v>
      </c>
      <c r="EH360">
        <v>2028</v>
      </c>
      <c r="EI360">
        <v>2</v>
      </c>
      <c r="EJ360">
        <v>26</v>
      </c>
      <c r="EK360">
        <v>1.1000000000000001</v>
      </c>
      <c r="EL360">
        <v>1.2</v>
      </c>
      <c r="EM360">
        <v>2.2631800000000002</v>
      </c>
      <c r="EN360">
        <v>2.5415000000000001</v>
      </c>
      <c r="EO360">
        <v>1.39893</v>
      </c>
      <c r="EP360">
        <v>2.32422</v>
      </c>
      <c r="EQ360">
        <v>1.49902</v>
      </c>
      <c r="ER360">
        <v>2.34253</v>
      </c>
      <c r="ES360">
        <v>32.8202</v>
      </c>
      <c r="ET360">
        <v>14.420999999999999</v>
      </c>
      <c r="EU360">
        <v>18</v>
      </c>
      <c r="EV360">
        <v>505.00299999999999</v>
      </c>
      <c r="EW360">
        <v>544.88499999999999</v>
      </c>
      <c r="EX360">
        <v>27.0593</v>
      </c>
      <c r="EY360">
        <v>31.416599999999999</v>
      </c>
      <c r="EZ360">
        <v>30</v>
      </c>
      <c r="FA360">
        <v>31.422699999999999</v>
      </c>
      <c r="FB360">
        <v>31.409600000000001</v>
      </c>
      <c r="FC360">
        <v>45.271900000000002</v>
      </c>
      <c r="FD360">
        <v>19.995799999999999</v>
      </c>
      <c r="FE360">
        <v>75.467299999999994</v>
      </c>
      <c r="FF360">
        <v>27.0548</v>
      </c>
      <c r="FG360">
        <v>1000</v>
      </c>
      <c r="FH360">
        <v>20.8596</v>
      </c>
      <c r="FI360">
        <v>99.748199999999997</v>
      </c>
      <c r="FJ360">
        <v>101.59699999999999</v>
      </c>
      <c r="FK360" t="s">
        <v>882</v>
      </c>
      <c r="FL360">
        <v>4</v>
      </c>
      <c r="FM360" t="s">
        <v>890</v>
      </c>
      <c r="FN360">
        <v>20</v>
      </c>
    </row>
    <row r="361" spans="1:170" x14ac:dyDescent="0.2">
      <c r="A361">
        <v>44</v>
      </c>
      <c r="B361">
        <v>1658963403.0999999</v>
      </c>
      <c r="C361">
        <v>6845</v>
      </c>
      <c r="D361" t="s">
        <v>1149</v>
      </c>
      <c r="E361" t="s">
        <v>1150</v>
      </c>
      <c r="F361" t="s">
        <v>280</v>
      </c>
      <c r="G361">
        <v>1658963403.0999999</v>
      </c>
      <c r="H361">
        <v>1.6506360445911422E-3</v>
      </c>
      <c r="I361">
        <v>1.6506360445911423</v>
      </c>
      <c r="J361">
        <v>22.410679683687189</v>
      </c>
      <c r="K361">
        <v>971.23900000000003</v>
      </c>
      <c r="L361">
        <v>611.9220558851265</v>
      </c>
      <c r="M361">
        <v>60.697901988872282</v>
      </c>
      <c r="N361">
        <v>96.339344305048513</v>
      </c>
      <c r="O361">
        <v>0.10737467061433205</v>
      </c>
      <c r="P361">
        <v>2.9215461350292942</v>
      </c>
      <c r="Q361">
        <v>0.10532035356356421</v>
      </c>
      <c r="R361">
        <v>6.6006603428429636E-2</v>
      </c>
      <c r="S361">
        <v>66.140535885521373</v>
      </c>
      <c r="T361">
        <v>28.359406864975817</v>
      </c>
      <c r="U361">
        <v>28.0062</v>
      </c>
      <c r="V361">
        <v>3.796211497758919</v>
      </c>
      <c r="W361">
        <v>58.942864686628106</v>
      </c>
      <c r="X361">
        <v>2.2893066453142499</v>
      </c>
      <c r="Y361">
        <v>3.8839419452811335</v>
      </c>
      <c r="Z361">
        <v>1.5069048524446691</v>
      </c>
      <c r="AA361">
        <v>-72.793049566469378</v>
      </c>
      <c r="AB361">
        <v>61.821260128442269</v>
      </c>
      <c r="AC361">
        <v>4.6218090324276222</v>
      </c>
      <c r="AD361">
        <v>59.790555479921885</v>
      </c>
      <c r="AE361">
        <v>0</v>
      </c>
      <c r="AF361">
        <v>0</v>
      </c>
      <c r="AG361">
        <v>1</v>
      </c>
      <c r="AH361">
        <v>0</v>
      </c>
      <c r="AI361">
        <v>52382.154645299444</v>
      </c>
      <c r="AJ361" t="s">
        <v>281</v>
      </c>
      <c r="AK361" t="s">
        <v>281</v>
      </c>
      <c r="AL361">
        <v>0</v>
      </c>
      <c r="AM361">
        <v>0</v>
      </c>
      <c r="AN361" t="e">
        <v>#DIV/0!</v>
      </c>
      <c r="AO361">
        <v>0</v>
      </c>
      <c r="AP361" t="s">
        <v>281</v>
      </c>
      <c r="AQ361" t="s">
        <v>281</v>
      </c>
      <c r="AR361">
        <v>0</v>
      </c>
      <c r="AS361">
        <v>0</v>
      </c>
      <c r="AT361" t="e">
        <v>#DIV/0!</v>
      </c>
      <c r="AU361">
        <v>0.5</v>
      </c>
      <c r="AV361">
        <v>337.12382999249809</v>
      </c>
      <c r="AW361">
        <v>22.410679683687189</v>
      </c>
      <c r="AX361" t="e">
        <v>#DIV/0!</v>
      </c>
      <c r="AY361">
        <v>6.6476106670317212E-2</v>
      </c>
      <c r="AZ361" t="e">
        <v>#DIV/0!</v>
      </c>
      <c r="BA361" t="e">
        <v>#DIV/0!</v>
      </c>
      <c r="BB361" t="s">
        <v>281</v>
      </c>
      <c r="BC361">
        <v>0</v>
      </c>
      <c r="BD361" t="e">
        <v>#DIV/0!</v>
      </c>
      <c r="BE361" t="e">
        <v>#DIV/0!</v>
      </c>
      <c r="BF361" t="e">
        <v>#DIV/0!</v>
      </c>
      <c r="BG361" t="e">
        <v>#DIV/0!</v>
      </c>
      <c r="BH361" t="e">
        <v>#DIV/0!</v>
      </c>
      <c r="BI361" t="e">
        <v>#DIV/0!</v>
      </c>
      <c r="BJ361" t="e">
        <v>#DIV/0!</v>
      </c>
      <c r="BK361" t="e">
        <v>#DIV/0!</v>
      </c>
      <c r="BL361">
        <v>399.91</v>
      </c>
      <c r="BM361">
        <v>337.12382999249809</v>
      </c>
      <c r="BN361">
        <v>0.842999249812453</v>
      </c>
      <c r="BO361">
        <v>0.16538855213803449</v>
      </c>
      <c r="BP361">
        <v>6</v>
      </c>
      <c r="BQ361">
        <v>0.6</v>
      </c>
      <c r="BR361" t="s">
        <v>282</v>
      </c>
      <c r="BS361">
        <v>1658963403.0999999</v>
      </c>
      <c r="BT361">
        <v>971.23900000000003</v>
      </c>
      <c r="BU361">
        <v>1000.04</v>
      </c>
      <c r="BV361">
        <v>23.079499999999999</v>
      </c>
      <c r="BW361">
        <v>21.145499999999998</v>
      </c>
      <c r="BX361">
        <v>967.88400000000001</v>
      </c>
      <c r="BY361">
        <v>22.8782</v>
      </c>
      <c r="BZ361">
        <v>500.27100000000002</v>
      </c>
      <c r="CA361">
        <v>99.092600000000004</v>
      </c>
      <c r="CB361">
        <v>9.9611500000000006E-2</v>
      </c>
      <c r="CC361">
        <v>28.398700000000002</v>
      </c>
      <c r="CD361">
        <v>28.0062</v>
      </c>
      <c r="CE361">
        <v>999.9</v>
      </c>
      <c r="CF361">
        <v>0</v>
      </c>
      <c r="CG361">
        <v>0</v>
      </c>
      <c r="CH361">
        <v>10045.6</v>
      </c>
      <c r="CI361">
        <v>0</v>
      </c>
      <c r="CJ361">
        <v>405.89800000000002</v>
      </c>
      <c r="CK361">
        <v>399.91</v>
      </c>
      <c r="CL361">
        <v>0.90001500000000001</v>
      </c>
      <c r="CM361">
        <v>9.9984699999999996E-2</v>
      </c>
      <c r="CN361">
        <v>0</v>
      </c>
      <c r="CO361">
        <v>3.4416000000000002</v>
      </c>
      <c r="CP361">
        <v>0</v>
      </c>
      <c r="CQ361">
        <v>4076.12</v>
      </c>
      <c r="CR361">
        <v>3429.17</v>
      </c>
      <c r="CS361">
        <v>34.936999999999998</v>
      </c>
      <c r="CT361">
        <v>38.125</v>
      </c>
      <c r="CU361">
        <v>36.25</v>
      </c>
      <c r="CV361">
        <v>37.125</v>
      </c>
      <c r="CW361">
        <v>35.311999999999998</v>
      </c>
      <c r="CX361">
        <v>359.92</v>
      </c>
      <c r="CY361">
        <v>39.979999999999997</v>
      </c>
      <c r="CZ361">
        <v>0</v>
      </c>
      <c r="DA361">
        <v>1658963599</v>
      </c>
      <c r="DB361">
        <v>0</v>
      </c>
      <c r="DC361">
        <v>3.1972961538461542</v>
      </c>
      <c r="DD361">
        <v>3.2940161688887783E-2</v>
      </c>
      <c r="DE361">
        <v>6.5381197156822672</v>
      </c>
      <c r="DF361">
        <v>4077.0038461538461</v>
      </c>
      <c r="DG361">
        <v>15</v>
      </c>
      <c r="DH361">
        <v>1658963317.0999999</v>
      </c>
      <c r="DI361" t="s">
        <v>1151</v>
      </c>
      <c r="DJ361">
        <v>1658963317.0999999</v>
      </c>
      <c r="DK361">
        <v>1658963311.0999999</v>
      </c>
      <c r="DL361">
        <v>44</v>
      </c>
      <c r="DM361">
        <v>6.3E-2</v>
      </c>
      <c r="DN361">
        <v>0</v>
      </c>
      <c r="DO361">
        <v>3.3279999999999998</v>
      </c>
      <c r="DP361">
        <v>0.17199999999999999</v>
      </c>
      <c r="DQ361">
        <v>1000</v>
      </c>
      <c r="DR361">
        <v>21</v>
      </c>
      <c r="DS361">
        <v>0.09</v>
      </c>
      <c r="DT361">
        <v>0.04</v>
      </c>
      <c r="DU361">
        <v>100</v>
      </c>
      <c r="DV361">
        <v>100</v>
      </c>
      <c r="DW361">
        <v>3.355</v>
      </c>
      <c r="DX361">
        <v>0.20130000000000001</v>
      </c>
      <c r="DY361">
        <v>4.1825676143123811</v>
      </c>
      <c r="DZ361">
        <v>-6.7132856166521554E-4</v>
      </c>
      <c r="EA361">
        <v>-2.681329234238156E-7</v>
      </c>
      <c r="EB361">
        <v>8.1307759810197942E-11</v>
      </c>
      <c r="EC361">
        <v>1.9109289527653641E-2</v>
      </c>
      <c r="ED361">
        <v>1.9805995112736431E-4</v>
      </c>
      <c r="EE361">
        <v>3.7201658972467829E-4</v>
      </c>
      <c r="EF361">
        <v>-1.4214358037409139E-6</v>
      </c>
      <c r="EG361">
        <v>2</v>
      </c>
      <c r="EH361">
        <v>2028</v>
      </c>
      <c r="EI361">
        <v>2</v>
      </c>
      <c r="EJ361">
        <v>26</v>
      </c>
      <c r="EK361">
        <v>1.4</v>
      </c>
      <c r="EL361">
        <v>1.5</v>
      </c>
      <c r="EM361">
        <v>2.2631800000000002</v>
      </c>
      <c r="EN361">
        <v>2.5354000000000001</v>
      </c>
      <c r="EO361">
        <v>1.39893</v>
      </c>
      <c r="EP361">
        <v>2.32422</v>
      </c>
      <c r="EQ361">
        <v>1.49902</v>
      </c>
      <c r="ER361">
        <v>2.2802699999999998</v>
      </c>
      <c r="ES361">
        <v>32.798000000000002</v>
      </c>
      <c r="ET361">
        <v>14.368399999999999</v>
      </c>
      <c r="EU361">
        <v>18</v>
      </c>
      <c r="EV361">
        <v>504.90499999999997</v>
      </c>
      <c r="EW361">
        <v>545.65899999999999</v>
      </c>
      <c r="EX361">
        <v>26.983599999999999</v>
      </c>
      <c r="EY361">
        <v>31.3992</v>
      </c>
      <c r="EZ361">
        <v>30.0002</v>
      </c>
      <c r="FA361">
        <v>31.406199999999998</v>
      </c>
      <c r="FB361">
        <v>31.3932</v>
      </c>
      <c r="FC361">
        <v>45.2789</v>
      </c>
      <c r="FD361">
        <v>20.879000000000001</v>
      </c>
      <c r="FE361">
        <v>78.540800000000004</v>
      </c>
      <c r="FF361">
        <v>26.9771</v>
      </c>
      <c r="FG361">
        <v>1000</v>
      </c>
      <c r="FH361">
        <v>21.081099999999999</v>
      </c>
      <c r="FI361">
        <v>99.752899999999997</v>
      </c>
      <c r="FJ361">
        <v>101.59699999999999</v>
      </c>
      <c r="FK361" t="s">
        <v>882</v>
      </c>
      <c r="FL361">
        <v>4</v>
      </c>
      <c r="FM361" t="s">
        <v>890</v>
      </c>
      <c r="FN361">
        <v>21</v>
      </c>
    </row>
    <row r="362" spans="1:170" x14ac:dyDescent="0.2">
      <c r="A362">
        <v>45</v>
      </c>
      <c r="B362">
        <v>1658963553.5999999</v>
      </c>
      <c r="C362">
        <v>6995.5</v>
      </c>
      <c r="D362" t="s">
        <v>1152</v>
      </c>
      <c r="E362" t="s">
        <v>1153</v>
      </c>
      <c r="F362" t="s">
        <v>280</v>
      </c>
      <c r="G362">
        <v>1658963553.5999999</v>
      </c>
      <c r="H362">
        <v>1.5028686003882613E-3</v>
      </c>
      <c r="I362">
        <v>1.5028686003882614</v>
      </c>
      <c r="J362">
        <v>23.70980670053169</v>
      </c>
      <c r="K362">
        <v>1169.49</v>
      </c>
      <c r="L362">
        <v>751.79040073946135</v>
      </c>
      <c r="M362">
        <v>74.575964339538544</v>
      </c>
      <c r="N362">
        <v>116.01085149486001</v>
      </c>
      <c r="O362">
        <v>9.7822819070038189E-2</v>
      </c>
      <c r="P362">
        <v>2.9100635488902147</v>
      </c>
      <c r="Q362">
        <v>9.6108072160795227E-2</v>
      </c>
      <c r="R362">
        <v>6.0219168843991699E-2</v>
      </c>
      <c r="S362">
        <v>66.14774739376405</v>
      </c>
      <c r="T362">
        <v>28.376936688237034</v>
      </c>
      <c r="U362">
        <v>27.990200000000002</v>
      </c>
      <c r="V362">
        <v>3.792672203779957</v>
      </c>
      <c r="W362">
        <v>59.007964830525538</v>
      </c>
      <c r="X362">
        <v>2.2890391569570001</v>
      </c>
      <c r="Y362">
        <v>3.8792037033157465</v>
      </c>
      <c r="Z362">
        <v>1.5036330468229568</v>
      </c>
      <c r="AA362">
        <v>-66.276505277122325</v>
      </c>
      <c r="AB362">
        <v>60.793846593510487</v>
      </c>
      <c r="AC362">
        <v>4.5620917145328708</v>
      </c>
      <c r="AD362">
        <v>65.227180424685088</v>
      </c>
      <c r="AE362">
        <v>0</v>
      </c>
      <c r="AF362">
        <v>0</v>
      </c>
      <c r="AG362">
        <v>1</v>
      </c>
      <c r="AH362">
        <v>0</v>
      </c>
      <c r="AI362">
        <v>52057.332196455383</v>
      </c>
      <c r="AJ362" t="s">
        <v>281</v>
      </c>
      <c r="AK362" t="s">
        <v>281</v>
      </c>
      <c r="AL362">
        <v>0</v>
      </c>
      <c r="AM362">
        <v>0</v>
      </c>
      <c r="AN362" t="e">
        <v>#DIV/0!</v>
      </c>
      <c r="AO362">
        <v>0</v>
      </c>
      <c r="AP362" t="s">
        <v>281</v>
      </c>
      <c r="AQ362" t="s">
        <v>281</v>
      </c>
      <c r="AR362">
        <v>0</v>
      </c>
      <c r="AS362">
        <v>0</v>
      </c>
      <c r="AT362" t="e">
        <v>#DIV/0!</v>
      </c>
      <c r="AU362">
        <v>0.5</v>
      </c>
      <c r="AV362">
        <v>337.15104300195026</v>
      </c>
      <c r="AW362">
        <v>23.70980670053169</v>
      </c>
      <c r="AX362" t="e">
        <v>#DIV/0!</v>
      </c>
      <c r="AY362">
        <v>7.0323990367707506E-2</v>
      </c>
      <c r="AZ362" t="e">
        <v>#DIV/0!</v>
      </c>
      <c r="BA362" t="e">
        <v>#DIV/0!</v>
      </c>
      <c r="BB362" t="s">
        <v>281</v>
      </c>
      <c r="BC362">
        <v>0</v>
      </c>
      <c r="BD362" t="e">
        <v>#DIV/0!</v>
      </c>
      <c r="BE362" t="e">
        <v>#DIV/0!</v>
      </c>
      <c r="BF362" t="e">
        <v>#DIV/0!</v>
      </c>
      <c r="BG362" t="e">
        <v>#DIV/0!</v>
      </c>
      <c r="BH362" t="e">
        <v>#DIV/0!</v>
      </c>
      <c r="BI362" t="e">
        <v>#DIV/0!</v>
      </c>
      <c r="BJ362" t="e">
        <v>#DIV/0!</v>
      </c>
      <c r="BK362" t="e">
        <v>#DIV/0!</v>
      </c>
      <c r="BL362">
        <v>399.94099999999997</v>
      </c>
      <c r="BM362">
        <v>337.15104300195026</v>
      </c>
      <c r="BN362">
        <v>0.84300195029254388</v>
      </c>
      <c r="BO362">
        <v>0.16539376406460968</v>
      </c>
      <c r="BP362">
        <v>6</v>
      </c>
      <c r="BQ362">
        <v>0.6</v>
      </c>
      <c r="BR362" t="s">
        <v>282</v>
      </c>
      <c r="BS362">
        <v>1658963553.5999999</v>
      </c>
      <c r="BT362">
        <v>1169.49</v>
      </c>
      <c r="BU362">
        <v>1200.04</v>
      </c>
      <c r="BV362">
        <v>23.075500000000002</v>
      </c>
      <c r="BW362">
        <v>21.314299999999999</v>
      </c>
      <c r="BX362">
        <v>1165.94</v>
      </c>
      <c r="BY362">
        <v>22.867899999999999</v>
      </c>
      <c r="BZ362">
        <v>500.178</v>
      </c>
      <c r="CA362">
        <v>99.097700000000003</v>
      </c>
      <c r="CB362">
        <v>0.10011399999999999</v>
      </c>
      <c r="CC362">
        <v>28.377700000000001</v>
      </c>
      <c r="CD362">
        <v>27.990200000000002</v>
      </c>
      <c r="CE362">
        <v>999.9</v>
      </c>
      <c r="CF362">
        <v>0</v>
      </c>
      <c r="CG362">
        <v>0</v>
      </c>
      <c r="CH362">
        <v>9979.3799999999992</v>
      </c>
      <c r="CI362">
        <v>0</v>
      </c>
      <c r="CJ362">
        <v>405.64100000000002</v>
      </c>
      <c r="CK362">
        <v>399.94099999999997</v>
      </c>
      <c r="CL362">
        <v>0.89994499999999999</v>
      </c>
      <c r="CM362">
        <v>0.10005500000000001</v>
      </c>
      <c r="CN362">
        <v>0</v>
      </c>
      <c r="CO362">
        <v>3.4462000000000002</v>
      </c>
      <c r="CP362">
        <v>0</v>
      </c>
      <c r="CQ362">
        <v>4038.35</v>
      </c>
      <c r="CR362">
        <v>3429.38</v>
      </c>
      <c r="CS362">
        <v>34.936999999999998</v>
      </c>
      <c r="CT362">
        <v>38.125</v>
      </c>
      <c r="CU362">
        <v>36.25</v>
      </c>
      <c r="CV362">
        <v>37.125</v>
      </c>
      <c r="CW362">
        <v>35.311999999999998</v>
      </c>
      <c r="CX362">
        <v>359.92</v>
      </c>
      <c r="CY362">
        <v>40.020000000000003</v>
      </c>
      <c r="CZ362">
        <v>0</v>
      </c>
      <c r="DA362">
        <v>1658963749.5999999</v>
      </c>
      <c r="DB362">
        <v>0</v>
      </c>
      <c r="DC362">
        <v>3.2784960000000001</v>
      </c>
      <c r="DD362">
        <v>0.33436152855238532</v>
      </c>
      <c r="DE362">
        <v>5.8346154067774716</v>
      </c>
      <c r="DF362">
        <v>4038.0171999999998</v>
      </c>
      <c r="DG362">
        <v>15</v>
      </c>
      <c r="DH362">
        <v>1658963480.5999999</v>
      </c>
      <c r="DI362" t="s">
        <v>1154</v>
      </c>
      <c r="DJ362">
        <v>1658963480.5999999</v>
      </c>
      <c r="DK362">
        <v>1658963473.5999999</v>
      </c>
      <c r="DL362">
        <v>45</v>
      </c>
      <c r="DM362">
        <v>0.38800000000000001</v>
      </c>
      <c r="DN362">
        <v>6.0000000000000001E-3</v>
      </c>
      <c r="DO362">
        <v>3.5209999999999999</v>
      </c>
      <c r="DP362">
        <v>0.18099999999999999</v>
      </c>
      <c r="DQ362">
        <v>1200</v>
      </c>
      <c r="DR362">
        <v>21</v>
      </c>
      <c r="DS362">
        <v>0.11</v>
      </c>
      <c r="DT362">
        <v>7.0000000000000007E-2</v>
      </c>
      <c r="DU362">
        <v>100</v>
      </c>
      <c r="DV362">
        <v>100</v>
      </c>
      <c r="DW362">
        <v>3.55</v>
      </c>
      <c r="DX362">
        <v>0.20760000000000001</v>
      </c>
      <c r="DY362">
        <v>4.5690262183722004</v>
      </c>
      <c r="DZ362">
        <v>-6.7132856166521554E-4</v>
      </c>
      <c r="EA362">
        <v>-2.681329234238156E-7</v>
      </c>
      <c r="EB362">
        <v>8.1307759810197942E-11</v>
      </c>
      <c r="EC362">
        <v>2.5466829791859741E-2</v>
      </c>
      <c r="ED362">
        <v>1.9805995112736431E-4</v>
      </c>
      <c r="EE362">
        <v>3.7201658972467829E-4</v>
      </c>
      <c r="EF362">
        <v>-1.4214358037409139E-6</v>
      </c>
      <c r="EG362">
        <v>2</v>
      </c>
      <c r="EH362">
        <v>2028</v>
      </c>
      <c r="EI362">
        <v>2</v>
      </c>
      <c r="EJ362">
        <v>26</v>
      </c>
      <c r="EK362">
        <v>1.2</v>
      </c>
      <c r="EL362">
        <v>1.3</v>
      </c>
      <c r="EM362">
        <v>2.6245099999999999</v>
      </c>
      <c r="EN362">
        <v>2.51953</v>
      </c>
      <c r="EO362">
        <v>1.39893</v>
      </c>
      <c r="EP362">
        <v>2.32544</v>
      </c>
      <c r="EQ362">
        <v>1.49902</v>
      </c>
      <c r="ER362">
        <v>2.4511699999999998</v>
      </c>
      <c r="ES362">
        <v>32.775799999999997</v>
      </c>
      <c r="ET362">
        <v>14.333399999999999</v>
      </c>
      <c r="EU362">
        <v>18</v>
      </c>
      <c r="EV362">
        <v>504.55599999999998</v>
      </c>
      <c r="EW362">
        <v>546.62</v>
      </c>
      <c r="EX362">
        <v>26.935199999999998</v>
      </c>
      <c r="EY362">
        <v>31.381</v>
      </c>
      <c r="EZ362">
        <v>30.0001</v>
      </c>
      <c r="FA362">
        <v>31.389800000000001</v>
      </c>
      <c r="FB362">
        <v>31.376799999999999</v>
      </c>
      <c r="FC362">
        <v>52.527799999999999</v>
      </c>
      <c r="FD362">
        <v>21.298200000000001</v>
      </c>
      <c r="FE362">
        <v>81.023600000000002</v>
      </c>
      <c r="FF362">
        <v>26.9358</v>
      </c>
      <c r="FG362">
        <v>1200</v>
      </c>
      <c r="FH362">
        <v>21.325399999999998</v>
      </c>
      <c r="FI362">
        <v>99.750699999999995</v>
      </c>
      <c r="FJ362">
        <v>101.601</v>
      </c>
      <c r="FK362" t="s">
        <v>882</v>
      </c>
      <c r="FL362">
        <v>4</v>
      </c>
      <c r="FM362" t="s">
        <v>890</v>
      </c>
      <c r="FN362">
        <v>22</v>
      </c>
    </row>
    <row r="363" spans="1:170" x14ac:dyDescent="0.2">
      <c r="A363">
        <v>46</v>
      </c>
      <c r="B363">
        <v>1658963704.0999999</v>
      </c>
      <c r="C363">
        <v>7146</v>
      </c>
      <c r="D363" t="s">
        <v>1155</v>
      </c>
      <c r="E363" t="s">
        <v>1156</v>
      </c>
      <c r="F363" t="s">
        <v>280</v>
      </c>
      <c r="G363">
        <v>1658963704.0999999</v>
      </c>
      <c r="H363">
        <v>1.4221334236314328E-3</v>
      </c>
      <c r="I363">
        <v>1.4221334236314327</v>
      </c>
      <c r="J363">
        <v>23.208584971673844</v>
      </c>
      <c r="K363">
        <v>1170.1199999999999</v>
      </c>
      <c r="L363">
        <v>738.81540140471498</v>
      </c>
      <c r="M363">
        <v>73.291156447285999</v>
      </c>
      <c r="N363">
        <v>116.07696295859999</v>
      </c>
      <c r="O363">
        <v>9.2444929986782082E-2</v>
      </c>
      <c r="P363">
        <v>2.9161400157100683</v>
      </c>
      <c r="Q363">
        <v>9.0915126691268847E-2</v>
      </c>
      <c r="R363">
        <v>5.6957346317725671E-2</v>
      </c>
      <c r="S363">
        <v>66.14692042494373</v>
      </c>
      <c r="T363">
        <v>28.389499628662879</v>
      </c>
      <c r="U363">
        <v>27.9983</v>
      </c>
      <c r="V363">
        <v>3.7944636113847894</v>
      </c>
      <c r="W363">
        <v>59.069928287802888</v>
      </c>
      <c r="X363">
        <v>2.290310814278</v>
      </c>
      <c r="Y363">
        <v>3.8772872774096752</v>
      </c>
      <c r="Z363">
        <v>1.5041527971067894</v>
      </c>
      <c r="AA363">
        <v>-62.716083982146188</v>
      </c>
      <c r="AB363">
        <v>58.311021441449739</v>
      </c>
      <c r="AC363">
        <v>4.3666487415691613</v>
      </c>
      <c r="AD363">
        <v>66.108506625816446</v>
      </c>
      <c r="AE363">
        <v>0</v>
      </c>
      <c r="AF363">
        <v>0</v>
      </c>
      <c r="AG363">
        <v>1</v>
      </c>
      <c r="AH363">
        <v>0</v>
      </c>
      <c r="AI363">
        <v>52232.654739651676</v>
      </c>
      <c r="AJ363" t="s">
        <v>281</v>
      </c>
      <c r="AK363" t="s">
        <v>281</v>
      </c>
      <c r="AL363">
        <v>0</v>
      </c>
      <c r="AM363">
        <v>0</v>
      </c>
      <c r="AN363" t="e">
        <v>#DIV/0!</v>
      </c>
      <c r="AO363">
        <v>0</v>
      </c>
      <c r="AP363" t="s">
        <v>281</v>
      </c>
      <c r="AQ363" t="s">
        <v>281</v>
      </c>
      <c r="AR363">
        <v>0</v>
      </c>
      <c r="AS363">
        <v>0</v>
      </c>
      <c r="AT363" t="e">
        <v>#DIV/0!</v>
      </c>
      <c r="AU363">
        <v>0.5</v>
      </c>
      <c r="AV363">
        <v>337.14682799219884</v>
      </c>
      <c r="AW363">
        <v>23.208584971673844</v>
      </c>
      <c r="AX363" t="e">
        <v>#DIV/0!</v>
      </c>
      <c r="AY363">
        <v>6.8838212448526614E-2</v>
      </c>
      <c r="AZ363" t="e">
        <v>#DIV/0!</v>
      </c>
      <c r="BA363" t="e">
        <v>#DIV/0!</v>
      </c>
      <c r="BB363" t="s">
        <v>281</v>
      </c>
      <c r="BC363">
        <v>0</v>
      </c>
      <c r="BD363" t="e">
        <v>#DIV/0!</v>
      </c>
      <c r="BE363" t="e">
        <v>#DIV/0!</v>
      </c>
      <c r="BF363" t="e">
        <v>#DIV/0!</v>
      </c>
      <c r="BG363" t="e">
        <v>#DIV/0!</v>
      </c>
      <c r="BH363" t="e">
        <v>#DIV/0!</v>
      </c>
      <c r="BI363" t="e">
        <v>#DIV/0!</v>
      </c>
      <c r="BJ363" t="e">
        <v>#DIV/0!</v>
      </c>
      <c r="BK363" t="e">
        <v>#DIV/0!</v>
      </c>
      <c r="BL363">
        <v>399.93599999999998</v>
      </c>
      <c r="BM363">
        <v>337.14682799219884</v>
      </c>
      <c r="BN363">
        <v>0.84300195029254388</v>
      </c>
      <c r="BO363">
        <v>0.16539376406460968</v>
      </c>
      <c r="BP363">
        <v>6</v>
      </c>
      <c r="BQ363">
        <v>0.6</v>
      </c>
      <c r="BR363" t="s">
        <v>282</v>
      </c>
      <c r="BS363">
        <v>1658963704.0999999</v>
      </c>
      <c r="BT363">
        <v>1170.1199999999999</v>
      </c>
      <c r="BU363">
        <v>1199.95</v>
      </c>
      <c r="BV363">
        <v>23.087599999999998</v>
      </c>
      <c r="BW363">
        <v>21.421399999999998</v>
      </c>
      <c r="BX363">
        <v>1166.46</v>
      </c>
      <c r="BY363">
        <v>22.8797</v>
      </c>
      <c r="BZ363">
        <v>500.28800000000001</v>
      </c>
      <c r="CA363">
        <v>99.100800000000007</v>
      </c>
      <c r="CB363">
        <v>0.100105</v>
      </c>
      <c r="CC363">
        <v>28.369199999999999</v>
      </c>
      <c r="CD363">
        <v>27.9983</v>
      </c>
      <c r="CE363">
        <v>999.9</v>
      </c>
      <c r="CF363">
        <v>0</v>
      </c>
      <c r="CG363">
        <v>0</v>
      </c>
      <c r="CH363">
        <v>10013.799999999999</v>
      </c>
      <c r="CI363">
        <v>0</v>
      </c>
      <c r="CJ363">
        <v>405.815</v>
      </c>
      <c r="CK363">
        <v>399.93599999999998</v>
      </c>
      <c r="CL363">
        <v>0.89994499999999999</v>
      </c>
      <c r="CM363">
        <v>0.10005500000000001</v>
      </c>
      <c r="CN363">
        <v>0</v>
      </c>
      <c r="CO363">
        <v>3.0638000000000001</v>
      </c>
      <c r="CP363">
        <v>0</v>
      </c>
      <c r="CQ363">
        <v>4049.13</v>
      </c>
      <c r="CR363">
        <v>3429.33</v>
      </c>
      <c r="CS363">
        <v>34.936999999999998</v>
      </c>
      <c r="CT363">
        <v>38.125</v>
      </c>
      <c r="CU363">
        <v>36.25</v>
      </c>
      <c r="CV363">
        <v>37.125</v>
      </c>
      <c r="CW363">
        <v>35.311999999999998</v>
      </c>
      <c r="CX363">
        <v>359.92</v>
      </c>
      <c r="CY363">
        <v>40.020000000000003</v>
      </c>
      <c r="CZ363">
        <v>0</v>
      </c>
      <c r="DA363">
        <v>1658963900.2</v>
      </c>
      <c r="DB363">
        <v>0</v>
      </c>
      <c r="DC363">
        <v>3.354919230769231</v>
      </c>
      <c r="DD363">
        <v>0.27089571067997681</v>
      </c>
      <c r="DE363">
        <v>2.8834188719453611</v>
      </c>
      <c r="DF363">
        <v>4049.459230769231</v>
      </c>
      <c r="DG363">
        <v>15</v>
      </c>
      <c r="DH363">
        <v>1658963617.0999999</v>
      </c>
      <c r="DI363" t="s">
        <v>1157</v>
      </c>
      <c r="DJ363">
        <v>1658963617.0999999</v>
      </c>
      <c r="DK363">
        <v>1658963615.0999999</v>
      </c>
      <c r="DL363">
        <v>46</v>
      </c>
      <c r="DM363">
        <v>0.10299999999999999</v>
      </c>
      <c r="DN363">
        <v>0</v>
      </c>
      <c r="DO363">
        <v>3.625</v>
      </c>
      <c r="DP363">
        <v>0.183</v>
      </c>
      <c r="DQ363">
        <v>1200</v>
      </c>
      <c r="DR363">
        <v>21</v>
      </c>
      <c r="DS363">
        <v>7.0000000000000007E-2</v>
      </c>
      <c r="DT363">
        <v>7.0000000000000007E-2</v>
      </c>
      <c r="DU363">
        <v>100</v>
      </c>
      <c r="DV363">
        <v>100</v>
      </c>
      <c r="DW363">
        <v>3.66</v>
      </c>
      <c r="DX363">
        <v>0.2079</v>
      </c>
      <c r="DY363">
        <v>4.6723546687721447</v>
      </c>
      <c r="DZ363">
        <v>-6.7132856166521554E-4</v>
      </c>
      <c r="EA363">
        <v>-2.681329234238156E-7</v>
      </c>
      <c r="EB363">
        <v>8.1307759810197942E-11</v>
      </c>
      <c r="EC363">
        <v>2.5648302539983629E-2</v>
      </c>
      <c r="ED363">
        <v>1.9805995112736431E-4</v>
      </c>
      <c r="EE363">
        <v>3.7201658972467829E-4</v>
      </c>
      <c r="EF363">
        <v>-1.4214358037409139E-6</v>
      </c>
      <c r="EG363">
        <v>2</v>
      </c>
      <c r="EH363">
        <v>2028</v>
      </c>
      <c r="EI363">
        <v>2</v>
      </c>
      <c r="EJ363">
        <v>26</v>
      </c>
      <c r="EK363">
        <v>1.4</v>
      </c>
      <c r="EL363">
        <v>1.5</v>
      </c>
      <c r="EM363">
        <v>2.6257299999999999</v>
      </c>
      <c r="EN363">
        <v>2.5378400000000001</v>
      </c>
      <c r="EO363">
        <v>1.39893</v>
      </c>
      <c r="EP363">
        <v>2.32544</v>
      </c>
      <c r="EQ363">
        <v>1.49902</v>
      </c>
      <c r="ER363">
        <v>2.31812</v>
      </c>
      <c r="ES363">
        <v>32.775799999999997</v>
      </c>
      <c r="ET363">
        <v>14.2721</v>
      </c>
      <c r="EU363">
        <v>18</v>
      </c>
      <c r="EV363">
        <v>504.71100000000001</v>
      </c>
      <c r="EW363">
        <v>546.73500000000001</v>
      </c>
      <c r="EX363">
        <v>26.940899999999999</v>
      </c>
      <c r="EY363">
        <v>31.3672</v>
      </c>
      <c r="EZ363">
        <v>30.0001</v>
      </c>
      <c r="FA363">
        <v>31.3734</v>
      </c>
      <c r="FB363">
        <v>31.363099999999999</v>
      </c>
      <c r="FC363">
        <v>52.531300000000002</v>
      </c>
      <c r="FD363">
        <v>21.9177</v>
      </c>
      <c r="FE363">
        <v>82.618600000000001</v>
      </c>
      <c r="FF363">
        <v>26.943100000000001</v>
      </c>
      <c r="FG363">
        <v>1200</v>
      </c>
      <c r="FH363">
        <v>21.393599999999999</v>
      </c>
      <c r="FI363">
        <v>99.753299999999996</v>
      </c>
      <c r="FJ363">
        <v>101.60599999999999</v>
      </c>
      <c r="FK363" t="s">
        <v>882</v>
      </c>
      <c r="FL363">
        <v>4</v>
      </c>
      <c r="FM363" t="s">
        <v>890</v>
      </c>
      <c r="FN363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J217"/>
  <sheetViews>
    <sheetView workbookViewId="0"/>
  </sheetViews>
  <sheetFormatPr baseColWidth="10" defaultColWidth="8.83203125" defaultRowHeight="15" x14ac:dyDescent="0.2"/>
  <sheetData>
    <row r="2" spans="1:166" x14ac:dyDescent="0.2">
      <c r="A2" t="s">
        <v>25</v>
      </c>
      <c r="B2" t="s">
        <v>26</v>
      </c>
      <c r="C2" t="s">
        <v>28</v>
      </c>
    </row>
    <row r="3" spans="1:166" x14ac:dyDescent="0.2">
      <c r="B3" t="s">
        <v>27</v>
      </c>
      <c r="C3">
        <v>21</v>
      </c>
    </row>
    <row r="4" spans="1:166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66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66" x14ac:dyDescent="0.2">
      <c r="A6" t="s">
        <v>41</v>
      </c>
      <c r="B6" t="s">
        <v>42</v>
      </c>
    </row>
    <row r="7" spans="1:166" x14ac:dyDescent="0.2">
      <c r="B7">
        <v>2</v>
      </c>
    </row>
    <row r="8" spans="1:166" x14ac:dyDescent="0.2">
      <c r="A8" t="s">
        <v>43</v>
      </c>
      <c r="B8" t="s">
        <v>44</v>
      </c>
      <c r="C8" t="s">
        <v>45</v>
      </c>
      <c r="D8" t="s">
        <v>46</v>
      </c>
      <c r="E8" t="s">
        <v>47</v>
      </c>
    </row>
    <row r="9" spans="1:166" x14ac:dyDescent="0.2">
      <c r="B9">
        <v>0</v>
      </c>
      <c r="C9">
        <v>1</v>
      </c>
      <c r="D9">
        <v>0</v>
      </c>
      <c r="E9">
        <v>0</v>
      </c>
    </row>
    <row r="10" spans="1:166" x14ac:dyDescent="0.2">
      <c r="A10" t="s">
        <v>48</v>
      </c>
      <c r="B10" t="s">
        <v>49</v>
      </c>
      <c r="C10" t="s">
        <v>51</v>
      </c>
      <c r="D10" t="s">
        <v>53</v>
      </c>
      <c r="E10" t="s">
        <v>54</v>
      </c>
      <c r="F10" t="s">
        <v>55</v>
      </c>
      <c r="G10" t="s">
        <v>56</v>
      </c>
      <c r="H10" t="s">
        <v>57</v>
      </c>
      <c r="I10" t="s">
        <v>58</v>
      </c>
      <c r="J10" t="s">
        <v>59</v>
      </c>
      <c r="K10" t="s">
        <v>60</v>
      </c>
      <c r="L10" t="s">
        <v>61</v>
      </c>
      <c r="M10" t="s">
        <v>62</v>
      </c>
      <c r="N10" t="s">
        <v>63</v>
      </c>
      <c r="O10" t="s">
        <v>64</v>
      </c>
      <c r="P10" t="s">
        <v>65</v>
      </c>
      <c r="Q10" t="s">
        <v>66</v>
      </c>
    </row>
    <row r="11" spans="1:166" x14ac:dyDescent="0.2">
      <c r="B11" t="s">
        <v>50</v>
      </c>
      <c r="C11" t="s">
        <v>52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166" x14ac:dyDescent="0.2">
      <c r="A12" t="s">
        <v>67</v>
      </c>
      <c r="B12" t="s">
        <v>68</v>
      </c>
      <c r="C12" t="s">
        <v>69</v>
      </c>
      <c r="D12" t="s">
        <v>70</v>
      </c>
      <c r="E12" t="s">
        <v>71</v>
      </c>
      <c r="F12" t="s">
        <v>72</v>
      </c>
    </row>
    <row r="13" spans="1:16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166" x14ac:dyDescent="0.2">
      <c r="A14" t="s">
        <v>73</v>
      </c>
      <c r="B14" t="s">
        <v>74</v>
      </c>
      <c r="C14" t="s">
        <v>75</v>
      </c>
      <c r="D14" t="s">
        <v>76</v>
      </c>
      <c r="E14" t="s">
        <v>77</v>
      </c>
      <c r="F14" t="s">
        <v>78</v>
      </c>
      <c r="G14" t="s">
        <v>80</v>
      </c>
      <c r="H14" t="s">
        <v>82</v>
      </c>
    </row>
    <row r="15" spans="1:166" x14ac:dyDescent="0.2">
      <c r="B15">
        <v>-6276</v>
      </c>
      <c r="C15">
        <v>6.6</v>
      </c>
      <c r="D15">
        <v>1.7090000000000001E-5</v>
      </c>
      <c r="E15">
        <v>3.11</v>
      </c>
      <c r="F15" t="s">
        <v>79</v>
      </c>
      <c r="G15" t="s">
        <v>81</v>
      </c>
      <c r="H15">
        <v>0</v>
      </c>
    </row>
    <row r="16" spans="1:166" x14ac:dyDescent="0.2">
      <c r="A16" t="s">
        <v>83</v>
      </c>
      <c r="B16" t="s">
        <v>83</v>
      </c>
      <c r="C16" t="s">
        <v>83</v>
      </c>
      <c r="D16" t="s">
        <v>83</v>
      </c>
      <c r="E16" t="s">
        <v>83</v>
      </c>
      <c r="F16" t="s">
        <v>83</v>
      </c>
      <c r="G16" t="s">
        <v>84</v>
      </c>
      <c r="H16" t="s">
        <v>84</v>
      </c>
      <c r="I16" t="s">
        <v>84</v>
      </c>
      <c r="J16" t="s">
        <v>84</v>
      </c>
      <c r="K16" t="s">
        <v>84</v>
      </c>
      <c r="L16" t="s">
        <v>84</v>
      </c>
      <c r="M16" t="s">
        <v>84</v>
      </c>
      <c r="N16" t="s">
        <v>84</v>
      </c>
      <c r="O16" t="s">
        <v>84</v>
      </c>
      <c r="P16" t="s">
        <v>84</v>
      </c>
      <c r="Q16" t="s">
        <v>84</v>
      </c>
      <c r="R16" t="s">
        <v>84</v>
      </c>
      <c r="S16" t="s">
        <v>84</v>
      </c>
      <c r="T16" t="s">
        <v>84</v>
      </c>
      <c r="U16" t="s">
        <v>84</v>
      </c>
      <c r="V16" t="s">
        <v>84</v>
      </c>
      <c r="W16" t="s">
        <v>84</v>
      </c>
      <c r="X16" t="s">
        <v>84</v>
      </c>
      <c r="Y16" t="s">
        <v>84</v>
      </c>
      <c r="Z16" t="s">
        <v>84</v>
      </c>
      <c r="AA16" t="s">
        <v>84</v>
      </c>
      <c r="AB16" t="s">
        <v>84</v>
      </c>
      <c r="AC16" t="s">
        <v>84</v>
      </c>
      <c r="AD16" t="s">
        <v>84</v>
      </c>
      <c r="AE16" t="s">
        <v>85</v>
      </c>
      <c r="AF16" t="s">
        <v>85</v>
      </c>
      <c r="AG16" t="s">
        <v>85</v>
      </c>
      <c r="AH16" t="s">
        <v>85</v>
      </c>
      <c r="AI16" t="s">
        <v>85</v>
      </c>
      <c r="AJ16" t="s">
        <v>86</v>
      </c>
      <c r="AK16" t="s">
        <v>86</v>
      </c>
      <c r="AL16" t="s">
        <v>86</v>
      </c>
      <c r="AM16" t="s">
        <v>86</v>
      </c>
      <c r="AN16" t="s">
        <v>86</v>
      </c>
      <c r="AO16" t="s">
        <v>86</v>
      </c>
      <c r="AP16" t="s">
        <v>86</v>
      </c>
      <c r="AQ16" t="s">
        <v>86</v>
      </c>
      <c r="AR16" t="s">
        <v>86</v>
      </c>
      <c r="AS16" t="s">
        <v>86</v>
      </c>
      <c r="AT16" t="s">
        <v>86</v>
      </c>
      <c r="AU16" t="s">
        <v>86</v>
      </c>
      <c r="AV16" t="s">
        <v>86</v>
      </c>
      <c r="AW16" t="s">
        <v>86</v>
      </c>
      <c r="AX16" t="s">
        <v>86</v>
      </c>
      <c r="AY16" t="s">
        <v>86</v>
      </c>
      <c r="AZ16" t="s">
        <v>86</v>
      </c>
      <c r="BA16" t="s">
        <v>86</v>
      </c>
      <c r="BB16" t="s">
        <v>86</v>
      </c>
      <c r="BC16" t="s">
        <v>86</v>
      </c>
      <c r="BD16" t="s">
        <v>86</v>
      </c>
      <c r="BE16" t="s">
        <v>86</v>
      </c>
      <c r="BF16" t="s">
        <v>86</v>
      </c>
      <c r="BG16" t="s">
        <v>86</v>
      </c>
      <c r="BH16" t="s">
        <v>86</v>
      </c>
      <c r="BI16" t="s">
        <v>86</v>
      </c>
      <c r="BJ16" t="s">
        <v>86</v>
      </c>
      <c r="BK16" t="s">
        <v>86</v>
      </c>
      <c r="BL16" t="s">
        <v>87</v>
      </c>
      <c r="BM16" t="s">
        <v>87</v>
      </c>
      <c r="BN16" t="s">
        <v>87</v>
      </c>
      <c r="BO16" t="s">
        <v>87</v>
      </c>
      <c r="BP16" t="s">
        <v>41</v>
      </c>
      <c r="BQ16" t="s">
        <v>41</v>
      </c>
      <c r="BR16" t="s">
        <v>41</v>
      </c>
      <c r="BS16" t="s">
        <v>88</v>
      </c>
      <c r="BT16" t="s">
        <v>88</v>
      </c>
      <c r="BU16" t="s">
        <v>88</v>
      </c>
      <c r="BV16" t="s">
        <v>88</v>
      </c>
      <c r="BW16" t="s">
        <v>88</v>
      </c>
      <c r="BX16" t="s">
        <v>88</v>
      </c>
      <c r="BY16" t="s">
        <v>88</v>
      </c>
      <c r="BZ16" t="s">
        <v>88</v>
      </c>
      <c r="CA16" t="s">
        <v>88</v>
      </c>
      <c r="CB16" t="s">
        <v>88</v>
      </c>
      <c r="CC16" t="s">
        <v>88</v>
      </c>
      <c r="CD16" t="s">
        <v>88</v>
      </c>
      <c r="CE16" t="s">
        <v>88</v>
      </c>
      <c r="CF16" t="s">
        <v>88</v>
      </c>
      <c r="CG16" t="s">
        <v>88</v>
      </c>
      <c r="CH16" t="s">
        <v>88</v>
      </c>
      <c r="CI16" t="s">
        <v>88</v>
      </c>
      <c r="CJ16" t="s">
        <v>88</v>
      </c>
      <c r="CK16" t="s">
        <v>89</v>
      </c>
      <c r="CL16" t="s">
        <v>89</v>
      </c>
      <c r="CM16" t="s">
        <v>89</v>
      </c>
      <c r="CN16" t="s">
        <v>89</v>
      </c>
      <c r="CO16" t="s">
        <v>89</v>
      </c>
      <c r="CP16" t="s">
        <v>89</v>
      </c>
      <c r="CQ16" t="s">
        <v>89</v>
      </c>
      <c r="CR16" t="s">
        <v>89</v>
      </c>
      <c r="CS16" t="s">
        <v>89</v>
      </c>
      <c r="CT16" t="s">
        <v>89</v>
      </c>
      <c r="CU16" t="s">
        <v>89</v>
      </c>
      <c r="CV16" t="s">
        <v>89</v>
      </c>
      <c r="CW16" t="s">
        <v>89</v>
      </c>
      <c r="CX16" t="s">
        <v>89</v>
      </c>
      <c r="CY16" t="s">
        <v>89</v>
      </c>
      <c r="CZ16" t="s">
        <v>89</v>
      </c>
      <c r="DA16" t="s">
        <v>89</v>
      </c>
      <c r="DB16" t="s">
        <v>89</v>
      </c>
      <c r="DC16" t="s">
        <v>90</v>
      </c>
      <c r="DD16" t="s">
        <v>90</v>
      </c>
      <c r="DE16" t="s">
        <v>90</v>
      </c>
      <c r="DF16" t="s">
        <v>90</v>
      </c>
      <c r="DG16" t="s">
        <v>90</v>
      </c>
      <c r="DH16" t="s">
        <v>91</v>
      </c>
      <c r="DI16" t="s">
        <v>91</v>
      </c>
      <c r="DJ16" t="s">
        <v>91</v>
      </c>
      <c r="DK16" t="s">
        <v>91</v>
      </c>
      <c r="DL16" t="s">
        <v>91</v>
      </c>
      <c r="DM16" t="s">
        <v>91</v>
      </c>
      <c r="DN16" t="s">
        <v>91</v>
      </c>
      <c r="DO16" t="s">
        <v>91</v>
      </c>
      <c r="DP16" t="s">
        <v>91</v>
      </c>
      <c r="DQ16" t="s">
        <v>91</v>
      </c>
      <c r="DR16" t="s">
        <v>91</v>
      </c>
      <c r="DS16" t="s">
        <v>91</v>
      </c>
      <c r="DT16" t="s">
        <v>91</v>
      </c>
      <c r="DU16" t="s">
        <v>92</v>
      </c>
      <c r="DV16" t="s">
        <v>92</v>
      </c>
      <c r="DW16" t="s">
        <v>92</v>
      </c>
      <c r="DX16" t="s">
        <v>92</v>
      </c>
      <c r="DY16" t="s">
        <v>92</v>
      </c>
      <c r="DZ16" t="s">
        <v>92</v>
      </c>
      <c r="EA16" t="s">
        <v>92</v>
      </c>
      <c r="EB16" t="s">
        <v>92</v>
      </c>
      <c r="EC16" t="s">
        <v>92</v>
      </c>
      <c r="ED16" t="s">
        <v>92</v>
      </c>
      <c r="EE16" t="s">
        <v>92</v>
      </c>
      <c r="EF16" t="s">
        <v>92</v>
      </c>
      <c r="EG16" t="s">
        <v>92</v>
      </c>
      <c r="EH16" t="s">
        <v>92</v>
      </c>
      <c r="EI16" t="s">
        <v>92</v>
      </c>
      <c r="EJ16" t="s">
        <v>92</v>
      </c>
      <c r="EK16" t="s">
        <v>92</v>
      </c>
      <c r="EL16" t="s">
        <v>92</v>
      </c>
      <c r="EM16" t="s">
        <v>93</v>
      </c>
      <c r="EN16" t="s">
        <v>93</v>
      </c>
      <c r="EO16" t="s">
        <v>93</v>
      </c>
      <c r="EP16" t="s">
        <v>93</v>
      </c>
      <c r="EQ16" t="s">
        <v>93</v>
      </c>
      <c r="ER16" t="s">
        <v>93</v>
      </c>
      <c r="ES16" t="s">
        <v>93</v>
      </c>
      <c r="ET16" t="s">
        <v>93</v>
      </c>
      <c r="EU16" t="s">
        <v>94</v>
      </c>
      <c r="EV16" t="s">
        <v>94</v>
      </c>
      <c r="EW16" t="s">
        <v>94</v>
      </c>
      <c r="EX16" t="s">
        <v>94</v>
      </c>
      <c r="EY16" t="s">
        <v>94</v>
      </c>
      <c r="EZ16" t="s">
        <v>94</v>
      </c>
      <c r="FA16" t="s">
        <v>94</v>
      </c>
      <c r="FB16" t="s">
        <v>94</v>
      </c>
      <c r="FC16" t="s">
        <v>94</v>
      </c>
      <c r="FD16" t="s">
        <v>94</v>
      </c>
      <c r="FE16" t="s">
        <v>94</v>
      </c>
      <c r="FF16" t="s">
        <v>94</v>
      </c>
      <c r="FG16" t="s">
        <v>94</v>
      </c>
      <c r="FH16" t="s">
        <v>94</v>
      </c>
      <c r="FI16" t="s">
        <v>94</v>
      </c>
      <c r="FJ16" t="s">
        <v>94</v>
      </c>
    </row>
    <row r="17" spans="1:166" x14ac:dyDescent="0.2">
      <c r="A17" t="s">
        <v>95</v>
      </c>
      <c r="B17" t="s">
        <v>96</v>
      </c>
      <c r="C17" t="s">
        <v>97</v>
      </c>
      <c r="D17" t="s">
        <v>98</v>
      </c>
      <c r="E17" t="s">
        <v>99</v>
      </c>
      <c r="F17" t="s">
        <v>100</v>
      </c>
      <c r="G17" t="s">
        <v>101</v>
      </c>
      <c r="H17" t="s">
        <v>102</v>
      </c>
      <c r="I17" t="s">
        <v>103</v>
      </c>
      <c r="J17" t="s">
        <v>104</v>
      </c>
      <c r="K17" t="s">
        <v>105</v>
      </c>
      <c r="L17" t="s">
        <v>106</v>
      </c>
      <c r="M17" t="s">
        <v>107</v>
      </c>
      <c r="N17" t="s">
        <v>108</v>
      </c>
      <c r="O17" t="s">
        <v>109</v>
      </c>
      <c r="P17" t="s">
        <v>110</v>
      </c>
      <c r="Q17" t="s">
        <v>111</v>
      </c>
      <c r="R17" t="s">
        <v>112</v>
      </c>
      <c r="S17" t="s">
        <v>113</v>
      </c>
      <c r="T17" t="s">
        <v>114</v>
      </c>
      <c r="U17" t="s">
        <v>115</v>
      </c>
      <c r="V17" t="s">
        <v>116</v>
      </c>
      <c r="W17" t="s">
        <v>117</v>
      </c>
      <c r="X17" t="s">
        <v>118</v>
      </c>
      <c r="Y17" t="s">
        <v>119</v>
      </c>
      <c r="Z17" t="s">
        <v>120</v>
      </c>
      <c r="AA17" t="s">
        <v>121</v>
      </c>
      <c r="AB17" t="s">
        <v>122</v>
      </c>
      <c r="AC17" t="s">
        <v>123</v>
      </c>
      <c r="AD17" t="s">
        <v>124</v>
      </c>
      <c r="AE17" t="s">
        <v>85</v>
      </c>
      <c r="AF17" t="s">
        <v>125</v>
      </c>
      <c r="AG17" t="s">
        <v>126</v>
      </c>
      <c r="AH17" t="s">
        <v>127</v>
      </c>
      <c r="AI17" t="s">
        <v>128</v>
      </c>
      <c r="AJ17" t="s">
        <v>129</v>
      </c>
      <c r="AK17" t="s">
        <v>130</v>
      </c>
      <c r="AL17" t="s">
        <v>131</v>
      </c>
      <c r="AM17" t="s">
        <v>132</v>
      </c>
      <c r="AN17" t="s">
        <v>133</v>
      </c>
      <c r="AO17" t="s">
        <v>134</v>
      </c>
      <c r="AP17" t="s">
        <v>135</v>
      </c>
      <c r="AQ17" t="s">
        <v>136</v>
      </c>
      <c r="AR17" t="s">
        <v>137</v>
      </c>
      <c r="AS17" t="s">
        <v>138</v>
      </c>
      <c r="AT17" t="s">
        <v>139</v>
      </c>
      <c r="AU17" t="s">
        <v>140</v>
      </c>
      <c r="AV17" t="s">
        <v>141</v>
      </c>
      <c r="AW17" t="s">
        <v>142</v>
      </c>
      <c r="AX17" t="s">
        <v>143</v>
      </c>
      <c r="AY17" t="s">
        <v>144</v>
      </c>
      <c r="AZ17" t="s">
        <v>145</v>
      </c>
      <c r="BA17" t="s">
        <v>146</v>
      </c>
      <c r="BB17" t="s">
        <v>147</v>
      </c>
      <c r="BC17" t="s">
        <v>148</v>
      </c>
      <c r="BD17" t="s">
        <v>149</v>
      </c>
      <c r="BE17" t="s">
        <v>150</v>
      </c>
      <c r="BF17" t="s">
        <v>151</v>
      </c>
      <c r="BG17" t="s">
        <v>152</v>
      </c>
      <c r="BH17" t="s">
        <v>153</v>
      </c>
      <c r="BI17" t="s">
        <v>154</v>
      </c>
      <c r="BJ17" t="s">
        <v>155</v>
      </c>
      <c r="BK17" t="s">
        <v>156</v>
      </c>
      <c r="BL17" t="s">
        <v>157</v>
      </c>
      <c r="BM17" t="s">
        <v>158</v>
      </c>
      <c r="BN17" t="s">
        <v>159</v>
      </c>
      <c r="BO17" t="s">
        <v>160</v>
      </c>
      <c r="BP17" t="s">
        <v>161</v>
      </c>
      <c r="BQ17" t="s">
        <v>162</v>
      </c>
      <c r="BR17" t="s">
        <v>163</v>
      </c>
      <c r="BS17" t="s">
        <v>101</v>
      </c>
      <c r="BT17" t="s">
        <v>164</v>
      </c>
      <c r="BU17" t="s">
        <v>165</v>
      </c>
      <c r="BV17" t="s">
        <v>166</v>
      </c>
      <c r="BW17" t="s">
        <v>167</v>
      </c>
      <c r="BX17" t="s">
        <v>168</v>
      </c>
      <c r="BY17" t="s">
        <v>169</v>
      </c>
      <c r="BZ17" t="s">
        <v>170</v>
      </c>
      <c r="CA17" t="s">
        <v>171</v>
      </c>
      <c r="CB17" t="s">
        <v>172</v>
      </c>
      <c r="CC17" t="s">
        <v>173</v>
      </c>
      <c r="CD17" t="s">
        <v>174</v>
      </c>
      <c r="CE17" t="s">
        <v>175</v>
      </c>
      <c r="CF17" t="s">
        <v>176</v>
      </c>
      <c r="CG17" t="s">
        <v>177</v>
      </c>
      <c r="CH17" t="s">
        <v>178</v>
      </c>
      <c r="CI17" t="s">
        <v>179</v>
      </c>
      <c r="CJ17" t="s">
        <v>180</v>
      </c>
      <c r="CK17" t="s">
        <v>181</v>
      </c>
      <c r="CL17" t="s">
        <v>182</v>
      </c>
      <c r="CM17" t="s">
        <v>183</v>
      </c>
      <c r="CN17" t="s">
        <v>184</v>
      </c>
      <c r="CO17" t="s">
        <v>185</v>
      </c>
      <c r="CP17" t="s">
        <v>186</v>
      </c>
      <c r="CQ17" t="s">
        <v>187</v>
      </c>
      <c r="CR17" t="s">
        <v>188</v>
      </c>
      <c r="CS17" t="s">
        <v>189</v>
      </c>
      <c r="CT17" t="s">
        <v>190</v>
      </c>
      <c r="CU17" t="s">
        <v>191</v>
      </c>
      <c r="CV17" t="s">
        <v>192</v>
      </c>
      <c r="CW17" t="s">
        <v>193</v>
      </c>
      <c r="CX17" t="s">
        <v>194</v>
      </c>
      <c r="CY17" t="s">
        <v>195</v>
      </c>
      <c r="CZ17" t="s">
        <v>196</v>
      </c>
      <c r="DA17" t="s">
        <v>197</v>
      </c>
      <c r="DB17" t="s">
        <v>198</v>
      </c>
      <c r="DC17" t="s">
        <v>199</v>
      </c>
      <c r="DD17" t="s">
        <v>200</v>
      </c>
      <c r="DE17" t="s">
        <v>201</v>
      </c>
      <c r="DF17" t="s">
        <v>202</v>
      </c>
      <c r="DG17" t="s">
        <v>203</v>
      </c>
      <c r="DH17" t="s">
        <v>96</v>
      </c>
      <c r="DI17" t="s">
        <v>99</v>
      </c>
      <c r="DJ17" t="s">
        <v>204</v>
      </c>
      <c r="DK17" t="s">
        <v>205</v>
      </c>
      <c r="DL17" t="s">
        <v>206</v>
      </c>
      <c r="DM17" t="s">
        <v>207</v>
      </c>
      <c r="DN17" t="s">
        <v>208</v>
      </c>
      <c r="DO17" t="s">
        <v>209</v>
      </c>
      <c r="DP17" t="s">
        <v>210</v>
      </c>
      <c r="DQ17" t="s">
        <v>211</v>
      </c>
      <c r="DR17" t="s">
        <v>212</v>
      </c>
      <c r="DS17" t="s">
        <v>213</v>
      </c>
      <c r="DT17" t="s">
        <v>214</v>
      </c>
      <c r="DU17" t="s">
        <v>215</v>
      </c>
      <c r="DV17" t="s">
        <v>216</v>
      </c>
      <c r="DW17" t="s">
        <v>217</v>
      </c>
      <c r="DX17" t="s">
        <v>218</v>
      </c>
      <c r="DY17" t="s">
        <v>219</v>
      </c>
      <c r="DZ17" t="s">
        <v>220</v>
      </c>
      <c r="EA17" t="s">
        <v>221</v>
      </c>
      <c r="EB17" t="s">
        <v>222</v>
      </c>
      <c r="EC17" t="s">
        <v>223</v>
      </c>
      <c r="ED17" t="s">
        <v>224</v>
      </c>
      <c r="EE17" t="s">
        <v>225</v>
      </c>
      <c r="EF17" t="s">
        <v>226</v>
      </c>
      <c r="EG17" t="s">
        <v>227</v>
      </c>
      <c r="EH17" t="s">
        <v>228</v>
      </c>
      <c r="EI17" t="s">
        <v>229</v>
      </c>
      <c r="EJ17" t="s">
        <v>230</v>
      </c>
      <c r="EK17" t="s">
        <v>231</v>
      </c>
      <c r="EL17" t="s">
        <v>232</v>
      </c>
      <c r="EM17" t="s">
        <v>233</v>
      </c>
      <c r="EN17" t="s">
        <v>234</v>
      </c>
      <c r="EO17" t="s">
        <v>235</v>
      </c>
      <c r="EP17" t="s">
        <v>236</v>
      </c>
      <c r="EQ17" t="s">
        <v>237</v>
      </c>
      <c r="ER17" t="s">
        <v>238</v>
      </c>
      <c r="ES17" t="s">
        <v>239</v>
      </c>
      <c r="ET17" t="s">
        <v>240</v>
      </c>
      <c r="EU17" t="s">
        <v>241</v>
      </c>
      <c r="EV17" t="s">
        <v>242</v>
      </c>
      <c r="EW17" t="s">
        <v>243</v>
      </c>
      <c r="EX17" t="s">
        <v>244</v>
      </c>
      <c r="EY17" t="s">
        <v>245</v>
      </c>
      <c r="EZ17" t="s">
        <v>246</v>
      </c>
      <c r="FA17" t="s">
        <v>247</v>
      </c>
      <c r="FB17" t="s">
        <v>248</v>
      </c>
      <c r="FC17" t="s">
        <v>249</v>
      </c>
      <c r="FD17" t="s">
        <v>250</v>
      </c>
      <c r="FE17" t="s">
        <v>251</v>
      </c>
      <c r="FF17" t="s">
        <v>252</v>
      </c>
      <c r="FG17" t="s">
        <v>253</v>
      </c>
      <c r="FH17" t="s">
        <v>254</v>
      </c>
      <c r="FI17" t="s">
        <v>255</v>
      </c>
      <c r="FJ17" t="s">
        <v>256</v>
      </c>
    </row>
    <row r="18" spans="1:166" x14ac:dyDescent="0.2">
      <c r="B18" t="s">
        <v>257</v>
      </c>
      <c r="C18" t="s">
        <v>257</v>
      </c>
      <c r="F18" t="s">
        <v>257</v>
      </c>
      <c r="G18" t="s">
        <v>257</v>
      </c>
      <c r="H18" t="s">
        <v>258</v>
      </c>
      <c r="I18" t="s">
        <v>259</v>
      </c>
      <c r="J18" t="s">
        <v>260</v>
      </c>
      <c r="K18" t="s">
        <v>261</v>
      </c>
      <c r="L18" t="s">
        <v>261</v>
      </c>
      <c r="M18" t="s">
        <v>171</v>
      </c>
      <c r="N18" t="s">
        <v>171</v>
      </c>
      <c r="O18" t="s">
        <v>258</v>
      </c>
      <c r="P18" t="s">
        <v>258</v>
      </c>
      <c r="Q18" t="s">
        <v>258</v>
      </c>
      <c r="R18" t="s">
        <v>258</v>
      </c>
      <c r="S18" t="s">
        <v>262</v>
      </c>
      <c r="T18" t="s">
        <v>263</v>
      </c>
      <c r="U18" t="s">
        <v>263</v>
      </c>
      <c r="V18" t="s">
        <v>264</v>
      </c>
      <c r="W18" t="s">
        <v>265</v>
      </c>
      <c r="X18" t="s">
        <v>264</v>
      </c>
      <c r="Y18" t="s">
        <v>264</v>
      </c>
      <c r="Z18" t="s">
        <v>264</v>
      </c>
      <c r="AA18" t="s">
        <v>262</v>
      </c>
      <c r="AB18" t="s">
        <v>262</v>
      </c>
      <c r="AC18" t="s">
        <v>262</v>
      </c>
      <c r="AD18" t="s">
        <v>262</v>
      </c>
      <c r="AE18" t="s">
        <v>266</v>
      </c>
      <c r="AF18" t="s">
        <v>265</v>
      </c>
      <c r="AH18" t="s">
        <v>265</v>
      </c>
      <c r="AI18" t="s">
        <v>266</v>
      </c>
      <c r="AO18" t="s">
        <v>260</v>
      </c>
      <c r="AV18" t="s">
        <v>260</v>
      </c>
      <c r="AW18" t="s">
        <v>260</v>
      </c>
      <c r="AX18" t="s">
        <v>260</v>
      </c>
      <c r="AY18" t="s">
        <v>267</v>
      </c>
      <c r="BL18" t="s">
        <v>260</v>
      </c>
      <c r="BM18" t="s">
        <v>260</v>
      </c>
      <c r="BO18" t="s">
        <v>268</v>
      </c>
      <c r="BP18" t="s">
        <v>269</v>
      </c>
      <c r="BS18" t="s">
        <v>257</v>
      </c>
      <c r="BT18" t="s">
        <v>261</v>
      </c>
      <c r="BU18" t="s">
        <v>261</v>
      </c>
      <c r="BV18" t="s">
        <v>270</v>
      </c>
      <c r="BW18" t="s">
        <v>270</v>
      </c>
      <c r="BX18" t="s">
        <v>261</v>
      </c>
      <c r="BY18" t="s">
        <v>270</v>
      </c>
      <c r="BZ18" t="s">
        <v>266</v>
      </c>
      <c r="CA18" t="s">
        <v>264</v>
      </c>
      <c r="CB18" t="s">
        <v>264</v>
      </c>
      <c r="CC18" t="s">
        <v>263</v>
      </c>
      <c r="CD18" t="s">
        <v>263</v>
      </c>
      <c r="CE18" t="s">
        <v>263</v>
      </c>
      <c r="CF18" t="s">
        <v>263</v>
      </c>
      <c r="CG18" t="s">
        <v>263</v>
      </c>
      <c r="CH18" t="s">
        <v>271</v>
      </c>
      <c r="CI18" t="s">
        <v>260</v>
      </c>
      <c r="CJ18" t="s">
        <v>260</v>
      </c>
      <c r="CK18" t="s">
        <v>260</v>
      </c>
      <c r="CP18" t="s">
        <v>260</v>
      </c>
      <c r="CS18" t="s">
        <v>263</v>
      </c>
      <c r="CT18" t="s">
        <v>263</v>
      </c>
      <c r="CU18" t="s">
        <v>263</v>
      </c>
      <c r="CV18" t="s">
        <v>263</v>
      </c>
      <c r="CW18" t="s">
        <v>263</v>
      </c>
      <c r="CX18" t="s">
        <v>260</v>
      </c>
      <c r="CY18" t="s">
        <v>260</v>
      </c>
      <c r="CZ18" t="s">
        <v>260</v>
      </c>
      <c r="DA18" t="s">
        <v>257</v>
      </c>
      <c r="DD18" t="s">
        <v>272</v>
      </c>
      <c r="DE18" t="s">
        <v>272</v>
      </c>
      <c r="DG18" t="s">
        <v>257</v>
      </c>
      <c r="DH18" t="s">
        <v>273</v>
      </c>
      <c r="DJ18" t="s">
        <v>257</v>
      </c>
      <c r="DK18" t="s">
        <v>257</v>
      </c>
      <c r="DM18" t="s">
        <v>274</v>
      </c>
      <c r="DN18" t="s">
        <v>275</v>
      </c>
      <c r="DO18" t="s">
        <v>274</v>
      </c>
      <c r="DP18" t="s">
        <v>275</v>
      </c>
      <c r="DQ18" t="s">
        <v>274</v>
      </c>
      <c r="DR18" t="s">
        <v>275</v>
      </c>
      <c r="DS18" t="s">
        <v>265</v>
      </c>
      <c r="DT18" t="s">
        <v>265</v>
      </c>
      <c r="DU18" t="s">
        <v>265</v>
      </c>
      <c r="DV18" t="s">
        <v>265</v>
      </c>
      <c r="DW18" t="s">
        <v>274</v>
      </c>
      <c r="DX18" t="s">
        <v>275</v>
      </c>
      <c r="DY18" t="s">
        <v>275</v>
      </c>
      <c r="EC18" t="s">
        <v>275</v>
      </c>
      <c r="EG18" t="s">
        <v>261</v>
      </c>
      <c r="EH18" t="s">
        <v>261</v>
      </c>
      <c r="EI18" t="s">
        <v>270</v>
      </c>
      <c r="EJ18" t="s">
        <v>270</v>
      </c>
      <c r="EK18" t="s">
        <v>276</v>
      </c>
      <c r="EL18" t="s">
        <v>276</v>
      </c>
      <c r="EM18" t="s">
        <v>277</v>
      </c>
      <c r="EN18" t="s">
        <v>277</v>
      </c>
      <c r="EO18" t="s">
        <v>277</v>
      </c>
      <c r="EP18" t="s">
        <v>277</v>
      </c>
      <c r="EQ18" t="s">
        <v>277</v>
      </c>
      <c r="ER18" t="s">
        <v>277</v>
      </c>
      <c r="ES18" t="s">
        <v>263</v>
      </c>
      <c r="ET18" t="s">
        <v>277</v>
      </c>
      <c r="EV18" t="s">
        <v>266</v>
      </c>
      <c r="EW18" t="s">
        <v>266</v>
      </c>
      <c r="EX18" t="s">
        <v>263</v>
      </c>
      <c r="EY18" t="s">
        <v>263</v>
      </c>
      <c r="EZ18" t="s">
        <v>263</v>
      </c>
      <c r="FA18" t="s">
        <v>263</v>
      </c>
      <c r="FB18" t="s">
        <v>263</v>
      </c>
      <c r="FC18" t="s">
        <v>265</v>
      </c>
      <c r="FD18" t="s">
        <v>265</v>
      </c>
      <c r="FE18" t="s">
        <v>265</v>
      </c>
      <c r="FF18" t="s">
        <v>263</v>
      </c>
      <c r="FG18" t="s">
        <v>261</v>
      </c>
      <c r="FH18" t="s">
        <v>270</v>
      </c>
      <c r="FI18" t="s">
        <v>265</v>
      </c>
      <c r="FJ18" t="s">
        <v>265</v>
      </c>
    </row>
    <row r="19" spans="1:166" x14ac:dyDescent="0.2">
      <c r="A19">
        <v>1</v>
      </c>
      <c r="B19">
        <v>1659018934.5</v>
      </c>
      <c r="C19">
        <v>0</v>
      </c>
      <c r="D19" t="s">
        <v>278</v>
      </c>
      <c r="E19" t="s">
        <v>279</v>
      </c>
      <c r="F19" t="s">
        <v>280</v>
      </c>
      <c r="G19">
        <v>1659018934.5</v>
      </c>
      <c r="H19">
        <f t="shared" ref="H19:H50" si="0">(I19)/1000</f>
        <v>4.544747367887546E-3</v>
      </c>
      <c r="I19">
        <f t="shared" ref="I19:I50" si="1">1000*BZ19*AG19*(BV19-BW19)/(100*BP19*(1000-AG19*BV19))</f>
        <v>4.5447473678875463</v>
      </c>
      <c r="J19">
        <f t="shared" ref="J19:J50" si="2">BZ19*AG19*(BU19-BT19*(1000-AG19*BW19)/(1000-AG19*BV19))/(100*BP19)</f>
        <v>12.186453978881671</v>
      </c>
      <c r="K19">
        <f t="shared" ref="K19:K50" si="3">BT19 - IF(AG19&gt;1, J19*BP19*100/(AI19*CH19), 0)</f>
        <v>383.23399999999998</v>
      </c>
      <c r="L19">
        <f t="shared" ref="L19:L50" si="4">((R19-H19/2)*K19-J19)/(R19+H19/2)</f>
        <v>274.94205026478255</v>
      </c>
      <c r="M19">
        <f t="shared" ref="M19:M50" si="5">L19*(CA19+CB19)/1000</f>
        <v>27.41777663534565</v>
      </c>
      <c r="N19">
        <f t="shared" ref="N19:N50" si="6">(BT19 - IF(AG19&gt;1, J19*BP19*100/(AI19*CH19), 0))*(CA19+CB19)/1000</f>
        <v>38.216868612679995</v>
      </c>
      <c r="O19">
        <f t="shared" ref="O19:O50" si="7">2/((1/Q19-1/P19)+SIGN(Q19)*SQRT((1/Q19-1/P19)*(1/Q19-1/P19) + 4*BQ19/((BQ19+1)*(BQ19+1))*(2*1/Q19*1/P19-1/P19*1/P19)))</f>
        <v>0.20870813976088359</v>
      </c>
      <c r="P19">
        <f t="shared" ref="P19:P50" si="8">IF(LEFT(BR19,1)&lt;&gt;"0",IF(LEFT(BR19,1)="1",3,$B$7),$D$5+$E$5*(CH19*CA19/($K$5*1000))+$F$5*(CH19*CA19/($K$5*1000))*MAX(MIN(BP19,$J$5),$I$5)*MAX(MIN(BP19,$J$5),$I$5)+$G$5*MAX(MIN(BP19,$J$5),$I$5)*(CH19*CA19/($K$5*1000))+$H$5*(CH19*CA19/($K$5*1000))*(CH19*CA19/($K$5*1000)))</f>
        <v>2.9220322307916931</v>
      </c>
      <c r="Q19">
        <f t="shared" ref="Q19:Q50" si="9">H19*(1000-(1000*0.61365*EXP(17.502*U19/(240.97+U19))/(CA19+CB19)+BV19)/2)/(1000*0.61365*EXP(17.502*U19/(240.97+U19))/(CA19+CB19)-BV19)</f>
        <v>0.20109225663273875</v>
      </c>
      <c r="R19">
        <f t="shared" ref="R19:R50" si="10">1/((BQ19+1)/(O19/1.6)+1/(P19/1.37)) + BQ19/((BQ19+1)/(O19/1.6) + BQ19/(P19/1.37))</f>
        <v>0.12634434921856341</v>
      </c>
      <c r="S19">
        <f t="shared" ref="S19:S50" si="11">(BL19*BO19)</f>
        <v>66.115049484785857</v>
      </c>
      <c r="T19">
        <f t="shared" ref="T19:T50" si="12">(CC19+(S19+2*0.95*0.0000000567*(((CC19+$B$9)+273)^4-(CC19+273)^4)-44100*H19)/(1.84*29.3*P19+8*0.95*0.0000000567*(CC19+273)^3))</f>
        <v>31.840383553904669</v>
      </c>
      <c r="U19">
        <f t="shared" ref="U19:U50" si="13">($C$9*CD19+$D$9*CE19+$E$9*T19)</f>
        <v>32.877800000000001</v>
      </c>
      <c r="V19">
        <f t="shared" ref="V19:V50" si="14">0.61365*EXP(17.502*U19/(240.97+U19))</f>
        <v>5.0175217023428038</v>
      </c>
      <c r="W19">
        <f t="shared" ref="W19:W50" si="15">(X19/Y19*100)</f>
        <v>57.649617904019038</v>
      </c>
      <c r="X19">
        <f t="shared" ref="X19:X50" si="16">BV19*(CA19+CB19)/1000</f>
        <v>2.8527079373320001</v>
      </c>
      <c r="Y19">
        <f t="shared" ref="Y19:Y50" si="17">0.61365*EXP(17.502*CC19/(240.97+CC19))</f>
        <v>4.9483553248895413</v>
      </c>
      <c r="Z19">
        <f t="shared" ref="Z19:Z50" si="18">(V19-BV19*(CA19+CB19)/1000)</f>
        <v>2.1648137650108037</v>
      </c>
      <c r="AA19">
        <f t="shared" ref="AA19:AA50" si="19">(-H19*44100)</f>
        <v>-200.42335892384077</v>
      </c>
      <c r="AB19">
        <f t="shared" ref="AB19:AB50" si="20">2*29.3*P19*0.92*(CC19-U19)</f>
        <v>-38.847539561080666</v>
      </c>
      <c r="AC19">
        <f t="shared" ref="AC19:AC50" si="21">2*0.95*0.0000000567*(((CC19+$B$9)+273)^4-(U19+273)^4)</f>
        <v>-3.0374446082927871</v>
      </c>
      <c r="AD19">
        <f t="shared" ref="AD19:AD50" si="22">S19+AC19+AA19+AB19</f>
        <v>-176.19329360842835</v>
      </c>
      <c r="AE19">
        <v>0</v>
      </c>
      <c r="AF19">
        <v>0</v>
      </c>
      <c r="AG19">
        <f t="shared" ref="AG19:AG50" si="23">IF(AE19*$H$15&gt;=AI19,1,(AI19/(AI19-AE19*$H$15)))</f>
        <v>1</v>
      </c>
      <c r="AH19">
        <f t="shared" ref="AH19:AH50" si="24">(AG19-1)*100</f>
        <v>0</v>
      </c>
      <c r="AI19">
        <f t="shared" ref="AI19:AI50" si="25">MAX(0,($B$15+$C$15*CH19)/(1+$D$15*CH19)*CA19/(CC19+273)*$E$15)</f>
        <v>51681.875627350048</v>
      </c>
      <c r="AJ19" t="s">
        <v>281</v>
      </c>
      <c r="AK19" t="s">
        <v>281</v>
      </c>
      <c r="AL19">
        <v>0</v>
      </c>
      <c r="AM19">
        <v>0</v>
      </c>
      <c r="AN19" t="e">
        <f t="shared" ref="AN19:AN50" si="26">1-AL19/AM19</f>
        <v>#DIV/0!</v>
      </c>
      <c r="AO19">
        <v>0</v>
      </c>
      <c r="AP19" t="s">
        <v>281</v>
      </c>
      <c r="AQ19" t="s">
        <v>281</v>
      </c>
      <c r="AR19">
        <v>0</v>
      </c>
      <c r="AS19">
        <v>0</v>
      </c>
      <c r="AT19" t="e">
        <f t="shared" ref="AT19:AT50" si="27">1-AR19/AS19</f>
        <v>#DIV/0!</v>
      </c>
      <c r="AU19">
        <v>0.5</v>
      </c>
      <c r="AV19">
        <f t="shared" ref="AV19:AV50" si="28">BM19</f>
        <v>336.99021299729833</v>
      </c>
      <c r="AW19">
        <f t="shared" ref="AW19:AW50" si="29">J19</f>
        <v>12.186453978881671</v>
      </c>
      <c r="AX19" t="e">
        <f t="shared" ref="AX19:AX50" si="30">AT19*AU19*AV19</f>
        <v>#DIV/0!</v>
      </c>
      <c r="AY19">
        <f t="shared" ref="AY19:AY50" si="31">(AW19-AO19)/AV19</f>
        <v>3.6162634726069537E-2</v>
      </c>
      <c r="AZ19" t="e">
        <f t="shared" ref="AZ19:AZ50" si="32">(AM19-AS19)/AS19</f>
        <v>#DIV/0!</v>
      </c>
      <c r="BA19" t="e">
        <f t="shared" ref="BA19:BA50" si="33">AL19/(AN19+AL19/AS19)</f>
        <v>#DIV/0!</v>
      </c>
      <c r="BB19" t="s">
        <v>281</v>
      </c>
      <c r="BC19">
        <v>0</v>
      </c>
      <c r="BD19" t="e">
        <f t="shared" ref="BD19:BD50" si="34">IF(BC19&lt;&gt;0, BC19, BA19)</f>
        <v>#DIV/0!</v>
      </c>
      <c r="BE19" t="e">
        <f t="shared" ref="BE19:BE50" si="35">1-BD19/AS19</f>
        <v>#DIV/0!</v>
      </c>
      <c r="BF19" t="e">
        <f t="shared" ref="BF19:BF50" si="36">(AS19-AR19)/(AS19-BD19)</f>
        <v>#DIV/0!</v>
      </c>
      <c r="BG19" t="e">
        <f t="shared" ref="BG19:BG50" si="37">(AM19-AS19)/(AM19-BD19)</f>
        <v>#DIV/0!</v>
      </c>
      <c r="BH19" t="e">
        <f t="shared" ref="BH19:BH50" si="38">(AS19-AR19)/(AS19-AL19)</f>
        <v>#DIV/0!</v>
      </c>
      <c r="BI19" t="e">
        <f t="shared" ref="BI19:BI50" si="39">(AM19-AS19)/(AM19-AL19)</f>
        <v>#DIV/0!</v>
      </c>
      <c r="BJ19" t="e">
        <f t="shared" ref="BJ19:BJ50" si="40">(BF19*BD19/AR19)</f>
        <v>#DIV/0!</v>
      </c>
      <c r="BK19" t="e">
        <f t="shared" ref="BK19:BK50" si="41">(1-BJ19)</f>
        <v>#DIV/0!</v>
      </c>
      <c r="BL19">
        <f t="shared" ref="BL19:BL50" si="42">$B$13*CI19+$C$13*CJ19+$F$13*CK19*(1-CN19)</f>
        <v>399.75099999999998</v>
      </c>
      <c r="BM19">
        <f t="shared" ref="BM19:BM50" si="43">BL19*BN19</f>
        <v>336.99021299729833</v>
      </c>
      <c r="BN19">
        <f t="shared" ref="BN19:BN50" si="44">($B$13*$D$11+$C$13*$D$11+$F$13*((CX19+CP19)/MAX(CX19+CP19+CY19, 0.1)*$I$11+CY19/MAX(CX19+CP19+CY19, 0.1)*$J$11))/($B$13+$C$13+$F$13)</f>
        <v>0.84300030018010796</v>
      </c>
      <c r="BO19">
        <f t="shared" ref="BO19:BO50" si="45">($B$13*$K$11+$C$13*$K$11+$F$13*((CX19+CP19)/MAX(CX19+CP19+CY19, 0.1)*$P$11+CY19/MAX(CX19+CP19+CY19, 0.1)*$Q$11))/($B$13+$C$13+$F$13)</f>
        <v>0.16539057934760854</v>
      </c>
      <c r="BP19">
        <v>6</v>
      </c>
      <c r="BQ19">
        <v>0.6</v>
      </c>
      <c r="BR19" t="s">
        <v>282</v>
      </c>
      <c r="BS19">
        <v>1659018934.5</v>
      </c>
      <c r="BT19">
        <v>383.23399999999998</v>
      </c>
      <c r="BU19">
        <v>399.93900000000002</v>
      </c>
      <c r="BV19">
        <v>28.6066</v>
      </c>
      <c r="BW19">
        <v>23.311699999999998</v>
      </c>
      <c r="BX19">
        <v>382.923</v>
      </c>
      <c r="BY19">
        <v>28.477900000000002</v>
      </c>
      <c r="BZ19">
        <v>500.26299999999998</v>
      </c>
      <c r="CA19">
        <v>99.621899999999997</v>
      </c>
      <c r="CB19">
        <v>0.10012</v>
      </c>
      <c r="CC19">
        <v>32.6312</v>
      </c>
      <c r="CD19">
        <v>32.877800000000001</v>
      </c>
      <c r="CE19">
        <v>999.9</v>
      </c>
      <c r="CF19">
        <v>0</v>
      </c>
      <c r="CG19">
        <v>0</v>
      </c>
      <c r="CH19">
        <v>9995</v>
      </c>
      <c r="CI19">
        <v>0</v>
      </c>
      <c r="CJ19">
        <v>239.33199999999999</v>
      </c>
      <c r="CK19">
        <v>399.75099999999998</v>
      </c>
      <c r="CL19">
        <v>0.89999799999999996</v>
      </c>
      <c r="CM19">
        <v>0.10000199999999999</v>
      </c>
      <c r="CN19">
        <v>0</v>
      </c>
      <c r="CO19">
        <v>3.1572</v>
      </c>
      <c r="CP19">
        <v>0</v>
      </c>
      <c r="CQ19">
        <v>4225.47</v>
      </c>
      <c r="CR19">
        <v>3427.79</v>
      </c>
      <c r="CS19">
        <v>45.686999999999998</v>
      </c>
      <c r="CT19">
        <v>49.061999999999998</v>
      </c>
      <c r="CU19">
        <v>47</v>
      </c>
      <c r="CV19">
        <v>48.125</v>
      </c>
      <c r="CW19">
        <v>45.436999999999998</v>
      </c>
      <c r="CX19">
        <v>359.78</v>
      </c>
      <c r="CY19">
        <v>39.979999999999997</v>
      </c>
      <c r="CZ19">
        <v>0</v>
      </c>
      <c r="DA19">
        <v>1659019130.0999999</v>
      </c>
      <c r="DB19">
        <v>0</v>
      </c>
      <c r="DC19">
        <v>3.2224159999999999</v>
      </c>
      <c r="DD19">
        <v>0.4818846105963297</v>
      </c>
      <c r="DE19">
        <v>-8.2346153311063386</v>
      </c>
      <c r="DF19">
        <v>4229.6423999999997</v>
      </c>
      <c r="DG19">
        <v>15</v>
      </c>
      <c r="DH19">
        <v>1659018841.5</v>
      </c>
      <c r="DI19" t="s">
        <v>283</v>
      </c>
      <c r="DJ19">
        <v>1659018831.5</v>
      </c>
      <c r="DK19">
        <v>1659018841.5</v>
      </c>
      <c r="DL19">
        <v>1</v>
      </c>
      <c r="DM19">
        <v>-4.0720000000000001</v>
      </c>
      <c r="DN19">
        <v>-0.129</v>
      </c>
      <c r="DO19">
        <v>0.29799999999999999</v>
      </c>
      <c r="DP19">
        <v>8.5999999999999993E-2</v>
      </c>
      <c r="DQ19">
        <v>400</v>
      </c>
      <c r="DR19">
        <v>23</v>
      </c>
      <c r="DS19">
        <v>0.17</v>
      </c>
      <c r="DT19">
        <v>0.02</v>
      </c>
      <c r="DU19">
        <v>100</v>
      </c>
      <c r="DV19">
        <v>100</v>
      </c>
      <c r="DW19">
        <v>0.311</v>
      </c>
      <c r="DX19">
        <v>0.12870000000000001</v>
      </c>
      <c r="DY19">
        <v>0.60369241688886677</v>
      </c>
      <c r="DZ19">
        <v>-6.7132856166521554E-4</v>
      </c>
      <c r="EA19">
        <v>-2.681329234238156E-7</v>
      </c>
      <c r="EB19">
        <v>8.1307759810197942E-11</v>
      </c>
      <c r="EC19">
        <v>0.12866250275850069</v>
      </c>
      <c r="ED19">
        <v>0</v>
      </c>
      <c r="EE19">
        <v>0</v>
      </c>
      <c r="EF19">
        <v>0</v>
      </c>
      <c r="EG19">
        <v>2</v>
      </c>
      <c r="EH19">
        <v>2028</v>
      </c>
      <c r="EI19">
        <v>2</v>
      </c>
      <c r="EJ19">
        <v>26</v>
      </c>
      <c r="EK19">
        <v>1.7</v>
      </c>
      <c r="EL19">
        <v>1.6</v>
      </c>
      <c r="EM19">
        <v>1.0778799999999999</v>
      </c>
      <c r="EN19">
        <v>2.51831</v>
      </c>
      <c r="EO19">
        <v>1.39893</v>
      </c>
      <c r="EP19">
        <v>2.3303199999999999</v>
      </c>
      <c r="EQ19">
        <v>1.49902</v>
      </c>
      <c r="ER19">
        <v>2.2997999999999998</v>
      </c>
      <c r="ES19">
        <v>31.520600000000002</v>
      </c>
      <c r="ET19">
        <v>14.797499999999999</v>
      </c>
      <c r="EU19">
        <v>18</v>
      </c>
      <c r="EV19">
        <v>508.76600000000002</v>
      </c>
      <c r="EW19">
        <v>548.93600000000004</v>
      </c>
      <c r="EX19">
        <v>25.524000000000001</v>
      </c>
      <c r="EY19">
        <v>42.512999999999998</v>
      </c>
      <c r="EZ19">
        <v>30.001799999999999</v>
      </c>
      <c r="FA19">
        <v>41.836599999999997</v>
      </c>
      <c r="FB19">
        <v>41.704300000000003</v>
      </c>
      <c r="FC19">
        <v>21.567799999999998</v>
      </c>
      <c r="FD19">
        <v>0</v>
      </c>
      <c r="FE19">
        <v>100</v>
      </c>
      <c r="FF19">
        <v>23.669499999999999</v>
      </c>
      <c r="FG19">
        <v>400</v>
      </c>
      <c r="FH19">
        <v>23.293600000000001</v>
      </c>
      <c r="FI19">
        <v>98.015199999999993</v>
      </c>
      <c r="FJ19">
        <v>99.956999999999994</v>
      </c>
    </row>
    <row r="20" spans="1:166" x14ac:dyDescent="0.2">
      <c r="A20">
        <v>2</v>
      </c>
      <c r="B20">
        <v>1659019085</v>
      </c>
      <c r="C20">
        <v>150.5</v>
      </c>
      <c r="D20" t="s">
        <v>284</v>
      </c>
      <c r="E20" t="s">
        <v>285</v>
      </c>
      <c r="F20" t="s">
        <v>280</v>
      </c>
      <c r="G20">
        <v>1659019085</v>
      </c>
      <c r="H20">
        <f t="shared" si="0"/>
        <v>4.7943760257492217E-3</v>
      </c>
      <c r="I20">
        <f t="shared" si="1"/>
        <v>4.7943760257492221</v>
      </c>
      <c r="J20">
        <f t="shared" si="2"/>
        <v>12.632466946735571</v>
      </c>
      <c r="K20">
        <f t="shared" si="3"/>
        <v>382.58</v>
      </c>
      <c r="L20">
        <f t="shared" si="4"/>
        <v>276.66726165872973</v>
      </c>
      <c r="M20">
        <f t="shared" si="5"/>
        <v>27.592120155094257</v>
      </c>
      <c r="N20">
        <f t="shared" si="6"/>
        <v>38.154833591973997</v>
      </c>
      <c r="O20">
        <f t="shared" si="7"/>
        <v>0.2221163572611351</v>
      </c>
      <c r="P20">
        <f t="shared" si="8"/>
        <v>2.9238287473492535</v>
      </c>
      <c r="Q20">
        <f t="shared" si="9"/>
        <v>0.21351672025546253</v>
      </c>
      <c r="R20">
        <f t="shared" si="10"/>
        <v>0.13419355218734899</v>
      </c>
      <c r="S20">
        <f t="shared" si="11"/>
        <v>66.163979999999995</v>
      </c>
      <c r="T20">
        <f t="shared" si="12"/>
        <v>31.888607825933455</v>
      </c>
      <c r="U20">
        <f t="shared" si="13"/>
        <v>32.945900000000002</v>
      </c>
      <c r="V20">
        <f t="shared" si="14"/>
        <v>5.0367699955228105</v>
      </c>
      <c r="W20">
        <f t="shared" si="15"/>
        <v>57.96198798124648</v>
      </c>
      <c r="X20">
        <f t="shared" si="16"/>
        <v>2.88634564379245</v>
      </c>
      <c r="Y20">
        <f t="shared" si="17"/>
        <v>4.9797216146663628</v>
      </c>
      <c r="Z20">
        <f t="shared" si="18"/>
        <v>2.1504243517303605</v>
      </c>
      <c r="AA20">
        <f t="shared" si="19"/>
        <v>-211.43198273554069</v>
      </c>
      <c r="AB20">
        <f t="shared" si="20"/>
        <v>-31.919964723986418</v>
      </c>
      <c r="AC20">
        <f t="shared" si="21"/>
        <v>-2.4964587261617237</v>
      </c>
      <c r="AD20">
        <f t="shared" si="22"/>
        <v>-179.68442618568884</v>
      </c>
      <c r="AE20">
        <v>0</v>
      </c>
      <c r="AF20">
        <v>0</v>
      </c>
      <c r="AG20">
        <f t="shared" si="23"/>
        <v>1</v>
      </c>
      <c r="AH20">
        <f t="shared" si="24"/>
        <v>0</v>
      </c>
      <c r="AI20">
        <f t="shared" si="25"/>
        <v>51713.92267798281</v>
      </c>
      <c r="AJ20" t="s">
        <v>281</v>
      </c>
      <c r="AK20" t="s">
        <v>281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281</v>
      </c>
      <c r="AQ20" t="s">
        <v>281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337.24200000000002</v>
      </c>
      <c r="AW20">
        <f t="shared" si="29"/>
        <v>12.632466946735571</v>
      </c>
      <c r="AX20" t="e">
        <f t="shared" si="30"/>
        <v>#DIV/0!</v>
      </c>
      <c r="AY20">
        <f t="shared" si="31"/>
        <v>3.7458166381220522E-2</v>
      </c>
      <c r="AZ20" t="e">
        <f t="shared" si="32"/>
        <v>#DIV/0!</v>
      </c>
      <c r="BA20" t="e">
        <f t="shared" si="33"/>
        <v>#DIV/0!</v>
      </c>
      <c r="BB20" t="s">
        <v>281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BL20">
        <f t="shared" si="42"/>
        <v>400.05</v>
      </c>
      <c r="BM20">
        <f t="shared" si="43"/>
        <v>337.24200000000002</v>
      </c>
      <c r="BN20">
        <f t="shared" si="44"/>
        <v>0.84299962504686909</v>
      </c>
      <c r="BO20">
        <f t="shared" si="45"/>
        <v>0.16538927634045741</v>
      </c>
      <c r="BP20">
        <v>6</v>
      </c>
      <c r="BQ20">
        <v>0.6</v>
      </c>
      <c r="BR20" t="s">
        <v>282</v>
      </c>
      <c r="BS20">
        <v>1659019085</v>
      </c>
      <c r="BT20">
        <v>382.58</v>
      </c>
      <c r="BU20">
        <v>399.93400000000003</v>
      </c>
      <c r="BV20">
        <v>28.941500000000001</v>
      </c>
      <c r="BW20">
        <v>23.3567</v>
      </c>
      <c r="BX20">
        <v>382.31799999999998</v>
      </c>
      <c r="BY20">
        <v>28.812899999999999</v>
      </c>
      <c r="BZ20">
        <v>500.17399999999998</v>
      </c>
      <c r="CA20">
        <v>99.630399999999995</v>
      </c>
      <c r="CB20">
        <v>9.9940299999999996E-2</v>
      </c>
      <c r="CC20">
        <v>32.743400000000001</v>
      </c>
      <c r="CD20">
        <v>32.945900000000002</v>
      </c>
      <c r="CE20">
        <v>999.9</v>
      </c>
      <c r="CF20">
        <v>0</v>
      </c>
      <c r="CG20">
        <v>0</v>
      </c>
      <c r="CH20">
        <v>10004.4</v>
      </c>
      <c r="CI20">
        <v>0</v>
      </c>
      <c r="CJ20">
        <v>239.07499999999999</v>
      </c>
      <c r="CK20">
        <v>400.05</v>
      </c>
      <c r="CL20">
        <v>0.90000599999999997</v>
      </c>
      <c r="CM20">
        <v>9.9993499999999999E-2</v>
      </c>
      <c r="CN20">
        <v>0</v>
      </c>
      <c r="CO20">
        <v>3.4514</v>
      </c>
      <c r="CP20">
        <v>0</v>
      </c>
      <c r="CQ20">
        <v>4213.97</v>
      </c>
      <c r="CR20">
        <v>3430.37</v>
      </c>
      <c r="CS20">
        <v>45.936999999999998</v>
      </c>
      <c r="CT20">
        <v>49.311999999999998</v>
      </c>
      <c r="CU20">
        <v>47.25</v>
      </c>
      <c r="CV20">
        <v>48.311999999999998</v>
      </c>
      <c r="CW20">
        <v>45.686999999999998</v>
      </c>
      <c r="CX20">
        <v>360.05</v>
      </c>
      <c r="CY20">
        <v>40</v>
      </c>
      <c r="CZ20">
        <v>0</v>
      </c>
      <c r="DA20">
        <v>1659019280.7</v>
      </c>
      <c r="DB20">
        <v>0</v>
      </c>
      <c r="DC20">
        <v>3.1680730769230769</v>
      </c>
      <c r="DD20">
        <v>0.85620171867748873</v>
      </c>
      <c r="DE20">
        <v>-2.0181196963455812</v>
      </c>
      <c r="DF20">
        <v>4214.2696153846146</v>
      </c>
      <c r="DG20">
        <v>15</v>
      </c>
      <c r="DH20">
        <v>1659018991</v>
      </c>
      <c r="DI20" t="s">
        <v>286</v>
      </c>
      <c r="DJ20">
        <v>1659018982.5</v>
      </c>
      <c r="DK20">
        <v>1659018991</v>
      </c>
      <c r="DL20">
        <v>2</v>
      </c>
      <c r="DM20">
        <v>-0.05</v>
      </c>
      <c r="DN20">
        <v>0</v>
      </c>
      <c r="DO20">
        <v>0.247</v>
      </c>
      <c r="DP20">
        <v>8.6999999999999994E-2</v>
      </c>
      <c r="DQ20">
        <v>400</v>
      </c>
      <c r="DR20">
        <v>23</v>
      </c>
      <c r="DS20">
        <v>0.09</v>
      </c>
      <c r="DT20">
        <v>0.02</v>
      </c>
      <c r="DU20">
        <v>100</v>
      </c>
      <c r="DV20">
        <v>100</v>
      </c>
      <c r="DW20">
        <v>0.26200000000000001</v>
      </c>
      <c r="DX20">
        <v>0.12859999999999999</v>
      </c>
      <c r="DY20">
        <v>0.55325419187838054</v>
      </c>
      <c r="DZ20">
        <v>-6.7132856166521554E-4</v>
      </c>
      <c r="EA20">
        <v>-2.681329234238156E-7</v>
      </c>
      <c r="EB20">
        <v>8.1307759810197942E-11</v>
      </c>
      <c r="EC20">
        <v>0.1286676228654077</v>
      </c>
      <c r="ED20">
        <v>0</v>
      </c>
      <c r="EE20">
        <v>0</v>
      </c>
      <c r="EF20">
        <v>0</v>
      </c>
      <c r="EG20">
        <v>2</v>
      </c>
      <c r="EH20">
        <v>2028</v>
      </c>
      <c r="EI20">
        <v>2</v>
      </c>
      <c r="EJ20">
        <v>26</v>
      </c>
      <c r="EK20">
        <v>1.7</v>
      </c>
      <c r="EL20">
        <v>1.6</v>
      </c>
      <c r="EM20">
        <v>1.0803199999999999</v>
      </c>
      <c r="EN20">
        <v>2.51709</v>
      </c>
      <c r="EO20">
        <v>1.39893</v>
      </c>
      <c r="EP20">
        <v>2.3303199999999999</v>
      </c>
      <c r="EQ20">
        <v>1.49902</v>
      </c>
      <c r="ER20">
        <v>2.2790499999999998</v>
      </c>
      <c r="ES20">
        <v>31.695499999999999</v>
      </c>
      <c r="ET20">
        <v>14.727399999999999</v>
      </c>
      <c r="EU20">
        <v>18</v>
      </c>
      <c r="EV20">
        <v>509.84100000000001</v>
      </c>
      <c r="EW20">
        <v>548.495</v>
      </c>
      <c r="EX20">
        <v>25.772400000000001</v>
      </c>
      <c r="EY20">
        <v>43.052599999999998</v>
      </c>
      <c r="EZ20">
        <v>30.001300000000001</v>
      </c>
      <c r="FA20">
        <v>42.472200000000001</v>
      </c>
      <c r="FB20">
        <v>42.351799999999997</v>
      </c>
      <c r="FC20">
        <v>21.605899999999998</v>
      </c>
      <c r="FD20">
        <v>0</v>
      </c>
      <c r="FE20">
        <v>100</v>
      </c>
      <c r="FF20">
        <v>23.869800000000001</v>
      </c>
      <c r="FG20">
        <v>400</v>
      </c>
      <c r="FH20">
        <v>30.830500000000001</v>
      </c>
      <c r="FI20">
        <v>97.936400000000006</v>
      </c>
      <c r="FJ20">
        <v>99.874799999999993</v>
      </c>
    </row>
    <row r="21" spans="1:166" x14ac:dyDescent="0.2">
      <c r="A21">
        <v>3</v>
      </c>
      <c r="B21">
        <v>1659019235.5</v>
      </c>
      <c r="C21">
        <v>301</v>
      </c>
      <c r="D21" t="s">
        <v>287</v>
      </c>
      <c r="E21" t="s">
        <v>288</v>
      </c>
      <c r="F21" t="s">
        <v>280</v>
      </c>
      <c r="G21">
        <v>1659019235.5</v>
      </c>
      <c r="H21">
        <f t="shared" si="0"/>
        <v>5.0489013036734212E-3</v>
      </c>
      <c r="I21">
        <f t="shared" si="1"/>
        <v>5.0489013036734214</v>
      </c>
      <c r="J21">
        <f t="shared" si="2"/>
        <v>9.6357936415720538</v>
      </c>
      <c r="K21">
        <f t="shared" si="3"/>
        <v>286.673</v>
      </c>
      <c r="L21">
        <f t="shared" si="4"/>
        <v>210.32267076685073</v>
      </c>
      <c r="M21">
        <f t="shared" si="5"/>
        <v>20.975002943760725</v>
      </c>
      <c r="N21">
        <f t="shared" si="6"/>
        <v>28.589248115636</v>
      </c>
      <c r="O21">
        <f t="shared" si="7"/>
        <v>0.23660780651042845</v>
      </c>
      <c r="P21">
        <f t="shared" si="8"/>
        <v>2.9231138006767923</v>
      </c>
      <c r="Q21">
        <f t="shared" si="9"/>
        <v>0.2268729376084761</v>
      </c>
      <c r="R21">
        <f t="shared" si="10"/>
        <v>0.14263769123173761</v>
      </c>
      <c r="S21">
        <f t="shared" si="11"/>
        <v>66.159026610289487</v>
      </c>
      <c r="T21">
        <f t="shared" si="12"/>
        <v>31.921086389047641</v>
      </c>
      <c r="U21">
        <f t="shared" si="13"/>
        <v>32.998199999999997</v>
      </c>
      <c r="V21">
        <f t="shared" si="14"/>
        <v>5.0515960458643994</v>
      </c>
      <c r="W21">
        <f t="shared" si="15"/>
        <v>58.331716912613317</v>
      </c>
      <c r="X21">
        <f t="shared" si="16"/>
        <v>2.9209355153212</v>
      </c>
      <c r="Y21">
        <f t="shared" si="17"/>
        <v>5.0074567832403263</v>
      </c>
      <c r="Z21">
        <f t="shared" si="18"/>
        <v>2.1306605305431994</v>
      </c>
      <c r="AA21">
        <f t="shared" si="19"/>
        <v>-222.65654749199788</v>
      </c>
      <c r="AB21">
        <f t="shared" si="20"/>
        <v>-24.599941241767034</v>
      </c>
      <c r="AC21">
        <f t="shared" si="21"/>
        <v>-1.9258560983089141</v>
      </c>
      <c r="AD21">
        <f t="shared" si="22"/>
        <v>-183.02331822178434</v>
      </c>
      <c r="AE21">
        <v>0</v>
      </c>
      <c r="AF21">
        <v>0</v>
      </c>
      <c r="AG21">
        <f t="shared" si="23"/>
        <v>1</v>
      </c>
      <c r="AH21">
        <f t="shared" si="24"/>
        <v>0</v>
      </c>
      <c r="AI21">
        <f t="shared" si="25"/>
        <v>51676.948743845693</v>
      </c>
      <c r="AJ21" t="s">
        <v>281</v>
      </c>
      <c r="AK21" t="s">
        <v>281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281</v>
      </c>
      <c r="AQ21" t="s">
        <v>281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337.21595700014996</v>
      </c>
      <c r="AW21">
        <f t="shared" si="29"/>
        <v>9.6357936415720538</v>
      </c>
      <c r="AX21" t="e">
        <f t="shared" si="30"/>
        <v>#DIV/0!</v>
      </c>
      <c r="AY21">
        <f t="shared" si="31"/>
        <v>2.857454827254147E-2</v>
      </c>
      <c r="AZ21" t="e">
        <f t="shared" si="32"/>
        <v>#DIV/0!</v>
      </c>
      <c r="BA21" t="e">
        <f t="shared" si="33"/>
        <v>#DIV/0!</v>
      </c>
      <c r="BB21" t="s">
        <v>281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BL21">
        <f t="shared" si="42"/>
        <v>400.01900000000001</v>
      </c>
      <c r="BM21">
        <f t="shared" si="43"/>
        <v>337.21595700014996</v>
      </c>
      <c r="BN21">
        <f t="shared" si="44"/>
        <v>0.84299985000749955</v>
      </c>
      <c r="BO21">
        <f t="shared" si="45"/>
        <v>0.16538971051447426</v>
      </c>
      <c r="BP21">
        <v>6</v>
      </c>
      <c r="BQ21">
        <v>0.6</v>
      </c>
      <c r="BR21" t="s">
        <v>282</v>
      </c>
      <c r="BS21">
        <v>1659019235.5</v>
      </c>
      <c r="BT21">
        <v>286.673</v>
      </c>
      <c r="BU21">
        <v>299.96800000000002</v>
      </c>
      <c r="BV21">
        <v>29.289100000000001</v>
      </c>
      <c r="BW21">
        <v>23.41</v>
      </c>
      <c r="BX21">
        <v>286.572</v>
      </c>
      <c r="BY21">
        <v>29.164200000000001</v>
      </c>
      <c r="BZ21">
        <v>500.18099999999998</v>
      </c>
      <c r="CA21">
        <v>99.627600000000001</v>
      </c>
      <c r="CB21">
        <v>0.100132</v>
      </c>
      <c r="CC21">
        <v>32.842100000000002</v>
      </c>
      <c r="CD21">
        <v>32.998199999999997</v>
      </c>
      <c r="CE21">
        <v>999.9</v>
      </c>
      <c r="CF21">
        <v>0</v>
      </c>
      <c r="CG21">
        <v>0</v>
      </c>
      <c r="CH21">
        <v>10000.6</v>
      </c>
      <c r="CI21">
        <v>0</v>
      </c>
      <c r="CJ21">
        <v>239.09800000000001</v>
      </c>
      <c r="CK21">
        <v>400.01900000000001</v>
      </c>
      <c r="CL21">
        <v>0.90000599999999997</v>
      </c>
      <c r="CM21">
        <v>9.9993499999999999E-2</v>
      </c>
      <c r="CN21">
        <v>0</v>
      </c>
      <c r="CO21">
        <v>3.2061999999999999</v>
      </c>
      <c r="CP21">
        <v>0</v>
      </c>
      <c r="CQ21">
        <v>4206.57</v>
      </c>
      <c r="CR21">
        <v>3430.1</v>
      </c>
      <c r="CS21">
        <v>46.061999999999998</v>
      </c>
      <c r="CT21">
        <v>49.436999999999998</v>
      </c>
      <c r="CU21">
        <v>47.375</v>
      </c>
      <c r="CV21">
        <v>48.436999999999998</v>
      </c>
      <c r="CW21">
        <v>45.811999999999998</v>
      </c>
      <c r="CX21">
        <v>360.02</v>
      </c>
      <c r="CY21">
        <v>40</v>
      </c>
      <c r="CZ21">
        <v>0</v>
      </c>
      <c r="DA21">
        <v>1659019431.3</v>
      </c>
      <c r="DB21">
        <v>0</v>
      </c>
      <c r="DC21">
        <v>3.2737080000000001</v>
      </c>
      <c r="DD21">
        <v>0.43439999603491369</v>
      </c>
      <c r="DE21">
        <v>-3.8792307306505509</v>
      </c>
      <c r="DF21">
        <v>4206.8692000000001</v>
      </c>
      <c r="DG21">
        <v>15</v>
      </c>
      <c r="DH21">
        <v>1659019152.5</v>
      </c>
      <c r="DI21" t="s">
        <v>289</v>
      </c>
      <c r="DJ21">
        <v>1659019144</v>
      </c>
      <c r="DK21">
        <v>1659019152.5</v>
      </c>
      <c r="DL21">
        <v>3</v>
      </c>
      <c r="DM21">
        <v>-0.24</v>
      </c>
      <c r="DN21">
        <v>-4.0000000000000001E-3</v>
      </c>
      <c r="DO21">
        <v>0.09</v>
      </c>
      <c r="DP21">
        <v>8.4000000000000005E-2</v>
      </c>
      <c r="DQ21">
        <v>300</v>
      </c>
      <c r="DR21">
        <v>23</v>
      </c>
      <c r="DS21">
        <v>0.11</v>
      </c>
      <c r="DT21">
        <v>0.01</v>
      </c>
      <c r="DU21">
        <v>100</v>
      </c>
      <c r="DV21">
        <v>100</v>
      </c>
      <c r="DW21">
        <v>0.10100000000000001</v>
      </c>
      <c r="DX21">
        <v>0.1249</v>
      </c>
      <c r="DY21">
        <v>0.3135171111610725</v>
      </c>
      <c r="DZ21">
        <v>-6.7132856166521554E-4</v>
      </c>
      <c r="EA21">
        <v>-2.681329234238156E-7</v>
      </c>
      <c r="EB21">
        <v>8.1307759810197942E-11</v>
      </c>
      <c r="EC21">
        <v>0.1248547296087993</v>
      </c>
      <c r="ED21">
        <v>0</v>
      </c>
      <c r="EE21">
        <v>0</v>
      </c>
      <c r="EF21">
        <v>0</v>
      </c>
      <c r="EG21">
        <v>2</v>
      </c>
      <c r="EH21">
        <v>2028</v>
      </c>
      <c r="EI21">
        <v>2</v>
      </c>
      <c r="EJ21">
        <v>26</v>
      </c>
      <c r="EK21">
        <v>1.5</v>
      </c>
      <c r="EL21">
        <v>1.4</v>
      </c>
      <c r="EM21">
        <v>0.86059600000000003</v>
      </c>
      <c r="EN21">
        <v>2.50488</v>
      </c>
      <c r="EO21">
        <v>1.39893</v>
      </c>
      <c r="EP21">
        <v>2.3303199999999999</v>
      </c>
      <c r="EQ21">
        <v>1.49902</v>
      </c>
      <c r="ER21">
        <v>2.4633799999999999</v>
      </c>
      <c r="ES21">
        <v>31.826899999999998</v>
      </c>
      <c r="ET21">
        <v>14.657400000000001</v>
      </c>
      <c r="EU21">
        <v>18</v>
      </c>
      <c r="EV21">
        <v>510.363</v>
      </c>
      <c r="EW21">
        <v>547.64800000000002</v>
      </c>
      <c r="EX21">
        <v>25.898399999999999</v>
      </c>
      <c r="EY21">
        <v>43.4345</v>
      </c>
      <c r="EZ21">
        <v>30.001100000000001</v>
      </c>
      <c r="FA21">
        <v>42.933500000000002</v>
      </c>
      <c r="FB21">
        <v>42.823099999999997</v>
      </c>
      <c r="FC21">
        <v>17.225200000000001</v>
      </c>
      <c r="FD21">
        <v>0</v>
      </c>
      <c r="FE21">
        <v>100</v>
      </c>
      <c r="FF21">
        <v>24.066400000000002</v>
      </c>
      <c r="FG21">
        <v>300</v>
      </c>
      <c r="FH21">
        <v>30.830500000000001</v>
      </c>
      <c r="FI21">
        <v>97.884100000000004</v>
      </c>
      <c r="FJ21">
        <v>99.809200000000004</v>
      </c>
    </row>
    <row r="22" spans="1:166" x14ac:dyDescent="0.2">
      <c r="A22">
        <v>4</v>
      </c>
      <c r="B22">
        <v>1659019386</v>
      </c>
      <c r="C22">
        <v>451.5</v>
      </c>
      <c r="D22" t="s">
        <v>290</v>
      </c>
      <c r="E22" t="s">
        <v>291</v>
      </c>
      <c r="F22" t="s">
        <v>280</v>
      </c>
      <c r="G22">
        <v>1659019386</v>
      </c>
      <c r="H22">
        <f t="shared" si="0"/>
        <v>5.3339467096625249E-3</v>
      </c>
      <c r="I22">
        <f t="shared" si="1"/>
        <v>5.3339467096625253</v>
      </c>
      <c r="J22">
        <f t="shared" si="2"/>
        <v>9.8989222738386875</v>
      </c>
      <c r="K22">
        <f t="shared" si="3"/>
        <v>286.25900000000001</v>
      </c>
      <c r="L22">
        <f t="shared" si="4"/>
        <v>213.07576488802195</v>
      </c>
      <c r="M22">
        <f t="shared" si="5"/>
        <v>21.25099743688023</v>
      </c>
      <c r="N22">
        <f t="shared" si="6"/>
        <v>28.549888245060899</v>
      </c>
      <c r="O22">
        <f t="shared" si="7"/>
        <v>0.25526794871345554</v>
      </c>
      <c r="P22">
        <f t="shared" si="8"/>
        <v>2.9233437902549624</v>
      </c>
      <c r="Q22">
        <f t="shared" si="9"/>
        <v>0.24397630225101571</v>
      </c>
      <c r="R22">
        <f t="shared" si="10"/>
        <v>0.15345911901478421</v>
      </c>
      <c r="S22">
        <f t="shared" si="11"/>
        <v>66.153411659131464</v>
      </c>
      <c r="T22">
        <f t="shared" si="12"/>
        <v>31.895080394236</v>
      </c>
      <c r="U22">
        <f t="shared" si="13"/>
        <v>33.000999999999998</v>
      </c>
      <c r="V22">
        <f t="shared" si="14"/>
        <v>5.0523908620737794</v>
      </c>
      <c r="W22">
        <f t="shared" si="15"/>
        <v>58.943257873534236</v>
      </c>
      <c r="X22">
        <f t="shared" si="16"/>
        <v>2.9595205173774</v>
      </c>
      <c r="Y22">
        <f t="shared" si="17"/>
        <v>5.0209652878828006</v>
      </c>
      <c r="Z22">
        <f t="shared" si="18"/>
        <v>2.0928703446963794</v>
      </c>
      <c r="AA22">
        <f t="shared" si="19"/>
        <v>-235.22704989611734</v>
      </c>
      <c r="AB22">
        <f t="shared" si="20"/>
        <v>-17.49396745664458</v>
      </c>
      <c r="AC22">
        <f t="shared" si="21"/>
        <v>-1.3697832571464157</v>
      </c>
      <c r="AD22">
        <f t="shared" si="22"/>
        <v>-187.93738895077686</v>
      </c>
      <c r="AE22">
        <v>0</v>
      </c>
      <c r="AF22">
        <v>0</v>
      </c>
      <c r="AG22">
        <f t="shared" si="23"/>
        <v>1</v>
      </c>
      <c r="AH22">
        <f t="shared" si="24"/>
        <v>0</v>
      </c>
      <c r="AI22">
        <f t="shared" si="25"/>
        <v>51675.512119331353</v>
      </c>
      <c r="AJ22" t="s">
        <v>281</v>
      </c>
      <c r="AK22" t="s">
        <v>281</v>
      </c>
      <c r="AL22">
        <v>0</v>
      </c>
      <c r="AM22">
        <v>0</v>
      </c>
      <c r="AN22" t="e">
        <f t="shared" si="26"/>
        <v>#DIV/0!</v>
      </c>
      <c r="AO22">
        <v>0</v>
      </c>
      <c r="AP22" t="s">
        <v>281</v>
      </c>
      <c r="AQ22" t="s">
        <v>281</v>
      </c>
      <c r="AR22">
        <v>0</v>
      </c>
      <c r="AS22">
        <v>0</v>
      </c>
      <c r="AT22" t="e">
        <f t="shared" si="27"/>
        <v>#DIV/0!</v>
      </c>
      <c r="AU22">
        <v>0.5</v>
      </c>
      <c r="AV22">
        <f t="shared" si="28"/>
        <v>337.18654199954995</v>
      </c>
      <c r="AW22">
        <f t="shared" si="29"/>
        <v>9.8989222738386875</v>
      </c>
      <c r="AX22" t="e">
        <f t="shared" si="30"/>
        <v>#DIV/0!</v>
      </c>
      <c r="AY22">
        <f t="shared" si="31"/>
        <v>2.9357406185718703E-2</v>
      </c>
      <c r="AZ22" t="e">
        <f t="shared" si="32"/>
        <v>#DIV/0!</v>
      </c>
      <c r="BA22" t="e">
        <f t="shared" si="33"/>
        <v>#DIV/0!</v>
      </c>
      <c r="BB22" t="s">
        <v>281</v>
      </c>
      <c r="BC22">
        <v>0</v>
      </c>
      <c r="BD22" t="e">
        <f t="shared" si="34"/>
        <v>#DIV/0!</v>
      </c>
      <c r="BE22" t="e">
        <f t="shared" si="35"/>
        <v>#DIV/0!</v>
      </c>
      <c r="BF22" t="e">
        <f t="shared" si="36"/>
        <v>#DIV/0!</v>
      </c>
      <c r="BG22" t="e">
        <f t="shared" si="37"/>
        <v>#DIV/0!</v>
      </c>
      <c r="BH22" t="e">
        <f t="shared" si="38"/>
        <v>#DIV/0!</v>
      </c>
      <c r="BI22" t="e">
        <f t="shared" si="39"/>
        <v>#DIV/0!</v>
      </c>
      <c r="BJ22" t="e">
        <f t="shared" si="40"/>
        <v>#DIV/0!</v>
      </c>
      <c r="BK22" t="e">
        <f t="shared" si="41"/>
        <v>#DIV/0!</v>
      </c>
      <c r="BL22">
        <f t="shared" si="42"/>
        <v>399.98399999999998</v>
      </c>
      <c r="BM22">
        <f t="shared" si="43"/>
        <v>337.18654199954995</v>
      </c>
      <c r="BN22">
        <f t="shared" si="44"/>
        <v>0.84300007500187502</v>
      </c>
      <c r="BO22">
        <f t="shared" si="45"/>
        <v>0.16539014475361882</v>
      </c>
      <c r="BP22">
        <v>6</v>
      </c>
      <c r="BQ22">
        <v>0.6</v>
      </c>
      <c r="BR22" t="s">
        <v>282</v>
      </c>
      <c r="BS22">
        <v>1659019386</v>
      </c>
      <c r="BT22">
        <v>286.25900000000001</v>
      </c>
      <c r="BU22">
        <v>299.96600000000001</v>
      </c>
      <c r="BV22">
        <v>29.673999999999999</v>
      </c>
      <c r="BW22">
        <v>23.465</v>
      </c>
      <c r="BX22">
        <v>286.11200000000002</v>
      </c>
      <c r="BY22">
        <v>29.5472</v>
      </c>
      <c r="BZ22">
        <v>500.14499999999998</v>
      </c>
      <c r="CA22">
        <v>99.634699999999995</v>
      </c>
      <c r="CB22">
        <v>9.9765099999999995E-2</v>
      </c>
      <c r="CC22">
        <v>32.89</v>
      </c>
      <c r="CD22">
        <v>33.000999999999998</v>
      </c>
      <c r="CE22">
        <v>999.9</v>
      </c>
      <c r="CF22">
        <v>0</v>
      </c>
      <c r="CG22">
        <v>0</v>
      </c>
      <c r="CH22">
        <v>10001.200000000001</v>
      </c>
      <c r="CI22">
        <v>0</v>
      </c>
      <c r="CJ22">
        <v>238.98400000000001</v>
      </c>
      <c r="CK22">
        <v>399.98399999999998</v>
      </c>
      <c r="CL22">
        <v>0.90000599999999997</v>
      </c>
      <c r="CM22">
        <v>9.9993499999999999E-2</v>
      </c>
      <c r="CN22">
        <v>0</v>
      </c>
      <c r="CO22">
        <v>3.2223000000000002</v>
      </c>
      <c r="CP22">
        <v>0</v>
      </c>
      <c r="CQ22">
        <v>4207.3100000000004</v>
      </c>
      <c r="CR22">
        <v>3429.8</v>
      </c>
      <c r="CS22">
        <v>46.125</v>
      </c>
      <c r="CT22">
        <v>49.5</v>
      </c>
      <c r="CU22">
        <v>47.5</v>
      </c>
      <c r="CV22">
        <v>48.561999999999998</v>
      </c>
      <c r="CW22">
        <v>45.936999999999998</v>
      </c>
      <c r="CX22">
        <v>359.99</v>
      </c>
      <c r="CY22">
        <v>40</v>
      </c>
      <c r="CZ22">
        <v>0</v>
      </c>
      <c r="DA22">
        <v>1659019581.9000001</v>
      </c>
      <c r="DB22">
        <v>0</v>
      </c>
      <c r="DC22">
        <v>3.276534615384616</v>
      </c>
      <c r="DD22">
        <v>0.31151793653390719</v>
      </c>
      <c r="DE22">
        <v>0.66085473193264699</v>
      </c>
      <c r="DF22">
        <v>4206.7349999999997</v>
      </c>
      <c r="DG22">
        <v>15</v>
      </c>
      <c r="DH22">
        <v>1659019295</v>
      </c>
      <c r="DI22" t="s">
        <v>292</v>
      </c>
      <c r="DJ22">
        <v>1659019284</v>
      </c>
      <c r="DK22">
        <v>1659019295</v>
      </c>
      <c r="DL22">
        <v>4</v>
      </c>
      <c r="DM22">
        <v>4.5999999999999999E-2</v>
      </c>
      <c r="DN22">
        <v>2E-3</v>
      </c>
      <c r="DO22">
        <v>0.13600000000000001</v>
      </c>
      <c r="DP22">
        <v>8.6999999999999994E-2</v>
      </c>
      <c r="DQ22">
        <v>300</v>
      </c>
      <c r="DR22">
        <v>23</v>
      </c>
      <c r="DS22">
        <v>0.13</v>
      </c>
      <c r="DT22">
        <v>0.02</v>
      </c>
      <c r="DU22">
        <v>100</v>
      </c>
      <c r="DV22">
        <v>100</v>
      </c>
      <c r="DW22">
        <v>0.14699999999999999</v>
      </c>
      <c r="DX22">
        <v>0.1268</v>
      </c>
      <c r="DY22">
        <v>0.35925591032592058</v>
      </c>
      <c r="DZ22">
        <v>-6.7132856166521554E-4</v>
      </c>
      <c r="EA22">
        <v>-2.681329234238156E-7</v>
      </c>
      <c r="EB22">
        <v>8.1307759810197942E-11</v>
      </c>
      <c r="EC22">
        <v>0.12679788223003399</v>
      </c>
      <c r="ED22">
        <v>0</v>
      </c>
      <c r="EE22">
        <v>0</v>
      </c>
      <c r="EF22">
        <v>0</v>
      </c>
      <c r="EG22">
        <v>2</v>
      </c>
      <c r="EH22">
        <v>2028</v>
      </c>
      <c r="EI22">
        <v>2</v>
      </c>
      <c r="EJ22">
        <v>26</v>
      </c>
      <c r="EK22">
        <v>1.7</v>
      </c>
      <c r="EL22">
        <v>1.5</v>
      </c>
      <c r="EM22">
        <v>0.86303700000000005</v>
      </c>
      <c r="EN22">
        <v>2.51831</v>
      </c>
      <c r="EO22">
        <v>1.39893</v>
      </c>
      <c r="EP22">
        <v>2.3303199999999999</v>
      </c>
      <c r="EQ22">
        <v>1.49902</v>
      </c>
      <c r="ER22">
        <v>2.4645999999999999</v>
      </c>
      <c r="ES22">
        <v>32.002400000000002</v>
      </c>
      <c r="ET22">
        <v>14.604900000000001</v>
      </c>
      <c r="EU22">
        <v>18</v>
      </c>
      <c r="EV22">
        <v>510.86599999999999</v>
      </c>
      <c r="EW22">
        <v>546.69299999999998</v>
      </c>
      <c r="EX22">
        <v>25.9846</v>
      </c>
      <c r="EY22">
        <v>43.716299999999997</v>
      </c>
      <c r="EZ22">
        <v>30.000699999999998</v>
      </c>
      <c r="FA22">
        <v>43.2744</v>
      </c>
      <c r="FB22">
        <v>43.168300000000002</v>
      </c>
      <c r="FC22">
        <v>17.253399999999999</v>
      </c>
      <c r="FD22">
        <v>0</v>
      </c>
      <c r="FE22">
        <v>100</v>
      </c>
      <c r="FF22">
        <v>24.2835</v>
      </c>
      <c r="FG22">
        <v>300</v>
      </c>
      <c r="FH22">
        <v>30.830500000000001</v>
      </c>
      <c r="FI22">
        <v>97.849500000000006</v>
      </c>
      <c r="FJ22">
        <v>99.767700000000005</v>
      </c>
    </row>
    <row r="23" spans="1:166" x14ac:dyDescent="0.2">
      <c r="A23">
        <v>5</v>
      </c>
      <c r="B23">
        <v>1659019536.5</v>
      </c>
      <c r="C23">
        <v>602</v>
      </c>
      <c r="D23" t="s">
        <v>293</v>
      </c>
      <c r="E23" t="s">
        <v>294</v>
      </c>
      <c r="F23" t="s">
        <v>280</v>
      </c>
      <c r="G23">
        <v>1659019536.5</v>
      </c>
      <c r="H23">
        <f t="shared" si="0"/>
        <v>5.6371663586395355E-3</v>
      </c>
      <c r="I23">
        <f t="shared" si="1"/>
        <v>5.6371663586395355</v>
      </c>
      <c r="J23">
        <f t="shared" si="2"/>
        <v>6.0582354979693216</v>
      </c>
      <c r="K23">
        <f t="shared" si="3"/>
        <v>191.44200000000001</v>
      </c>
      <c r="L23">
        <f t="shared" si="4"/>
        <v>148.7732475933139</v>
      </c>
      <c r="M23">
        <f t="shared" si="5"/>
        <v>14.837970679662341</v>
      </c>
      <c r="N23">
        <f t="shared" si="6"/>
        <v>19.093559015536201</v>
      </c>
      <c r="O23">
        <f t="shared" si="7"/>
        <v>0.27434307601222913</v>
      </c>
      <c r="P23">
        <f t="shared" si="8"/>
        <v>2.9223817985408704</v>
      </c>
      <c r="Q23">
        <f t="shared" si="9"/>
        <v>0.26134177820084725</v>
      </c>
      <c r="R23">
        <f t="shared" si="10"/>
        <v>0.16445665918004132</v>
      </c>
      <c r="S23">
        <f t="shared" si="11"/>
        <v>66.154131393184656</v>
      </c>
      <c r="T23">
        <f t="shared" si="12"/>
        <v>31.854798561015091</v>
      </c>
      <c r="U23">
        <f t="shared" si="13"/>
        <v>33.037599999999998</v>
      </c>
      <c r="V23">
        <f t="shared" si="14"/>
        <v>5.0627902565795448</v>
      </c>
      <c r="W23">
        <f t="shared" si="15"/>
        <v>59.58834582381408</v>
      </c>
      <c r="X23">
        <f t="shared" si="16"/>
        <v>2.9984274063751801</v>
      </c>
      <c r="Y23">
        <f t="shared" si="17"/>
        <v>5.0319024046089202</v>
      </c>
      <c r="Z23">
        <f t="shared" si="18"/>
        <v>2.0643628502043647</v>
      </c>
      <c r="AA23">
        <f t="shared" si="19"/>
        <v>-248.59903641600351</v>
      </c>
      <c r="AB23">
        <f t="shared" si="20"/>
        <v>-17.15735263524742</v>
      </c>
      <c r="AC23">
        <f t="shared" si="21"/>
        <v>-1.3443646320765561</v>
      </c>
      <c r="AD23">
        <f t="shared" si="22"/>
        <v>-200.94662229014284</v>
      </c>
      <c r="AE23">
        <v>0</v>
      </c>
      <c r="AF23">
        <v>0</v>
      </c>
      <c r="AG23">
        <f t="shared" si="23"/>
        <v>1</v>
      </c>
      <c r="AH23">
        <f t="shared" si="24"/>
        <v>0</v>
      </c>
      <c r="AI23">
        <f t="shared" si="25"/>
        <v>51641.790663571061</v>
      </c>
      <c r="AJ23" t="s">
        <v>281</v>
      </c>
      <c r="AK23" t="s">
        <v>281</v>
      </c>
      <c r="AL23">
        <v>0</v>
      </c>
      <c r="AM23">
        <v>0</v>
      </c>
      <c r="AN23" t="e">
        <f t="shared" si="26"/>
        <v>#DIV/0!</v>
      </c>
      <c r="AO23">
        <v>0</v>
      </c>
      <c r="AP23" t="s">
        <v>281</v>
      </c>
      <c r="AQ23" t="s">
        <v>281</v>
      </c>
      <c r="AR23">
        <v>0</v>
      </c>
      <c r="AS23">
        <v>0</v>
      </c>
      <c r="AT23" t="e">
        <f t="shared" si="27"/>
        <v>#DIV/0!</v>
      </c>
      <c r="AU23">
        <v>0.5</v>
      </c>
      <c r="AV23">
        <f t="shared" si="28"/>
        <v>337.1846430016501</v>
      </c>
      <c r="AW23">
        <f t="shared" si="29"/>
        <v>6.0582354979693216</v>
      </c>
      <c r="AX23" t="e">
        <f t="shared" si="30"/>
        <v>#DIV/0!</v>
      </c>
      <c r="AY23">
        <f t="shared" si="31"/>
        <v>1.796711571451869E-2</v>
      </c>
      <c r="AZ23" t="e">
        <f t="shared" si="32"/>
        <v>#DIV/0!</v>
      </c>
      <c r="BA23" t="e">
        <f t="shared" si="33"/>
        <v>#DIV/0!</v>
      </c>
      <c r="BB23" t="s">
        <v>281</v>
      </c>
      <c r="BC23">
        <v>0</v>
      </c>
      <c r="BD23" t="e">
        <f t="shared" si="34"/>
        <v>#DIV/0!</v>
      </c>
      <c r="BE23" t="e">
        <f t="shared" si="35"/>
        <v>#DIV/0!</v>
      </c>
      <c r="BF23" t="e">
        <f t="shared" si="36"/>
        <v>#DIV/0!</v>
      </c>
      <c r="BG23" t="e">
        <f t="shared" si="37"/>
        <v>#DIV/0!</v>
      </c>
      <c r="BH23" t="e">
        <f t="shared" si="38"/>
        <v>#DIV/0!</v>
      </c>
      <c r="BI23" t="e">
        <f t="shared" si="39"/>
        <v>#DIV/0!</v>
      </c>
      <c r="BJ23" t="e">
        <f t="shared" si="40"/>
        <v>#DIV/0!</v>
      </c>
      <c r="BK23" t="e">
        <f t="shared" si="41"/>
        <v>#DIV/0!</v>
      </c>
      <c r="BL23">
        <f t="shared" si="42"/>
        <v>399.98099999999999</v>
      </c>
      <c r="BM23">
        <f t="shared" si="43"/>
        <v>337.1846430016501</v>
      </c>
      <c r="BN23">
        <f t="shared" si="44"/>
        <v>0.84300165008250416</v>
      </c>
      <c r="BO23">
        <f t="shared" si="45"/>
        <v>0.16539318465923297</v>
      </c>
      <c r="BP23">
        <v>6</v>
      </c>
      <c r="BQ23">
        <v>0.6</v>
      </c>
      <c r="BR23" t="s">
        <v>282</v>
      </c>
      <c r="BS23">
        <v>1659019536.5</v>
      </c>
      <c r="BT23">
        <v>191.44200000000001</v>
      </c>
      <c r="BU23">
        <v>200.00399999999999</v>
      </c>
      <c r="BV23">
        <v>30.063800000000001</v>
      </c>
      <c r="BW23">
        <v>23.504799999999999</v>
      </c>
      <c r="BX23">
        <v>191.441</v>
      </c>
      <c r="BY23">
        <v>29.943200000000001</v>
      </c>
      <c r="BZ23">
        <v>500.17</v>
      </c>
      <c r="CA23">
        <v>99.635599999999997</v>
      </c>
      <c r="CB23">
        <v>9.9876099999999995E-2</v>
      </c>
      <c r="CC23">
        <v>32.928699999999999</v>
      </c>
      <c r="CD23">
        <v>33.037599999999998</v>
      </c>
      <c r="CE23">
        <v>999.9</v>
      </c>
      <c r="CF23">
        <v>0</v>
      </c>
      <c r="CG23">
        <v>0</v>
      </c>
      <c r="CH23">
        <v>9995.6200000000008</v>
      </c>
      <c r="CI23">
        <v>0</v>
      </c>
      <c r="CJ23">
        <v>238.864</v>
      </c>
      <c r="CK23">
        <v>399.98099999999999</v>
      </c>
      <c r="CL23">
        <v>0.89993699999999999</v>
      </c>
      <c r="CM23">
        <v>0.100063</v>
      </c>
      <c r="CN23">
        <v>0</v>
      </c>
      <c r="CO23">
        <v>2.8932000000000002</v>
      </c>
      <c r="CP23">
        <v>0</v>
      </c>
      <c r="CQ23">
        <v>4091.18</v>
      </c>
      <c r="CR23">
        <v>3429.71</v>
      </c>
      <c r="CS23">
        <v>46.25</v>
      </c>
      <c r="CT23">
        <v>49.561999999999998</v>
      </c>
      <c r="CU23">
        <v>47.561999999999998</v>
      </c>
      <c r="CV23">
        <v>48.561999999999998</v>
      </c>
      <c r="CW23">
        <v>46</v>
      </c>
      <c r="CX23">
        <v>359.96</v>
      </c>
      <c r="CY23">
        <v>40.020000000000003</v>
      </c>
      <c r="CZ23">
        <v>0</v>
      </c>
      <c r="DA23">
        <v>1659019732.5</v>
      </c>
      <c r="DB23">
        <v>0</v>
      </c>
      <c r="DC23">
        <v>3.2325599999999999</v>
      </c>
      <c r="DD23">
        <v>-0.5190769262892333</v>
      </c>
      <c r="DE23">
        <v>-37.773846106148547</v>
      </c>
      <c r="DF23">
        <v>4095.6239999999998</v>
      </c>
      <c r="DG23">
        <v>15</v>
      </c>
      <c r="DH23">
        <v>1659019452.5</v>
      </c>
      <c r="DI23" t="s">
        <v>295</v>
      </c>
      <c r="DJ23">
        <v>1659019450</v>
      </c>
      <c r="DK23">
        <v>1659019452.5</v>
      </c>
      <c r="DL23">
        <v>5</v>
      </c>
      <c r="DM23">
        <v>-0.22</v>
      </c>
      <c r="DN23">
        <v>-6.0000000000000001E-3</v>
      </c>
      <c r="DO23">
        <v>-5.0000000000000001E-3</v>
      </c>
      <c r="DP23">
        <v>8.1000000000000003E-2</v>
      </c>
      <c r="DQ23">
        <v>200</v>
      </c>
      <c r="DR23">
        <v>23</v>
      </c>
      <c r="DS23">
        <v>0.26</v>
      </c>
      <c r="DT23">
        <v>0.01</v>
      </c>
      <c r="DU23">
        <v>100</v>
      </c>
      <c r="DV23">
        <v>100</v>
      </c>
      <c r="DW23">
        <v>1E-3</v>
      </c>
      <c r="DX23">
        <v>0.1206</v>
      </c>
      <c r="DY23">
        <v>0.13880671608921979</v>
      </c>
      <c r="DZ23">
        <v>-6.7132856166521554E-4</v>
      </c>
      <c r="EA23">
        <v>-2.681329234238156E-7</v>
      </c>
      <c r="EB23">
        <v>8.1307759810197942E-11</v>
      </c>
      <c r="EC23">
        <v>0.120569316710535</v>
      </c>
      <c r="ED23">
        <v>0</v>
      </c>
      <c r="EE23">
        <v>0</v>
      </c>
      <c r="EF23">
        <v>0</v>
      </c>
      <c r="EG23">
        <v>2</v>
      </c>
      <c r="EH23">
        <v>2028</v>
      </c>
      <c r="EI23">
        <v>2</v>
      </c>
      <c r="EJ23">
        <v>26</v>
      </c>
      <c r="EK23">
        <v>1.4</v>
      </c>
      <c r="EL23">
        <v>1.4</v>
      </c>
      <c r="EM23">
        <v>0.632324</v>
      </c>
      <c r="EN23">
        <v>2.5268600000000001</v>
      </c>
      <c r="EO23">
        <v>1.39893</v>
      </c>
      <c r="EP23">
        <v>2.3303199999999999</v>
      </c>
      <c r="EQ23">
        <v>1.49902</v>
      </c>
      <c r="ER23">
        <v>2.36816</v>
      </c>
      <c r="ES23">
        <v>32.156399999999998</v>
      </c>
      <c r="ET23">
        <v>14.552300000000001</v>
      </c>
      <c r="EU23">
        <v>18</v>
      </c>
      <c r="EV23">
        <v>511.64600000000002</v>
      </c>
      <c r="EW23">
        <v>545.601</v>
      </c>
      <c r="EX23">
        <v>26.035399999999999</v>
      </c>
      <c r="EY23">
        <v>43.913400000000003</v>
      </c>
      <c r="EZ23">
        <v>30.000499999999999</v>
      </c>
      <c r="FA23">
        <v>43.514400000000002</v>
      </c>
      <c r="FB23">
        <v>43.4146</v>
      </c>
      <c r="FC23">
        <v>12.6607</v>
      </c>
      <c r="FD23">
        <v>0</v>
      </c>
      <c r="FE23">
        <v>100</v>
      </c>
      <c r="FF23">
        <v>24.499700000000001</v>
      </c>
      <c r="FG23">
        <v>200</v>
      </c>
      <c r="FH23">
        <v>30.830500000000001</v>
      </c>
      <c r="FI23">
        <v>97.825599999999994</v>
      </c>
      <c r="FJ23">
        <v>99.735900000000001</v>
      </c>
    </row>
    <row r="24" spans="1:166" x14ac:dyDescent="0.2">
      <c r="A24">
        <v>6</v>
      </c>
      <c r="B24">
        <v>1659019687</v>
      </c>
      <c r="C24">
        <v>752.5</v>
      </c>
      <c r="D24" t="s">
        <v>296</v>
      </c>
      <c r="E24" t="s">
        <v>297</v>
      </c>
      <c r="F24" t="s">
        <v>280</v>
      </c>
      <c r="G24">
        <v>1659019687</v>
      </c>
      <c r="H24">
        <f t="shared" si="0"/>
        <v>5.9246040459771734E-3</v>
      </c>
      <c r="I24">
        <f t="shared" si="1"/>
        <v>5.9246040459771736</v>
      </c>
      <c r="J24">
        <f t="shared" si="2"/>
        <v>6.2468495238860475</v>
      </c>
      <c r="K24">
        <f t="shared" si="3"/>
        <v>191.18100000000001</v>
      </c>
      <c r="L24">
        <f t="shared" si="4"/>
        <v>149.92528261441529</v>
      </c>
      <c r="M24">
        <f t="shared" si="5"/>
        <v>14.952723938488983</v>
      </c>
      <c r="N24">
        <f t="shared" si="6"/>
        <v>19.067342515113602</v>
      </c>
      <c r="O24">
        <f t="shared" si="7"/>
        <v>0.294313438666784</v>
      </c>
      <c r="P24">
        <f t="shared" si="8"/>
        <v>2.9241163271088499</v>
      </c>
      <c r="Q24">
        <f t="shared" si="9"/>
        <v>0.2794126928918268</v>
      </c>
      <c r="R24">
        <f t="shared" si="10"/>
        <v>0.17591039048237822</v>
      </c>
      <c r="S24">
        <f t="shared" si="11"/>
        <v>66.153362359976995</v>
      </c>
      <c r="T24">
        <f t="shared" si="12"/>
        <v>31.811237619889678</v>
      </c>
      <c r="U24">
        <f t="shared" si="13"/>
        <v>33.047800000000002</v>
      </c>
      <c r="V24">
        <f t="shared" si="14"/>
        <v>5.0656917647573101</v>
      </c>
      <c r="W24">
        <f t="shared" si="15"/>
        <v>60.248801518788476</v>
      </c>
      <c r="X24">
        <f t="shared" si="16"/>
        <v>3.0368458813660801</v>
      </c>
      <c r="Y24">
        <f t="shared" si="17"/>
        <v>5.0405083666586226</v>
      </c>
      <c r="Z24">
        <f t="shared" si="18"/>
        <v>2.02884588339123</v>
      </c>
      <c r="AA24">
        <f t="shared" si="19"/>
        <v>-261.27503842759336</v>
      </c>
      <c r="AB24">
        <f t="shared" si="20"/>
        <v>-13.983107901183546</v>
      </c>
      <c r="AC24">
        <f t="shared" si="21"/>
        <v>-1.0952146611272371</v>
      </c>
      <c r="AD24">
        <f t="shared" si="22"/>
        <v>-210.19999862992717</v>
      </c>
      <c r="AE24">
        <v>0</v>
      </c>
      <c r="AF24">
        <v>0</v>
      </c>
      <c r="AG24">
        <f t="shared" si="23"/>
        <v>1</v>
      </c>
      <c r="AH24">
        <f t="shared" si="24"/>
        <v>0</v>
      </c>
      <c r="AI24">
        <f t="shared" si="25"/>
        <v>51685.691521039851</v>
      </c>
      <c r="AJ24" t="s">
        <v>281</v>
      </c>
      <c r="AK24" t="s">
        <v>281</v>
      </c>
      <c r="AL24">
        <v>0</v>
      </c>
      <c r="AM24">
        <v>0</v>
      </c>
      <c r="AN24" t="e">
        <f t="shared" si="26"/>
        <v>#DIV/0!</v>
      </c>
      <c r="AO24">
        <v>0</v>
      </c>
      <c r="AP24" t="s">
        <v>281</v>
      </c>
      <c r="AQ24" t="s">
        <v>281</v>
      </c>
      <c r="AR24">
        <v>0</v>
      </c>
      <c r="AS24">
        <v>0</v>
      </c>
      <c r="AT24" t="e">
        <f t="shared" si="27"/>
        <v>#DIV/0!</v>
      </c>
      <c r="AU24">
        <v>0.5</v>
      </c>
      <c r="AV24">
        <f t="shared" si="28"/>
        <v>337.18045801035078</v>
      </c>
      <c r="AW24">
        <f t="shared" si="29"/>
        <v>6.2468495238860475</v>
      </c>
      <c r="AX24" t="e">
        <f t="shared" si="30"/>
        <v>#DIV/0!</v>
      </c>
      <c r="AY24">
        <f t="shared" si="31"/>
        <v>1.8526724712184483E-2</v>
      </c>
      <c r="AZ24" t="e">
        <f t="shared" si="32"/>
        <v>#DIV/0!</v>
      </c>
      <c r="BA24" t="e">
        <f t="shared" si="33"/>
        <v>#DIV/0!</v>
      </c>
      <c r="BB24" t="s">
        <v>281</v>
      </c>
      <c r="BC24">
        <v>0</v>
      </c>
      <c r="BD24" t="e">
        <f t="shared" si="34"/>
        <v>#DIV/0!</v>
      </c>
      <c r="BE24" t="e">
        <f t="shared" si="35"/>
        <v>#DIV/0!</v>
      </c>
      <c r="BF24" t="e">
        <f t="shared" si="36"/>
        <v>#DIV/0!</v>
      </c>
      <c r="BG24" t="e">
        <f t="shared" si="37"/>
        <v>#DIV/0!</v>
      </c>
      <c r="BH24" t="e">
        <f t="shared" si="38"/>
        <v>#DIV/0!</v>
      </c>
      <c r="BI24" t="e">
        <f t="shared" si="39"/>
        <v>#DIV/0!</v>
      </c>
      <c r="BJ24" t="e">
        <f t="shared" si="40"/>
        <v>#DIV/0!</v>
      </c>
      <c r="BK24" t="e">
        <f t="shared" si="41"/>
        <v>#DIV/0!</v>
      </c>
      <c r="BL24">
        <f t="shared" si="42"/>
        <v>399.976</v>
      </c>
      <c r="BM24">
        <f t="shared" si="43"/>
        <v>337.18045801035078</v>
      </c>
      <c r="BN24">
        <f t="shared" si="44"/>
        <v>0.84300172512938465</v>
      </c>
      <c r="BO24">
        <f t="shared" si="45"/>
        <v>0.16539332949971247</v>
      </c>
      <c r="BP24">
        <v>6</v>
      </c>
      <c r="BQ24">
        <v>0.6</v>
      </c>
      <c r="BR24" t="s">
        <v>282</v>
      </c>
      <c r="BS24">
        <v>1659019687</v>
      </c>
      <c r="BT24">
        <v>191.18100000000001</v>
      </c>
      <c r="BU24">
        <v>200.03200000000001</v>
      </c>
      <c r="BV24">
        <v>30.449300000000001</v>
      </c>
      <c r="BW24">
        <v>23.559699999999999</v>
      </c>
      <c r="BX24">
        <v>191.14699999999999</v>
      </c>
      <c r="BY24">
        <v>30.326599999999999</v>
      </c>
      <c r="BZ24">
        <v>500.25</v>
      </c>
      <c r="CA24">
        <v>99.634799999999998</v>
      </c>
      <c r="CB24">
        <v>9.9705600000000005E-2</v>
      </c>
      <c r="CC24">
        <v>32.959099999999999</v>
      </c>
      <c r="CD24">
        <v>33.047800000000002</v>
      </c>
      <c r="CE24">
        <v>999.9</v>
      </c>
      <c r="CF24">
        <v>0</v>
      </c>
      <c r="CG24">
        <v>0</v>
      </c>
      <c r="CH24">
        <v>10005.6</v>
      </c>
      <c r="CI24">
        <v>0</v>
      </c>
      <c r="CJ24">
        <v>242.89599999999999</v>
      </c>
      <c r="CK24">
        <v>399.976</v>
      </c>
      <c r="CL24">
        <v>0.89993699999999999</v>
      </c>
      <c r="CM24">
        <v>0.100063</v>
      </c>
      <c r="CN24">
        <v>0</v>
      </c>
      <c r="CO24">
        <v>3.4270999999999998</v>
      </c>
      <c r="CP24">
        <v>0</v>
      </c>
      <c r="CQ24">
        <v>4071.64</v>
      </c>
      <c r="CR24">
        <v>3429.66</v>
      </c>
      <c r="CS24">
        <v>46.25</v>
      </c>
      <c r="CT24">
        <v>49.625</v>
      </c>
      <c r="CU24">
        <v>47.561999999999998</v>
      </c>
      <c r="CV24">
        <v>48.625</v>
      </c>
      <c r="CW24">
        <v>46</v>
      </c>
      <c r="CX24">
        <v>359.95</v>
      </c>
      <c r="CY24">
        <v>40.020000000000003</v>
      </c>
      <c r="CZ24">
        <v>0</v>
      </c>
      <c r="DA24">
        <v>1659019883.0999999</v>
      </c>
      <c r="DB24">
        <v>0</v>
      </c>
      <c r="DC24">
        <v>3.1739269230769231</v>
      </c>
      <c r="DD24">
        <v>0.2242700782142982</v>
      </c>
      <c r="DE24">
        <v>11.64136760799933</v>
      </c>
      <c r="DF24">
        <v>4071.271923076923</v>
      </c>
      <c r="DG24">
        <v>15</v>
      </c>
      <c r="DH24">
        <v>1659019596</v>
      </c>
      <c r="DI24" t="s">
        <v>298</v>
      </c>
      <c r="DJ24">
        <v>1659019587</v>
      </c>
      <c r="DK24">
        <v>1659019596</v>
      </c>
      <c r="DL24">
        <v>6</v>
      </c>
      <c r="DM24">
        <v>3.2000000000000001E-2</v>
      </c>
      <c r="DN24">
        <v>2E-3</v>
      </c>
      <c r="DO24">
        <v>2.7E-2</v>
      </c>
      <c r="DP24">
        <v>8.4000000000000005E-2</v>
      </c>
      <c r="DQ24">
        <v>200</v>
      </c>
      <c r="DR24">
        <v>24</v>
      </c>
      <c r="DS24">
        <v>0.12</v>
      </c>
      <c r="DT24">
        <v>0.01</v>
      </c>
      <c r="DU24">
        <v>100</v>
      </c>
      <c r="DV24">
        <v>100</v>
      </c>
      <c r="DW24">
        <v>3.4000000000000002E-2</v>
      </c>
      <c r="DX24">
        <v>0.1227</v>
      </c>
      <c r="DY24">
        <v>0.17087361471131199</v>
      </c>
      <c r="DZ24">
        <v>-6.7132856166521554E-4</v>
      </c>
      <c r="EA24">
        <v>-2.681329234238156E-7</v>
      </c>
      <c r="EB24">
        <v>8.1307759810197942E-11</v>
      </c>
      <c r="EC24">
        <v>0.1226925456555579</v>
      </c>
      <c r="ED24">
        <v>0</v>
      </c>
      <c r="EE24">
        <v>0</v>
      </c>
      <c r="EF24">
        <v>0</v>
      </c>
      <c r="EG24">
        <v>2</v>
      </c>
      <c r="EH24">
        <v>2028</v>
      </c>
      <c r="EI24">
        <v>2</v>
      </c>
      <c r="EJ24">
        <v>26</v>
      </c>
      <c r="EK24">
        <v>1.7</v>
      </c>
      <c r="EL24">
        <v>1.5</v>
      </c>
      <c r="EM24">
        <v>0.63354500000000002</v>
      </c>
      <c r="EN24">
        <v>2.5293000000000001</v>
      </c>
      <c r="EO24">
        <v>1.39893</v>
      </c>
      <c r="EP24">
        <v>2.3303199999999999</v>
      </c>
      <c r="EQ24">
        <v>1.49902</v>
      </c>
      <c r="ER24">
        <v>2.2302200000000001</v>
      </c>
      <c r="ES24">
        <v>32.332799999999999</v>
      </c>
      <c r="ET24">
        <v>14.5085</v>
      </c>
      <c r="EU24">
        <v>18</v>
      </c>
      <c r="EV24">
        <v>511.75700000000001</v>
      </c>
      <c r="EW24">
        <v>544.74300000000005</v>
      </c>
      <c r="EX24">
        <v>26.086400000000001</v>
      </c>
      <c r="EY24">
        <v>44.046999999999997</v>
      </c>
      <c r="EZ24">
        <v>30.000499999999999</v>
      </c>
      <c r="FA24">
        <v>43.681699999999999</v>
      </c>
      <c r="FB24">
        <v>43.586500000000001</v>
      </c>
      <c r="FC24">
        <v>12.6774</v>
      </c>
      <c r="FD24">
        <v>0</v>
      </c>
      <c r="FE24">
        <v>100</v>
      </c>
      <c r="FF24">
        <v>24.7121</v>
      </c>
      <c r="FG24">
        <v>200</v>
      </c>
      <c r="FH24">
        <v>30.830500000000001</v>
      </c>
      <c r="FI24">
        <v>97.810199999999995</v>
      </c>
      <c r="FJ24">
        <v>99.712800000000001</v>
      </c>
    </row>
    <row r="25" spans="1:166" x14ac:dyDescent="0.2">
      <c r="A25">
        <v>7</v>
      </c>
      <c r="B25">
        <v>1659019837.5</v>
      </c>
      <c r="C25">
        <v>903</v>
      </c>
      <c r="D25" t="s">
        <v>299</v>
      </c>
      <c r="E25" t="s">
        <v>300</v>
      </c>
      <c r="F25" t="s">
        <v>280</v>
      </c>
      <c r="G25">
        <v>1659019837.5</v>
      </c>
      <c r="H25">
        <f t="shared" si="0"/>
        <v>6.1869172313552328E-3</v>
      </c>
      <c r="I25">
        <f t="shared" si="1"/>
        <v>6.186917231355233</v>
      </c>
      <c r="J25">
        <f t="shared" si="2"/>
        <v>1.2881509987485982</v>
      </c>
      <c r="K25">
        <f t="shared" si="3"/>
        <v>97.681700000000006</v>
      </c>
      <c r="L25">
        <f t="shared" si="4"/>
        <v>87.738087334251759</v>
      </c>
      <c r="M25">
        <f t="shared" si="5"/>
        <v>8.7511382645150508</v>
      </c>
      <c r="N25">
        <f t="shared" si="6"/>
        <v>9.7429302209003996</v>
      </c>
      <c r="O25">
        <f t="shared" si="7"/>
        <v>0.31418361924223703</v>
      </c>
      <c r="P25">
        <f t="shared" si="8"/>
        <v>2.922047318841444</v>
      </c>
      <c r="Q25">
        <f t="shared" si="9"/>
        <v>0.2972522213002311</v>
      </c>
      <c r="R25">
        <f t="shared" si="10"/>
        <v>0.18722968200559492</v>
      </c>
      <c r="S25">
        <f t="shared" si="11"/>
        <v>66.146755031179666</v>
      </c>
      <c r="T25">
        <f t="shared" si="12"/>
        <v>31.750054667336723</v>
      </c>
      <c r="U25">
        <f t="shared" si="13"/>
        <v>33.037300000000002</v>
      </c>
      <c r="V25">
        <f t="shared" si="14"/>
        <v>5.0627049399979525</v>
      </c>
      <c r="W25">
        <f t="shared" si="15"/>
        <v>60.907239709745951</v>
      </c>
      <c r="X25">
        <f t="shared" si="16"/>
        <v>3.0713634066383997</v>
      </c>
      <c r="Y25">
        <f t="shared" si="17"/>
        <v>5.0426901978730481</v>
      </c>
      <c r="Z25">
        <f t="shared" si="18"/>
        <v>1.9913415333595528</v>
      </c>
      <c r="AA25">
        <f t="shared" si="19"/>
        <v>-272.84304990276576</v>
      </c>
      <c r="AB25">
        <f t="shared" si="20"/>
        <v>-11.106105761263708</v>
      </c>
      <c r="AC25">
        <f t="shared" si="21"/>
        <v>-0.8704799689712821</v>
      </c>
      <c r="AD25">
        <f t="shared" si="22"/>
        <v>-218.67288060182108</v>
      </c>
      <c r="AE25">
        <v>0</v>
      </c>
      <c r="AF25">
        <v>0</v>
      </c>
      <c r="AG25">
        <f t="shared" si="23"/>
        <v>1</v>
      </c>
      <c r="AH25">
        <f t="shared" si="24"/>
        <v>0</v>
      </c>
      <c r="AI25">
        <f t="shared" si="25"/>
        <v>51626.028490897581</v>
      </c>
      <c r="AJ25" t="s">
        <v>281</v>
      </c>
      <c r="AK25" t="s">
        <v>281</v>
      </c>
      <c r="AL25">
        <v>0</v>
      </c>
      <c r="AM25">
        <v>0</v>
      </c>
      <c r="AN25" t="e">
        <f t="shared" si="26"/>
        <v>#DIV/0!</v>
      </c>
      <c r="AO25">
        <v>0</v>
      </c>
      <c r="AP25" t="s">
        <v>281</v>
      </c>
      <c r="AQ25" t="s">
        <v>281</v>
      </c>
      <c r="AR25">
        <v>0</v>
      </c>
      <c r="AS25">
        <v>0</v>
      </c>
      <c r="AT25" t="e">
        <f t="shared" si="27"/>
        <v>#DIV/0!</v>
      </c>
      <c r="AU25">
        <v>0.5</v>
      </c>
      <c r="AV25">
        <f t="shared" si="28"/>
        <v>337.14598499024856</v>
      </c>
      <c r="AW25">
        <f t="shared" si="29"/>
        <v>1.2881509987485982</v>
      </c>
      <c r="AX25" t="e">
        <f t="shared" si="30"/>
        <v>#DIV/0!</v>
      </c>
      <c r="AY25">
        <f t="shared" si="31"/>
        <v>3.8207514136223688E-3</v>
      </c>
      <c r="AZ25" t="e">
        <f t="shared" si="32"/>
        <v>#DIV/0!</v>
      </c>
      <c r="BA25" t="e">
        <f t="shared" si="33"/>
        <v>#DIV/0!</v>
      </c>
      <c r="BB25" t="s">
        <v>281</v>
      </c>
      <c r="BC25">
        <v>0</v>
      </c>
      <c r="BD25" t="e">
        <f t="shared" si="34"/>
        <v>#DIV/0!</v>
      </c>
      <c r="BE25" t="e">
        <f t="shared" si="35"/>
        <v>#DIV/0!</v>
      </c>
      <c r="BF25" t="e">
        <f t="shared" si="36"/>
        <v>#DIV/0!</v>
      </c>
      <c r="BG25" t="e">
        <f t="shared" si="37"/>
        <v>#DIV/0!</v>
      </c>
      <c r="BH25" t="e">
        <f t="shared" si="38"/>
        <v>#DIV/0!</v>
      </c>
      <c r="BI25" t="e">
        <f t="shared" si="39"/>
        <v>#DIV/0!</v>
      </c>
      <c r="BJ25" t="e">
        <f t="shared" si="40"/>
        <v>#DIV/0!</v>
      </c>
      <c r="BK25" t="e">
        <f t="shared" si="41"/>
        <v>#DIV/0!</v>
      </c>
      <c r="BL25">
        <f t="shared" si="42"/>
        <v>399.935</v>
      </c>
      <c r="BM25">
        <f t="shared" si="43"/>
        <v>337.14598499024856</v>
      </c>
      <c r="BN25">
        <f t="shared" si="44"/>
        <v>0.84300195029254388</v>
      </c>
      <c r="BO25">
        <f t="shared" si="45"/>
        <v>0.16539376406460968</v>
      </c>
      <c r="BP25">
        <v>6</v>
      </c>
      <c r="BQ25">
        <v>0.6</v>
      </c>
      <c r="BR25" t="s">
        <v>282</v>
      </c>
      <c r="BS25">
        <v>1659019837.5</v>
      </c>
      <c r="BT25">
        <v>97.681700000000006</v>
      </c>
      <c r="BU25">
        <v>99.952200000000005</v>
      </c>
      <c r="BV25">
        <v>30.793199999999999</v>
      </c>
      <c r="BW25">
        <v>23.5991</v>
      </c>
      <c r="BX25">
        <v>97.751099999999994</v>
      </c>
      <c r="BY25">
        <v>30.674099999999999</v>
      </c>
      <c r="BZ25">
        <v>500.11</v>
      </c>
      <c r="CA25">
        <v>99.641499999999994</v>
      </c>
      <c r="CB25">
        <v>0.10011200000000001</v>
      </c>
      <c r="CC25">
        <v>32.966799999999999</v>
      </c>
      <c r="CD25">
        <v>33.037300000000002</v>
      </c>
      <c r="CE25">
        <v>999.9</v>
      </c>
      <c r="CF25">
        <v>0</v>
      </c>
      <c r="CG25">
        <v>0</v>
      </c>
      <c r="CH25">
        <v>9993.1200000000008</v>
      </c>
      <c r="CI25">
        <v>0</v>
      </c>
      <c r="CJ25">
        <v>242.47499999999999</v>
      </c>
      <c r="CK25">
        <v>399.935</v>
      </c>
      <c r="CL25">
        <v>0.89993699999999999</v>
      </c>
      <c r="CM25">
        <v>0.100063</v>
      </c>
      <c r="CN25">
        <v>0</v>
      </c>
      <c r="CO25">
        <v>3.2363</v>
      </c>
      <c r="CP25">
        <v>0</v>
      </c>
      <c r="CQ25">
        <v>3883.23</v>
      </c>
      <c r="CR25">
        <v>3429.32</v>
      </c>
      <c r="CS25">
        <v>46.25</v>
      </c>
      <c r="CT25">
        <v>49.625</v>
      </c>
      <c r="CU25">
        <v>47.625</v>
      </c>
      <c r="CV25">
        <v>48.625</v>
      </c>
      <c r="CW25">
        <v>46.061999999999998</v>
      </c>
      <c r="CX25">
        <v>359.92</v>
      </c>
      <c r="CY25">
        <v>40.020000000000003</v>
      </c>
      <c r="CZ25">
        <v>0</v>
      </c>
      <c r="DA25">
        <v>1659020033.7</v>
      </c>
      <c r="DB25">
        <v>0</v>
      </c>
      <c r="DC25">
        <v>3.1514880000000001</v>
      </c>
      <c r="DD25">
        <v>-0.68520769652648883</v>
      </c>
      <c r="DE25">
        <v>-74.996153900259799</v>
      </c>
      <c r="DF25">
        <v>3892.9580000000001</v>
      </c>
      <c r="DG25">
        <v>15</v>
      </c>
      <c r="DH25">
        <v>1659019759.5</v>
      </c>
      <c r="DI25" t="s">
        <v>301</v>
      </c>
      <c r="DJ25">
        <v>1659019750.5</v>
      </c>
      <c r="DK25">
        <v>1659019759.5</v>
      </c>
      <c r="DL25">
        <v>7</v>
      </c>
      <c r="DM25">
        <v>-0.17199999999999999</v>
      </c>
      <c r="DN25">
        <v>-4.0000000000000001E-3</v>
      </c>
      <c r="DO25">
        <v>-7.0999999999999994E-2</v>
      </c>
      <c r="DP25">
        <v>8.1000000000000003E-2</v>
      </c>
      <c r="DQ25">
        <v>100</v>
      </c>
      <c r="DR25">
        <v>24</v>
      </c>
      <c r="DS25">
        <v>0.25</v>
      </c>
      <c r="DT25">
        <v>0.02</v>
      </c>
      <c r="DU25">
        <v>100</v>
      </c>
      <c r="DV25">
        <v>100</v>
      </c>
      <c r="DW25">
        <v>-6.9000000000000006E-2</v>
      </c>
      <c r="DX25">
        <v>0.1191</v>
      </c>
      <c r="DY25">
        <v>-1.271555511669686E-3</v>
      </c>
      <c r="DZ25">
        <v>-6.7132856166521554E-4</v>
      </c>
      <c r="EA25">
        <v>-2.681329234238156E-7</v>
      </c>
      <c r="EB25">
        <v>8.1307759810197942E-11</v>
      </c>
      <c r="EC25">
        <v>0.11917006269090211</v>
      </c>
      <c r="ED25">
        <v>0</v>
      </c>
      <c r="EE25">
        <v>0</v>
      </c>
      <c r="EF25">
        <v>0</v>
      </c>
      <c r="EG25">
        <v>2</v>
      </c>
      <c r="EH25">
        <v>2028</v>
      </c>
      <c r="EI25">
        <v>2</v>
      </c>
      <c r="EJ25">
        <v>26</v>
      </c>
      <c r="EK25">
        <v>1.4</v>
      </c>
      <c r="EL25">
        <v>1.3</v>
      </c>
      <c r="EM25">
        <v>0.39550800000000003</v>
      </c>
      <c r="EN25">
        <v>2.5500500000000001</v>
      </c>
      <c r="EO25">
        <v>1.39893</v>
      </c>
      <c r="EP25">
        <v>2.3290999999999999</v>
      </c>
      <c r="EQ25">
        <v>1.49902</v>
      </c>
      <c r="ER25">
        <v>2.2619600000000002</v>
      </c>
      <c r="ES25">
        <v>32.487499999999997</v>
      </c>
      <c r="ET25">
        <v>14.456</v>
      </c>
      <c r="EU25">
        <v>18</v>
      </c>
      <c r="EV25">
        <v>512.07000000000005</v>
      </c>
      <c r="EW25">
        <v>543.90200000000004</v>
      </c>
      <c r="EX25">
        <v>26.112100000000002</v>
      </c>
      <c r="EY25">
        <v>44.135899999999999</v>
      </c>
      <c r="EZ25">
        <v>30.000299999999999</v>
      </c>
      <c r="FA25">
        <v>43.7971</v>
      </c>
      <c r="FB25">
        <v>43.703499999999998</v>
      </c>
      <c r="FC25">
        <v>7.9181600000000003</v>
      </c>
      <c r="FD25">
        <v>0</v>
      </c>
      <c r="FE25">
        <v>100</v>
      </c>
      <c r="FF25">
        <v>24.901</v>
      </c>
      <c r="FG25">
        <v>100</v>
      </c>
      <c r="FH25">
        <v>30.830500000000001</v>
      </c>
      <c r="FI25">
        <v>97.794799999999995</v>
      </c>
      <c r="FJ25">
        <v>99.6965</v>
      </c>
    </row>
    <row r="26" spans="1:166" x14ac:dyDescent="0.2">
      <c r="A26">
        <v>8</v>
      </c>
      <c r="B26">
        <v>1659019988</v>
      </c>
      <c r="C26">
        <v>1053.5</v>
      </c>
      <c r="D26" t="s">
        <v>302</v>
      </c>
      <c r="E26" t="s">
        <v>303</v>
      </c>
      <c r="F26" t="s">
        <v>280</v>
      </c>
      <c r="G26">
        <v>1659019988</v>
      </c>
      <c r="H26">
        <f t="shared" si="0"/>
        <v>6.412090243165614E-3</v>
      </c>
      <c r="I26">
        <f t="shared" si="1"/>
        <v>6.4120902431656139</v>
      </c>
      <c r="J26">
        <f t="shared" si="2"/>
        <v>1.4018793446494244</v>
      </c>
      <c r="K26">
        <f t="shared" si="3"/>
        <v>97.532600000000002</v>
      </c>
      <c r="L26">
        <f t="shared" si="4"/>
        <v>87.419754549359965</v>
      </c>
      <c r="M26">
        <f t="shared" si="5"/>
        <v>8.7198946935887029</v>
      </c>
      <c r="N26">
        <f t="shared" si="6"/>
        <v>9.7286249037876811</v>
      </c>
      <c r="O26">
        <f t="shared" si="7"/>
        <v>0.33185674679834171</v>
      </c>
      <c r="P26">
        <f t="shared" si="8"/>
        <v>2.9256530504488962</v>
      </c>
      <c r="Q26">
        <f t="shared" si="9"/>
        <v>0.31304856477607085</v>
      </c>
      <c r="R26">
        <f t="shared" si="10"/>
        <v>0.19725852119606962</v>
      </c>
      <c r="S26">
        <f t="shared" si="11"/>
        <v>66.142794000000009</v>
      </c>
      <c r="T26">
        <f t="shared" si="12"/>
        <v>31.707046596109159</v>
      </c>
      <c r="U26">
        <f t="shared" si="13"/>
        <v>33.0366</v>
      </c>
      <c r="V26">
        <f t="shared" si="14"/>
        <v>5.0625058728388668</v>
      </c>
      <c r="W26">
        <f t="shared" si="15"/>
        <v>61.486861883298417</v>
      </c>
      <c r="X26">
        <f t="shared" si="16"/>
        <v>3.1030324144895198</v>
      </c>
      <c r="Y26">
        <f t="shared" si="17"/>
        <v>5.0466592690631229</v>
      </c>
      <c r="Z26">
        <f t="shared" si="18"/>
        <v>1.9594734583493469</v>
      </c>
      <c r="AA26">
        <f t="shared" si="19"/>
        <v>-282.77317972360356</v>
      </c>
      <c r="AB26">
        <f t="shared" si="20"/>
        <v>-8.8012116448733497</v>
      </c>
      <c r="AC26">
        <f t="shared" si="21"/>
        <v>-0.68902055078468283</v>
      </c>
      <c r="AD26">
        <f t="shared" si="22"/>
        <v>-226.12061791926158</v>
      </c>
      <c r="AE26">
        <v>0</v>
      </c>
      <c r="AF26">
        <v>0</v>
      </c>
      <c r="AG26">
        <f t="shared" si="23"/>
        <v>1</v>
      </c>
      <c r="AH26">
        <f t="shared" si="24"/>
        <v>0</v>
      </c>
      <c r="AI26">
        <f t="shared" si="25"/>
        <v>51725.765544432441</v>
      </c>
      <c r="AJ26" t="s">
        <v>281</v>
      </c>
      <c r="AK26" t="s">
        <v>281</v>
      </c>
      <c r="AL26">
        <v>0</v>
      </c>
      <c r="AM26">
        <v>0</v>
      </c>
      <c r="AN26" t="e">
        <f t="shared" si="26"/>
        <v>#DIV/0!</v>
      </c>
      <c r="AO26">
        <v>0</v>
      </c>
      <c r="AP26" t="s">
        <v>281</v>
      </c>
      <c r="AQ26" t="s">
        <v>281</v>
      </c>
      <c r="AR26">
        <v>0</v>
      </c>
      <c r="AS26">
        <v>0</v>
      </c>
      <c r="AT26" t="e">
        <f t="shared" si="27"/>
        <v>#DIV/0!</v>
      </c>
      <c r="AU26">
        <v>0.5</v>
      </c>
      <c r="AV26">
        <f t="shared" si="28"/>
        <v>337.12500000000006</v>
      </c>
      <c r="AW26">
        <f t="shared" si="29"/>
        <v>1.4018793446494244</v>
      </c>
      <c r="AX26" t="e">
        <f t="shared" si="30"/>
        <v>#DIV/0!</v>
      </c>
      <c r="AY26">
        <f t="shared" si="31"/>
        <v>4.1583369511291783E-3</v>
      </c>
      <c r="AZ26" t="e">
        <f t="shared" si="32"/>
        <v>#DIV/0!</v>
      </c>
      <c r="BA26" t="e">
        <f t="shared" si="33"/>
        <v>#DIV/0!</v>
      </c>
      <c r="BB26" t="s">
        <v>281</v>
      </c>
      <c r="BC26">
        <v>0</v>
      </c>
      <c r="BD26" t="e">
        <f t="shared" si="34"/>
        <v>#DIV/0!</v>
      </c>
      <c r="BE26" t="e">
        <f t="shared" si="35"/>
        <v>#DIV/0!</v>
      </c>
      <c r="BF26" t="e">
        <f t="shared" si="36"/>
        <v>#DIV/0!</v>
      </c>
      <c r="BG26" t="e">
        <f t="shared" si="37"/>
        <v>#DIV/0!</v>
      </c>
      <c r="BH26" t="e">
        <f t="shared" si="38"/>
        <v>#DIV/0!</v>
      </c>
      <c r="BI26" t="e">
        <f t="shared" si="39"/>
        <v>#DIV/0!</v>
      </c>
      <c r="BJ26" t="e">
        <f t="shared" si="40"/>
        <v>#DIV/0!</v>
      </c>
      <c r="BK26" t="e">
        <f t="shared" si="41"/>
        <v>#DIV/0!</v>
      </c>
      <c r="BL26">
        <f t="shared" si="42"/>
        <v>399.91</v>
      </c>
      <c r="BM26">
        <f t="shared" si="43"/>
        <v>337.12500000000006</v>
      </c>
      <c r="BN26">
        <f t="shared" si="44"/>
        <v>0.84300217548948519</v>
      </c>
      <c r="BO26">
        <f t="shared" si="45"/>
        <v>0.16539419869470631</v>
      </c>
      <c r="BP26">
        <v>6</v>
      </c>
      <c r="BQ26">
        <v>0.6</v>
      </c>
      <c r="BR26" t="s">
        <v>282</v>
      </c>
      <c r="BS26">
        <v>1659019988</v>
      </c>
      <c r="BT26">
        <v>97.532600000000002</v>
      </c>
      <c r="BU26">
        <v>99.964100000000002</v>
      </c>
      <c r="BV26">
        <v>31.108899999999998</v>
      </c>
      <c r="BW26">
        <v>23.657499999999999</v>
      </c>
      <c r="BX26">
        <v>97.562899999999999</v>
      </c>
      <c r="BY26">
        <v>30.988399999999999</v>
      </c>
      <c r="BZ26">
        <v>500.25099999999998</v>
      </c>
      <c r="CA26">
        <v>99.647499999999994</v>
      </c>
      <c r="CB26">
        <v>9.99168E-2</v>
      </c>
      <c r="CC26">
        <v>32.980800000000002</v>
      </c>
      <c r="CD26">
        <v>33.0366</v>
      </c>
      <c r="CE26">
        <v>999.9</v>
      </c>
      <c r="CF26">
        <v>0</v>
      </c>
      <c r="CG26">
        <v>0</v>
      </c>
      <c r="CH26">
        <v>10013.1</v>
      </c>
      <c r="CI26">
        <v>0</v>
      </c>
      <c r="CJ26">
        <v>241.988</v>
      </c>
      <c r="CK26">
        <v>399.91</v>
      </c>
      <c r="CL26">
        <v>0.89993699999999999</v>
      </c>
      <c r="CM26">
        <v>0.100063</v>
      </c>
      <c r="CN26">
        <v>0</v>
      </c>
      <c r="CO26">
        <v>3.0825</v>
      </c>
      <c r="CP26">
        <v>0</v>
      </c>
      <c r="CQ26">
        <v>3758.62</v>
      </c>
      <c r="CR26">
        <v>3429.11</v>
      </c>
      <c r="CS26">
        <v>46.311999999999998</v>
      </c>
      <c r="CT26">
        <v>49.686999999999998</v>
      </c>
      <c r="CU26">
        <v>47.625</v>
      </c>
      <c r="CV26">
        <v>48.686999999999998</v>
      </c>
      <c r="CW26">
        <v>46.061999999999998</v>
      </c>
      <c r="CX26">
        <v>359.89</v>
      </c>
      <c r="CY26">
        <v>40.020000000000003</v>
      </c>
      <c r="CZ26">
        <v>0</v>
      </c>
      <c r="DA26">
        <v>1659020183.7</v>
      </c>
      <c r="DB26">
        <v>0</v>
      </c>
      <c r="DC26">
        <v>3.1880039999999998</v>
      </c>
      <c r="DD26">
        <v>0.15953845766263949</v>
      </c>
      <c r="DE26">
        <v>-42.670000078431137</v>
      </c>
      <c r="DF26">
        <v>3763.9656</v>
      </c>
      <c r="DG26">
        <v>15</v>
      </c>
      <c r="DH26">
        <v>1659019896.5</v>
      </c>
      <c r="DI26" t="s">
        <v>304</v>
      </c>
      <c r="DJ26">
        <v>1659019889</v>
      </c>
      <c r="DK26">
        <v>1659019896.5</v>
      </c>
      <c r="DL26">
        <v>8</v>
      </c>
      <c r="DM26">
        <v>3.9E-2</v>
      </c>
      <c r="DN26">
        <v>1E-3</v>
      </c>
      <c r="DO26">
        <v>-3.2000000000000001E-2</v>
      </c>
      <c r="DP26">
        <v>8.3000000000000004E-2</v>
      </c>
      <c r="DQ26">
        <v>100</v>
      </c>
      <c r="DR26">
        <v>24</v>
      </c>
      <c r="DS26">
        <v>0.26</v>
      </c>
      <c r="DT26">
        <v>0.01</v>
      </c>
      <c r="DU26">
        <v>100</v>
      </c>
      <c r="DV26">
        <v>100</v>
      </c>
      <c r="DW26">
        <v>-0.03</v>
      </c>
      <c r="DX26">
        <v>0.1205</v>
      </c>
      <c r="DY26">
        <v>3.7695235974067431E-2</v>
      </c>
      <c r="DZ26">
        <v>-6.7132856166521554E-4</v>
      </c>
      <c r="EA26">
        <v>-2.681329234238156E-7</v>
      </c>
      <c r="EB26">
        <v>8.1307759810197942E-11</v>
      </c>
      <c r="EC26">
        <v>0.12053861520083969</v>
      </c>
      <c r="ED26">
        <v>0</v>
      </c>
      <c r="EE26">
        <v>0</v>
      </c>
      <c r="EF26">
        <v>0</v>
      </c>
      <c r="EG26">
        <v>2</v>
      </c>
      <c r="EH26">
        <v>2028</v>
      </c>
      <c r="EI26">
        <v>2</v>
      </c>
      <c r="EJ26">
        <v>26</v>
      </c>
      <c r="EK26">
        <v>1.6</v>
      </c>
      <c r="EL26">
        <v>1.5</v>
      </c>
      <c r="EM26">
        <v>0.39550800000000003</v>
      </c>
      <c r="EN26">
        <v>2.5549300000000001</v>
      </c>
      <c r="EO26">
        <v>1.39893</v>
      </c>
      <c r="EP26">
        <v>2.3290999999999999</v>
      </c>
      <c r="EQ26">
        <v>1.49902</v>
      </c>
      <c r="ER26">
        <v>2.2619600000000002</v>
      </c>
      <c r="ES26">
        <v>32.598199999999999</v>
      </c>
      <c r="ET26">
        <v>14.4122</v>
      </c>
      <c r="EU26">
        <v>18</v>
      </c>
      <c r="EV26">
        <v>512.09900000000005</v>
      </c>
      <c r="EW26">
        <v>542.90800000000002</v>
      </c>
      <c r="EX26">
        <v>26.1265</v>
      </c>
      <c r="EY26">
        <v>44.210999999999999</v>
      </c>
      <c r="EZ26">
        <v>30.0001</v>
      </c>
      <c r="FA26">
        <v>43.884799999999998</v>
      </c>
      <c r="FB26">
        <v>43.795200000000001</v>
      </c>
      <c r="FC26">
        <v>7.9294799999999999</v>
      </c>
      <c r="FD26">
        <v>0</v>
      </c>
      <c r="FE26">
        <v>100</v>
      </c>
      <c r="FF26">
        <v>25.0717</v>
      </c>
      <c r="FG26">
        <v>100</v>
      </c>
      <c r="FH26">
        <v>30.830500000000001</v>
      </c>
      <c r="FI26">
        <v>97.789000000000001</v>
      </c>
      <c r="FJ26">
        <v>99.685900000000004</v>
      </c>
    </row>
    <row r="27" spans="1:166" x14ac:dyDescent="0.2">
      <c r="A27">
        <v>9</v>
      </c>
      <c r="B27">
        <v>1659020138.5999999</v>
      </c>
      <c r="C27">
        <v>1204.099999904633</v>
      </c>
      <c r="D27" t="s">
        <v>305</v>
      </c>
      <c r="E27" t="s">
        <v>306</v>
      </c>
      <c r="F27" t="s">
        <v>280</v>
      </c>
      <c r="G27">
        <v>1659020138.5999999</v>
      </c>
      <c r="H27">
        <f t="shared" si="0"/>
        <v>6.5878710039887342E-3</v>
      </c>
      <c r="I27">
        <f t="shared" si="1"/>
        <v>6.5878710039887345</v>
      </c>
      <c r="J27">
        <f t="shared" si="2"/>
        <v>-1.3773007501901282</v>
      </c>
      <c r="K27">
        <f t="shared" si="3"/>
        <v>51.285899999999998</v>
      </c>
      <c r="L27">
        <f t="shared" si="4"/>
        <v>56.256869751073751</v>
      </c>
      <c r="M27">
        <f t="shared" si="5"/>
        <v>5.611795910689013</v>
      </c>
      <c r="N27">
        <f t="shared" si="6"/>
        <v>5.1159263778716095</v>
      </c>
      <c r="O27">
        <f t="shared" si="7"/>
        <v>0.34702737035665426</v>
      </c>
      <c r="P27">
        <f t="shared" si="8"/>
        <v>2.9230207517857965</v>
      </c>
      <c r="Q27">
        <f t="shared" si="9"/>
        <v>0.32649858600898307</v>
      </c>
      <c r="R27">
        <f t="shared" si="10"/>
        <v>0.20580728794482714</v>
      </c>
      <c r="S27">
        <f t="shared" si="11"/>
        <v>66.131232778551933</v>
      </c>
      <c r="T27">
        <f t="shared" si="12"/>
        <v>31.647384458981609</v>
      </c>
      <c r="U27">
        <f t="shared" si="13"/>
        <v>33.026200000000003</v>
      </c>
      <c r="V27">
        <f t="shared" si="14"/>
        <v>5.059549105741338</v>
      </c>
      <c r="W27">
        <f t="shared" si="15"/>
        <v>62.05457952424581</v>
      </c>
      <c r="X27">
        <f t="shared" si="16"/>
        <v>3.1294136586476395</v>
      </c>
      <c r="Y27">
        <f t="shared" si="17"/>
        <v>5.0430019551174672</v>
      </c>
      <c r="Z27">
        <f t="shared" si="18"/>
        <v>1.9301354470936984</v>
      </c>
      <c r="AA27">
        <f t="shared" si="19"/>
        <v>-290.52511127590316</v>
      </c>
      <c r="AB27">
        <f t="shared" si="20"/>
        <v>-9.1872576651075057</v>
      </c>
      <c r="AC27">
        <f t="shared" si="21"/>
        <v>-0.71980843035827424</v>
      </c>
      <c r="AD27">
        <f t="shared" si="22"/>
        <v>-234.30094459281699</v>
      </c>
      <c r="AE27">
        <v>0</v>
      </c>
      <c r="AF27">
        <v>0</v>
      </c>
      <c r="AG27">
        <f t="shared" si="23"/>
        <v>1</v>
      </c>
      <c r="AH27">
        <f t="shared" si="24"/>
        <v>0</v>
      </c>
      <c r="AI27">
        <f t="shared" si="25"/>
        <v>51653.612586240772</v>
      </c>
      <c r="AJ27" t="s">
        <v>281</v>
      </c>
      <c r="AK27" t="s">
        <v>281</v>
      </c>
      <c r="AL27">
        <v>0</v>
      </c>
      <c r="AM27">
        <v>0</v>
      </c>
      <c r="AN27" t="e">
        <f t="shared" si="26"/>
        <v>#DIV/0!</v>
      </c>
      <c r="AO27">
        <v>0</v>
      </c>
      <c r="AP27" t="s">
        <v>281</v>
      </c>
      <c r="AQ27" t="s">
        <v>281</v>
      </c>
      <c r="AR27">
        <v>0</v>
      </c>
      <c r="AS27">
        <v>0</v>
      </c>
      <c r="AT27" t="e">
        <f t="shared" si="27"/>
        <v>#DIV/0!</v>
      </c>
      <c r="AU27">
        <v>0.5</v>
      </c>
      <c r="AV27">
        <f t="shared" si="28"/>
        <v>337.07508599924967</v>
      </c>
      <c r="AW27">
        <f t="shared" si="29"/>
        <v>-1.3773007501901282</v>
      </c>
      <c r="AX27" t="e">
        <f t="shared" si="30"/>
        <v>#DIV/0!</v>
      </c>
      <c r="AY27">
        <f t="shared" si="31"/>
        <v>-4.0860354484733236E-3</v>
      </c>
      <c r="AZ27" t="e">
        <f t="shared" si="32"/>
        <v>#DIV/0!</v>
      </c>
      <c r="BA27" t="e">
        <f t="shared" si="33"/>
        <v>#DIV/0!</v>
      </c>
      <c r="BB27" t="s">
        <v>281</v>
      </c>
      <c r="BC27">
        <v>0</v>
      </c>
      <c r="BD27" t="e">
        <f t="shared" si="34"/>
        <v>#DIV/0!</v>
      </c>
      <c r="BE27" t="e">
        <f t="shared" si="35"/>
        <v>#DIV/0!</v>
      </c>
      <c r="BF27" t="e">
        <f t="shared" si="36"/>
        <v>#DIV/0!</v>
      </c>
      <c r="BG27" t="e">
        <f t="shared" si="37"/>
        <v>#DIV/0!</v>
      </c>
      <c r="BH27" t="e">
        <f t="shared" si="38"/>
        <v>#DIV/0!</v>
      </c>
      <c r="BI27" t="e">
        <f t="shared" si="39"/>
        <v>#DIV/0!</v>
      </c>
      <c r="BJ27" t="e">
        <f t="shared" si="40"/>
        <v>#DIV/0!</v>
      </c>
      <c r="BK27" t="e">
        <f t="shared" si="41"/>
        <v>#DIV/0!</v>
      </c>
      <c r="BL27">
        <f t="shared" si="42"/>
        <v>399.85199999999998</v>
      </c>
      <c r="BM27">
        <f t="shared" si="43"/>
        <v>337.07508599924967</v>
      </c>
      <c r="BN27">
        <f t="shared" si="44"/>
        <v>0.84299962485932212</v>
      </c>
      <c r="BO27">
        <f t="shared" si="45"/>
        <v>0.1653892759784919</v>
      </c>
      <c r="BP27">
        <v>6</v>
      </c>
      <c r="BQ27">
        <v>0.6</v>
      </c>
      <c r="BR27" t="s">
        <v>282</v>
      </c>
      <c r="BS27">
        <v>1659020138.5999999</v>
      </c>
      <c r="BT27">
        <v>51.285899999999998</v>
      </c>
      <c r="BU27">
        <v>50.039299999999997</v>
      </c>
      <c r="BV27">
        <v>31.371600000000001</v>
      </c>
      <c r="BW27">
        <v>23.718599999999999</v>
      </c>
      <c r="BX27">
        <v>51.245899999999999</v>
      </c>
      <c r="BY27">
        <v>31.253599999999999</v>
      </c>
      <c r="BZ27">
        <v>500.29</v>
      </c>
      <c r="CA27">
        <v>99.653199999999998</v>
      </c>
      <c r="CB27">
        <v>9.9877900000000006E-2</v>
      </c>
      <c r="CC27">
        <v>32.9679</v>
      </c>
      <c r="CD27">
        <v>33.026200000000003</v>
      </c>
      <c r="CE27">
        <v>999.9</v>
      </c>
      <c r="CF27">
        <v>0</v>
      </c>
      <c r="CG27">
        <v>0</v>
      </c>
      <c r="CH27">
        <v>9997.5</v>
      </c>
      <c r="CI27">
        <v>0</v>
      </c>
      <c r="CJ27">
        <v>241.65</v>
      </c>
      <c r="CK27">
        <v>399.85199999999998</v>
      </c>
      <c r="CL27">
        <v>0.90000599999999997</v>
      </c>
      <c r="CM27">
        <v>9.9993499999999999E-2</v>
      </c>
      <c r="CN27">
        <v>0</v>
      </c>
      <c r="CO27">
        <v>3.2088000000000001</v>
      </c>
      <c r="CP27">
        <v>0</v>
      </c>
      <c r="CQ27">
        <v>3614.47</v>
      </c>
      <c r="CR27">
        <v>3428.66</v>
      </c>
      <c r="CS27">
        <v>46.311999999999998</v>
      </c>
      <c r="CT27">
        <v>49.625</v>
      </c>
      <c r="CU27">
        <v>47.625</v>
      </c>
      <c r="CV27">
        <v>48.686999999999998</v>
      </c>
      <c r="CW27">
        <v>46.061999999999998</v>
      </c>
      <c r="CX27">
        <v>359.87</v>
      </c>
      <c r="CY27">
        <v>39.979999999999997</v>
      </c>
      <c r="CZ27">
        <v>0</v>
      </c>
      <c r="DA27">
        <v>1659020334.3</v>
      </c>
      <c r="DB27">
        <v>0</v>
      </c>
      <c r="DC27">
        <v>3.1635076923076921</v>
      </c>
      <c r="DD27">
        <v>-0.62462906587144496</v>
      </c>
      <c r="DE27">
        <v>-29.650598229206</v>
      </c>
      <c r="DF27">
        <v>3619.69076923077</v>
      </c>
      <c r="DG27">
        <v>15</v>
      </c>
      <c r="DH27">
        <v>1659020057.5</v>
      </c>
      <c r="DI27" t="s">
        <v>307</v>
      </c>
      <c r="DJ27">
        <v>1659020055</v>
      </c>
      <c r="DK27">
        <v>1659020057.5</v>
      </c>
      <c r="DL27">
        <v>9</v>
      </c>
      <c r="DM27">
        <v>3.6999999999999998E-2</v>
      </c>
      <c r="DN27">
        <v>-3.0000000000000001E-3</v>
      </c>
      <c r="DO27">
        <v>4.1000000000000002E-2</v>
      </c>
      <c r="DP27">
        <v>8.2000000000000003E-2</v>
      </c>
      <c r="DQ27">
        <v>50</v>
      </c>
      <c r="DR27">
        <v>24</v>
      </c>
      <c r="DS27">
        <v>0.43</v>
      </c>
      <c r="DT27">
        <v>0.01</v>
      </c>
      <c r="DU27">
        <v>100</v>
      </c>
      <c r="DV27">
        <v>100</v>
      </c>
      <c r="DW27">
        <v>0.04</v>
      </c>
      <c r="DX27">
        <v>0.11799999999999999</v>
      </c>
      <c r="DY27">
        <v>7.5154910834285715E-2</v>
      </c>
      <c r="DZ27">
        <v>-6.7132856166521554E-4</v>
      </c>
      <c r="EA27">
        <v>-2.681329234238156E-7</v>
      </c>
      <c r="EB27">
        <v>8.1307759810197942E-11</v>
      </c>
      <c r="EC27">
        <v>0.1179425793874647</v>
      </c>
      <c r="ED27">
        <v>0</v>
      </c>
      <c r="EE27">
        <v>0</v>
      </c>
      <c r="EF27">
        <v>0</v>
      </c>
      <c r="EG27">
        <v>2</v>
      </c>
      <c r="EH27">
        <v>2028</v>
      </c>
      <c r="EI27">
        <v>2</v>
      </c>
      <c r="EJ27">
        <v>26</v>
      </c>
      <c r="EK27">
        <v>1.4</v>
      </c>
      <c r="EL27">
        <v>1.4</v>
      </c>
      <c r="EM27">
        <v>0.27710000000000001</v>
      </c>
      <c r="EN27">
        <v>2.5683600000000002</v>
      </c>
      <c r="EO27">
        <v>1.39893</v>
      </c>
      <c r="EP27">
        <v>2.3278799999999999</v>
      </c>
      <c r="EQ27">
        <v>1.49902</v>
      </c>
      <c r="ER27">
        <v>2.3278799999999999</v>
      </c>
      <c r="ES27">
        <v>32.731299999999997</v>
      </c>
      <c r="ET27">
        <v>14.3597</v>
      </c>
      <c r="EU27">
        <v>18</v>
      </c>
      <c r="EV27">
        <v>512.404</v>
      </c>
      <c r="EW27">
        <v>542.04300000000001</v>
      </c>
      <c r="EX27">
        <v>26.135000000000002</v>
      </c>
      <c r="EY27">
        <v>44.262700000000002</v>
      </c>
      <c r="EZ27">
        <v>30.000299999999999</v>
      </c>
      <c r="FA27">
        <v>43.949599999999997</v>
      </c>
      <c r="FB27">
        <v>43.8596</v>
      </c>
      <c r="FC27">
        <v>5.5503999999999998</v>
      </c>
      <c r="FD27">
        <v>0</v>
      </c>
      <c r="FE27">
        <v>100</v>
      </c>
      <c r="FF27">
        <v>25.213999999999999</v>
      </c>
      <c r="FG27">
        <v>50</v>
      </c>
      <c r="FH27">
        <v>30.830500000000001</v>
      </c>
      <c r="FI27">
        <v>97.787400000000005</v>
      </c>
      <c r="FJ27">
        <v>99.677000000000007</v>
      </c>
    </row>
    <row r="28" spans="1:166" x14ac:dyDescent="0.2">
      <c r="A28">
        <v>10</v>
      </c>
      <c r="B28">
        <v>1659020289.0999999</v>
      </c>
      <c r="C28">
        <v>1354.599999904633</v>
      </c>
      <c r="D28" t="s">
        <v>308</v>
      </c>
      <c r="E28" t="s">
        <v>309</v>
      </c>
      <c r="F28" t="s">
        <v>280</v>
      </c>
      <c r="G28">
        <v>1659020289.0999999</v>
      </c>
      <c r="H28">
        <f t="shared" si="0"/>
        <v>6.7440380016109388E-3</v>
      </c>
      <c r="I28">
        <f t="shared" si="1"/>
        <v>6.7440380016109387</v>
      </c>
      <c r="J28">
        <f t="shared" si="2"/>
        <v>-1.3318403412454571</v>
      </c>
      <c r="K28">
        <f t="shared" si="3"/>
        <v>51.188499999999998</v>
      </c>
      <c r="L28">
        <f t="shared" si="4"/>
        <v>55.724220479276191</v>
      </c>
      <c r="M28">
        <f t="shared" si="5"/>
        <v>5.5589451786392381</v>
      </c>
      <c r="N28">
        <f t="shared" si="6"/>
        <v>5.1064700919880996</v>
      </c>
      <c r="O28">
        <f t="shared" si="7"/>
        <v>0.3618744223965884</v>
      </c>
      <c r="P28">
        <f t="shared" si="8"/>
        <v>2.9244227792426116</v>
      </c>
      <c r="Q28">
        <f t="shared" si="9"/>
        <v>0.33962044420500936</v>
      </c>
      <c r="R28">
        <f t="shared" si="10"/>
        <v>0.21415089858370989</v>
      </c>
      <c r="S28">
        <f t="shared" si="11"/>
        <v>66.188829777106449</v>
      </c>
      <c r="T28">
        <f t="shared" si="12"/>
        <v>31.599391775185072</v>
      </c>
      <c r="U28">
        <f t="shared" si="13"/>
        <v>33.006</v>
      </c>
      <c r="V28">
        <f t="shared" si="14"/>
        <v>5.0538104473693837</v>
      </c>
      <c r="W28">
        <f t="shared" si="15"/>
        <v>62.578644401887871</v>
      </c>
      <c r="X28">
        <f t="shared" si="16"/>
        <v>3.1543527219719998</v>
      </c>
      <c r="Y28">
        <f t="shared" si="17"/>
        <v>5.0406216883100763</v>
      </c>
      <c r="Z28">
        <f t="shared" si="18"/>
        <v>1.8994577253973839</v>
      </c>
      <c r="AA28">
        <f t="shared" si="19"/>
        <v>-297.41207587104242</v>
      </c>
      <c r="AB28">
        <f t="shared" si="20"/>
        <v>-7.331258860665816</v>
      </c>
      <c r="AC28">
        <f t="shared" si="21"/>
        <v>-0.57403772829087762</v>
      </c>
      <c r="AD28">
        <f t="shared" si="22"/>
        <v>-239.12854268289269</v>
      </c>
      <c r="AE28">
        <v>0</v>
      </c>
      <c r="AF28">
        <v>0</v>
      </c>
      <c r="AG28">
        <f t="shared" si="23"/>
        <v>1</v>
      </c>
      <c r="AH28">
        <f t="shared" si="24"/>
        <v>0</v>
      </c>
      <c r="AI28">
        <f t="shared" si="25"/>
        <v>51694.789688752891</v>
      </c>
      <c r="AJ28" t="s">
        <v>281</v>
      </c>
      <c r="AK28" t="s">
        <v>281</v>
      </c>
      <c r="AL28">
        <v>0</v>
      </c>
      <c r="AM28">
        <v>0</v>
      </c>
      <c r="AN28" t="e">
        <f t="shared" si="26"/>
        <v>#DIV/0!</v>
      </c>
      <c r="AO28">
        <v>0</v>
      </c>
      <c r="AP28" t="s">
        <v>281</v>
      </c>
      <c r="AQ28" t="s">
        <v>281</v>
      </c>
      <c r="AR28">
        <v>0</v>
      </c>
      <c r="AS28">
        <v>0</v>
      </c>
      <c r="AT28" t="e">
        <f t="shared" si="27"/>
        <v>#DIV/0!</v>
      </c>
      <c r="AU28">
        <v>0.5</v>
      </c>
      <c r="AV28">
        <f t="shared" si="28"/>
        <v>337.36998599850074</v>
      </c>
      <c r="AW28">
        <f t="shared" si="29"/>
        <v>-1.3318403412454571</v>
      </c>
      <c r="AX28" t="e">
        <f t="shared" si="30"/>
        <v>#DIV/0!</v>
      </c>
      <c r="AY28">
        <f t="shared" si="31"/>
        <v>-3.9477143685549302E-3</v>
      </c>
      <c r="AZ28" t="e">
        <f t="shared" si="32"/>
        <v>#DIV/0!</v>
      </c>
      <c r="BA28" t="e">
        <f t="shared" si="33"/>
        <v>#DIV/0!</v>
      </c>
      <c r="BB28" t="s">
        <v>281</v>
      </c>
      <c r="BC28">
        <v>0</v>
      </c>
      <c r="BD28" t="e">
        <f t="shared" si="34"/>
        <v>#DIV/0!</v>
      </c>
      <c r="BE28" t="e">
        <f t="shared" si="35"/>
        <v>#DIV/0!</v>
      </c>
      <c r="BF28" t="e">
        <f t="shared" si="36"/>
        <v>#DIV/0!</v>
      </c>
      <c r="BG28" t="e">
        <f t="shared" si="37"/>
        <v>#DIV/0!</v>
      </c>
      <c r="BH28" t="e">
        <f t="shared" si="38"/>
        <v>#DIV/0!</v>
      </c>
      <c r="BI28" t="e">
        <f t="shared" si="39"/>
        <v>#DIV/0!</v>
      </c>
      <c r="BJ28" t="e">
        <f t="shared" si="40"/>
        <v>#DIV/0!</v>
      </c>
      <c r="BK28" t="e">
        <f t="shared" si="41"/>
        <v>#DIV/0!</v>
      </c>
      <c r="BL28">
        <f t="shared" si="42"/>
        <v>400.202</v>
      </c>
      <c r="BM28">
        <f t="shared" si="43"/>
        <v>337.36998599850074</v>
      </c>
      <c r="BN28">
        <f t="shared" si="44"/>
        <v>0.8429992503748126</v>
      </c>
      <c r="BO28">
        <f t="shared" si="45"/>
        <v>0.1653885532233883</v>
      </c>
      <c r="BP28">
        <v>6</v>
      </c>
      <c r="BQ28">
        <v>0.6</v>
      </c>
      <c r="BR28" t="s">
        <v>282</v>
      </c>
      <c r="BS28">
        <v>1659020289.0999999</v>
      </c>
      <c r="BT28">
        <v>51.188499999999998</v>
      </c>
      <c r="BU28">
        <v>50.005299999999998</v>
      </c>
      <c r="BV28">
        <v>31.62</v>
      </c>
      <c r="BW28">
        <v>23.788</v>
      </c>
      <c r="BX28">
        <v>51.129100000000001</v>
      </c>
      <c r="BY28">
        <v>31.501000000000001</v>
      </c>
      <c r="BZ28">
        <v>500.31599999999997</v>
      </c>
      <c r="CA28">
        <v>99.658199999999994</v>
      </c>
      <c r="CB28">
        <v>9.9950600000000001E-2</v>
      </c>
      <c r="CC28">
        <v>32.959499999999998</v>
      </c>
      <c r="CD28">
        <v>33.006</v>
      </c>
      <c r="CE28">
        <v>999.9</v>
      </c>
      <c r="CF28">
        <v>0</v>
      </c>
      <c r="CG28">
        <v>0</v>
      </c>
      <c r="CH28">
        <v>10005</v>
      </c>
      <c r="CI28">
        <v>0</v>
      </c>
      <c r="CJ28">
        <v>241.304</v>
      </c>
      <c r="CK28">
        <v>400.202</v>
      </c>
      <c r="CL28">
        <v>0.90001399999999998</v>
      </c>
      <c r="CM28">
        <v>9.9985900000000003E-2</v>
      </c>
      <c r="CN28">
        <v>0</v>
      </c>
      <c r="CO28">
        <v>3.2926000000000002</v>
      </c>
      <c r="CP28">
        <v>0</v>
      </c>
      <c r="CQ28">
        <v>3555</v>
      </c>
      <c r="CR28">
        <v>3431.67</v>
      </c>
      <c r="CS28">
        <v>46.311999999999998</v>
      </c>
      <c r="CT28">
        <v>49.625</v>
      </c>
      <c r="CU28">
        <v>47.625</v>
      </c>
      <c r="CV28">
        <v>48.625</v>
      </c>
      <c r="CW28">
        <v>46.061999999999998</v>
      </c>
      <c r="CX28">
        <v>360.19</v>
      </c>
      <c r="CY28">
        <v>40.01</v>
      </c>
      <c r="CZ28">
        <v>0</v>
      </c>
      <c r="DA28">
        <v>1659020484.9000001</v>
      </c>
      <c r="DB28">
        <v>0</v>
      </c>
      <c r="DC28">
        <v>3.143964</v>
      </c>
      <c r="DD28">
        <v>7.6507686213632825E-2</v>
      </c>
      <c r="DE28">
        <v>-24.196153746879581</v>
      </c>
      <c r="DF28">
        <v>3555.5315999999998</v>
      </c>
      <c r="DG28">
        <v>15</v>
      </c>
      <c r="DH28">
        <v>1659020200.0999999</v>
      </c>
      <c r="DI28" t="s">
        <v>310</v>
      </c>
      <c r="DJ28">
        <v>1659020197.5999999</v>
      </c>
      <c r="DK28">
        <v>1659020200.0999999</v>
      </c>
      <c r="DL28">
        <v>10</v>
      </c>
      <c r="DM28">
        <v>1.9E-2</v>
      </c>
      <c r="DN28">
        <v>1E-3</v>
      </c>
      <c r="DO28">
        <v>0.06</v>
      </c>
      <c r="DP28">
        <v>8.4000000000000005E-2</v>
      </c>
      <c r="DQ28">
        <v>50</v>
      </c>
      <c r="DR28">
        <v>24</v>
      </c>
      <c r="DS28">
        <v>0.45</v>
      </c>
      <c r="DT28">
        <v>0.02</v>
      </c>
      <c r="DU28">
        <v>100</v>
      </c>
      <c r="DV28">
        <v>100</v>
      </c>
      <c r="DW28">
        <v>5.8999999999999997E-2</v>
      </c>
      <c r="DX28">
        <v>0.11899999999999999</v>
      </c>
      <c r="DY28">
        <v>9.4412748189505513E-2</v>
      </c>
      <c r="DZ28">
        <v>-6.7132856166521554E-4</v>
      </c>
      <c r="EA28">
        <v>-2.681329234238156E-7</v>
      </c>
      <c r="EB28">
        <v>8.1307759810197942E-11</v>
      </c>
      <c r="EC28">
        <v>0.1189548175748108</v>
      </c>
      <c r="ED28">
        <v>0</v>
      </c>
      <c r="EE28">
        <v>0</v>
      </c>
      <c r="EF28">
        <v>0</v>
      </c>
      <c r="EG28">
        <v>2</v>
      </c>
      <c r="EH28">
        <v>2028</v>
      </c>
      <c r="EI28">
        <v>2</v>
      </c>
      <c r="EJ28">
        <v>26</v>
      </c>
      <c r="EK28">
        <v>1.5</v>
      </c>
      <c r="EL28">
        <v>1.5</v>
      </c>
      <c r="EM28">
        <v>0.27710000000000001</v>
      </c>
      <c r="EN28">
        <v>2.5708000000000002</v>
      </c>
      <c r="EO28">
        <v>1.39893</v>
      </c>
      <c r="EP28">
        <v>2.3278799999999999</v>
      </c>
      <c r="EQ28">
        <v>1.49902</v>
      </c>
      <c r="ER28">
        <v>2.2729499999999998</v>
      </c>
      <c r="ES28">
        <v>32.842399999999998</v>
      </c>
      <c r="ET28">
        <v>14.3072</v>
      </c>
      <c r="EU28">
        <v>18</v>
      </c>
      <c r="EV28">
        <v>512.40800000000002</v>
      </c>
      <c r="EW28">
        <v>541.26599999999996</v>
      </c>
      <c r="EX28">
        <v>26.139399999999998</v>
      </c>
      <c r="EY28">
        <v>44.290999999999997</v>
      </c>
      <c r="EZ28">
        <v>30.000299999999999</v>
      </c>
      <c r="FA28">
        <v>43.986699999999999</v>
      </c>
      <c r="FB28">
        <v>43.896500000000003</v>
      </c>
      <c r="FC28">
        <v>5.5568999999999997</v>
      </c>
      <c r="FD28">
        <v>0</v>
      </c>
      <c r="FE28">
        <v>100</v>
      </c>
      <c r="FF28">
        <v>25.345800000000001</v>
      </c>
      <c r="FG28">
        <v>50</v>
      </c>
      <c r="FH28">
        <v>30.830500000000001</v>
      </c>
      <c r="FI28">
        <v>97.790700000000001</v>
      </c>
      <c r="FJ28">
        <v>99.670599999999993</v>
      </c>
    </row>
    <row r="29" spans="1:166" x14ac:dyDescent="0.2">
      <c r="A29">
        <v>11</v>
      </c>
      <c r="B29">
        <v>1659020439.5999999</v>
      </c>
      <c r="C29">
        <v>1505.099999904633</v>
      </c>
      <c r="D29" t="s">
        <v>311</v>
      </c>
      <c r="E29" t="s">
        <v>312</v>
      </c>
      <c r="F29" t="s">
        <v>280</v>
      </c>
      <c r="G29">
        <v>1659020439.5999999</v>
      </c>
      <c r="H29">
        <f t="shared" si="0"/>
        <v>6.9134035122802133E-3</v>
      </c>
      <c r="I29">
        <f t="shared" si="1"/>
        <v>6.9134035122802135</v>
      </c>
      <c r="J29">
        <f t="shared" si="2"/>
        <v>-4.5154844657896742</v>
      </c>
      <c r="K29">
        <f t="shared" si="3"/>
        <v>0.937361</v>
      </c>
      <c r="L29">
        <f t="shared" si="4"/>
        <v>20.930153261311041</v>
      </c>
      <c r="M29">
        <f t="shared" si="5"/>
        <v>2.0880468823966121</v>
      </c>
      <c r="N29">
        <f t="shared" si="6"/>
        <v>9.3513587277361893E-2</v>
      </c>
      <c r="O29">
        <f t="shared" si="7"/>
        <v>0.3760374627282122</v>
      </c>
      <c r="P29">
        <f t="shared" si="8"/>
        <v>2.9251674893427966</v>
      </c>
      <c r="Q29">
        <f t="shared" si="9"/>
        <v>0.35207351754171462</v>
      </c>
      <c r="R29">
        <f t="shared" si="10"/>
        <v>0.22207478239205353</v>
      </c>
      <c r="S29">
        <f t="shared" si="11"/>
        <v>66.129967557683074</v>
      </c>
      <c r="T29">
        <f t="shared" si="12"/>
        <v>31.569456627659065</v>
      </c>
      <c r="U29">
        <f t="shared" si="13"/>
        <v>33.017499999999998</v>
      </c>
      <c r="V29">
        <f t="shared" si="14"/>
        <v>5.0570768106452055</v>
      </c>
      <c r="W29">
        <f t="shared" si="15"/>
        <v>63.017532415943897</v>
      </c>
      <c r="X29">
        <f t="shared" si="16"/>
        <v>3.1789757244306598</v>
      </c>
      <c r="Y29">
        <f t="shared" si="17"/>
        <v>5.0445893429276127</v>
      </c>
      <c r="Z29">
        <f t="shared" si="18"/>
        <v>1.8781010862145457</v>
      </c>
      <c r="AA29">
        <f t="shared" si="19"/>
        <v>-304.88109489155738</v>
      </c>
      <c r="AB29">
        <f t="shared" si="20"/>
        <v>-6.938871706159266</v>
      </c>
      <c r="AC29">
        <f t="shared" si="21"/>
        <v>-0.54324338809871242</v>
      </c>
      <c r="AD29">
        <f t="shared" si="22"/>
        <v>-246.23324242813229</v>
      </c>
      <c r="AE29">
        <v>0</v>
      </c>
      <c r="AF29">
        <v>0</v>
      </c>
      <c r="AG29">
        <f t="shared" si="23"/>
        <v>1</v>
      </c>
      <c r="AH29">
        <f t="shared" si="24"/>
        <v>0</v>
      </c>
      <c r="AI29">
        <f t="shared" si="25"/>
        <v>51713.586781125967</v>
      </c>
      <c r="AJ29" t="s">
        <v>281</v>
      </c>
      <c r="AK29" t="s">
        <v>281</v>
      </c>
      <c r="AL29">
        <v>0</v>
      </c>
      <c r="AM29">
        <v>0</v>
      </c>
      <c r="AN29" t="e">
        <f t="shared" si="26"/>
        <v>#DIV/0!</v>
      </c>
      <c r="AO29">
        <v>0</v>
      </c>
      <c r="AP29" t="s">
        <v>281</v>
      </c>
      <c r="AQ29" t="s">
        <v>281</v>
      </c>
      <c r="AR29">
        <v>0</v>
      </c>
      <c r="AS29">
        <v>0</v>
      </c>
      <c r="AT29" t="e">
        <f t="shared" si="27"/>
        <v>#DIV/0!</v>
      </c>
      <c r="AU29">
        <v>0.5</v>
      </c>
      <c r="AV29">
        <f t="shared" si="28"/>
        <v>337.06837199879948</v>
      </c>
      <c r="AW29">
        <f t="shared" si="29"/>
        <v>-4.5154844657896742</v>
      </c>
      <c r="AX29" t="e">
        <f t="shared" si="30"/>
        <v>#DIV/0!</v>
      </c>
      <c r="AY29">
        <f t="shared" si="31"/>
        <v>-1.3396345788876794E-2</v>
      </c>
      <c r="AZ29" t="e">
        <f t="shared" si="32"/>
        <v>#DIV/0!</v>
      </c>
      <c r="BA29" t="e">
        <f t="shared" si="33"/>
        <v>#DIV/0!</v>
      </c>
      <c r="BB29" t="s">
        <v>281</v>
      </c>
      <c r="BC29">
        <v>0</v>
      </c>
      <c r="BD29" t="e">
        <f t="shared" si="34"/>
        <v>#DIV/0!</v>
      </c>
      <c r="BE29" t="e">
        <f t="shared" si="35"/>
        <v>#DIV/0!</v>
      </c>
      <c r="BF29" t="e">
        <f t="shared" si="36"/>
        <v>#DIV/0!</v>
      </c>
      <c r="BG29" t="e">
        <f t="shared" si="37"/>
        <v>#DIV/0!</v>
      </c>
      <c r="BH29" t="e">
        <f t="shared" si="38"/>
        <v>#DIV/0!</v>
      </c>
      <c r="BI29" t="e">
        <f t="shared" si="39"/>
        <v>#DIV/0!</v>
      </c>
      <c r="BJ29" t="e">
        <f t="shared" si="40"/>
        <v>#DIV/0!</v>
      </c>
      <c r="BK29" t="e">
        <f t="shared" si="41"/>
        <v>#DIV/0!</v>
      </c>
      <c r="BL29">
        <f t="shared" si="42"/>
        <v>399.84399999999999</v>
      </c>
      <c r="BM29">
        <f t="shared" si="43"/>
        <v>337.06837199879948</v>
      </c>
      <c r="BN29">
        <f t="shared" si="44"/>
        <v>0.84299969987995182</v>
      </c>
      <c r="BO29">
        <f t="shared" si="45"/>
        <v>0.16538942076830732</v>
      </c>
      <c r="BP29">
        <v>6</v>
      </c>
      <c r="BQ29">
        <v>0.6</v>
      </c>
      <c r="BR29" t="s">
        <v>282</v>
      </c>
      <c r="BS29">
        <v>1659020439.5999999</v>
      </c>
      <c r="BT29">
        <v>0.937361</v>
      </c>
      <c r="BU29">
        <v>-4.4715400000000001</v>
      </c>
      <c r="BV29">
        <v>31.865400000000001</v>
      </c>
      <c r="BW29">
        <v>23.836500000000001</v>
      </c>
      <c r="BX29">
        <v>0.92476599999999998</v>
      </c>
      <c r="BY29">
        <v>31.743500000000001</v>
      </c>
      <c r="BZ29">
        <v>500.17599999999999</v>
      </c>
      <c r="CA29">
        <v>99.662700000000001</v>
      </c>
      <c r="CB29">
        <v>9.9917900000000004E-2</v>
      </c>
      <c r="CC29">
        <v>32.973500000000001</v>
      </c>
      <c r="CD29">
        <v>33.017499999999998</v>
      </c>
      <c r="CE29">
        <v>999.9</v>
      </c>
      <c r="CF29">
        <v>0</v>
      </c>
      <c r="CG29">
        <v>0</v>
      </c>
      <c r="CH29">
        <v>10008.799999999999</v>
      </c>
      <c r="CI29">
        <v>0</v>
      </c>
      <c r="CJ29">
        <v>241.02799999999999</v>
      </c>
      <c r="CK29">
        <v>399.84399999999999</v>
      </c>
      <c r="CL29">
        <v>0.90000599999999997</v>
      </c>
      <c r="CM29">
        <v>9.9993499999999999E-2</v>
      </c>
      <c r="CN29">
        <v>0</v>
      </c>
      <c r="CO29">
        <v>3.5554999999999999</v>
      </c>
      <c r="CP29">
        <v>0</v>
      </c>
      <c r="CQ29">
        <v>3461.58</v>
      </c>
      <c r="CR29">
        <v>3428.6</v>
      </c>
      <c r="CS29">
        <v>46.311999999999998</v>
      </c>
      <c r="CT29">
        <v>49.625</v>
      </c>
      <c r="CU29">
        <v>47.686999999999998</v>
      </c>
      <c r="CV29">
        <v>48.686999999999998</v>
      </c>
      <c r="CW29">
        <v>46.061999999999998</v>
      </c>
      <c r="CX29">
        <v>359.86</v>
      </c>
      <c r="CY29">
        <v>39.979999999999997</v>
      </c>
      <c r="CZ29">
        <v>0</v>
      </c>
      <c r="DA29">
        <v>1659020635.5</v>
      </c>
      <c r="DB29">
        <v>0</v>
      </c>
      <c r="DC29">
        <v>3.258396153846153</v>
      </c>
      <c r="DD29">
        <v>0.9826290662835514</v>
      </c>
      <c r="DE29">
        <v>-15.251623925180651</v>
      </c>
      <c r="DF29">
        <v>3464.6203846153849</v>
      </c>
      <c r="DG29">
        <v>15</v>
      </c>
      <c r="DH29">
        <v>1659020351.0999999</v>
      </c>
      <c r="DI29" t="s">
        <v>313</v>
      </c>
      <c r="DJ29">
        <v>1659020345.0999999</v>
      </c>
      <c r="DK29">
        <v>1659020351.0999999</v>
      </c>
      <c r="DL29">
        <v>11</v>
      </c>
      <c r="DM29">
        <v>-8.1000000000000003E-2</v>
      </c>
      <c r="DN29">
        <v>3.0000000000000001E-3</v>
      </c>
      <c r="DO29">
        <v>1.6E-2</v>
      </c>
      <c r="DP29">
        <v>8.6999999999999994E-2</v>
      </c>
      <c r="DQ29">
        <v>-4</v>
      </c>
      <c r="DR29">
        <v>24</v>
      </c>
      <c r="DS29">
        <v>0.18</v>
      </c>
      <c r="DT29">
        <v>0.01</v>
      </c>
      <c r="DU29">
        <v>100</v>
      </c>
      <c r="DV29">
        <v>100</v>
      </c>
      <c r="DW29">
        <v>1.2999999999999999E-2</v>
      </c>
      <c r="DX29">
        <v>0.12189999999999999</v>
      </c>
      <c r="DY29">
        <v>1.321585781011636E-2</v>
      </c>
      <c r="DZ29">
        <v>-6.7132856166521554E-4</v>
      </c>
      <c r="EA29">
        <v>-2.681329234238156E-7</v>
      </c>
      <c r="EB29">
        <v>8.1307759810197942E-11</v>
      </c>
      <c r="EC29">
        <v>0.1219002329621298</v>
      </c>
      <c r="ED29">
        <v>0</v>
      </c>
      <c r="EE29">
        <v>0</v>
      </c>
      <c r="EF29">
        <v>0</v>
      </c>
      <c r="EG29">
        <v>2</v>
      </c>
      <c r="EH29">
        <v>2028</v>
      </c>
      <c r="EI29">
        <v>2</v>
      </c>
      <c r="EJ29">
        <v>26</v>
      </c>
      <c r="EK29">
        <v>1.6</v>
      </c>
      <c r="EL29">
        <v>1.5</v>
      </c>
      <c r="EM29">
        <v>3.1738299999999997E-2</v>
      </c>
      <c r="EN29">
        <v>4.99878</v>
      </c>
      <c r="EO29">
        <v>1.39893</v>
      </c>
      <c r="EP29">
        <v>2.3278799999999999</v>
      </c>
      <c r="EQ29">
        <v>1.49902</v>
      </c>
      <c r="ER29">
        <v>2.4694799999999999</v>
      </c>
      <c r="ES29">
        <v>33.020600000000002</v>
      </c>
      <c r="ET29">
        <v>14.245900000000001</v>
      </c>
      <c r="EU29">
        <v>18</v>
      </c>
      <c r="EV29">
        <v>512.75599999999997</v>
      </c>
      <c r="EW29">
        <v>539.42999999999995</v>
      </c>
      <c r="EX29">
        <v>26.186299999999999</v>
      </c>
      <c r="EY29">
        <v>44.314599999999999</v>
      </c>
      <c r="EZ29">
        <v>30.0002</v>
      </c>
      <c r="FA29">
        <v>44.019199999999998</v>
      </c>
      <c r="FB29">
        <v>43.932000000000002</v>
      </c>
      <c r="FC29">
        <v>0</v>
      </c>
      <c r="FD29">
        <v>0</v>
      </c>
      <c r="FE29">
        <v>100</v>
      </c>
      <c r="FF29">
        <v>25.475300000000001</v>
      </c>
      <c r="FG29">
        <v>0</v>
      </c>
      <c r="FH29">
        <v>30.830500000000001</v>
      </c>
      <c r="FI29">
        <v>97.784599999999998</v>
      </c>
      <c r="FJ29">
        <v>99.661600000000007</v>
      </c>
    </row>
    <row r="30" spans="1:166" x14ac:dyDescent="0.2">
      <c r="A30">
        <v>12</v>
      </c>
      <c r="B30">
        <v>1659020590.0999999</v>
      </c>
      <c r="C30">
        <v>1655.599999904633</v>
      </c>
      <c r="D30" t="s">
        <v>314</v>
      </c>
      <c r="E30" t="s">
        <v>315</v>
      </c>
      <c r="F30" t="s">
        <v>280</v>
      </c>
      <c r="G30">
        <v>1659020590.0999999</v>
      </c>
      <c r="H30">
        <f t="shared" si="0"/>
        <v>7.0085084781554867E-3</v>
      </c>
      <c r="I30">
        <f t="shared" si="1"/>
        <v>7.0085084781554867</v>
      </c>
      <c r="J30">
        <f t="shared" si="2"/>
        <v>14.643993145150416</v>
      </c>
      <c r="K30">
        <f t="shared" si="3"/>
        <v>379.428</v>
      </c>
      <c r="L30">
        <f t="shared" si="4"/>
        <v>304.64772170012048</v>
      </c>
      <c r="M30">
        <f t="shared" si="5"/>
        <v>30.395897413090086</v>
      </c>
      <c r="N30">
        <f t="shared" si="6"/>
        <v>37.857018917760001</v>
      </c>
      <c r="O30">
        <f t="shared" si="7"/>
        <v>0.38646410053102004</v>
      </c>
      <c r="P30">
        <f t="shared" si="8"/>
        <v>2.9246988644306122</v>
      </c>
      <c r="Q30">
        <f t="shared" si="9"/>
        <v>0.36119574689388634</v>
      </c>
      <c r="R30">
        <f t="shared" si="10"/>
        <v>0.22788319033035331</v>
      </c>
      <c r="S30">
        <f t="shared" si="11"/>
        <v>66.195768393905993</v>
      </c>
      <c r="T30">
        <f t="shared" si="12"/>
        <v>31.544466076155338</v>
      </c>
      <c r="U30">
        <f t="shared" si="13"/>
        <v>33.014899999999997</v>
      </c>
      <c r="V30">
        <f t="shared" si="14"/>
        <v>5.0563381678629735</v>
      </c>
      <c r="W30">
        <f t="shared" si="15"/>
        <v>63.445361000559053</v>
      </c>
      <c r="X30">
        <f t="shared" si="16"/>
        <v>3.200467986624</v>
      </c>
      <c r="Y30">
        <f t="shared" si="17"/>
        <v>5.0444475941996751</v>
      </c>
      <c r="Z30">
        <f t="shared" si="18"/>
        <v>1.8558701812389735</v>
      </c>
      <c r="AA30">
        <f t="shared" si="19"/>
        <v>-309.07522388665694</v>
      </c>
      <c r="AB30">
        <f t="shared" si="20"/>
        <v>-6.6066397010075022</v>
      </c>
      <c r="AC30">
        <f t="shared" si="21"/>
        <v>-0.51730800126076648</v>
      </c>
      <c r="AD30">
        <f t="shared" si="22"/>
        <v>-250.00340319501925</v>
      </c>
      <c r="AE30">
        <v>0</v>
      </c>
      <c r="AF30">
        <v>0</v>
      </c>
      <c r="AG30">
        <f t="shared" si="23"/>
        <v>1</v>
      </c>
      <c r="AH30">
        <f t="shared" si="24"/>
        <v>0</v>
      </c>
      <c r="AI30">
        <f t="shared" si="25"/>
        <v>51700.6523935851</v>
      </c>
      <c r="AJ30" t="s">
        <v>281</v>
      </c>
      <c r="AK30" t="s">
        <v>281</v>
      </c>
      <c r="AL30">
        <v>0</v>
      </c>
      <c r="AM30">
        <v>0</v>
      </c>
      <c r="AN30" t="e">
        <f t="shared" si="26"/>
        <v>#DIV/0!</v>
      </c>
      <c r="AO30">
        <v>0</v>
      </c>
      <c r="AP30" t="s">
        <v>281</v>
      </c>
      <c r="AQ30" t="s">
        <v>281</v>
      </c>
      <c r="AR30">
        <v>0</v>
      </c>
      <c r="AS30">
        <v>0</v>
      </c>
      <c r="AT30" t="e">
        <f t="shared" si="27"/>
        <v>#DIV/0!</v>
      </c>
      <c r="AU30">
        <v>0.5</v>
      </c>
      <c r="AV30">
        <f t="shared" si="28"/>
        <v>337.39554300202383</v>
      </c>
      <c r="AW30">
        <f t="shared" si="29"/>
        <v>14.643993145150416</v>
      </c>
      <c r="AX30" t="e">
        <f t="shared" si="30"/>
        <v>#DIV/0!</v>
      </c>
      <c r="AY30">
        <f t="shared" si="31"/>
        <v>4.3403042656857432E-2</v>
      </c>
      <c r="AZ30" t="e">
        <f t="shared" si="32"/>
        <v>#DIV/0!</v>
      </c>
      <c r="BA30" t="e">
        <f t="shared" si="33"/>
        <v>#DIV/0!</v>
      </c>
      <c r="BB30" t="s">
        <v>281</v>
      </c>
      <c r="BC30">
        <v>0</v>
      </c>
      <c r="BD30" t="e">
        <f t="shared" si="34"/>
        <v>#DIV/0!</v>
      </c>
      <c r="BE30" t="e">
        <f t="shared" si="35"/>
        <v>#DIV/0!</v>
      </c>
      <c r="BF30" t="e">
        <f t="shared" si="36"/>
        <v>#DIV/0!</v>
      </c>
      <c r="BG30" t="e">
        <f t="shared" si="37"/>
        <v>#DIV/0!</v>
      </c>
      <c r="BH30" t="e">
        <f t="shared" si="38"/>
        <v>#DIV/0!</v>
      </c>
      <c r="BI30" t="e">
        <f t="shared" si="39"/>
        <v>#DIV/0!</v>
      </c>
      <c r="BJ30" t="e">
        <f t="shared" si="40"/>
        <v>#DIV/0!</v>
      </c>
      <c r="BK30" t="e">
        <f t="shared" si="41"/>
        <v>#DIV/0!</v>
      </c>
      <c r="BL30">
        <f t="shared" si="42"/>
        <v>400.23099999999999</v>
      </c>
      <c r="BM30">
        <f t="shared" si="43"/>
        <v>337.39554300202383</v>
      </c>
      <c r="BN30">
        <f t="shared" si="44"/>
        <v>0.84300202383629408</v>
      </c>
      <c r="BO30">
        <f t="shared" si="45"/>
        <v>0.16539390600404766</v>
      </c>
      <c r="BP30">
        <v>6</v>
      </c>
      <c r="BQ30">
        <v>0.6</v>
      </c>
      <c r="BR30" t="s">
        <v>282</v>
      </c>
      <c r="BS30">
        <v>1659020590.0999999</v>
      </c>
      <c r="BT30">
        <v>379.428</v>
      </c>
      <c r="BU30">
        <v>400.178</v>
      </c>
      <c r="BV30">
        <v>32.077199999999998</v>
      </c>
      <c r="BW30">
        <v>23.9422</v>
      </c>
      <c r="BX30">
        <v>379.17599999999999</v>
      </c>
      <c r="BY30">
        <v>31.950399999999998</v>
      </c>
      <c r="BZ30">
        <v>500.334</v>
      </c>
      <c r="CA30">
        <v>99.673900000000003</v>
      </c>
      <c r="CB30">
        <v>0.10002</v>
      </c>
      <c r="CC30">
        <v>32.972999999999999</v>
      </c>
      <c r="CD30">
        <v>33.014899999999997</v>
      </c>
      <c r="CE30">
        <v>999.9</v>
      </c>
      <c r="CF30">
        <v>0</v>
      </c>
      <c r="CG30">
        <v>0</v>
      </c>
      <c r="CH30">
        <v>10005</v>
      </c>
      <c r="CI30">
        <v>0</v>
      </c>
      <c r="CJ30">
        <v>241.13900000000001</v>
      </c>
      <c r="CK30">
        <v>400.23099999999999</v>
      </c>
      <c r="CL30">
        <v>0.89993699999999999</v>
      </c>
      <c r="CM30">
        <v>0.100063</v>
      </c>
      <c r="CN30">
        <v>0</v>
      </c>
      <c r="CO30">
        <v>3.6194999999999999</v>
      </c>
      <c r="CP30">
        <v>0</v>
      </c>
      <c r="CQ30">
        <v>3938.06</v>
      </c>
      <c r="CR30">
        <v>3431.85</v>
      </c>
      <c r="CS30">
        <v>46.311999999999998</v>
      </c>
      <c r="CT30">
        <v>49.625</v>
      </c>
      <c r="CU30">
        <v>47.625</v>
      </c>
      <c r="CV30">
        <v>48.686999999999998</v>
      </c>
      <c r="CW30">
        <v>46.061999999999998</v>
      </c>
      <c r="CX30">
        <v>360.18</v>
      </c>
      <c r="CY30">
        <v>40.049999999999997</v>
      </c>
      <c r="CZ30">
        <v>0</v>
      </c>
      <c r="DA30">
        <v>1659020786.0999999</v>
      </c>
      <c r="DB30">
        <v>0</v>
      </c>
      <c r="DC30">
        <v>3.2277079999999998</v>
      </c>
      <c r="DD30">
        <v>2.1153840746491109E-2</v>
      </c>
      <c r="DE30">
        <v>104.2730771688741</v>
      </c>
      <c r="DF30">
        <v>3924.8663999999999</v>
      </c>
      <c r="DG30">
        <v>15</v>
      </c>
      <c r="DH30">
        <v>1659020537.5999999</v>
      </c>
      <c r="DI30" t="s">
        <v>316</v>
      </c>
      <c r="DJ30">
        <v>1659020526.5999999</v>
      </c>
      <c r="DK30">
        <v>1659020537.5999999</v>
      </c>
      <c r="DL30">
        <v>12</v>
      </c>
      <c r="DM30">
        <v>0.52800000000000002</v>
      </c>
      <c r="DN30">
        <v>5.0000000000000001E-3</v>
      </c>
      <c r="DO30">
        <v>0.23499999999999999</v>
      </c>
      <c r="DP30">
        <v>9.4E-2</v>
      </c>
      <c r="DQ30">
        <v>401</v>
      </c>
      <c r="DR30">
        <v>24</v>
      </c>
      <c r="DS30">
        <v>0.1</v>
      </c>
      <c r="DT30">
        <v>0.01</v>
      </c>
      <c r="DU30">
        <v>100</v>
      </c>
      <c r="DV30">
        <v>100</v>
      </c>
      <c r="DW30">
        <v>0.252</v>
      </c>
      <c r="DX30">
        <v>0.1268</v>
      </c>
      <c r="DY30">
        <v>0.54106649627187842</v>
      </c>
      <c r="DZ30">
        <v>-6.7132856166521554E-4</v>
      </c>
      <c r="EA30">
        <v>-2.681329234238156E-7</v>
      </c>
      <c r="EB30">
        <v>8.1307759810197942E-11</v>
      </c>
      <c r="EC30">
        <v>0.12676778180981479</v>
      </c>
      <c r="ED30">
        <v>0</v>
      </c>
      <c r="EE30">
        <v>0</v>
      </c>
      <c r="EF30">
        <v>0</v>
      </c>
      <c r="EG30">
        <v>2</v>
      </c>
      <c r="EH30">
        <v>2028</v>
      </c>
      <c r="EI30">
        <v>2</v>
      </c>
      <c r="EJ30">
        <v>26</v>
      </c>
      <c r="EK30">
        <v>1.1000000000000001</v>
      </c>
      <c r="EL30">
        <v>0.9</v>
      </c>
      <c r="EM30">
        <v>1.09497</v>
      </c>
      <c r="EN30">
        <v>2.5598100000000001</v>
      </c>
      <c r="EO30">
        <v>1.39893</v>
      </c>
      <c r="EP30">
        <v>2.3278799999999999</v>
      </c>
      <c r="EQ30">
        <v>1.49902</v>
      </c>
      <c r="ER30">
        <v>2.2961399999999998</v>
      </c>
      <c r="ES30">
        <v>33.154499999999999</v>
      </c>
      <c r="ET30">
        <v>14.193300000000001</v>
      </c>
      <c r="EU30">
        <v>18</v>
      </c>
      <c r="EV30">
        <v>512.72699999999998</v>
      </c>
      <c r="EW30">
        <v>539.69299999999998</v>
      </c>
      <c r="EX30">
        <v>26.220700000000001</v>
      </c>
      <c r="EY30">
        <v>44.348700000000001</v>
      </c>
      <c r="EZ30">
        <v>30.0002</v>
      </c>
      <c r="FA30">
        <v>44.0565</v>
      </c>
      <c r="FB30">
        <v>43.970399999999998</v>
      </c>
      <c r="FC30">
        <v>21.893599999999999</v>
      </c>
      <c r="FD30">
        <v>0</v>
      </c>
      <c r="FE30">
        <v>100</v>
      </c>
      <c r="FF30">
        <v>25.592500000000001</v>
      </c>
      <c r="FG30">
        <v>400</v>
      </c>
      <c r="FH30">
        <v>30.830500000000001</v>
      </c>
      <c r="FI30">
        <v>97.778599999999997</v>
      </c>
      <c r="FJ30">
        <v>99.655500000000004</v>
      </c>
    </row>
    <row r="31" spans="1:166" x14ac:dyDescent="0.2">
      <c r="A31">
        <v>13</v>
      </c>
      <c r="B31">
        <v>1659020740.5999999</v>
      </c>
      <c r="C31">
        <v>1806.099999904633</v>
      </c>
      <c r="D31" t="s">
        <v>317</v>
      </c>
      <c r="E31" t="s">
        <v>318</v>
      </c>
      <c r="F31" t="s">
        <v>280</v>
      </c>
      <c r="G31">
        <v>1659020740.5999999</v>
      </c>
      <c r="H31">
        <f t="shared" si="0"/>
        <v>7.0804959819185456E-3</v>
      </c>
      <c r="I31">
        <f t="shared" si="1"/>
        <v>7.0804959819185456</v>
      </c>
      <c r="J31">
        <f t="shared" si="2"/>
        <v>14.992262629292215</v>
      </c>
      <c r="K31">
        <f t="shared" si="3"/>
        <v>378.81900000000002</v>
      </c>
      <c r="L31">
        <f t="shared" si="4"/>
        <v>303.87010980574468</v>
      </c>
      <c r="M31">
        <f t="shared" si="5"/>
        <v>30.319250984788887</v>
      </c>
      <c r="N31">
        <f t="shared" si="6"/>
        <v>37.79742715119</v>
      </c>
      <c r="O31">
        <f t="shared" si="7"/>
        <v>0.39438612876237356</v>
      </c>
      <c r="P31">
        <f t="shared" si="8"/>
        <v>2.9234391772696924</v>
      </c>
      <c r="Q31">
        <f t="shared" si="9"/>
        <v>0.36809753532967976</v>
      </c>
      <c r="R31">
        <f t="shared" si="10"/>
        <v>0.23228030906942165</v>
      </c>
      <c r="S31">
        <f t="shared" si="11"/>
        <v>66.142959394198698</v>
      </c>
      <c r="T31">
        <f t="shared" si="12"/>
        <v>31.529809902853629</v>
      </c>
      <c r="U31">
        <f t="shared" si="13"/>
        <v>33.007300000000001</v>
      </c>
      <c r="V31">
        <f t="shared" si="14"/>
        <v>5.0541795963868754</v>
      </c>
      <c r="W31">
        <f t="shared" si="15"/>
        <v>63.705112564230703</v>
      </c>
      <c r="X31">
        <f t="shared" si="16"/>
        <v>3.2144560649640002</v>
      </c>
      <c r="Y31">
        <f t="shared" si="17"/>
        <v>5.0458368811812768</v>
      </c>
      <c r="Z31">
        <f t="shared" si="18"/>
        <v>1.8397235314228753</v>
      </c>
      <c r="AA31">
        <f t="shared" si="19"/>
        <v>-312.24987280260785</v>
      </c>
      <c r="AB31">
        <f t="shared" si="20"/>
        <v>-4.633688515994332</v>
      </c>
      <c r="AC31">
        <f t="shared" si="21"/>
        <v>-0.36297503351087751</v>
      </c>
      <c r="AD31">
        <f t="shared" si="22"/>
        <v>-251.10357695791436</v>
      </c>
      <c r="AE31">
        <v>0</v>
      </c>
      <c r="AF31">
        <v>0</v>
      </c>
      <c r="AG31">
        <f t="shared" si="23"/>
        <v>1</v>
      </c>
      <c r="AH31">
        <f t="shared" si="24"/>
        <v>0</v>
      </c>
      <c r="AI31">
        <f t="shared" si="25"/>
        <v>51664.260376816659</v>
      </c>
      <c r="AJ31" t="s">
        <v>281</v>
      </c>
      <c r="AK31" t="s">
        <v>281</v>
      </c>
      <c r="AL31">
        <v>0</v>
      </c>
      <c r="AM31">
        <v>0</v>
      </c>
      <c r="AN31" t="e">
        <f t="shared" si="26"/>
        <v>#DIV/0!</v>
      </c>
      <c r="AO31">
        <v>0</v>
      </c>
      <c r="AP31" t="s">
        <v>281</v>
      </c>
      <c r="AQ31" t="s">
        <v>281</v>
      </c>
      <c r="AR31">
        <v>0</v>
      </c>
      <c r="AS31">
        <v>0</v>
      </c>
      <c r="AT31" t="e">
        <f t="shared" si="27"/>
        <v>#DIV/0!</v>
      </c>
      <c r="AU31">
        <v>0.5</v>
      </c>
      <c r="AV31">
        <f t="shared" si="28"/>
        <v>337.12584300217554</v>
      </c>
      <c r="AW31">
        <f t="shared" si="29"/>
        <v>14.992262629292215</v>
      </c>
      <c r="AX31" t="e">
        <f t="shared" si="30"/>
        <v>#DIV/0!</v>
      </c>
      <c r="AY31">
        <f t="shared" si="31"/>
        <v>4.4470819845144491E-2</v>
      </c>
      <c r="AZ31" t="e">
        <f t="shared" si="32"/>
        <v>#DIV/0!</v>
      </c>
      <c r="BA31" t="e">
        <f t="shared" si="33"/>
        <v>#DIV/0!</v>
      </c>
      <c r="BB31" t="s">
        <v>281</v>
      </c>
      <c r="BC31">
        <v>0</v>
      </c>
      <c r="BD31" t="e">
        <f t="shared" si="34"/>
        <v>#DIV/0!</v>
      </c>
      <c r="BE31" t="e">
        <f t="shared" si="35"/>
        <v>#DIV/0!</v>
      </c>
      <c r="BF31" t="e">
        <f t="shared" si="36"/>
        <v>#DIV/0!</v>
      </c>
      <c r="BG31" t="e">
        <f t="shared" si="37"/>
        <v>#DIV/0!</v>
      </c>
      <c r="BH31" t="e">
        <f t="shared" si="38"/>
        <v>#DIV/0!</v>
      </c>
      <c r="BI31" t="e">
        <f t="shared" si="39"/>
        <v>#DIV/0!</v>
      </c>
      <c r="BJ31" t="e">
        <f t="shared" si="40"/>
        <v>#DIV/0!</v>
      </c>
      <c r="BK31" t="e">
        <f t="shared" si="41"/>
        <v>#DIV/0!</v>
      </c>
      <c r="BL31">
        <f t="shared" si="42"/>
        <v>399.911</v>
      </c>
      <c r="BM31">
        <f t="shared" si="43"/>
        <v>337.12584300217554</v>
      </c>
      <c r="BN31">
        <f t="shared" si="44"/>
        <v>0.84300217548948519</v>
      </c>
      <c r="BO31">
        <f t="shared" si="45"/>
        <v>0.16539419869470631</v>
      </c>
      <c r="BP31">
        <v>6</v>
      </c>
      <c r="BQ31">
        <v>0.6</v>
      </c>
      <c r="BR31" t="s">
        <v>282</v>
      </c>
      <c r="BS31">
        <v>1659020740.5999999</v>
      </c>
      <c r="BT31">
        <v>378.81900000000002</v>
      </c>
      <c r="BU31">
        <v>400.01299999999998</v>
      </c>
      <c r="BV31">
        <v>32.2164</v>
      </c>
      <c r="BW31">
        <v>23.999500000000001</v>
      </c>
      <c r="BX31">
        <v>378.584</v>
      </c>
      <c r="BY31">
        <v>32.089199999999998</v>
      </c>
      <c r="BZ31">
        <v>500.363</v>
      </c>
      <c r="CA31">
        <v>99.677000000000007</v>
      </c>
      <c r="CB31">
        <v>0.10001</v>
      </c>
      <c r="CC31">
        <v>32.977899999999998</v>
      </c>
      <c r="CD31">
        <v>33.007300000000001</v>
      </c>
      <c r="CE31">
        <v>999.9</v>
      </c>
      <c r="CF31">
        <v>0</v>
      </c>
      <c r="CG31">
        <v>0</v>
      </c>
      <c r="CH31">
        <v>9997.5</v>
      </c>
      <c r="CI31">
        <v>0</v>
      </c>
      <c r="CJ31">
        <v>240.87700000000001</v>
      </c>
      <c r="CK31">
        <v>399.911</v>
      </c>
      <c r="CL31">
        <v>0.89993699999999999</v>
      </c>
      <c r="CM31">
        <v>0.100063</v>
      </c>
      <c r="CN31">
        <v>0</v>
      </c>
      <c r="CO31">
        <v>3.4529000000000001</v>
      </c>
      <c r="CP31">
        <v>0</v>
      </c>
      <c r="CQ31">
        <v>4018.17</v>
      </c>
      <c r="CR31">
        <v>3429.11</v>
      </c>
      <c r="CS31">
        <v>46.311999999999998</v>
      </c>
      <c r="CT31">
        <v>49.625</v>
      </c>
      <c r="CU31">
        <v>47.686999999999998</v>
      </c>
      <c r="CV31">
        <v>48.686999999999998</v>
      </c>
      <c r="CW31">
        <v>46.061999999999998</v>
      </c>
      <c r="CX31">
        <v>359.89</v>
      </c>
      <c r="CY31">
        <v>40.020000000000003</v>
      </c>
      <c r="CZ31">
        <v>0</v>
      </c>
      <c r="DA31">
        <v>1659020936.7</v>
      </c>
      <c r="DB31">
        <v>0</v>
      </c>
      <c r="DC31">
        <v>3.2626769230769228</v>
      </c>
      <c r="DD31">
        <v>0.64171624462883614</v>
      </c>
      <c r="DE31">
        <v>14.36649575397167</v>
      </c>
      <c r="DF31">
        <v>4016.3653846153852</v>
      </c>
      <c r="DG31">
        <v>15</v>
      </c>
      <c r="DH31">
        <v>1659020652.0999999</v>
      </c>
      <c r="DI31" t="s">
        <v>319</v>
      </c>
      <c r="DJ31">
        <v>1659020638.5999999</v>
      </c>
      <c r="DK31">
        <v>1659020652.0999999</v>
      </c>
      <c r="DL31">
        <v>13</v>
      </c>
      <c r="DM31">
        <v>-1.7999999999999999E-2</v>
      </c>
      <c r="DN31">
        <v>0</v>
      </c>
      <c r="DO31">
        <v>0.217</v>
      </c>
      <c r="DP31">
        <v>9.5000000000000001E-2</v>
      </c>
      <c r="DQ31">
        <v>400</v>
      </c>
      <c r="DR31">
        <v>24</v>
      </c>
      <c r="DS31">
        <v>0.09</v>
      </c>
      <c r="DT31">
        <v>0.02</v>
      </c>
      <c r="DU31">
        <v>100</v>
      </c>
      <c r="DV31">
        <v>100</v>
      </c>
      <c r="DW31">
        <v>0.23499999999999999</v>
      </c>
      <c r="DX31">
        <v>0.12720000000000001</v>
      </c>
      <c r="DY31">
        <v>0.52333834943460189</v>
      </c>
      <c r="DZ31">
        <v>-6.7132856166521554E-4</v>
      </c>
      <c r="EA31">
        <v>-2.681329234238156E-7</v>
      </c>
      <c r="EB31">
        <v>8.1307759810197942E-11</v>
      </c>
      <c r="EC31">
        <v>0.1271911062265606</v>
      </c>
      <c r="ED31">
        <v>0</v>
      </c>
      <c r="EE31">
        <v>0</v>
      </c>
      <c r="EF31">
        <v>0</v>
      </c>
      <c r="EG31">
        <v>2</v>
      </c>
      <c r="EH31">
        <v>2028</v>
      </c>
      <c r="EI31">
        <v>2</v>
      </c>
      <c r="EJ31">
        <v>26</v>
      </c>
      <c r="EK31">
        <v>1.7</v>
      </c>
      <c r="EL31">
        <v>1.5</v>
      </c>
      <c r="EM31">
        <v>1.09131</v>
      </c>
      <c r="EN31">
        <v>2.5500500000000001</v>
      </c>
      <c r="EO31">
        <v>1.39893</v>
      </c>
      <c r="EP31">
        <v>2.3278799999999999</v>
      </c>
      <c r="EQ31">
        <v>1.49902</v>
      </c>
      <c r="ER31">
        <v>2.3559600000000001</v>
      </c>
      <c r="ES31">
        <v>33.266300000000001</v>
      </c>
      <c r="ET31">
        <v>14.1408</v>
      </c>
      <c r="EU31">
        <v>18</v>
      </c>
      <c r="EV31">
        <v>513.02</v>
      </c>
      <c r="EW31">
        <v>539.24800000000005</v>
      </c>
      <c r="EX31">
        <v>26.253799999999998</v>
      </c>
      <c r="EY31">
        <v>44.385599999999997</v>
      </c>
      <c r="EZ31">
        <v>30.0002</v>
      </c>
      <c r="FA31">
        <v>44.093699999999998</v>
      </c>
      <c r="FB31">
        <v>44.007399999999997</v>
      </c>
      <c r="FC31">
        <v>21.8352</v>
      </c>
      <c r="FD31">
        <v>0</v>
      </c>
      <c r="FE31">
        <v>100</v>
      </c>
      <c r="FF31">
        <v>25.6662</v>
      </c>
      <c r="FG31">
        <v>400</v>
      </c>
      <c r="FH31">
        <v>30.830500000000001</v>
      </c>
      <c r="FI31">
        <v>97.773499999999999</v>
      </c>
      <c r="FJ31">
        <v>99.651200000000003</v>
      </c>
    </row>
    <row r="32" spans="1:166" x14ac:dyDescent="0.2">
      <c r="A32">
        <v>14</v>
      </c>
      <c r="B32">
        <v>1659020891.0999999</v>
      </c>
      <c r="C32">
        <v>1956.599999904633</v>
      </c>
      <c r="D32" t="s">
        <v>320</v>
      </c>
      <c r="E32" t="s">
        <v>321</v>
      </c>
      <c r="F32" t="s">
        <v>280</v>
      </c>
      <c r="G32">
        <v>1659020891.0999999</v>
      </c>
      <c r="H32">
        <f t="shared" si="0"/>
        <v>7.1563815351825101E-3</v>
      </c>
      <c r="I32">
        <f t="shared" si="1"/>
        <v>7.1563815351825104</v>
      </c>
      <c r="J32">
        <f t="shared" si="2"/>
        <v>15.033474123461355</v>
      </c>
      <c r="K32">
        <f t="shared" si="3"/>
        <v>378.738</v>
      </c>
      <c r="L32">
        <f t="shared" si="4"/>
        <v>304.26918004836079</v>
      </c>
      <c r="M32">
        <f t="shared" si="5"/>
        <v>30.359400947625609</v>
      </c>
      <c r="N32">
        <f t="shared" si="6"/>
        <v>37.789758378664196</v>
      </c>
      <c r="O32">
        <f t="shared" si="7"/>
        <v>0.39870783203236876</v>
      </c>
      <c r="P32">
        <f t="shared" si="8"/>
        <v>2.9269686058242379</v>
      </c>
      <c r="Q32">
        <f t="shared" si="9"/>
        <v>0.37189055006870103</v>
      </c>
      <c r="R32">
        <f t="shared" si="10"/>
        <v>0.23469425352327244</v>
      </c>
      <c r="S32">
        <f t="shared" si="11"/>
        <v>66.137038049276043</v>
      </c>
      <c r="T32">
        <f t="shared" si="12"/>
        <v>31.554269839935323</v>
      </c>
      <c r="U32">
        <f t="shared" si="13"/>
        <v>33.059100000000001</v>
      </c>
      <c r="V32">
        <f t="shared" si="14"/>
        <v>5.0689078698185623</v>
      </c>
      <c r="W32">
        <f t="shared" si="15"/>
        <v>63.834578143059829</v>
      </c>
      <c r="X32">
        <f t="shared" si="16"/>
        <v>3.2286896335928299</v>
      </c>
      <c r="Y32">
        <f t="shared" si="17"/>
        <v>5.0579007921960502</v>
      </c>
      <c r="Z32">
        <f t="shared" si="18"/>
        <v>1.8402182362257324</v>
      </c>
      <c r="AA32">
        <f t="shared" si="19"/>
        <v>-315.5964257015487</v>
      </c>
      <c r="AB32">
        <f t="shared" si="20"/>
        <v>-6.1068109081672812</v>
      </c>
      <c r="AC32">
        <f t="shared" si="21"/>
        <v>-0.47801456920861213</v>
      </c>
      <c r="AD32">
        <f t="shared" si="22"/>
        <v>-256.04421312964854</v>
      </c>
      <c r="AE32">
        <v>0</v>
      </c>
      <c r="AF32">
        <v>0</v>
      </c>
      <c r="AG32">
        <f t="shared" si="23"/>
        <v>1</v>
      </c>
      <c r="AH32">
        <f t="shared" si="24"/>
        <v>0</v>
      </c>
      <c r="AI32">
        <f t="shared" si="25"/>
        <v>51756.95763420366</v>
      </c>
      <c r="AJ32" t="s">
        <v>281</v>
      </c>
      <c r="AK32" t="s">
        <v>281</v>
      </c>
      <c r="AL32">
        <v>0</v>
      </c>
      <c r="AM32">
        <v>0</v>
      </c>
      <c r="AN32" t="e">
        <f t="shared" si="26"/>
        <v>#DIV/0!</v>
      </c>
      <c r="AO32">
        <v>0</v>
      </c>
      <c r="AP32" t="s">
        <v>281</v>
      </c>
      <c r="AQ32" t="s">
        <v>281</v>
      </c>
      <c r="AR32">
        <v>0</v>
      </c>
      <c r="AS32">
        <v>0</v>
      </c>
      <c r="AT32" t="e">
        <f t="shared" si="27"/>
        <v>#DIV/0!</v>
      </c>
      <c r="AU32">
        <v>0.5</v>
      </c>
      <c r="AV32">
        <f t="shared" si="28"/>
        <v>337.10308499962485</v>
      </c>
      <c r="AW32">
        <f t="shared" si="29"/>
        <v>15.033474123461355</v>
      </c>
      <c r="AX32" t="e">
        <f t="shared" si="30"/>
        <v>#DIV/0!</v>
      </c>
      <c r="AY32">
        <f t="shared" si="31"/>
        <v>4.4596073997596568E-2</v>
      </c>
      <c r="AZ32" t="e">
        <f t="shared" si="32"/>
        <v>#DIV/0!</v>
      </c>
      <c r="BA32" t="e">
        <f t="shared" si="33"/>
        <v>#DIV/0!</v>
      </c>
      <c r="BB32" t="s">
        <v>281</v>
      </c>
      <c r="BC32">
        <v>0</v>
      </c>
      <c r="BD32" t="e">
        <f t="shared" si="34"/>
        <v>#DIV/0!</v>
      </c>
      <c r="BE32" t="e">
        <f t="shared" si="35"/>
        <v>#DIV/0!</v>
      </c>
      <c r="BF32" t="e">
        <f t="shared" si="36"/>
        <v>#DIV/0!</v>
      </c>
      <c r="BG32" t="e">
        <f t="shared" si="37"/>
        <v>#DIV/0!</v>
      </c>
      <c r="BH32" t="e">
        <f t="shared" si="38"/>
        <v>#DIV/0!</v>
      </c>
      <c r="BI32" t="e">
        <f t="shared" si="39"/>
        <v>#DIV/0!</v>
      </c>
      <c r="BJ32" t="e">
        <f t="shared" si="40"/>
        <v>#DIV/0!</v>
      </c>
      <c r="BK32" t="e">
        <f t="shared" si="41"/>
        <v>#DIV/0!</v>
      </c>
      <c r="BL32">
        <f t="shared" si="42"/>
        <v>399.88499999999999</v>
      </c>
      <c r="BM32">
        <f t="shared" si="43"/>
        <v>337.10308499962485</v>
      </c>
      <c r="BN32">
        <f t="shared" si="44"/>
        <v>0.84300007502063057</v>
      </c>
      <c r="BO32">
        <f t="shared" si="45"/>
        <v>0.16539014478981717</v>
      </c>
      <c r="BP32">
        <v>6</v>
      </c>
      <c r="BQ32">
        <v>0.6</v>
      </c>
      <c r="BR32" t="s">
        <v>282</v>
      </c>
      <c r="BS32">
        <v>1659020891.0999999</v>
      </c>
      <c r="BT32">
        <v>378.738</v>
      </c>
      <c r="BU32">
        <v>400.02199999999999</v>
      </c>
      <c r="BV32">
        <v>32.358699999999999</v>
      </c>
      <c r="BW32">
        <v>24.052299999999999</v>
      </c>
      <c r="BX32">
        <v>378.51400000000001</v>
      </c>
      <c r="BY32">
        <v>32.231000000000002</v>
      </c>
      <c r="BZ32">
        <v>500.20299999999997</v>
      </c>
      <c r="CA32">
        <v>99.6785</v>
      </c>
      <c r="CB32">
        <v>9.9600900000000006E-2</v>
      </c>
      <c r="CC32">
        <v>33.020400000000002</v>
      </c>
      <c r="CD32">
        <v>33.059100000000001</v>
      </c>
      <c r="CE32">
        <v>999.9</v>
      </c>
      <c r="CF32">
        <v>0</v>
      </c>
      <c r="CG32">
        <v>0</v>
      </c>
      <c r="CH32">
        <v>10017.5</v>
      </c>
      <c r="CI32">
        <v>0</v>
      </c>
      <c r="CJ32">
        <v>240.554</v>
      </c>
      <c r="CK32">
        <v>399.88499999999999</v>
      </c>
      <c r="CL32">
        <v>0.90000599999999997</v>
      </c>
      <c r="CM32">
        <v>9.9993499999999999E-2</v>
      </c>
      <c r="CN32">
        <v>0</v>
      </c>
      <c r="CO32">
        <v>3.2681</v>
      </c>
      <c r="CP32">
        <v>0</v>
      </c>
      <c r="CQ32">
        <v>4046.9</v>
      </c>
      <c r="CR32">
        <v>3428.95</v>
      </c>
      <c r="CS32">
        <v>46.311999999999998</v>
      </c>
      <c r="CT32">
        <v>49.686999999999998</v>
      </c>
      <c r="CU32">
        <v>47.686999999999998</v>
      </c>
      <c r="CV32">
        <v>48.686999999999998</v>
      </c>
      <c r="CW32">
        <v>46.125</v>
      </c>
      <c r="CX32">
        <v>359.9</v>
      </c>
      <c r="CY32">
        <v>39.99</v>
      </c>
      <c r="CZ32">
        <v>0</v>
      </c>
      <c r="DA32">
        <v>1659021087.3</v>
      </c>
      <c r="DB32">
        <v>0</v>
      </c>
      <c r="DC32">
        <v>3.196288</v>
      </c>
      <c r="DD32">
        <v>0.51894615176441472</v>
      </c>
      <c r="DE32">
        <v>5.1876922327728359</v>
      </c>
      <c r="DF32">
        <v>4047.2944000000002</v>
      </c>
      <c r="DG32">
        <v>15</v>
      </c>
      <c r="DH32">
        <v>1659020803.0999999</v>
      </c>
      <c r="DI32" t="s">
        <v>322</v>
      </c>
      <c r="DJ32">
        <v>1659020789.0999999</v>
      </c>
      <c r="DK32">
        <v>1659020803.0999999</v>
      </c>
      <c r="DL32">
        <v>14</v>
      </c>
      <c r="DM32">
        <v>-1.0999999999999999E-2</v>
      </c>
      <c r="DN32">
        <v>0</v>
      </c>
      <c r="DO32">
        <v>0.20599999999999999</v>
      </c>
      <c r="DP32">
        <v>9.6000000000000002E-2</v>
      </c>
      <c r="DQ32">
        <v>400</v>
      </c>
      <c r="DR32">
        <v>24</v>
      </c>
      <c r="DS32">
        <v>0.09</v>
      </c>
      <c r="DT32">
        <v>0.01</v>
      </c>
      <c r="DU32">
        <v>100</v>
      </c>
      <c r="DV32">
        <v>100</v>
      </c>
      <c r="DW32">
        <v>0.224</v>
      </c>
      <c r="DX32">
        <v>0.12770000000000001</v>
      </c>
      <c r="DY32">
        <v>0.51226235311771007</v>
      </c>
      <c r="DZ32">
        <v>-6.7132856166521554E-4</v>
      </c>
      <c r="EA32">
        <v>-2.681329234238156E-7</v>
      </c>
      <c r="EB32">
        <v>8.1307759810197942E-11</v>
      </c>
      <c r="EC32">
        <v>0.12768881862403131</v>
      </c>
      <c r="ED32">
        <v>0</v>
      </c>
      <c r="EE32">
        <v>0</v>
      </c>
      <c r="EF32">
        <v>0</v>
      </c>
      <c r="EG32">
        <v>2</v>
      </c>
      <c r="EH32">
        <v>2028</v>
      </c>
      <c r="EI32">
        <v>2</v>
      </c>
      <c r="EJ32">
        <v>26</v>
      </c>
      <c r="EK32">
        <v>1.7</v>
      </c>
      <c r="EL32">
        <v>1.5</v>
      </c>
      <c r="EM32">
        <v>1.09131</v>
      </c>
      <c r="EN32">
        <v>2.5476100000000002</v>
      </c>
      <c r="EO32">
        <v>1.39893</v>
      </c>
      <c r="EP32">
        <v>2.32666</v>
      </c>
      <c r="EQ32">
        <v>1.49902</v>
      </c>
      <c r="ER32">
        <v>2.2680699999999998</v>
      </c>
      <c r="ES32">
        <v>33.355899999999998</v>
      </c>
      <c r="ET32">
        <v>14.079499999999999</v>
      </c>
      <c r="EU32">
        <v>18</v>
      </c>
      <c r="EV32">
        <v>512.98099999999999</v>
      </c>
      <c r="EW32">
        <v>538.755</v>
      </c>
      <c r="EX32">
        <v>26.4724</v>
      </c>
      <c r="EY32">
        <v>44.399700000000003</v>
      </c>
      <c r="EZ32">
        <v>30.0002</v>
      </c>
      <c r="FA32">
        <v>44.121699999999997</v>
      </c>
      <c r="FB32">
        <v>44.035299999999999</v>
      </c>
      <c r="FC32">
        <v>21.8245</v>
      </c>
      <c r="FD32">
        <v>0</v>
      </c>
      <c r="FE32">
        <v>100</v>
      </c>
      <c r="FF32">
        <v>25.740500000000001</v>
      </c>
      <c r="FG32">
        <v>400</v>
      </c>
      <c r="FH32">
        <v>30.830500000000001</v>
      </c>
      <c r="FI32">
        <v>97.778300000000002</v>
      </c>
      <c r="FJ32">
        <v>99.642099999999999</v>
      </c>
    </row>
    <row r="33" spans="1:166" x14ac:dyDescent="0.2">
      <c r="A33">
        <v>15</v>
      </c>
      <c r="B33">
        <v>1659021041.5999999</v>
      </c>
      <c r="C33">
        <v>2107.099999904633</v>
      </c>
      <c r="D33" t="s">
        <v>323</v>
      </c>
      <c r="E33" t="s">
        <v>324</v>
      </c>
      <c r="F33" t="s">
        <v>280</v>
      </c>
      <c r="G33">
        <v>1659021041.5999999</v>
      </c>
      <c r="H33">
        <f t="shared" si="0"/>
        <v>7.0920954180242451E-3</v>
      </c>
      <c r="I33">
        <f t="shared" si="1"/>
        <v>7.092095418024245</v>
      </c>
      <c r="J33">
        <f t="shared" si="2"/>
        <v>14.949386386648582</v>
      </c>
      <c r="K33">
        <f t="shared" si="3"/>
        <v>378.82100000000003</v>
      </c>
      <c r="L33">
        <f t="shared" si="4"/>
        <v>303.6267177274263</v>
      </c>
      <c r="M33">
        <f t="shared" si="5"/>
        <v>30.29635392868332</v>
      </c>
      <c r="N33">
        <f t="shared" si="6"/>
        <v>37.799358296001003</v>
      </c>
      <c r="O33">
        <f t="shared" si="7"/>
        <v>0.392069641767263</v>
      </c>
      <c r="P33">
        <f t="shared" si="8"/>
        <v>2.9232991827380319</v>
      </c>
      <c r="Q33">
        <f t="shared" si="9"/>
        <v>0.36607715635004884</v>
      </c>
      <c r="R33">
        <f t="shared" si="10"/>
        <v>0.23099334188274789</v>
      </c>
      <c r="S33">
        <f t="shared" si="11"/>
        <v>66.14455539405381</v>
      </c>
      <c r="T33">
        <f t="shared" si="12"/>
        <v>31.637959835682835</v>
      </c>
      <c r="U33">
        <f t="shared" si="13"/>
        <v>33.0976</v>
      </c>
      <c r="V33">
        <f t="shared" si="14"/>
        <v>5.0798787371110201</v>
      </c>
      <c r="W33">
        <f t="shared" si="15"/>
        <v>63.560856082922065</v>
      </c>
      <c r="X33">
        <f t="shared" si="16"/>
        <v>3.2272556305992004</v>
      </c>
      <c r="Y33">
        <f t="shared" si="17"/>
        <v>5.0774263115476188</v>
      </c>
      <c r="Z33">
        <f t="shared" si="18"/>
        <v>1.8526231065118197</v>
      </c>
      <c r="AA33">
        <f t="shared" si="19"/>
        <v>-312.76140793486923</v>
      </c>
      <c r="AB33">
        <f t="shared" si="20"/>
        <v>-1.3553677876422465</v>
      </c>
      <c r="AC33">
        <f t="shared" si="21"/>
        <v>-0.10628123030040601</v>
      </c>
      <c r="AD33">
        <f t="shared" si="22"/>
        <v>-248.07850155875809</v>
      </c>
      <c r="AE33">
        <v>0</v>
      </c>
      <c r="AF33">
        <v>0</v>
      </c>
      <c r="AG33">
        <f t="shared" si="23"/>
        <v>1</v>
      </c>
      <c r="AH33">
        <f t="shared" si="24"/>
        <v>0</v>
      </c>
      <c r="AI33">
        <f t="shared" si="25"/>
        <v>51641.645412166785</v>
      </c>
      <c r="AJ33" t="s">
        <v>281</v>
      </c>
      <c r="AK33" t="s">
        <v>281</v>
      </c>
      <c r="AL33">
        <v>0</v>
      </c>
      <c r="AM33">
        <v>0</v>
      </c>
      <c r="AN33" t="e">
        <f t="shared" si="26"/>
        <v>#DIV/0!</v>
      </c>
      <c r="AO33">
        <v>0</v>
      </c>
      <c r="AP33" t="s">
        <v>281</v>
      </c>
      <c r="AQ33" t="s">
        <v>281</v>
      </c>
      <c r="AR33">
        <v>0</v>
      </c>
      <c r="AS33">
        <v>0</v>
      </c>
      <c r="AT33" t="e">
        <f t="shared" si="27"/>
        <v>#DIV/0!</v>
      </c>
      <c r="AU33">
        <v>0.5</v>
      </c>
      <c r="AV33">
        <f t="shared" si="28"/>
        <v>337.13424300210039</v>
      </c>
      <c r="AW33">
        <f t="shared" si="29"/>
        <v>14.949386386648582</v>
      </c>
      <c r="AX33" t="e">
        <f t="shared" si="30"/>
        <v>#DIV/0!</v>
      </c>
      <c r="AY33">
        <f t="shared" si="31"/>
        <v>4.4342533269619386E-2</v>
      </c>
      <c r="AZ33" t="e">
        <f t="shared" si="32"/>
        <v>#DIV/0!</v>
      </c>
      <c r="BA33" t="e">
        <f t="shared" si="33"/>
        <v>#DIV/0!</v>
      </c>
      <c r="BB33" t="s">
        <v>281</v>
      </c>
      <c r="BC33">
        <v>0</v>
      </c>
      <c r="BD33" t="e">
        <f t="shared" si="34"/>
        <v>#DIV/0!</v>
      </c>
      <c r="BE33" t="e">
        <f t="shared" si="35"/>
        <v>#DIV/0!</v>
      </c>
      <c r="BF33" t="e">
        <f t="shared" si="36"/>
        <v>#DIV/0!</v>
      </c>
      <c r="BG33" t="e">
        <f t="shared" si="37"/>
        <v>#DIV/0!</v>
      </c>
      <c r="BH33" t="e">
        <f t="shared" si="38"/>
        <v>#DIV/0!</v>
      </c>
      <c r="BI33" t="e">
        <f t="shared" si="39"/>
        <v>#DIV/0!</v>
      </c>
      <c r="BJ33" t="e">
        <f t="shared" si="40"/>
        <v>#DIV/0!</v>
      </c>
      <c r="BK33" t="e">
        <f t="shared" si="41"/>
        <v>#DIV/0!</v>
      </c>
      <c r="BL33">
        <f t="shared" si="42"/>
        <v>399.92099999999999</v>
      </c>
      <c r="BM33">
        <f t="shared" si="43"/>
        <v>337.13424300210039</v>
      </c>
      <c r="BN33">
        <f t="shared" si="44"/>
        <v>0.84300210042008394</v>
      </c>
      <c r="BO33">
        <f t="shared" si="45"/>
        <v>0.16539405381076214</v>
      </c>
      <c r="BP33">
        <v>6</v>
      </c>
      <c r="BQ33">
        <v>0.6</v>
      </c>
      <c r="BR33" t="s">
        <v>282</v>
      </c>
      <c r="BS33">
        <v>1659021041.5999999</v>
      </c>
      <c r="BT33">
        <v>378.82100000000003</v>
      </c>
      <c r="BU33">
        <v>399.97199999999998</v>
      </c>
      <c r="BV33">
        <v>32.343200000000003</v>
      </c>
      <c r="BW33">
        <v>24.1127</v>
      </c>
      <c r="BX33">
        <v>378.58</v>
      </c>
      <c r="BY33">
        <v>32.216000000000001</v>
      </c>
      <c r="BZ33">
        <v>500.28899999999999</v>
      </c>
      <c r="CA33">
        <v>99.6815</v>
      </c>
      <c r="CB33">
        <v>0.100081</v>
      </c>
      <c r="CC33">
        <v>33.088999999999999</v>
      </c>
      <c r="CD33">
        <v>33.0976</v>
      </c>
      <c r="CE33">
        <v>999.9</v>
      </c>
      <c r="CF33">
        <v>0</v>
      </c>
      <c r="CG33">
        <v>0</v>
      </c>
      <c r="CH33">
        <v>9996.25</v>
      </c>
      <c r="CI33">
        <v>0</v>
      </c>
      <c r="CJ33">
        <v>240.10400000000001</v>
      </c>
      <c r="CK33">
        <v>399.92099999999999</v>
      </c>
      <c r="CL33">
        <v>0.89993800000000002</v>
      </c>
      <c r="CM33">
        <v>0.100062</v>
      </c>
      <c r="CN33">
        <v>0</v>
      </c>
      <c r="CO33">
        <v>3.1928000000000001</v>
      </c>
      <c r="CP33">
        <v>0</v>
      </c>
      <c r="CQ33">
        <v>4062.29</v>
      </c>
      <c r="CR33">
        <v>3429.2</v>
      </c>
      <c r="CS33">
        <v>46.311999999999998</v>
      </c>
      <c r="CT33">
        <v>49.686999999999998</v>
      </c>
      <c r="CU33">
        <v>47.686999999999998</v>
      </c>
      <c r="CV33">
        <v>48.686999999999998</v>
      </c>
      <c r="CW33">
        <v>46.125</v>
      </c>
      <c r="CX33">
        <v>359.9</v>
      </c>
      <c r="CY33">
        <v>40.020000000000003</v>
      </c>
      <c r="CZ33">
        <v>0</v>
      </c>
      <c r="DA33">
        <v>1659021237.3</v>
      </c>
      <c r="DB33">
        <v>0</v>
      </c>
      <c r="DC33">
        <v>3.1282999999999999</v>
      </c>
      <c r="DD33">
        <v>-6.7915387639380251E-2</v>
      </c>
      <c r="DE33">
        <v>4.0807692294372986</v>
      </c>
      <c r="DF33">
        <v>4063.4031999999988</v>
      </c>
      <c r="DG33">
        <v>15</v>
      </c>
      <c r="DH33">
        <v>1659020951.5999999</v>
      </c>
      <c r="DI33" t="s">
        <v>325</v>
      </c>
      <c r="DJ33">
        <v>1659020941.0999999</v>
      </c>
      <c r="DK33">
        <v>1659020951.5999999</v>
      </c>
      <c r="DL33">
        <v>15</v>
      </c>
      <c r="DM33">
        <v>1.7000000000000001E-2</v>
      </c>
      <c r="DN33">
        <v>-1E-3</v>
      </c>
      <c r="DO33">
        <v>0.223</v>
      </c>
      <c r="DP33">
        <v>9.7000000000000003E-2</v>
      </c>
      <c r="DQ33">
        <v>400</v>
      </c>
      <c r="DR33">
        <v>24</v>
      </c>
      <c r="DS33">
        <v>0.09</v>
      </c>
      <c r="DT33">
        <v>0.01</v>
      </c>
      <c r="DU33">
        <v>100</v>
      </c>
      <c r="DV33">
        <v>100</v>
      </c>
      <c r="DW33">
        <v>0.24099999999999999</v>
      </c>
      <c r="DX33">
        <v>0.12720000000000001</v>
      </c>
      <c r="DY33">
        <v>0.52884215001791557</v>
      </c>
      <c r="DZ33">
        <v>-6.7132856166521554E-4</v>
      </c>
      <c r="EA33">
        <v>-2.681329234238156E-7</v>
      </c>
      <c r="EB33">
        <v>8.1307759810197942E-11</v>
      </c>
      <c r="EC33">
        <v>0.12713813543344071</v>
      </c>
      <c r="ED33">
        <v>0</v>
      </c>
      <c r="EE33">
        <v>0</v>
      </c>
      <c r="EF33">
        <v>0</v>
      </c>
      <c r="EG33">
        <v>2</v>
      </c>
      <c r="EH33">
        <v>2028</v>
      </c>
      <c r="EI33">
        <v>2</v>
      </c>
      <c r="EJ33">
        <v>26</v>
      </c>
      <c r="EK33">
        <v>1.7</v>
      </c>
      <c r="EL33">
        <v>1.5</v>
      </c>
      <c r="EM33">
        <v>1.09131</v>
      </c>
      <c r="EN33">
        <v>2.5354000000000001</v>
      </c>
      <c r="EO33">
        <v>1.39893</v>
      </c>
      <c r="EP33">
        <v>2.3278799999999999</v>
      </c>
      <c r="EQ33">
        <v>1.49902</v>
      </c>
      <c r="ER33">
        <v>2.4694799999999999</v>
      </c>
      <c r="ES33">
        <v>33.445599999999999</v>
      </c>
      <c r="ET33">
        <v>14.0357</v>
      </c>
      <c r="EU33">
        <v>18</v>
      </c>
      <c r="EV33">
        <v>513.11500000000001</v>
      </c>
      <c r="EW33">
        <v>538.47400000000005</v>
      </c>
      <c r="EX33">
        <v>26.587800000000001</v>
      </c>
      <c r="EY33">
        <v>44.385599999999997</v>
      </c>
      <c r="EZ33">
        <v>30</v>
      </c>
      <c r="FA33">
        <v>44.126399999999997</v>
      </c>
      <c r="FB33">
        <v>44.044499999999999</v>
      </c>
      <c r="FC33">
        <v>21.822199999999999</v>
      </c>
      <c r="FD33">
        <v>0</v>
      </c>
      <c r="FE33">
        <v>100</v>
      </c>
      <c r="FF33">
        <v>25.732500000000002</v>
      </c>
      <c r="FG33">
        <v>400</v>
      </c>
      <c r="FH33">
        <v>30.830500000000001</v>
      </c>
      <c r="FI33">
        <v>97.782499999999999</v>
      </c>
      <c r="FJ33">
        <v>99.641000000000005</v>
      </c>
    </row>
    <row r="34" spans="1:166" x14ac:dyDescent="0.2">
      <c r="A34">
        <v>16</v>
      </c>
      <c r="B34">
        <v>1659021808.0999999</v>
      </c>
      <c r="C34">
        <v>2873.599999904633</v>
      </c>
      <c r="D34" t="s">
        <v>326</v>
      </c>
      <c r="E34" t="s">
        <v>327</v>
      </c>
      <c r="F34" t="s">
        <v>280</v>
      </c>
      <c r="G34">
        <v>1659021808.0999999</v>
      </c>
      <c r="H34">
        <f t="shared" si="0"/>
        <v>1.8234442342501673E-2</v>
      </c>
      <c r="I34">
        <f t="shared" si="1"/>
        <v>18.234442342501673</v>
      </c>
      <c r="J34">
        <f t="shared" si="2"/>
        <v>9.5504164668818756</v>
      </c>
      <c r="K34">
        <f t="shared" si="3"/>
        <v>380.17399999999998</v>
      </c>
      <c r="L34">
        <f t="shared" si="4"/>
        <v>306.55854370861198</v>
      </c>
      <c r="M34">
        <f t="shared" si="5"/>
        <v>30.588029212741297</v>
      </c>
      <c r="N34">
        <f t="shared" si="6"/>
        <v>37.933287643021998</v>
      </c>
      <c r="O34">
        <f t="shared" si="7"/>
        <v>0.36304372535095614</v>
      </c>
      <c r="P34">
        <f t="shared" si="8"/>
        <v>2.9190800453333123</v>
      </c>
      <c r="Q34">
        <f t="shared" si="9"/>
        <v>0.34061202079135372</v>
      </c>
      <c r="R34">
        <f t="shared" si="10"/>
        <v>0.21478517895458177</v>
      </c>
      <c r="S34">
        <f t="shared" si="11"/>
        <v>66.179692053617387</v>
      </c>
      <c r="T34">
        <f t="shared" si="12"/>
        <v>40.828617888889539</v>
      </c>
      <c r="U34">
        <f t="shared" si="13"/>
        <v>42.094200000000001</v>
      </c>
      <c r="V34">
        <f t="shared" si="14"/>
        <v>8.2844042046726258</v>
      </c>
      <c r="W34">
        <f t="shared" si="15"/>
        <v>33.496452820254113</v>
      </c>
      <c r="X34">
        <f t="shared" si="16"/>
        <v>3.2515999806392997</v>
      </c>
      <c r="Y34">
        <f t="shared" si="17"/>
        <v>9.7072964653534086</v>
      </c>
      <c r="Z34">
        <f t="shared" si="18"/>
        <v>5.0328042240333257</v>
      </c>
      <c r="AA34">
        <f t="shared" si="19"/>
        <v>-804.13890730432377</v>
      </c>
      <c r="AB34">
        <f t="shared" si="20"/>
        <v>478.99754968878403</v>
      </c>
      <c r="AC34">
        <f t="shared" si="21"/>
        <v>41.630086043213318</v>
      </c>
      <c r="AD34">
        <f t="shared" si="22"/>
        <v>-217.33157951870896</v>
      </c>
      <c r="AE34">
        <v>0</v>
      </c>
      <c r="AF34">
        <v>0</v>
      </c>
      <c r="AG34">
        <f t="shared" si="23"/>
        <v>1</v>
      </c>
      <c r="AH34">
        <f t="shared" si="24"/>
        <v>0</v>
      </c>
      <c r="AI34">
        <f t="shared" si="25"/>
        <v>49571.046117353828</v>
      </c>
      <c r="AJ34" t="s">
        <v>281</v>
      </c>
      <c r="AK34" t="s">
        <v>281</v>
      </c>
      <c r="AL34">
        <v>0</v>
      </c>
      <c r="AM34">
        <v>0</v>
      </c>
      <c r="AN34" t="e">
        <f t="shared" si="26"/>
        <v>#DIV/0!</v>
      </c>
      <c r="AO34">
        <v>0</v>
      </c>
      <c r="AP34" t="s">
        <v>281</v>
      </c>
      <c r="AQ34" t="s">
        <v>281</v>
      </c>
      <c r="AR34">
        <v>0</v>
      </c>
      <c r="AS34">
        <v>0</v>
      </c>
      <c r="AT34" t="e">
        <f t="shared" si="27"/>
        <v>#DIV/0!</v>
      </c>
      <c r="AU34">
        <v>0.5</v>
      </c>
      <c r="AV34">
        <f t="shared" si="28"/>
        <v>337.32208500187426</v>
      </c>
      <c r="AW34">
        <f t="shared" si="29"/>
        <v>9.5504164668818756</v>
      </c>
      <c r="AX34" t="e">
        <f t="shared" si="30"/>
        <v>#DIV/0!</v>
      </c>
      <c r="AY34">
        <f t="shared" si="31"/>
        <v>2.8312455340209375E-2</v>
      </c>
      <c r="AZ34" t="e">
        <f t="shared" si="32"/>
        <v>#DIV/0!</v>
      </c>
      <c r="BA34" t="e">
        <f t="shared" si="33"/>
        <v>#DIV/0!</v>
      </c>
      <c r="BB34" t="s">
        <v>281</v>
      </c>
      <c r="BC34">
        <v>0</v>
      </c>
      <c r="BD34" t="e">
        <f t="shared" si="34"/>
        <v>#DIV/0!</v>
      </c>
      <c r="BE34" t="e">
        <f t="shared" si="35"/>
        <v>#DIV/0!</v>
      </c>
      <c r="BF34" t="e">
        <f t="shared" si="36"/>
        <v>#DIV/0!</v>
      </c>
      <c r="BG34" t="e">
        <f t="shared" si="37"/>
        <v>#DIV/0!</v>
      </c>
      <c r="BH34" t="e">
        <f t="shared" si="38"/>
        <v>#DIV/0!</v>
      </c>
      <c r="BI34" t="e">
        <f t="shared" si="39"/>
        <v>#DIV/0!</v>
      </c>
      <c r="BJ34" t="e">
        <f t="shared" si="40"/>
        <v>#DIV/0!</v>
      </c>
      <c r="BK34" t="e">
        <f t="shared" si="41"/>
        <v>#DIV/0!</v>
      </c>
      <c r="BL34">
        <f t="shared" si="42"/>
        <v>400.14499999999998</v>
      </c>
      <c r="BM34">
        <f t="shared" si="43"/>
        <v>337.32208500187426</v>
      </c>
      <c r="BN34">
        <f t="shared" si="44"/>
        <v>0.84299962514057225</v>
      </c>
      <c r="BO34">
        <f t="shared" si="45"/>
        <v>0.1653892765213045</v>
      </c>
      <c r="BP34">
        <v>6</v>
      </c>
      <c r="BQ34">
        <v>0.6</v>
      </c>
      <c r="BR34" t="s">
        <v>282</v>
      </c>
      <c r="BS34">
        <v>1659021808.0999999</v>
      </c>
      <c r="BT34">
        <v>380.17399999999998</v>
      </c>
      <c r="BU34">
        <v>399.94400000000002</v>
      </c>
      <c r="BV34">
        <v>32.588099999999997</v>
      </c>
      <c r="BW34">
        <v>11.4297</v>
      </c>
      <c r="BX34">
        <v>379.96600000000001</v>
      </c>
      <c r="BY34">
        <v>32.636099999999999</v>
      </c>
      <c r="BZ34">
        <v>500.233</v>
      </c>
      <c r="CA34">
        <v>99.6785</v>
      </c>
      <c r="CB34">
        <v>0.10025299999999999</v>
      </c>
      <c r="CC34">
        <v>45.137900000000002</v>
      </c>
      <c r="CD34">
        <v>42.094200000000001</v>
      </c>
      <c r="CE34">
        <v>999.9</v>
      </c>
      <c r="CF34">
        <v>0</v>
      </c>
      <c r="CG34">
        <v>0</v>
      </c>
      <c r="CH34">
        <v>9972.5</v>
      </c>
      <c r="CI34">
        <v>0</v>
      </c>
      <c r="CJ34">
        <v>240.97300000000001</v>
      </c>
      <c r="CK34">
        <v>400.14499999999998</v>
      </c>
      <c r="CL34">
        <v>0.90001399999999998</v>
      </c>
      <c r="CM34">
        <v>9.9985900000000003E-2</v>
      </c>
      <c r="CN34">
        <v>0</v>
      </c>
      <c r="CO34">
        <v>3.0686</v>
      </c>
      <c r="CP34">
        <v>0</v>
      </c>
      <c r="CQ34">
        <v>4323.1000000000004</v>
      </c>
      <c r="CR34">
        <v>3431.19</v>
      </c>
      <c r="CS34">
        <v>47.436999999999998</v>
      </c>
      <c r="CT34">
        <v>50.061999999999998</v>
      </c>
      <c r="CU34">
        <v>48.375</v>
      </c>
      <c r="CV34">
        <v>49.561999999999998</v>
      </c>
      <c r="CW34">
        <v>48.186999999999998</v>
      </c>
      <c r="CX34">
        <v>360.14</v>
      </c>
      <c r="CY34">
        <v>40.01</v>
      </c>
      <c r="CZ34">
        <v>0</v>
      </c>
      <c r="DA34">
        <v>1659022004.0999999</v>
      </c>
      <c r="DB34">
        <v>0</v>
      </c>
      <c r="DC34">
        <v>3.168056</v>
      </c>
      <c r="DD34">
        <v>-0.85220000325594536</v>
      </c>
      <c r="DE34">
        <v>7.5584617519892117</v>
      </c>
      <c r="DF34">
        <v>4320.5663999999997</v>
      </c>
      <c r="DG34">
        <v>15</v>
      </c>
      <c r="DH34">
        <v>1659021848.5999999</v>
      </c>
      <c r="DI34" t="s">
        <v>328</v>
      </c>
      <c r="DJ34">
        <v>1659021827.0999999</v>
      </c>
      <c r="DK34">
        <v>1659021848.5999999</v>
      </c>
      <c r="DL34">
        <v>17</v>
      </c>
      <c r="DM34">
        <v>-7.1999999999999995E-2</v>
      </c>
      <c r="DN34">
        <v>-2E-3</v>
      </c>
      <c r="DO34">
        <v>0.20799999999999999</v>
      </c>
      <c r="DP34">
        <v>-4.8000000000000001E-2</v>
      </c>
      <c r="DQ34">
        <v>400</v>
      </c>
      <c r="DR34">
        <v>12</v>
      </c>
      <c r="DS34">
        <v>7.0000000000000007E-2</v>
      </c>
      <c r="DT34">
        <v>0.01</v>
      </c>
      <c r="DU34">
        <v>100</v>
      </c>
      <c r="DV34">
        <v>100</v>
      </c>
      <c r="DW34">
        <v>0.20799999999999999</v>
      </c>
      <c r="DX34">
        <v>-4.8000000000000001E-2</v>
      </c>
      <c r="DY34">
        <v>0.58587298494525519</v>
      </c>
      <c r="DZ34">
        <v>-6.7132856166521554E-4</v>
      </c>
      <c r="EA34">
        <v>-2.681329234238156E-7</v>
      </c>
      <c r="EB34">
        <v>8.1307759810197942E-11</v>
      </c>
      <c r="EC34">
        <v>0.130791190526412</v>
      </c>
      <c r="ED34">
        <v>0</v>
      </c>
      <c r="EE34">
        <v>0</v>
      </c>
      <c r="EF34">
        <v>0</v>
      </c>
      <c r="EG34">
        <v>2</v>
      </c>
      <c r="EH34">
        <v>2028</v>
      </c>
      <c r="EI34">
        <v>2</v>
      </c>
      <c r="EJ34">
        <v>26</v>
      </c>
      <c r="EK34">
        <v>11.6</v>
      </c>
      <c r="EL34">
        <v>11.6</v>
      </c>
      <c r="EM34">
        <v>1.0790999999999999</v>
      </c>
      <c r="EN34">
        <v>2.5354000000000001</v>
      </c>
      <c r="EO34">
        <v>1.39893</v>
      </c>
      <c r="EP34">
        <v>2.31812</v>
      </c>
      <c r="EQ34">
        <v>1.49902</v>
      </c>
      <c r="ER34">
        <v>2.32178</v>
      </c>
      <c r="ES34">
        <v>33.715499999999999</v>
      </c>
      <c r="ET34">
        <v>14.0182</v>
      </c>
      <c r="EU34">
        <v>18</v>
      </c>
      <c r="EV34">
        <v>520.65099999999995</v>
      </c>
      <c r="EW34">
        <v>523.10400000000004</v>
      </c>
      <c r="EX34">
        <v>45.6768</v>
      </c>
      <c r="EY34">
        <v>44.4041</v>
      </c>
      <c r="EZ34">
        <v>30.000399999999999</v>
      </c>
      <c r="FA34">
        <v>44.036000000000001</v>
      </c>
      <c r="FB34">
        <v>43.951900000000002</v>
      </c>
      <c r="FC34">
        <v>21.577300000000001</v>
      </c>
      <c r="FD34">
        <v>51.938299999999998</v>
      </c>
      <c r="FE34">
        <v>46.595300000000002</v>
      </c>
      <c r="FF34">
        <v>45.668300000000002</v>
      </c>
      <c r="FG34">
        <v>400</v>
      </c>
      <c r="FH34">
        <v>11.8912</v>
      </c>
      <c r="FI34">
        <v>97.804900000000004</v>
      </c>
      <c r="FJ34">
        <v>99.664199999999994</v>
      </c>
    </row>
    <row r="35" spans="1:166" x14ac:dyDescent="0.2">
      <c r="A35">
        <v>17</v>
      </c>
      <c r="B35">
        <v>1659022000</v>
      </c>
      <c r="C35">
        <v>3065.5</v>
      </c>
      <c r="D35" t="s">
        <v>329</v>
      </c>
      <c r="E35" t="s">
        <v>330</v>
      </c>
      <c r="F35" t="s">
        <v>280</v>
      </c>
      <c r="G35">
        <v>1659022000</v>
      </c>
      <c r="H35">
        <f t="shared" si="0"/>
        <v>1.3148590299603861E-2</v>
      </c>
      <c r="I35">
        <f t="shared" si="1"/>
        <v>13.14859029960386</v>
      </c>
      <c r="J35">
        <f t="shared" si="2"/>
        <v>9.6418266005769233</v>
      </c>
      <c r="K35">
        <f t="shared" si="3"/>
        <v>382.41500000000002</v>
      </c>
      <c r="L35">
        <f t="shared" si="4"/>
        <v>304.03322301328944</v>
      </c>
      <c r="M35">
        <f t="shared" si="5"/>
        <v>30.337546902569226</v>
      </c>
      <c r="N35">
        <f t="shared" si="6"/>
        <v>38.158767268138007</v>
      </c>
      <c r="O35">
        <f t="shared" si="7"/>
        <v>0.30249985400945562</v>
      </c>
      <c r="P35">
        <f t="shared" si="8"/>
        <v>2.9250813970800742</v>
      </c>
      <c r="Q35">
        <f t="shared" si="9"/>
        <v>0.28678673305648827</v>
      </c>
      <c r="R35">
        <f t="shared" si="10"/>
        <v>0.1805871258331288</v>
      </c>
      <c r="S35">
        <f t="shared" si="11"/>
        <v>66.163814610723648</v>
      </c>
      <c r="T35">
        <f t="shared" si="12"/>
        <v>41.105731869058005</v>
      </c>
      <c r="U35">
        <f t="shared" si="13"/>
        <v>42.021099999999997</v>
      </c>
      <c r="V35">
        <f t="shared" si="14"/>
        <v>8.2525815701062246</v>
      </c>
      <c r="W35">
        <f t="shared" si="15"/>
        <v>43.012583454226792</v>
      </c>
      <c r="X35">
        <f t="shared" si="16"/>
        <v>3.9576094335006804</v>
      </c>
      <c r="Y35">
        <f t="shared" si="17"/>
        <v>9.2010502873241649</v>
      </c>
      <c r="Z35">
        <f t="shared" si="18"/>
        <v>4.2949721366055442</v>
      </c>
      <c r="AA35">
        <f t="shared" si="19"/>
        <v>-579.8528322125303</v>
      </c>
      <c r="AB35">
        <f t="shared" si="20"/>
        <v>328.16743260939222</v>
      </c>
      <c r="AC35">
        <f t="shared" si="21"/>
        <v>28.31317941960679</v>
      </c>
      <c r="AD35">
        <f t="shared" si="22"/>
        <v>-157.20840557280764</v>
      </c>
      <c r="AE35">
        <v>0</v>
      </c>
      <c r="AF35">
        <v>0</v>
      </c>
      <c r="AG35">
        <f t="shared" si="23"/>
        <v>1</v>
      </c>
      <c r="AH35">
        <f t="shared" si="24"/>
        <v>0</v>
      </c>
      <c r="AI35">
        <f t="shared" si="25"/>
        <v>49896.795860024016</v>
      </c>
      <c r="AJ35" t="s">
        <v>281</v>
      </c>
      <c r="AK35" t="s">
        <v>281</v>
      </c>
      <c r="AL35">
        <v>0</v>
      </c>
      <c r="AM35">
        <v>0</v>
      </c>
      <c r="AN35" t="e">
        <f t="shared" si="26"/>
        <v>#DIV/0!</v>
      </c>
      <c r="AO35">
        <v>0</v>
      </c>
      <c r="AP35" t="s">
        <v>281</v>
      </c>
      <c r="AQ35" t="s">
        <v>281</v>
      </c>
      <c r="AR35">
        <v>0</v>
      </c>
      <c r="AS35">
        <v>0</v>
      </c>
      <c r="AT35" t="e">
        <f t="shared" si="27"/>
        <v>#DIV/0!</v>
      </c>
      <c r="AU35">
        <v>0.5</v>
      </c>
      <c r="AV35">
        <f t="shared" si="28"/>
        <v>337.24115700037493</v>
      </c>
      <c r="AW35">
        <f t="shared" si="29"/>
        <v>9.6418266005769233</v>
      </c>
      <c r="AX35" t="e">
        <f t="shared" si="30"/>
        <v>#DIV/0!</v>
      </c>
      <c r="AY35">
        <f t="shared" si="31"/>
        <v>2.8590302222709443E-2</v>
      </c>
      <c r="AZ35" t="e">
        <f t="shared" si="32"/>
        <v>#DIV/0!</v>
      </c>
      <c r="BA35" t="e">
        <f t="shared" si="33"/>
        <v>#DIV/0!</v>
      </c>
      <c r="BB35" t="s">
        <v>281</v>
      </c>
      <c r="BC35">
        <v>0</v>
      </c>
      <c r="BD35" t="e">
        <f t="shared" si="34"/>
        <v>#DIV/0!</v>
      </c>
      <c r="BE35" t="e">
        <f t="shared" si="35"/>
        <v>#DIV/0!</v>
      </c>
      <c r="BF35" t="e">
        <f t="shared" si="36"/>
        <v>#DIV/0!</v>
      </c>
      <c r="BG35" t="e">
        <f t="shared" si="37"/>
        <v>#DIV/0!</v>
      </c>
      <c r="BH35" t="e">
        <f t="shared" si="38"/>
        <v>#DIV/0!</v>
      </c>
      <c r="BI35" t="e">
        <f t="shared" si="39"/>
        <v>#DIV/0!</v>
      </c>
      <c r="BJ35" t="e">
        <f t="shared" si="40"/>
        <v>#DIV/0!</v>
      </c>
      <c r="BK35" t="e">
        <f t="shared" si="41"/>
        <v>#DIV/0!</v>
      </c>
      <c r="BL35">
        <f t="shared" si="42"/>
        <v>400.04899999999998</v>
      </c>
      <c r="BM35">
        <f t="shared" si="43"/>
        <v>337.24115700037493</v>
      </c>
      <c r="BN35">
        <f t="shared" si="44"/>
        <v>0.84299962504686909</v>
      </c>
      <c r="BO35">
        <f t="shared" si="45"/>
        <v>0.16538927634045741</v>
      </c>
      <c r="BP35">
        <v>6</v>
      </c>
      <c r="BQ35">
        <v>0.6</v>
      </c>
      <c r="BR35" t="s">
        <v>282</v>
      </c>
      <c r="BS35">
        <v>1659022000</v>
      </c>
      <c r="BT35">
        <v>382.41500000000002</v>
      </c>
      <c r="BU35">
        <v>400.01299999999998</v>
      </c>
      <c r="BV35">
        <v>39.661900000000003</v>
      </c>
      <c r="BW35">
        <v>24.514600000000002</v>
      </c>
      <c r="BX35">
        <v>382.17</v>
      </c>
      <c r="BY35">
        <v>39.553899999999999</v>
      </c>
      <c r="BZ35">
        <v>500.17200000000003</v>
      </c>
      <c r="CA35">
        <v>99.683700000000002</v>
      </c>
      <c r="CB35">
        <v>9.9957199999999996E-2</v>
      </c>
      <c r="CC35">
        <v>44.1021</v>
      </c>
      <c r="CD35">
        <v>42.021099999999997</v>
      </c>
      <c r="CE35">
        <v>999.9</v>
      </c>
      <c r="CF35">
        <v>0</v>
      </c>
      <c r="CG35">
        <v>0</v>
      </c>
      <c r="CH35">
        <v>10006.200000000001</v>
      </c>
      <c r="CI35">
        <v>0</v>
      </c>
      <c r="CJ35">
        <v>240.642</v>
      </c>
      <c r="CK35">
        <v>400.04899999999998</v>
      </c>
      <c r="CL35">
        <v>0.90001399999999998</v>
      </c>
      <c r="CM35">
        <v>9.9985900000000003E-2</v>
      </c>
      <c r="CN35">
        <v>0</v>
      </c>
      <c r="CO35">
        <v>3.0488</v>
      </c>
      <c r="CP35">
        <v>0</v>
      </c>
      <c r="CQ35">
        <v>4294.3599999999997</v>
      </c>
      <c r="CR35">
        <v>3430.36</v>
      </c>
      <c r="CS35">
        <v>47.811999999999998</v>
      </c>
      <c r="CT35">
        <v>50.436999999999998</v>
      </c>
      <c r="CU35">
        <v>48.811999999999998</v>
      </c>
      <c r="CV35">
        <v>49.936999999999998</v>
      </c>
      <c r="CW35">
        <v>48.375</v>
      </c>
      <c r="CX35">
        <v>360.05</v>
      </c>
      <c r="CY35">
        <v>40</v>
      </c>
      <c r="CZ35">
        <v>0</v>
      </c>
      <c r="DA35">
        <v>1659022196.0999999</v>
      </c>
      <c r="DB35">
        <v>0</v>
      </c>
      <c r="DC35">
        <v>3.127008</v>
      </c>
      <c r="DD35">
        <v>0.14322308834401301</v>
      </c>
      <c r="DE35">
        <v>-7.1207692538088878</v>
      </c>
      <c r="DF35">
        <v>4294.326</v>
      </c>
      <c r="DG35">
        <v>15</v>
      </c>
      <c r="DH35">
        <v>1659022031</v>
      </c>
      <c r="DI35" t="s">
        <v>331</v>
      </c>
      <c r="DJ35">
        <v>1659022027</v>
      </c>
      <c r="DK35">
        <v>1659022031</v>
      </c>
      <c r="DL35">
        <v>18</v>
      </c>
      <c r="DM35">
        <v>3.6999999999999998E-2</v>
      </c>
      <c r="DN35">
        <v>2E-3</v>
      </c>
      <c r="DO35">
        <v>0.245</v>
      </c>
      <c r="DP35">
        <v>0.108</v>
      </c>
      <c r="DQ35">
        <v>400</v>
      </c>
      <c r="DR35">
        <v>25</v>
      </c>
      <c r="DS35">
        <v>0.13</v>
      </c>
      <c r="DT35">
        <v>0.01</v>
      </c>
      <c r="DU35">
        <v>100</v>
      </c>
      <c r="DV35">
        <v>100</v>
      </c>
      <c r="DW35">
        <v>0.245</v>
      </c>
      <c r="DX35">
        <v>0.108</v>
      </c>
      <c r="DY35">
        <v>0.51427953963339779</v>
      </c>
      <c r="DZ35">
        <v>-6.7132856166521554E-4</v>
      </c>
      <c r="EA35">
        <v>-2.681329234238156E-7</v>
      </c>
      <c r="EB35">
        <v>8.1307759810197942E-11</v>
      </c>
      <c r="EC35">
        <v>0.12908913878640391</v>
      </c>
      <c r="ED35">
        <v>0</v>
      </c>
      <c r="EE35">
        <v>0</v>
      </c>
      <c r="EF35">
        <v>0</v>
      </c>
      <c r="EG35">
        <v>2</v>
      </c>
      <c r="EH35">
        <v>2028</v>
      </c>
      <c r="EI35">
        <v>2</v>
      </c>
      <c r="EJ35">
        <v>26</v>
      </c>
      <c r="EK35">
        <v>2.9</v>
      </c>
      <c r="EL35">
        <v>2.5</v>
      </c>
      <c r="EM35">
        <v>1.09131</v>
      </c>
      <c r="EN35">
        <v>2.5390600000000001</v>
      </c>
      <c r="EO35">
        <v>1.39893</v>
      </c>
      <c r="EP35">
        <v>2.32666</v>
      </c>
      <c r="EQ35">
        <v>1.49902</v>
      </c>
      <c r="ER35">
        <v>2.2839399999999999</v>
      </c>
      <c r="ES35">
        <v>33.783200000000001</v>
      </c>
      <c r="ET35">
        <v>13.9832</v>
      </c>
      <c r="EU35">
        <v>18</v>
      </c>
      <c r="EV35">
        <v>517.54499999999996</v>
      </c>
      <c r="EW35">
        <v>535.85799999999995</v>
      </c>
      <c r="EX35">
        <v>44.668900000000001</v>
      </c>
      <c r="EY35">
        <v>44.581299999999999</v>
      </c>
      <c r="EZ35">
        <v>30.000499999999999</v>
      </c>
      <c r="FA35">
        <v>44.214599999999997</v>
      </c>
      <c r="FB35">
        <v>44.126100000000001</v>
      </c>
      <c r="FC35">
        <v>21.830300000000001</v>
      </c>
      <c r="FD35">
        <v>0</v>
      </c>
      <c r="FE35">
        <v>100</v>
      </c>
      <c r="FF35">
        <v>44.672800000000002</v>
      </c>
      <c r="FG35">
        <v>400</v>
      </c>
      <c r="FH35">
        <v>54.561199999999999</v>
      </c>
      <c r="FI35">
        <v>97.768699999999995</v>
      </c>
      <c r="FJ35">
        <v>99.620199999999997</v>
      </c>
    </row>
    <row r="36" spans="1:166" x14ac:dyDescent="0.2">
      <c r="A36">
        <v>18</v>
      </c>
      <c r="B36">
        <v>1659022182</v>
      </c>
      <c r="C36">
        <v>3247.5</v>
      </c>
      <c r="D36" t="s">
        <v>332</v>
      </c>
      <c r="E36" t="s">
        <v>333</v>
      </c>
      <c r="F36" t="s">
        <v>280</v>
      </c>
      <c r="G36">
        <v>1659022182</v>
      </c>
      <c r="H36">
        <f t="shared" si="0"/>
        <v>1.3556460112949354E-2</v>
      </c>
      <c r="I36">
        <f t="shared" si="1"/>
        <v>13.556460112949354</v>
      </c>
      <c r="J36">
        <f t="shared" si="2"/>
        <v>6.948507837761654</v>
      </c>
      <c r="K36">
        <f t="shared" si="3"/>
        <v>287.017</v>
      </c>
      <c r="L36">
        <f t="shared" si="4"/>
        <v>231.90950181387257</v>
      </c>
      <c r="M36">
        <f t="shared" si="5"/>
        <v>23.139041181867753</v>
      </c>
      <c r="N36">
        <f t="shared" si="6"/>
        <v>28.637456123839002</v>
      </c>
      <c r="O36">
        <f t="shared" si="7"/>
        <v>0.31890922749731948</v>
      </c>
      <c r="P36">
        <f t="shared" si="8"/>
        <v>2.9236424342988672</v>
      </c>
      <c r="Q36">
        <f t="shared" si="9"/>
        <v>0.30148843308175083</v>
      </c>
      <c r="R36">
        <f t="shared" si="10"/>
        <v>0.18991809452333944</v>
      </c>
      <c r="S36">
        <f t="shared" si="11"/>
        <v>66.15531349827495</v>
      </c>
      <c r="T36">
        <f t="shared" si="12"/>
        <v>40.946134071433747</v>
      </c>
      <c r="U36">
        <f t="shared" si="13"/>
        <v>41.960900000000002</v>
      </c>
      <c r="V36">
        <f t="shared" si="14"/>
        <v>8.2264542162388814</v>
      </c>
      <c r="W36">
        <f t="shared" si="15"/>
        <v>43.759293746415715</v>
      </c>
      <c r="X36">
        <f t="shared" si="16"/>
        <v>4.0152324228807998</v>
      </c>
      <c r="Y36">
        <f t="shared" si="17"/>
        <v>9.1757249240561247</v>
      </c>
      <c r="Z36">
        <f t="shared" si="18"/>
        <v>4.2112217933580816</v>
      </c>
      <c r="AA36">
        <f t="shared" si="19"/>
        <v>-597.83989098106656</v>
      </c>
      <c r="AB36">
        <f t="shared" si="20"/>
        <v>329.12509193770944</v>
      </c>
      <c r="AC36">
        <f t="shared" si="21"/>
        <v>28.394507610245508</v>
      </c>
      <c r="AD36">
        <f t="shared" si="22"/>
        <v>-174.16497793483666</v>
      </c>
      <c r="AE36">
        <v>0</v>
      </c>
      <c r="AF36">
        <v>0</v>
      </c>
      <c r="AG36">
        <f t="shared" si="23"/>
        <v>1</v>
      </c>
      <c r="AH36">
        <f t="shared" si="24"/>
        <v>0</v>
      </c>
      <c r="AI36">
        <f t="shared" si="25"/>
        <v>49865.71461308212</v>
      </c>
      <c r="AJ36" t="s">
        <v>281</v>
      </c>
      <c r="AK36" t="s">
        <v>281</v>
      </c>
      <c r="AL36">
        <v>0</v>
      </c>
      <c r="AM36">
        <v>0</v>
      </c>
      <c r="AN36" t="e">
        <f t="shared" si="26"/>
        <v>#DIV/0!</v>
      </c>
      <c r="AO36">
        <v>0</v>
      </c>
      <c r="AP36" t="s">
        <v>281</v>
      </c>
      <c r="AQ36" t="s">
        <v>281</v>
      </c>
      <c r="AR36">
        <v>0</v>
      </c>
      <c r="AS36">
        <v>0</v>
      </c>
      <c r="AT36" t="e">
        <f t="shared" si="27"/>
        <v>#DIV/0!</v>
      </c>
      <c r="AU36">
        <v>0.5</v>
      </c>
      <c r="AV36">
        <f t="shared" si="28"/>
        <v>337.19888699392487</v>
      </c>
      <c r="AW36">
        <f t="shared" si="29"/>
        <v>6.948507837761654</v>
      </c>
      <c r="AX36" t="e">
        <f t="shared" si="30"/>
        <v>#DIV/0!</v>
      </c>
      <c r="AY36">
        <f t="shared" si="31"/>
        <v>2.0606556266263242E-2</v>
      </c>
      <c r="AZ36" t="e">
        <f t="shared" si="32"/>
        <v>#DIV/0!</v>
      </c>
      <c r="BA36" t="e">
        <f t="shared" si="33"/>
        <v>#DIV/0!</v>
      </c>
      <c r="BB36" t="s">
        <v>281</v>
      </c>
      <c r="BC36">
        <v>0</v>
      </c>
      <c r="BD36" t="e">
        <f t="shared" si="34"/>
        <v>#DIV/0!</v>
      </c>
      <c r="BE36" t="e">
        <f t="shared" si="35"/>
        <v>#DIV/0!</v>
      </c>
      <c r="BF36" t="e">
        <f t="shared" si="36"/>
        <v>#DIV/0!</v>
      </c>
      <c r="BG36" t="e">
        <f t="shared" si="37"/>
        <v>#DIV/0!</v>
      </c>
      <c r="BH36" t="e">
        <f t="shared" si="38"/>
        <v>#DIV/0!</v>
      </c>
      <c r="BI36" t="e">
        <f t="shared" si="39"/>
        <v>#DIV/0!</v>
      </c>
      <c r="BJ36" t="e">
        <f t="shared" si="40"/>
        <v>#DIV/0!</v>
      </c>
      <c r="BK36" t="e">
        <f t="shared" si="41"/>
        <v>#DIV/0!</v>
      </c>
      <c r="BL36">
        <f t="shared" si="42"/>
        <v>399.99900000000002</v>
      </c>
      <c r="BM36">
        <f t="shared" si="43"/>
        <v>337.19888699392487</v>
      </c>
      <c r="BN36">
        <f t="shared" si="44"/>
        <v>0.84299932498312458</v>
      </c>
      <c r="BO36">
        <f t="shared" si="45"/>
        <v>0.16538869721743041</v>
      </c>
      <c r="BP36">
        <v>6</v>
      </c>
      <c r="BQ36">
        <v>0.6</v>
      </c>
      <c r="BR36" t="s">
        <v>282</v>
      </c>
      <c r="BS36">
        <v>1659022182</v>
      </c>
      <c r="BT36">
        <v>287.017</v>
      </c>
      <c r="BU36">
        <v>300.01900000000001</v>
      </c>
      <c r="BV36">
        <v>40.242400000000004</v>
      </c>
      <c r="BW36">
        <v>24.6357</v>
      </c>
      <c r="BX36">
        <v>286.83999999999997</v>
      </c>
      <c r="BY36">
        <v>40.112200000000001</v>
      </c>
      <c r="BZ36">
        <v>500.20499999999998</v>
      </c>
      <c r="CA36">
        <v>99.676100000000005</v>
      </c>
      <c r="CB36">
        <v>0.100067</v>
      </c>
      <c r="CC36">
        <v>44.048999999999999</v>
      </c>
      <c r="CD36">
        <v>41.960900000000002</v>
      </c>
      <c r="CE36">
        <v>999.9</v>
      </c>
      <c r="CF36">
        <v>0</v>
      </c>
      <c r="CG36">
        <v>0</v>
      </c>
      <c r="CH36">
        <v>9998.75</v>
      </c>
      <c r="CI36">
        <v>0</v>
      </c>
      <c r="CJ36">
        <v>240.53200000000001</v>
      </c>
      <c r="CK36">
        <v>399.99900000000002</v>
      </c>
      <c r="CL36">
        <v>0.90001399999999998</v>
      </c>
      <c r="CM36">
        <v>9.9985900000000003E-2</v>
      </c>
      <c r="CN36">
        <v>0</v>
      </c>
      <c r="CO36">
        <v>2.8748</v>
      </c>
      <c r="CP36">
        <v>0</v>
      </c>
      <c r="CQ36">
        <v>4218.07</v>
      </c>
      <c r="CR36">
        <v>3429.94</v>
      </c>
      <c r="CS36">
        <v>48</v>
      </c>
      <c r="CT36">
        <v>50.686999999999998</v>
      </c>
      <c r="CU36">
        <v>49.061999999999998</v>
      </c>
      <c r="CV36">
        <v>50.125</v>
      </c>
      <c r="CW36">
        <v>48.5</v>
      </c>
      <c r="CX36">
        <v>360</v>
      </c>
      <c r="CY36">
        <v>39.99</v>
      </c>
      <c r="CZ36">
        <v>0</v>
      </c>
      <c r="DA36">
        <v>1659022377.9000001</v>
      </c>
      <c r="DB36">
        <v>0</v>
      </c>
      <c r="DC36">
        <v>3.1619846153846152</v>
      </c>
      <c r="DD36">
        <v>0.29250597857739052</v>
      </c>
      <c r="DE36">
        <v>-13.98085471036458</v>
      </c>
      <c r="DF36">
        <v>4219.5992307692304</v>
      </c>
      <c r="DG36">
        <v>15</v>
      </c>
      <c r="DH36">
        <v>1659022104.5</v>
      </c>
      <c r="DI36" t="s">
        <v>334</v>
      </c>
      <c r="DJ36">
        <v>1659022090</v>
      </c>
      <c r="DK36">
        <v>1659022104.5</v>
      </c>
      <c r="DL36">
        <v>19</v>
      </c>
      <c r="DM36">
        <v>-0.161</v>
      </c>
      <c r="DN36">
        <v>-1E-3</v>
      </c>
      <c r="DO36">
        <v>0.16700000000000001</v>
      </c>
      <c r="DP36">
        <v>0.108</v>
      </c>
      <c r="DQ36">
        <v>300</v>
      </c>
      <c r="DR36">
        <v>25</v>
      </c>
      <c r="DS36">
        <v>0.09</v>
      </c>
      <c r="DT36">
        <v>0.01</v>
      </c>
      <c r="DU36">
        <v>100</v>
      </c>
      <c r="DV36">
        <v>100</v>
      </c>
      <c r="DW36">
        <v>0.17699999999999999</v>
      </c>
      <c r="DX36">
        <v>0.13020000000000001</v>
      </c>
      <c r="DY36">
        <v>0.38984610701935102</v>
      </c>
      <c r="DZ36">
        <v>-6.7132856166521554E-4</v>
      </c>
      <c r="EA36">
        <v>-2.681329234238156E-7</v>
      </c>
      <c r="EB36">
        <v>8.1307759810197942E-11</v>
      </c>
      <c r="EC36">
        <v>0.1302641650241195</v>
      </c>
      <c r="ED36">
        <v>0</v>
      </c>
      <c r="EE36">
        <v>0</v>
      </c>
      <c r="EF36">
        <v>0</v>
      </c>
      <c r="EG36">
        <v>2</v>
      </c>
      <c r="EH36">
        <v>2028</v>
      </c>
      <c r="EI36">
        <v>2</v>
      </c>
      <c r="EJ36">
        <v>26</v>
      </c>
      <c r="EK36">
        <v>1.5</v>
      </c>
      <c r="EL36">
        <v>1.3</v>
      </c>
      <c r="EM36">
        <v>0.86914100000000005</v>
      </c>
      <c r="EN36">
        <v>2.5366200000000001</v>
      </c>
      <c r="EO36">
        <v>1.39893</v>
      </c>
      <c r="EP36">
        <v>2.32666</v>
      </c>
      <c r="EQ36">
        <v>1.49902</v>
      </c>
      <c r="ER36">
        <v>2.2387700000000001</v>
      </c>
      <c r="ES36">
        <v>33.828299999999999</v>
      </c>
      <c r="ET36">
        <v>13.956899999999999</v>
      </c>
      <c r="EU36">
        <v>18</v>
      </c>
      <c r="EV36">
        <v>517.97400000000005</v>
      </c>
      <c r="EW36">
        <v>535.03599999999994</v>
      </c>
      <c r="EX36">
        <v>46.094200000000001</v>
      </c>
      <c r="EY36">
        <v>44.705800000000004</v>
      </c>
      <c r="EZ36">
        <v>30.000399999999999</v>
      </c>
      <c r="FA36">
        <v>44.379100000000001</v>
      </c>
      <c r="FB36">
        <v>44.291800000000002</v>
      </c>
      <c r="FC36">
        <v>17.3904</v>
      </c>
      <c r="FD36">
        <v>0</v>
      </c>
      <c r="FE36">
        <v>100</v>
      </c>
      <c r="FF36">
        <v>46.107100000000003</v>
      </c>
      <c r="FG36">
        <v>300</v>
      </c>
      <c r="FH36">
        <v>54.561199999999999</v>
      </c>
      <c r="FI36">
        <v>97.737499999999997</v>
      </c>
      <c r="FJ36">
        <v>99.584000000000003</v>
      </c>
    </row>
    <row r="37" spans="1:166" x14ac:dyDescent="0.2">
      <c r="A37">
        <v>19</v>
      </c>
      <c r="B37">
        <v>1659022332.5</v>
      </c>
      <c r="C37">
        <v>3398</v>
      </c>
      <c r="D37" t="s">
        <v>335</v>
      </c>
      <c r="E37" t="s">
        <v>336</v>
      </c>
      <c r="F37" t="s">
        <v>280</v>
      </c>
      <c r="G37">
        <v>1659022332.5</v>
      </c>
      <c r="H37">
        <f t="shared" si="0"/>
        <v>1.4565748414123784E-2</v>
      </c>
      <c r="I37">
        <f t="shared" si="1"/>
        <v>14.565748414123783</v>
      </c>
      <c r="J37">
        <f t="shared" si="2"/>
        <v>7.2435084356283701</v>
      </c>
      <c r="K37">
        <f t="shared" si="3"/>
        <v>286.358</v>
      </c>
      <c r="L37">
        <f t="shared" si="4"/>
        <v>233.82410880819683</v>
      </c>
      <c r="M37">
        <f t="shared" si="5"/>
        <v>23.329698485643988</v>
      </c>
      <c r="N37">
        <f t="shared" si="6"/>
        <v>28.5712445692762</v>
      </c>
      <c r="O37">
        <f t="shared" si="7"/>
        <v>0.35447021036280263</v>
      </c>
      <c r="P37">
        <f t="shared" si="8"/>
        <v>2.9242731850860952</v>
      </c>
      <c r="Q37">
        <f t="shared" si="9"/>
        <v>0.33308839652754763</v>
      </c>
      <c r="R37">
        <f t="shared" si="10"/>
        <v>0.20999642418576359</v>
      </c>
      <c r="S37">
        <f t="shared" si="11"/>
        <v>66.157488785790008</v>
      </c>
      <c r="T37">
        <f t="shared" si="12"/>
        <v>40.870927333237461</v>
      </c>
      <c r="U37">
        <f t="shared" si="13"/>
        <v>41.967700000000001</v>
      </c>
      <c r="V37">
        <f t="shared" si="14"/>
        <v>8.2294018861661815</v>
      </c>
      <c r="W37">
        <f t="shared" si="15"/>
        <v>44.656177023349997</v>
      </c>
      <c r="X37">
        <f t="shared" si="16"/>
        <v>4.1367033065759502</v>
      </c>
      <c r="Y37">
        <f t="shared" si="17"/>
        <v>9.2634515140266807</v>
      </c>
      <c r="Z37">
        <f t="shared" si="18"/>
        <v>4.0926985795902313</v>
      </c>
      <c r="AA37">
        <f t="shared" si="19"/>
        <v>-642.34950506285884</v>
      </c>
      <c r="AB37">
        <f t="shared" si="20"/>
        <v>357.03769111184232</v>
      </c>
      <c r="AC37">
        <f t="shared" si="21"/>
        <v>30.823829797479739</v>
      </c>
      <c r="AD37">
        <f t="shared" si="22"/>
        <v>-188.33049536774678</v>
      </c>
      <c r="AE37">
        <v>0</v>
      </c>
      <c r="AF37">
        <v>0</v>
      </c>
      <c r="AG37">
        <f t="shared" si="23"/>
        <v>1</v>
      </c>
      <c r="AH37">
        <f t="shared" si="24"/>
        <v>0</v>
      </c>
      <c r="AI37">
        <f t="shared" si="25"/>
        <v>49854.062532766045</v>
      </c>
      <c r="AJ37" t="s">
        <v>281</v>
      </c>
      <c r="AK37" t="s">
        <v>281</v>
      </c>
      <c r="AL37">
        <v>0</v>
      </c>
      <c r="AM37">
        <v>0</v>
      </c>
      <c r="AN37" t="e">
        <f t="shared" si="26"/>
        <v>#DIV/0!</v>
      </c>
      <c r="AO37">
        <v>0</v>
      </c>
      <c r="AP37" t="s">
        <v>281</v>
      </c>
      <c r="AQ37" t="s">
        <v>281</v>
      </c>
      <c r="AR37">
        <v>0</v>
      </c>
      <c r="AS37">
        <v>0</v>
      </c>
      <c r="AT37" t="e">
        <f t="shared" si="27"/>
        <v>#DIV/0!</v>
      </c>
      <c r="AU37">
        <v>0.5</v>
      </c>
      <c r="AV37">
        <f t="shared" si="28"/>
        <v>337.20228600300004</v>
      </c>
      <c r="AW37">
        <f t="shared" si="29"/>
        <v>7.2435084356283701</v>
      </c>
      <c r="AX37" t="e">
        <f t="shared" si="30"/>
        <v>#DIV/0!</v>
      </c>
      <c r="AY37">
        <f t="shared" si="31"/>
        <v>2.1481196113729565E-2</v>
      </c>
      <c r="AZ37" t="e">
        <f t="shared" si="32"/>
        <v>#DIV/0!</v>
      </c>
      <c r="BA37" t="e">
        <f t="shared" si="33"/>
        <v>#DIV/0!</v>
      </c>
      <c r="BB37" t="s">
        <v>281</v>
      </c>
      <c r="BC37">
        <v>0</v>
      </c>
      <c r="BD37" t="e">
        <f t="shared" si="34"/>
        <v>#DIV/0!</v>
      </c>
      <c r="BE37" t="e">
        <f t="shared" si="35"/>
        <v>#DIV/0!</v>
      </c>
      <c r="BF37" t="e">
        <f t="shared" si="36"/>
        <v>#DIV/0!</v>
      </c>
      <c r="BG37" t="e">
        <f t="shared" si="37"/>
        <v>#DIV/0!</v>
      </c>
      <c r="BH37" t="e">
        <f t="shared" si="38"/>
        <v>#DIV/0!</v>
      </c>
      <c r="BI37" t="e">
        <f t="shared" si="39"/>
        <v>#DIV/0!</v>
      </c>
      <c r="BJ37" t="e">
        <f t="shared" si="40"/>
        <v>#DIV/0!</v>
      </c>
      <c r="BK37" t="e">
        <f t="shared" si="41"/>
        <v>#DIV/0!</v>
      </c>
      <c r="BL37">
        <f t="shared" si="42"/>
        <v>400.00200000000001</v>
      </c>
      <c r="BM37">
        <f t="shared" si="43"/>
        <v>337.20228600300004</v>
      </c>
      <c r="BN37">
        <f t="shared" si="44"/>
        <v>0.84300150000000007</v>
      </c>
      <c r="BO37">
        <f t="shared" si="45"/>
        <v>0.16539289500000001</v>
      </c>
      <c r="BP37">
        <v>6</v>
      </c>
      <c r="BQ37">
        <v>0.6</v>
      </c>
      <c r="BR37" t="s">
        <v>282</v>
      </c>
      <c r="BS37">
        <v>1659022332.5</v>
      </c>
      <c r="BT37">
        <v>286.358</v>
      </c>
      <c r="BU37">
        <v>300.04700000000003</v>
      </c>
      <c r="BV37">
        <v>41.460500000000003</v>
      </c>
      <c r="BW37">
        <v>24.7166</v>
      </c>
      <c r="BX37">
        <v>286.17200000000003</v>
      </c>
      <c r="BY37">
        <v>41.3337</v>
      </c>
      <c r="BZ37">
        <v>500.30799999999999</v>
      </c>
      <c r="CA37">
        <v>99.674599999999998</v>
      </c>
      <c r="CB37">
        <v>9.9963899999999994E-2</v>
      </c>
      <c r="CC37">
        <v>44.232399999999998</v>
      </c>
      <c r="CD37">
        <v>41.967700000000001</v>
      </c>
      <c r="CE37">
        <v>999.9</v>
      </c>
      <c r="CF37">
        <v>0</v>
      </c>
      <c r="CG37">
        <v>0</v>
      </c>
      <c r="CH37">
        <v>10002.5</v>
      </c>
      <c r="CI37">
        <v>0</v>
      </c>
      <c r="CJ37">
        <v>240.422</v>
      </c>
      <c r="CK37">
        <v>400.00200000000001</v>
      </c>
      <c r="CL37">
        <v>0.89994399999999997</v>
      </c>
      <c r="CM37">
        <v>0.10005600000000001</v>
      </c>
      <c r="CN37">
        <v>0</v>
      </c>
      <c r="CO37">
        <v>2.7284000000000002</v>
      </c>
      <c r="CP37">
        <v>0</v>
      </c>
      <c r="CQ37">
        <v>4201.3999999999996</v>
      </c>
      <c r="CR37">
        <v>3429.89</v>
      </c>
      <c r="CS37">
        <v>48.125</v>
      </c>
      <c r="CT37">
        <v>50.811999999999998</v>
      </c>
      <c r="CU37">
        <v>49.186999999999998</v>
      </c>
      <c r="CV37">
        <v>50.25</v>
      </c>
      <c r="CW37">
        <v>48.686999999999998</v>
      </c>
      <c r="CX37">
        <v>359.98</v>
      </c>
      <c r="CY37">
        <v>40.020000000000003</v>
      </c>
      <c r="CZ37">
        <v>0</v>
      </c>
      <c r="DA37">
        <v>1659022528.5</v>
      </c>
      <c r="DB37">
        <v>0</v>
      </c>
      <c r="DC37">
        <v>3.1114440000000001</v>
      </c>
      <c r="DD37">
        <v>-0.82495382958880725</v>
      </c>
      <c r="DE37">
        <v>-2.4307692532490099</v>
      </c>
      <c r="DF37">
        <v>4201.2556000000004</v>
      </c>
      <c r="DG37">
        <v>15</v>
      </c>
      <c r="DH37">
        <v>1659022248.5</v>
      </c>
      <c r="DI37" t="s">
        <v>337</v>
      </c>
      <c r="DJ37">
        <v>1659022229.5</v>
      </c>
      <c r="DK37">
        <v>1659022248.5</v>
      </c>
      <c r="DL37">
        <v>20</v>
      </c>
      <c r="DM37">
        <v>8.0000000000000002E-3</v>
      </c>
      <c r="DN37">
        <v>-3.0000000000000001E-3</v>
      </c>
      <c r="DO37">
        <v>0.17399999999999999</v>
      </c>
      <c r="DP37">
        <v>0.106</v>
      </c>
      <c r="DQ37">
        <v>300</v>
      </c>
      <c r="DR37">
        <v>25</v>
      </c>
      <c r="DS37">
        <v>0.18</v>
      </c>
      <c r="DT37">
        <v>0.01</v>
      </c>
      <c r="DU37">
        <v>100</v>
      </c>
      <c r="DV37">
        <v>100</v>
      </c>
      <c r="DW37">
        <v>0.186</v>
      </c>
      <c r="DX37">
        <v>0.1268</v>
      </c>
      <c r="DY37">
        <v>0.39764063825747498</v>
      </c>
      <c r="DZ37">
        <v>-6.7132856166521554E-4</v>
      </c>
      <c r="EA37">
        <v>-2.681329234238156E-7</v>
      </c>
      <c r="EB37">
        <v>8.1307759810197942E-11</v>
      </c>
      <c r="EC37">
        <v>0.12681757612323499</v>
      </c>
      <c r="ED37">
        <v>0</v>
      </c>
      <c r="EE37">
        <v>0</v>
      </c>
      <c r="EF37">
        <v>0</v>
      </c>
      <c r="EG37">
        <v>2</v>
      </c>
      <c r="EH37">
        <v>2028</v>
      </c>
      <c r="EI37">
        <v>2</v>
      </c>
      <c r="EJ37">
        <v>26</v>
      </c>
      <c r="EK37">
        <v>1.7</v>
      </c>
      <c r="EL37">
        <v>1.4</v>
      </c>
      <c r="EM37">
        <v>0.86914100000000005</v>
      </c>
      <c r="EN37">
        <v>2.5378400000000001</v>
      </c>
      <c r="EO37">
        <v>1.39893</v>
      </c>
      <c r="EP37">
        <v>2.32666</v>
      </c>
      <c r="EQ37">
        <v>1.49902</v>
      </c>
      <c r="ER37">
        <v>2.4340799999999998</v>
      </c>
      <c r="ES37">
        <v>33.8735</v>
      </c>
      <c r="ET37">
        <v>13.9306</v>
      </c>
      <c r="EU37">
        <v>18</v>
      </c>
      <c r="EV37">
        <v>518.91200000000003</v>
      </c>
      <c r="EW37">
        <v>534.83600000000001</v>
      </c>
      <c r="EX37">
        <v>46.634500000000003</v>
      </c>
      <c r="EY37">
        <v>44.770099999999999</v>
      </c>
      <c r="EZ37">
        <v>30.000299999999999</v>
      </c>
      <c r="FA37">
        <v>44.469499999999996</v>
      </c>
      <c r="FB37">
        <v>44.384099999999997</v>
      </c>
      <c r="FC37">
        <v>17.389399999999998</v>
      </c>
      <c r="FD37">
        <v>0</v>
      </c>
      <c r="FE37">
        <v>100</v>
      </c>
      <c r="FF37">
        <v>46.637799999999999</v>
      </c>
      <c r="FG37">
        <v>300</v>
      </c>
      <c r="FH37">
        <v>54.561199999999999</v>
      </c>
      <c r="FI37">
        <v>97.727900000000005</v>
      </c>
      <c r="FJ37">
        <v>99.572900000000004</v>
      </c>
    </row>
    <row r="38" spans="1:166" x14ac:dyDescent="0.2">
      <c r="A38">
        <v>20</v>
      </c>
      <c r="B38">
        <v>1659022483</v>
      </c>
      <c r="C38">
        <v>3548.5</v>
      </c>
      <c r="D38" t="s">
        <v>338</v>
      </c>
      <c r="E38" t="s">
        <v>339</v>
      </c>
      <c r="F38" t="s">
        <v>280</v>
      </c>
      <c r="G38">
        <v>1659022483</v>
      </c>
      <c r="H38">
        <f t="shared" si="0"/>
        <v>1.5602418231615981E-2</v>
      </c>
      <c r="I38">
        <f t="shared" si="1"/>
        <v>15.602418231615982</v>
      </c>
      <c r="J38">
        <f t="shared" si="2"/>
        <v>3.6250038023446649</v>
      </c>
      <c r="K38">
        <f t="shared" si="3"/>
        <v>192.065</v>
      </c>
      <c r="L38">
        <f t="shared" si="4"/>
        <v>164.38544819256586</v>
      </c>
      <c r="M38">
        <f t="shared" si="5"/>
        <v>16.402331526947005</v>
      </c>
      <c r="N38">
        <f t="shared" si="6"/>
        <v>19.164189040825001</v>
      </c>
      <c r="O38">
        <f t="shared" si="7"/>
        <v>0.39282623332577227</v>
      </c>
      <c r="P38">
        <f t="shared" si="8"/>
        <v>2.9258867587141797</v>
      </c>
      <c r="Q38">
        <f t="shared" si="9"/>
        <v>0.36675829670138493</v>
      </c>
      <c r="R38">
        <f t="shared" si="10"/>
        <v>0.23142528942242108</v>
      </c>
      <c r="S38">
        <f t="shared" si="11"/>
        <v>66.144248999999988</v>
      </c>
      <c r="T38">
        <f t="shared" si="12"/>
        <v>40.775444328818992</v>
      </c>
      <c r="U38">
        <f t="shared" si="13"/>
        <v>41.985199999999999</v>
      </c>
      <c r="V38">
        <f t="shared" si="14"/>
        <v>8.2369920068448224</v>
      </c>
      <c r="W38">
        <f t="shared" si="15"/>
        <v>45.564798909856201</v>
      </c>
      <c r="X38">
        <f t="shared" si="16"/>
        <v>4.2579991311699992</v>
      </c>
      <c r="Y38">
        <f t="shared" si="17"/>
        <v>9.3449312474611705</v>
      </c>
      <c r="Z38">
        <f t="shared" si="18"/>
        <v>3.9789928756748232</v>
      </c>
      <c r="AA38">
        <f t="shared" si="19"/>
        <v>-688.06664401426474</v>
      </c>
      <c r="AB38">
        <f t="shared" si="20"/>
        <v>381.13237123827776</v>
      </c>
      <c r="AC38">
        <f t="shared" si="21"/>
        <v>32.915000088370185</v>
      </c>
      <c r="AD38">
        <f t="shared" si="22"/>
        <v>-207.87502368761682</v>
      </c>
      <c r="AE38">
        <v>0</v>
      </c>
      <c r="AF38">
        <v>0</v>
      </c>
      <c r="AG38">
        <f t="shared" si="23"/>
        <v>1</v>
      </c>
      <c r="AH38">
        <f t="shared" si="24"/>
        <v>0</v>
      </c>
      <c r="AI38">
        <f t="shared" si="25"/>
        <v>49871.629255186061</v>
      </c>
      <c r="AJ38" t="s">
        <v>281</v>
      </c>
      <c r="AK38" t="s">
        <v>281</v>
      </c>
      <c r="AL38">
        <v>0</v>
      </c>
      <c r="AM38">
        <v>0</v>
      </c>
      <c r="AN38" t="e">
        <f t="shared" si="26"/>
        <v>#DIV/0!</v>
      </c>
      <c r="AO38">
        <v>0</v>
      </c>
      <c r="AP38" t="s">
        <v>281</v>
      </c>
      <c r="AQ38" t="s">
        <v>281</v>
      </c>
      <c r="AR38">
        <v>0</v>
      </c>
      <c r="AS38">
        <v>0</v>
      </c>
      <c r="AT38" t="e">
        <f t="shared" si="27"/>
        <v>#DIV/0!</v>
      </c>
      <c r="AU38">
        <v>0.5</v>
      </c>
      <c r="AV38">
        <f t="shared" si="28"/>
        <v>337.14089999999993</v>
      </c>
      <c r="AW38">
        <f t="shared" si="29"/>
        <v>3.6250038023446649</v>
      </c>
      <c r="AX38" t="e">
        <f t="shared" si="30"/>
        <v>#DIV/0!</v>
      </c>
      <c r="AY38">
        <f t="shared" si="31"/>
        <v>1.0752192339596489E-2</v>
      </c>
      <c r="AZ38" t="e">
        <f t="shared" si="32"/>
        <v>#DIV/0!</v>
      </c>
      <c r="BA38" t="e">
        <f t="shared" si="33"/>
        <v>#DIV/0!</v>
      </c>
      <c r="BB38" t="s">
        <v>281</v>
      </c>
      <c r="BC38">
        <v>0</v>
      </c>
      <c r="BD38" t="e">
        <f t="shared" si="34"/>
        <v>#DIV/0!</v>
      </c>
      <c r="BE38" t="e">
        <f t="shared" si="35"/>
        <v>#DIV/0!</v>
      </c>
      <c r="BF38" t="e">
        <f t="shared" si="36"/>
        <v>#DIV/0!</v>
      </c>
      <c r="BG38" t="e">
        <f t="shared" si="37"/>
        <v>#DIV/0!</v>
      </c>
      <c r="BH38" t="e">
        <f t="shared" si="38"/>
        <v>#DIV/0!</v>
      </c>
      <c r="BI38" t="e">
        <f t="shared" si="39"/>
        <v>#DIV/0!</v>
      </c>
      <c r="BJ38" t="e">
        <f t="shared" si="40"/>
        <v>#DIV/0!</v>
      </c>
      <c r="BK38" t="e">
        <f t="shared" si="41"/>
        <v>#DIV/0!</v>
      </c>
      <c r="BL38">
        <f t="shared" si="42"/>
        <v>399.93</v>
      </c>
      <c r="BM38">
        <f t="shared" si="43"/>
        <v>337.14089999999993</v>
      </c>
      <c r="BN38">
        <f t="shared" si="44"/>
        <v>0.84299977496061795</v>
      </c>
      <c r="BO38">
        <f t="shared" si="45"/>
        <v>0.16538956567399293</v>
      </c>
      <c r="BP38">
        <v>6</v>
      </c>
      <c r="BQ38">
        <v>0.6</v>
      </c>
      <c r="BR38" t="s">
        <v>282</v>
      </c>
      <c r="BS38">
        <v>1659022483</v>
      </c>
      <c r="BT38">
        <v>192.065</v>
      </c>
      <c r="BU38">
        <v>200.006</v>
      </c>
      <c r="BV38">
        <v>42.673999999999999</v>
      </c>
      <c r="BW38">
        <v>24.761399999999998</v>
      </c>
      <c r="BX38">
        <v>191.971</v>
      </c>
      <c r="BY38">
        <v>42.555399999999999</v>
      </c>
      <c r="BZ38">
        <v>500.31599999999997</v>
      </c>
      <c r="CA38">
        <v>99.679699999999997</v>
      </c>
      <c r="CB38">
        <v>0.100005</v>
      </c>
      <c r="CC38">
        <v>44.401400000000002</v>
      </c>
      <c r="CD38">
        <v>41.985199999999999</v>
      </c>
      <c r="CE38">
        <v>999.9</v>
      </c>
      <c r="CF38">
        <v>0</v>
      </c>
      <c r="CG38">
        <v>0</v>
      </c>
      <c r="CH38">
        <v>10011.200000000001</v>
      </c>
      <c r="CI38">
        <v>0</v>
      </c>
      <c r="CJ38">
        <v>240.31100000000001</v>
      </c>
      <c r="CK38">
        <v>399.93</v>
      </c>
      <c r="CL38">
        <v>0.90001399999999998</v>
      </c>
      <c r="CM38">
        <v>9.9985900000000003E-2</v>
      </c>
      <c r="CN38">
        <v>0</v>
      </c>
      <c r="CO38">
        <v>2.9885000000000002</v>
      </c>
      <c r="CP38">
        <v>0</v>
      </c>
      <c r="CQ38">
        <v>4099.01</v>
      </c>
      <c r="CR38">
        <v>3429.35</v>
      </c>
      <c r="CS38">
        <v>48.186999999999998</v>
      </c>
      <c r="CT38">
        <v>50.936999999999998</v>
      </c>
      <c r="CU38">
        <v>49.25</v>
      </c>
      <c r="CV38">
        <v>50.311999999999998</v>
      </c>
      <c r="CW38">
        <v>48.75</v>
      </c>
      <c r="CX38">
        <v>359.94</v>
      </c>
      <c r="CY38">
        <v>39.99</v>
      </c>
      <c r="CZ38">
        <v>0</v>
      </c>
      <c r="DA38">
        <v>1659022679.0999999</v>
      </c>
      <c r="DB38">
        <v>0</v>
      </c>
      <c r="DC38">
        <v>3.1483269230769229</v>
      </c>
      <c r="DD38">
        <v>-0.55778119187121833</v>
      </c>
      <c r="DE38">
        <v>-22.573333323841329</v>
      </c>
      <c r="DF38">
        <v>4103.5934615384622</v>
      </c>
      <c r="DG38">
        <v>15</v>
      </c>
      <c r="DH38">
        <v>1659022404.5</v>
      </c>
      <c r="DI38" t="s">
        <v>340</v>
      </c>
      <c r="DJ38">
        <v>1659022401.5</v>
      </c>
      <c r="DK38">
        <v>1659022404.5</v>
      </c>
      <c r="DL38">
        <v>21</v>
      </c>
      <c r="DM38">
        <v>-0.16600000000000001</v>
      </c>
      <c r="DN38">
        <v>-8.0000000000000002E-3</v>
      </c>
      <c r="DO38">
        <v>8.6999999999999994E-2</v>
      </c>
      <c r="DP38">
        <v>9.9000000000000005E-2</v>
      </c>
      <c r="DQ38">
        <v>200</v>
      </c>
      <c r="DR38">
        <v>25</v>
      </c>
      <c r="DS38">
        <v>0.24</v>
      </c>
      <c r="DT38">
        <v>0.01</v>
      </c>
      <c r="DU38">
        <v>100</v>
      </c>
      <c r="DV38">
        <v>100</v>
      </c>
      <c r="DW38">
        <v>9.4E-2</v>
      </c>
      <c r="DX38">
        <v>0.1186</v>
      </c>
      <c r="DY38">
        <v>0.23154383669275411</v>
      </c>
      <c r="DZ38">
        <v>-6.7132856166521554E-4</v>
      </c>
      <c r="EA38">
        <v>-2.681329234238156E-7</v>
      </c>
      <c r="EB38">
        <v>8.1307759810197942E-11</v>
      </c>
      <c r="EC38">
        <v>0.118507643387829</v>
      </c>
      <c r="ED38">
        <v>0</v>
      </c>
      <c r="EE38">
        <v>0</v>
      </c>
      <c r="EF38">
        <v>0</v>
      </c>
      <c r="EG38">
        <v>2</v>
      </c>
      <c r="EH38">
        <v>2028</v>
      </c>
      <c r="EI38">
        <v>2</v>
      </c>
      <c r="EJ38">
        <v>26</v>
      </c>
      <c r="EK38">
        <v>1.4</v>
      </c>
      <c r="EL38">
        <v>1.3</v>
      </c>
      <c r="EM38">
        <v>0.63720699999999997</v>
      </c>
      <c r="EN38">
        <v>2.5402800000000001</v>
      </c>
      <c r="EO38">
        <v>1.39893</v>
      </c>
      <c r="EP38">
        <v>2.32544</v>
      </c>
      <c r="EQ38">
        <v>1.49902</v>
      </c>
      <c r="ER38">
        <v>2.49146</v>
      </c>
      <c r="ES38">
        <v>33.941299999999998</v>
      </c>
      <c r="ET38">
        <v>13.904400000000001</v>
      </c>
      <c r="EU38">
        <v>18</v>
      </c>
      <c r="EV38">
        <v>519.39599999999996</v>
      </c>
      <c r="EW38">
        <v>534.45100000000002</v>
      </c>
      <c r="EX38">
        <v>47.049500000000002</v>
      </c>
      <c r="EY38">
        <v>44.807099999999998</v>
      </c>
      <c r="EZ38">
        <v>30.000299999999999</v>
      </c>
      <c r="FA38">
        <v>44.521900000000002</v>
      </c>
      <c r="FB38">
        <v>44.4375</v>
      </c>
      <c r="FC38">
        <v>12.751099999999999</v>
      </c>
      <c r="FD38">
        <v>0</v>
      </c>
      <c r="FE38">
        <v>100</v>
      </c>
      <c r="FF38">
        <v>47.050899999999999</v>
      </c>
      <c r="FG38">
        <v>200</v>
      </c>
      <c r="FH38">
        <v>54.561199999999999</v>
      </c>
      <c r="FI38">
        <v>97.716300000000004</v>
      </c>
      <c r="FJ38">
        <v>99.568700000000007</v>
      </c>
    </row>
    <row r="39" spans="1:166" x14ac:dyDescent="0.2">
      <c r="A39">
        <v>21</v>
      </c>
      <c r="B39">
        <v>1659022633.5</v>
      </c>
      <c r="C39">
        <v>3699</v>
      </c>
      <c r="D39" t="s">
        <v>341</v>
      </c>
      <c r="E39" t="s">
        <v>342</v>
      </c>
      <c r="F39" t="s">
        <v>280</v>
      </c>
      <c r="G39">
        <v>1659022633.5</v>
      </c>
      <c r="H39">
        <f t="shared" si="0"/>
        <v>1.6381854255721147E-2</v>
      </c>
      <c r="I39">
        <f t="shared" si="1"/>
        <v>16.381854255721148</v>
      </c>
      <c r="J39">
        <f t="shared" si="2"/>
        <v>3.7802067304048244</v>
      </c>
      <c r="K39">
        <f t="shared" si="3"/>
        <v>191.72900000000001</v>
      </c>
      <c r="L39">
        <f t="shared" si="4"/>
        <v>164.92069734800489</v>
      </c>
      <c r="M39">
        <f t="shared" si="5"/>
        <v>16.455938413663397</v>
      </c>
      <c r="N39">
        <f t="shared" si="6"/>
        <v>19.130895435493002</v>
      </c>
      <c r="O39">
        <f t="shared" si="7"/>
        <v>0.42642991187071655</v>
      </c>
      <c r="P39">
        <f t="shared" si="8"/>
        <v>2.9220823705444419</v>
      </c>
      <c r="Q39">
        <f t="shared" si="9"/>
        <v>0.39585589444175073</v>
      </c>
      <c r="R39">
        <f t="shared" si="10"/>
        <v>0.24997846743785268</v>
      </c>
      <c r="S39">
        <f t="shared" si="11"/>
        <v>66.140726220289565</v>
      </c>
      <c r="T39">
        <f t="shared" si="12"/>
        <v>40.664512465564407</v>
      </c>
      <c r="U39">
        <f t="shared" si="13"/>
        <v>41.947299999999998</v>
      </c>
      <c r="V39">
        <f t="shared" si="14"/>
        <v>8.2205616187546973</v>
      </c>
      <c r="W39">
        <f t="shared" si="15"/>
        <v>46.338981800690235</v>
      </c>
      <c r="X39">
        <f t="shared" si="16"/>
        <v>4.3514258341865997</v>
      </c>
      <c r="Y39">
        <f t="shared" si="17"/>
        <v>9.3904217682266466</v>
      </c>
      <c r="Z39">
        <f t="shared" si="18"/>
        <v>3.8691357845680976</v>
      </c>
      <c r="AA39">
        <f t="shared" si="19"/>
        <v>-722.43977267730259</v>
      </c>
      <c r="AB39">
        <f t="shared" si="20"/>
        <v>401.38420300002161</v>
      </c>
      <c r="AC39">
        <f t="shared" si="21"/>
        <v>34.71836237391009</v>
      </c>
      <c r="AD39">
        <f t="shared" si="22"/>
        <v>-220.19648108308132</v>
      </c>
      <c r="AE39">
        <v>0</v>
      </c>
      <c r="AF39">
        <v>0</v>
      </c>
      <c r="AG39">
        <f t="shared" si="23"/>
        <v>1</v>
      </c>
      <c r="AH39">
        <f t="shared" si="24"/>
        <v>0</v>
      </c>
      <c r="AI39">
        <f t="shared" si="25"/>
        <v>49753.215874032139</v>
      </c>
      <c r="AJ39" t="s">
        <v>281</v>
      </c>
      <c r="AK39" t="s">
        <v>281</v>
      </c>
      <c r="AL39">
        <v>0</v>
      </c>
      <c r="AM39">
        <v>0</v>
      </c>
      <c r="AN39" t="e">
        <f t="shared" si="26"/>
        <v>#DIV/0!</v>
      </c>
      <c r="AO39">
        <v>0</v>
      </c>
      <c r="AP39" t="s">
        <v>281</v>
      </c>
      <c r="AQ39" t="s">
        <v>281</v>
      </c>
      <c r="AR39">
        <v>0</v>
      </c>
      <c r="AS39">
        <v>0</v>
      </c>
      <c r="AT39" t="e">
        <f t="shared" si="27"/>
        <v>#DIV/0!</v>
      </c>
      <c r="AU39">
        <v>0.5</v>
      </c>
      <c r="AV39">
        <f t="shared" si="28"/>
        <v>337.12241400015</v>
      </c>
      <c r="AW39">
        <f t="shared" si="29"/>
        <v>3.7802067304048244</v>
      </c>
      <c r="AX39" t="e">
        <f t="shared" si="30"/>
        <v>#DIV/0!</v>
      </c>
      <c r="AY39">
        <f t="shared" si="31"/>
        <v>1.1213157516139351E-2</v>
      </c>
      <c r="AZ39" t="e">
        <f t="shared" si="32"/>
        <v>#DIV/0!</v>
      </c>
      <c r="BA39" t="e">
        <f t="shared" si="33"/>
        <v>#DIV/0!</v>
      </c>
      <c r="BB39" t="s">
        <v>281</v>
      </c>
      <c r="BC39">
        <v>0</v>
      </c>
      <c r="BD39" t="e">
        <f t="shared" si="34"/>
        <v>#DIV/0!</v>
      </c>
      <c r="BE39" t="e">
        <f t="shared" si="35"/>
        <v>#DIV/0!</v>
      </c>
      <c r="BF39" t="e">
        <f t="shared" si="36"/>
        <v>#DIV/0!</v>
      </c>
      <c r="BG39" t="e">
        <f t="shared" si="37"/>
        <v>#DIV/0!</v>
      </c>
      <c r="BH39" t="e">
        <f t="shared" si="38"/>
        <v>#DIV/0!</v>
      </c>
      <c r="BI39" t="e">
        <f t="shared" si="39"/>
        <v>#DIV/0!</v>
      </c>
      <c r="BJ39" t="e">
        <f t="shared" si="40"/>
        <v>#DIV/0!</v>
      </c>
      <c r="BK39" t="e">
        <f t="shared" si="41"/>
        <v>#DIV/0!</v>
      </c>
      <c r="BL39">
        <f t="shared" si="42"/>
        <v>399.90800000000002</v>
      </c>
      <c r="BM39">
        <f t="shared" si="43"/>
        <v>337.12241400015</v>
      </c>
      <c r="BN39">
        <f t="shared" si="44"/>
        <v>0.84299992498312115</v>
      </c>
      <c r="BO39">
        <f t="shared" si="45"/>
        <v>0.16538985521742391</v>
      </c>
      <c r="BP39">
        <v>6</v>
      </c>
      <c r="BQ39">
        <v>0.6</v>
      </c>
      <c r="BR39" t="s">
        <v>282</v>
      </c>
      <c r="BS39">
        <v>1659022633.5</v>
      </c>
      <c r="BT39">
        <v>191.72900000000001</v>
      </c>
      <c r="BU39">
        <v>200.03</v>
      </c>
      <c r="BV39">
        <v>43.6098</v>
      </c>
      <c r="BW39">
        <v>24.8186</v>
      </c>
      <c r="BX39">
        <v>191.63399999999999</v>
      </c>
      <c r="BY39">
        <v>43.491300000000003</v>
      </c>
      <c r="BZ39">
        <v>500.25900000000001</v>
      </c>
      <c r="CA39">
        <v>99.680800000000005</v>
      </c>
      <c r="CB39">
        <v>0.100117</v>
      </c>
      <c r="CC39">
        <v>44.495199999999997</v>
      </c>
      <c r="CD39">
        <v>41.947299999999998</v>
      </c>
      <c r="CE39">
        <v>999.9</v>
      </c>
      <c r="CF39">
        <v>0</v>
      </c>
      <c r="CG39">
        <v>0</v>
      </c>
      <c r="CH39">
        <v>9989.3799999999992</v>
      </c>
      <c r="CI39">
        <v>0</v>
      </c>
      <c r="CJ39">
        <v>239.815</v>
      </c>
      <c r="CK39">
        <v>399.90800000000002</v>
      </c>
      <c r="CL39">
        <v>0.90001399999999998</v>
      </c>
      <c r="CM39">
        <v>9.9985900000000003E-2</v>
      </c>
      <c r="CN39">
        <v>0</v>
      </c>
      <c r="CO39">
        <v>2.9108999999999998</v>
      </c>
      <c r="CP39">
        <v>0</v>
      </c>
      <c r="CQ39">
        <v>4060.43</v>
      </c>
      <c r="CR39">
        <v>3429.16</v>
      </c>
      <c r="CS39">
        <v>48.25</v>
      </c>
      <c r="CT39">
        <v>50.936999999999998</v>
      </c>
      <c r="CU39">
        <v>49.311999999999998</v>
      </c>
      <c r="CV39">
        <v>50.375</v>
      </c>
      <c r="CW39">
        <v>48.811999999999998</v>
      </c>
      <c r="CX39">
        <v>359.92</v>
      </c>
      <c r="CY39">
        <v>39.99</v>
      </c>
      <c r="CZ39">
        <v>0</v>
      </c>
      <c r="DA39">
        <v>1659022829.7</v>
      </c>
      <c r="DB39">
        <v>0</v>
      </c>
      <c r="DC39">
        <v>3.1620599999999999</v>
      </c>
      <c r="DD39">
        <v>-0.22417693856434831</v>
      </c>
      <c r="DE39">
        <v>-2.1169230335782681</v>
      </c>
      <c r="DF39">
        <v>4062.3172</v>
      </c>
      <c r="DG39">
        <v>15</v>
      </c>
      <c r="DH39">
        <v>1659022554</v>
      </c>
      <c r="DI39" t="s">
        <v>343</v>
      </c>
      <c r="DJ39">
        <v>1659022535.5</v>
      </c>
      <c r="DK39">
        <v>1659022404.5</v>
      </c>
      <c r="DL39">
        <v>22</v>
      </c>
      <c r="DM39">
        <v>1E-3</v>
      </c>
      <c r="DN39">
        <v>-8.0000000000000002E-3</v>
      </c>
      <c r="DO39">
        <v>8.7999999999999995E-2</v>
      </c>
      <c r="DP39">
        <v>9.9000000000000005E-2</v>
      </c>
      <c r="DQ39">
        <v>200</v>
      </c>
      <c r="DR39">
        <v>25</v>
      </c>
      <c r="DS39">
        <v>0.23</v>
      </c>
      <c r="DT39">
        <v>0.01</v>
      </c>
      <c r="DU39">
        <v>100</v>
      </c>
      <c r="DV39">
        <v>100</v>
      </c>
      <c r="DW39">
        <v>9.5000000000000001E-2</v>
      </c>
      <c r="DX39">
        <v>0.11849999999999999</v>
      </c>
      <c r="DY39">
        <v>0.23274067138591739</v>
      </c>
      <c r="DZ39">
        <v>-6.7132856166521554E-4</v>
      </c>
      <c r="EA39">
        <v>-2.681329234238156E-7</v>
      </c>
      <c r="EB39">
        <v>8.1307759810197942E-11</v>
      </c>
      <c r="EC39">
        <v>0.118507643387829</v>
      </c>
      <c r="ED39">
        <v>0</v>
      </c>
      <c r="EE39">
        <v>0</v>
      </c>
      <c r="EF39">
        <v>0</v>
      </c>
      <c r="EG39">
        <v>2</v>
      </c>
      <c r="EH39">
        <v>2028</v>
      </c>
      <c r="EI39">
        <v>2</v>
      </c>
      <c r="EJ39">
        <v>26</v>
      </c>
      <c r="EK39">
        <v>1.6</v>
      </c>
      <c r="EL39">
        <v>3.8</v>
      </c>
      <c r="EM39">
        <v>0.63720699999999997</v>
      </c>
      <c r="EN39">
        <v>2.5439500000000002</v>
      </c>
      <c r="EO39">
        <v>1.39893</v>
      </c>
      <c r="EP39">
        <v>2.32544</v>
      </c>
      <c r="EQ39">
        <v>1.49902</v>
      </c>
      <c r="ER39">
        <v>2.4536099999999998</v>
      </c>
      <c r="ES39">
        <v>34.0092</v>
      </c>
      <c r="ET39">
        <v>13.886900000000001</v>
      </c>
      <c r="EU39">
        <v>18</v>
      </c>
      <c r="EV39">
        <v>519.98400000000004</v>
      </c>
      <c r="EW39">
        <v>534.30399999999997</v>
      </c>
      <c r="EX39">
        <v>47.462000000000003</v>
      </c>
      <c r="EY39">
        <v>44.825200000000002</v>
      </c>
      <c r="EZ39">
        <v>30.0002</v>
      </c>
      <c r="FA39">
        <v>44.545699999999997</v>
      </c>
      <c r="FB39">
        <v>44.465400000000002</v>
      </c>
      <c r="FC39">
        <v>12.7523</v>
      </c>
      <c r="FD39">
        <v>0</v>
      </c>
      <c r="FE39">
        <v>100</v>
      </c>
      <c r="FF39">
        <v>47.460799999999999</v>
      </c>
      <c r="FG39">
        <v>200</v>
      </c>
      <c r="FH39">
        <v>54.561199999999999</v>
      </c>
      <c r="FI39">
        <v>97.7196</v>
      </c>
      <c r="FJ39">
        <v>99.564700000000002</v>
      </c>
    </row>
    <row r="40" spans="1:166" x14ac:dyDescent="0.2">
      <c r="A40">
        <v>22</v>
      </c>
      <c r="B40">
        <v>1659022784</v>
      </c>
      <c r="C40">
        <v>3849.5</v>
      </c>
      <c r="D40" t="s">
        <v>344</v>
      </c>
      <c r="E40" t="s">
        <v>345</v>
      </c>
      <c r="F40" t="s">
        <v>280</v>
      </c>
      <c r="G40">
        <v>1659022784</v>
      </c>
      <c r="H40">
        <f t="shared" si="0"/>
        <v>1.703854600055817E-2</v>
      </c>
      <c r="I40">
        <f t="shared" si="1"/>
        <v>17.038546000558171</v>
      </c>
      <c r="J40">
        <f t="shared" si="2"/>
        <v>-0.7733950368765975</v>
      </c>
      <c r="K40">
        <f t="shared" si="3"/>
        <v>98.905900000000003</v>
      </c>
      <c r="L40">
        <f t="shared" si="4"/>
        <v>95.56078579886595</v>
      </c>
      <c r="M40">
        <f t="shared" si="5"/>
        <v>9.5352955423871304</v>
      </c>
      <c r="N40">
        <f t="shared" si="6"/>
        <v>9.8690794503385</v>
      </c>
      <c r="O40">
        <f t="shared" si="7"/>
        <v>0.45210656719121883</v>
      </c>
      <c r="P40">
        <f t="shared" si="8"/>
        <v>2.9247449702285335</v>
      </c>
      <c r="Q40">
        <f t="shared" si="9"/>
        <v>0.41792291434929252</v>
      </c>
      <c r="R40">
        <f t="shared" si="10"/>
        <v>0.26406265848980065</v>
      </c>
      <c r="S40">
        <f t="shared" si="11"/>
        <v>66.193783164357995</v>
      </c>
      <c r="T40">
        <f t="shared" si="12"/>
        <v>40.620001905192083</v>
      </c>
      <c r="U40">
        <f t="shared" si="13"/>
        <v>41.9876</v>
      </c>
      <c r="V40">
        <f t="shared" si="14"/>
        <v>8.2380334101534256</v>
      </c>
      <c r="W40">
        <f t="shared" si="15"/>
        <v>46.862863190055918</v>
      </c>
      <c r="X40">
        <f t="shared" si="16"/>
        <v>4.4281384724184996</v>
      </c>
      <c r="Y40">
        <f t="shared" si="17"/>
        <v>9.4491419665500285</v>
      </c>
      <c r="Z40">
        <f t="shared" si="18"/>
        <v>3.809894937734926</v>
      </c>
      <c r="AA40">
        <f t="shared" si="19"/>
        <v>-751.39987862461533</v>
      </c>
      <c r="AB40">
        <f t="shared" si="20"/>
        <v>414.39578787935966</v>
      </c>
      <c r="AC40">
        <f t="shared" si="21"/>
        <v>35.838547945813716</v>
      </c>
      <c r="AD40">
        <f t="shared" si="22"/>
        <v>-234.97175963508391</v>
      </c>
      <c r="AE40">
        <v>0</v>
      </c>
      <c r="AF40">
        <v>0</v>
      </c>
      <c r="AG40">
        <f t="shared" si="23"/>
        <v>1</v>
      </c>
      <c r="AH40">
        <f t="shared" si="24"/>
        <v>0</v>
      </c>
      <c r="AI40">
        <f t="shared" si="25"/>
        <v>49806.916775231555</v>
      </c>
      <c r="AJ40" t="s">
        <v>281</v>
      </c>
      <c r="AK40" t="s">
        <v>281</v>
      </c>
      <c r="AL40">
        <v>0</v>
      </c>
      <c r="AM40">
        <v>0</v>
      </c>
      <c r="AN40" t="e">
        <f t="shared" si="26"/>
        <v>#DIV/0!</v>
      </c>
      <c r="AO40">
        <v>0</v>
      </c>
      <c r="AP40" t="s">
        <v>281</v>
      </c>
      <c r="AQ40" t="s">
        <v>281</v>
      </c>
      <c r="AR40">
        <v>0</v>
      </c>
      <c r="AS40">
        <v>0</v>
      </c>
      <c r="AT40" t="e">
        <f t="shared" si="27"/>
        <v>#DIV/0!</v>
      </c>
      <c r="AU40">
        <v>0.5</v>
      </c>
      <c r="AV40">
        <f t="shared" si="28"/>
        <v>337.39602899707666</v>
      </c>
      <c r="AW40">
        <f t="shared" si="29"/>
        <v>-0.7733950368765975</v>
      </c>
      <c r="AX40" t="e">
        <f t="shared" si="30"/>
        <v>#DIV/0!</v>
      </c>
      <c r="AY40">
        <f t="shared" si="31"/>
        <v>-2.2922470047307478E-3</v>
      </c>
      <c r="AZ40" t="e">
        <f t="shared" si="32"/>
        <v>#DIV/0!</v>
      </c>
      <c r="BA40" t="e">
        <f t="shared" si="33"/>
        <v>#DIV/0!</v>
      </c>
      <c r="BB40" t="s">
        <v>281</v>
      </c>
      <c r="BC40">
        <v>0</v>
      </c>
      <c r="BD40" t="e">
        <f t="shared" si="34"/>
        <v>#DIV/0!</v>
      </c>
      <c r="BE40" t="e">
        <f t="shared" si="35"/>
        <v>#DIV/0!</v>
      </c>
      <c r="BF40" t="e">
        <f t="shared" si="36"/>
        <v>#DIV/0!</v>
      </c>
      <c r="BG40" t="e">
        <f t="shared" si="37"/>
        <v>#DIV/0!</v>
      </c>
      <c r="BH40" t="e">
        <f t="shared" si="38"/>
        <v>#DIV/0!</v>
      </c>
      <c r="BI40" t="e">
        <f t="shared" si="39"/>
        <v>#DIV/0!</v>
      </c>
      <c r="BJ40" t="e">
        <f t="shared" si="40"/>
        <v>#DIV/0!</v>
      </c>
      <c r="BK40" t="e">
        <f t="shared" si="41"/>
        <v>#DIV/0!</v>
      </c>
      <c r="BL40">
        <f t="shared" si="42"/>
        <v>400.233</v>
      </c>
      <c r="BM40">
        <f t="shared" si="43"/>
        <v>337.39602899707666</v>
      </c>
      <c r="BN40">
        <f t="shared" si="44"/>
        <v>0.84299902556030282</v>
      </c>
      <c r="BO40">
        <f t="shared" si="45"/>
        <v>0.16538811933138445</v>
      </c>
      <c r="BP40">
        <v>6</v>
      </c>
      <c r="BQ40">
        <v>0.6</v>
      </c>
      <c r="BR40" t="s">
        <v>282</v>
      </c>
      <c r="BS40">
        <v>1659022784</v>
      </c>
      <c r="BT40">
        <v>98.905900000000003</v>
      </c>
      <c r="BU40">
        <v>99.999600000000001</v>
      </c>
      <c r="BV40">
        <v>44.377899999999997</v>
      </c>
      <c r="BW40">
        <v>24.8476</v>
      </c>
      <c r="BX40">
        <v>98.8506</v>
      </c>
      <c r="BY40">
        <v>44.262500000000003</v>
      </c>
      <c r="BZ40">
        <v>500.22</v>
      </c>
      <c r="CA40">
        <v>99.682500000000005</v>
      </c>
      <c r="CB40">
        <v>0.10001500000000001</v>
      </c>
      <c r="CC40">
        <v>44.615699999999997</v>
      </c>
      <c r="CD40">
        <v>41.9876</v>
      </c>
      <c r="CE40">
        <v>999.9</v>
      </c>
      <c r="CF40">
        <v>0</v>
      </c>
      <c r="CG40">
        <v>0</v>
      </c>
      <c r="CH40">
        <v>10004.4</v>
      </c>
      <c r="CI40">
        <v>0</v>
      </c>
      <c r="CJ40">
        <v>239.34200000000001</v>
      </c>
      <c r="CK40">
        <v>400.233</v>
      </c>
      <c r="CL40">
        <v>0.90002199999999999</v>
      </c>
      <c r="CM40">
        <v>9.9978200000000003E-2</v>
      </c>
      <c r="CN40">
        <v>0</v>
      </c>
      <c r="CO40">
        <v>2.7462</v>
      </c>
      <c r="CP40">
        <v>0</v>
      </c>
      <c r="CQ40">
        <v>3938.8</v>
      </c>
      <c r="CR40">
        <v>3431.95</v>
      </c>
      <c r="CS40">
        <v>48.25</v>
      </c>
      <c r="CT40">
        <v>50.936999999999998</v>
      </c>
      <c r="CU40">
        <v>49.311999999999998</v>
      </c>
      <c r="CV40">
        <v>50.375</v>
      </c>
      <c r="CW40">
        <v>48.811999999999998</v>
      </c>
      <c r="CX40">
        <v>360.22</v>
      </c>
      <c r="CY40">
        <v>40.01</v>
      </c>
      <c r="CZ40">
        <v>0</v>
      </c>
      <c r="DA40">
        <v>1659022980.3</v>
      </c>
      <c r="DB40">
        <v>0</v>
      </c>
      <c r="DC40">
        <v>3.1653076923076919</v>
      </c>
      <c r="DD40">
        <v>-0.15019487319437619</v>
      </c>
      <c r="DE40">
        <v>-48.330940169101822</v>
      </c>
      <c r="DF40">
        <v>3941.9923076923078</v>
      </c>
      <c r="DG40">
        <v>15</v>
      </c>
      <c r="DH40">
        <v>1659022711.5</v>
      </c>
      <c r="DI40" t="s">
        <v>346</v>
      </c>
      <c r="DJ40">
        <v>1659022702</v>
      </c>
      <c r="DK40">
        <v>1659022711.5</v>
      </c>
      <c r="DL40">
        <v>23</v>
      </c>
      <c r="DM40">
        <v>-0.108</v>
      </c>
      <c r="DN40">
        <v>-3.0000000000000001E-3</v>
      </c>
      <c r="DO40">
        <v>5.5E-2</v>
      </c>
      <c r="DP40">
        <v>9.7000000000000003E-2</v>
      </c>
      <c r="DQ40">
        <v>100</v>
      </c>
      <c r="DR40">
        <v>25</v>
      </c>
      <c r="DS40">
        <v>0.34</v>
      </c>
      <c r="DT40">
        <v>0</v>
      </c>
      <c r="DU40">
        <v>100</v>
      </c>
      <c r="DV40">
        <v>100</v>
      </c>
      <c r="DW40">
        <v>5.5E-2</v>
      </c>
      <c r="DX40">
        <v>0.1154</v>
      </c>
      <c r="DY40">
        <v>0.1242610424349776</v>
      </c>
      <c r="DZ40">
        <v>-6.7132856166521554E-4</v>
      </c>
      <c r="EA40">
        <v>-2.681329234238156E-7</v>
      </c>
      <c r="EB40">
        <v>8.1307759810197942E-11</v>
      </c>
      <c r="EC40">
        <v>0.1154078812322516</v>
      </c>
      <c r="ED40">
        <v>0</v>
      </c>
      <c r="EE40">
        <v>0</v>
      </c>
      <c r="EF40">
        <v>0</v>
      </c>
      <c r="EG40">
        <v>2</v>
      </c>
      <c r="EH40">
        <v>2028</v>
      </c>
      <c r="EI40">
        <v>2</v>
      </c>
      <c r="EJ40">
        <v>26</v>
      </c>
      <c r="EK40">
        <v>1.4</v>
      </c>
      <c r="EL40">
        <v>1.2</v>
      </c>
      <c r="EM40">
        <v>0.397949</v>
      </c>
      <c r="EN40">
        <v>2.5585900000000001</v>
      </c>
      <c r="EO40">
        <v>1.39893</v>
      </c>
      <c r="EP40">
        <v>2.32544</v>
      </c>
      <c r="EQ40">
        <v>1.49902</v>
      </c>
      <c r="ER40">
        <v>2.4011200000000001</v>
      </c>
      <c r="ES40">
        <v>34.031799999999997</v>
      </c>
      <c r="ET40">
        <v>13.8606</v>
      </c>
      <c r="EU40">
        <v>18</v>
      </c>
      <c r="EV40">
        <v>520.27499999999998</v>
      </c>
      <c r="EW40">
        <v>534.096</v>
      </c>
      <c r="EX40">
        <v>47.6126</v>
      </c>
      <c r="EY40">
        <v>44.825200000000002</v>
      </c>
      <c r="EZ40">
        <v>29.9999</v>
      </c>
      <c r="FA40">
        <v>44.550400000000003</v>
      </c>
      <c r="FB40">
        <v>44.465899999999998</v>
      </c>
      <c r="FC40">
        <v>7.9562999999999997</v>
      </c>
      <c r="FD40">
        <v>0</v>
      </c>
      <c r="FE40">
        <v>100</v>
      </c>
      <c r="FF40">
        <v>47.614899999999999</v>
      </c>
      <c r="FG40">
        <v>100</v>
      </c>
      <c r="FH40">
        <v>54.561199999999999</v>
      </c>
      <c r="FI40">
        <v>97.724699999999999</v>
      </c>
      <c r="FJ40">
        <v>99.565700000000007</v>
      </c>
    </row>
    <row r="41" spans="1:166" x14ac:dyDescent="0.2">
      <c r="A41">
        <v>23</v>
      </c>
      <c r="B41">
        <v>1659022934.5</v>
      </c>
      <c r="C41">
        <v>4000</v>
      </c>
      <c r="D41" t="s">
        <v>347</v>
      </c>
      <c r="E41" t="s">
        <v>348</v>
      </c>
      <c r="F41" t="s">
        <v>280</v>
      </c>
      <c r="G41">
        <v>1659022934.5</v>
      </c>
      <c r="H41">
        <f t="shared" si="0"/>
        <v>1.7516921870406536E-2</v>
      </c>
      <c r="I41">
        <f t="shared" si="1"/>
        <v>17.516921870406538</v>
      </c>
      <c r="J41">
        <f t="shared" si="2"/>
        <v>-0.73678321263049795</v>
      </c>
      <c r="K41">
        <f t="shared" si="3"/>
        <v>98.809799999999996</v>
      </c>
      <c r="L41">
        <f t="shared" si="4"/>
        <v>95.312320770960397</v>
      </c>
      <c r="M41">
        <f t="shared" si="5"/>
        <v>9.5103472413687076</v>
      </c>
      <c r="N41">
        <f t="shared" si="6"/>
        <v>9.8593287966239984</v>
      </c>
      <c r="O41">
        <f t="shared" si="7"/>
        <v>0.47308493677716806</v>
      </c>
      <c r="P41">
        <f t="shared" si="8"/>
        <v>2.921970128084896</v>
      </c>
      <c r="Q41">
        <f t="shared" si="9"/>
        <v>0.43575962336578644</v>
      </c>
      <c r="R41">
        <f t="shared" si="10"/>
        <v>0.27546347975462421</v>
      </c>
      <c r="S41">
        <f t="shared" si="11"/>
        <v>66.191252718860085</v>
      </c>
      <c r="T41">
        <f t="shared" si="12"/>
        <v>40.563689975279893</v>
      </c>
      <c r="U41">
        <f t="shared" si="13"/>
        <v>41.993400000000001</v>
      </c>
      <c r="V41">
        <f t="shared" si="14"/>
        <v>8.2405506054631932</v>
      </c>
      <c r="W41">
        <f t="shared" si="15"/>
        <v>47.295881599839312</v>
      </c>
      <c r="X41">
        <f t="shared" si="16"/>
        <v>4.4852802711440001</v>
      </c>
      <c r="Y41">
        <f t="shared" si="17"/>
        <v>9.483447859357037</v>
      </c>
      <c r="Z41">
        <f t="shared" si="18"/>
        <v>3.7552703343191931</v>
      </c>
      <c r="AA41">
        <f t="shared" si="19"/>
        <v>-772.49625448492827</v>
      </c>
      <c r="AB41">
        <f t="shared" si="20"/>
        <v>424.13176224540035</v>
      </c>
      <c r="AC41">
        <f t="shared" si="21"/>
        <v>36.72863441090324</v>
      </c>
      <c r="AD41">
        <f t="shared" si="22"/>
        <v>-245.44460510976461</v>
      </c>
      <c r="AE41">
        <v>0</v>
      </c>
      <c r="AF41">
        <v>0</v>
      </c>
      <c r="AG41">
        <f t="shared" si="23"/>
        <v>1</v>
      </c>
      <c r="AH41">
        <f t="shared" si="24"/>
        <v>0</v>
      </c>
      <c r="AI41">
        <f t="shared" si="25"/>
        <v>49720.307303258742</v>
      </c>
      <c r="AJ41" t="s">
        <v>281</v>
      </c>
      <c r="AK41" t="s">
        <v>281</v>
      </c>
      <c r="AL41">
        <v>0</v>
      </c>
      <c r="AM41">
        <v>0</v>
      </c>
      <c r="AN41" t="e">
        <f t="shared" si="26"/>
        <v>#DIV/0!</v>
      </c>
      <c r="AO41">
        <v>0</v>
      </c>
      <c r="AP41" t="s">
        <v>281</v>
      </c>
      <c r="AQ41" t="s">
        <v>281</v>
      </c>
      <c r="AR41">
        <v>0</v>
      </c>
      <c r="AS41">
        <v>0</v>
      </c>
      <c r="AT41" t="e">
        <f t="shared" si="27"/>
        <v>#DIV/0!</v>
      </c>
      <c r="AU41">
        <v>0.5</v>
      </c>
      <c r="AV41">
        <f t="shared" si="28"/>
        <v>337.38260099422803</v>
      </c>
      <c r="AW41">
        <f t="shared" si="29"/>
        <v>-0.73678321263049795</v>
      </c>
      <c r="AX41" t="e">
        <f t="shared" si="30"/>
        <v>#DIV/0!</v>
      </c>
      <c r="AY41">
        <f t="shared" si="31"/>
        <v>-2.1838210105064159E-3</v>
      </c>
      <c r="AZ41" t="e">
        <f t="shared" si="32"/>
        <v>#DIV/0!</v>
      </c>
      <c r="BA41" t="e">
        <f t="shared" si="33"/>
        <v>#DIV/0!</v>
      </c>
      <c r="BB41" t="s">
        <v>281</v>
      </c>
      <c r="BC41">
        <v>0</v>
      </c>
      <c r="BD41" t="e">
        <f t="shared" si="34"/>
        <v>#DIV/0!</v>
      </c>
      <c r="BE41" t="e">
        <f t="shared" si="35"/>
        <v>#DIV/0!</v>
      </c>
      <c r="BF41" t="e">
        <f t="shared" si="36"/>
        <v>#DIV/0!</v>
      </c>
      <c r="BG41" t="e">
        <f t="shared" si="37"/>
        <v>#DIV/0!</v>
      </c>
      <c r="BH41" t="e">
        <f t="shared" si="38"/>
        <v>#DIV/0!</v>
      </c>
      <c r="BI41" t="e">
        <f t="shared" si="39"/>
        <v>#DIV/0!</v>
      </c>
      <c r="BJ41" t="e">
        <f t="shared" si="40"/>
        <v>#DIV/0!</v>
      </c>
      <c r="BK41" t="e">
        <f t="shared" si="41"/>
        <v>#DIV/0!</v>
      </c>
      <c r="BL41">
        <f t="shared" si="42"/>
        <v>400.21699999999998</v>
      </c>
      <c r="BM41">
        <f t="shared" si="43"/>
        <v>337.38260099422803</v>
      </c>
      <c r="BN41">
        <f t="shared" si="44"/>
        <v>0.84299917543289782</v>
      </c>
      <c r="BO41">
        <f t="shared" si="45"/>
        <v>0.16538840858549259</v>
      </c>
      <c r="BP41">
        <v>6</v>
      </c>
      <c r="BQ41">
        <v>0.6</v>
      </c>
      <c r="BR41" t="s">
        <v>282</v>
      </c>
      <c r="BS41">
        <v>1659022934.5</v>
      </c>
      <c r="BT41">
        <v>98.809799999999996</v>
      </c>
      <c r="BU41">
        <v>100.002</v>
      </c>
      <c r="BV41">
        <v>44.951300000000003</v>
      </c>
      <c r="BW41">
        <v>24.8872</v>
      </c>
      <c r="BX41">
        <v>98.763599999999997</v>
      </c>
      <c r="BY41">
        <v>44.8324</v>
      </c>
      <c r="BZ41">
        <v>500.28199999999998</v>
      </c>
      <c r="CA41">
        <v>99.680700000000002</v>
      </c>
      <c r="CB41">
        <v>0.10018000000000001</v>
      </c>
      <c r="CC41">
        <v>44.6858</v>
      </c>
      <c r="CD41">
        <v>41.993400000000001</v>
      </c>
      <c r="CE41">
        <v>999.9</v>
      </c>
      <c r="CF41">
        <v>0</v>
      </c>
      <c r="CG41">
        <v>0</v>
      </c>
      <c r="CH41">
        <v>9988.75</v>
      </c>
      <c r="CI41">
        <v>0</v>
      </c>
      <c r="CJ41">
        <v>239.09800000000001</v>
      </c>
      <c r="CK41">
        <v>400.21699999999998</v>
      </c>
      <c r="CL41">
        <v>0.90002199999999999</v>
      </c>
      <c r="CM41">
        <v>9.9978200000000003E-2</v>
      </c>
      <c r="CN41">
        <v>0</v>
      </c>
      <c r="CO41">
        <v>3.3075000000000001</v>
      </c>
      <c r="CP41">
        <v>0</v>
      </c>
      <c r="CQ41">
        <v>3854.03</v>
      </c>
      <c r="CR41">
        <v>3431.81</v>
      </c>
      <c r="CS41">
        <v>48.25</v>
      </c>
      <c r="CT41">
        <v>50.936999999999998</v>
      </c>
      <c r="CU41">
        <v>49.311999999999998</v>
      </c>
      <c r="CV41">
        <v>50.375</v>
      </c>
      <c r="CW41">
        <v>48.875</v>
      </c>
      <c r="CX41">
        <v>360.2</v>
      </c>
      <c r="CY41">
        <v>40.01</v>
      </c>
      <c r="CZ41">
        <v>0</v>
      </c>
      <c r="DA41">
        <v>1659023130.3</v>
      </c>
      <c r="DB41">
        <v>0</v>
      </c>
      <c r="DC41">
        <v>3.2142115384615391</v>
      </c>
      <c r="DD41">
        <v>0.25790427688416862</v>
      </c>
      <c r="DE41">
        <v>-21.373675184921549</v>
      </c>
      <c r="DF41">
        <v>3854.663846153846</v>
      </c>
      <c r="DG41">
        <v>15</v>
      </c>
      <c r="DH41">
        <v>1659022855</v>
      </c>
      <c r="DI41" t="s">
        <v>349</v>
      </c>
      <c r="DJ41">
        <v>1659022835.5</v>
      </c>
      <c r="DK41">
        <v>1659022855</v>
      </c>
      <c r="DL41">
        <v>24</v>
      </c>
      <c r="DM41">
        <v>-8.9999999999999993E-3</v>
      </c>
      <c r="DN41">
        <v>3.0000000000000001E-3</v>
      </c>
      <c r="DO41">
        <v>4.4999999999999998E-2</v>
      </c>
      <c r="DP41">
        <v>0.10100000000000001</v>
      </c>
      <c r="DQ41">
        <v>100</v>
      </c>
      <c r="DR41">
        <v>25</v>
      </c>
      <c r="DS41">
        <v>0.22</v>
      </c>
      <c r="DT41">
        <v>0.01</v>
      </c>
      <c r="DU41">
        <v>100</v>
      </c>
      <c r="DV41">
        <v>100</v>
      </c>
      <c r="DW41">
        <v>4.5999999999999999E-2</v>
      </c>
      <c r="DX41">
        <v>0.11890000000000001</v>
      </c>
      <c r="DY41">
        <v>0.1150790532565307</v>
      </c>
      <c r="DZ41">
        <v>-6.7132856166521554E-4</v>
      </c>
      <c r="EA41">
        <v>-2.681329234238156E-7</v>
      </c>
      <c r="EB41">
        <v>8.1307759810197942E-11</v>
      </c>
      <c r="EC41">
        <v>0.1188780097226826</v>
      </c>
      <c r="ED41">
        <v>0</v>
      </c>
      <c r="EE41">
        <v>0</v>
      </c>
      <c r="EF41">
        <v>0</v>
      </c>
      <c r="EG41">
        <v>2</v>
      </c>
      <c r="EH41">
        <v>2028</v>
      </c>
      <c r="EI41">
        <v>2</v>
      </c>
      <c r="EJ41">
        <v>26</v>
      </c>
      <c r="EK41">
        <v>1.6</v>
      </c>
      <c r="EL41">
        <v>1.3</v>
      </c>
      <c r="EM41">
        <v>0.397949</v>
      </c>
      <c r="EN41">
        <v>2.5476100000000002</v>
      </c>
      <c r="EO41">
        <v>1.39893</v>
      </c>
      <c r="EP41">
        <v>2.32544</v>
      </c>
      <c r="EQ41">
        <v>1.49902</v>
      </c>
      <c r="ER41">
        <v>2.4694799999999999</v>
      </c>
      <c r="ES41">
        <v>34.031799999999997</v>
      </c>
      <c r="ET41">
        <v>13.834300000000001</v>
      </c>
      <c r="EU41">
        <v>18</v>
      </c>
      <c r="EV41">
        <v>520.56100000000004</v>
      </c>
      <c r="EW41">
        <v>533.95500000000004</v>
      </c>
      <c r="EX41">
        <v>47.752600000000001</v>
      </c>
      <c r="EY41">
        <v>44.805900000000001</v>
      </c>
      <c r="EZ41">
        <v>29.9999</v>
      </c>
      <c r="FA41">
        <v>44.536200000000001</v>
      </c>
      <c r="FB41">
        <v>44.451700000000002</v>
      </c>
      <c r="FC41">
        <v>7.9578600000000002</v>
      </c>
      <c r="FD41">
        <v>0</v>
      </c>
      <c r="FE41">
        <v>100</v>
      </c>
      <c r="FF41">
        <v>47.754100000000001</v>
      </c>
      <c r="FG41">
        <v>100</v>
      </c>
      <c r="FH41">
        <v>54.561199999999999</v>
      </c>
      <c r="FI41">
        <v>97.733999999999995</v>
      </c>
      <c r="FJ41">
        <v>99.571600000000004</v>
      </c>
    </row>
    <row r="42" spans="1:166" x14ac:dyDescent="0.2">
      <c r="A42">
        <v>24</v>
      </c>
      <c r="B42">
        <v>1659023085</v>
      </c>
      <c r="C42">
        <v>4150.5</v>
      </c>
      <c r="D42" t="s">
        <v>350</v>
      </c>
      <c r="E42" t="s">
        <v>351</v>
      </c>
      <c r="F42" t="s">
        <v>280</v>
      </c>
      <c r="G42">
        <v>1659023085</v>
      </c>
      <c r="H42">
        <f t="shared" si="0"/>
        <v>1.7883597556625674E-2</v>
      </c>
      <c r="I42">
        <f t="shared" si="1"/>
        <v>17.883597556625674</v>
      </c>
      <c r="J42">
        <f t="shared" si="2"/>
        <v>-3.1255631855028052</v>
      </c>
      <c r="K42">
        <f t="shared" si="3"/>
        <v>52.622799999999998</v>
      </c>
      <c r="L42">
        <f t="shared" si="4"/>
        <v>60.071875018900911</v>
      </c>
      <c r="M42">
        <f t="shared" si="5"/>
        <v>5.9940134994109462</v>
      </c>
      <c r="N42">
        <f t="shared" si="6"/>
        <v>5.2507396094687993</v>
      </c>
      <c r="O42">
        <f t="shared" si="7"/>
        <v>0.48944281619715074</v>
      </c>
      <c r="P42">
        <f t="shared" si="8"/>
        <v>2.9212001038824473</v>
      </c>
      <c r="Q42">
        <f t="shared" si="9"/>
        <v>0.44959565308941968</v>
      </c>
      <c r="R42">
        <f t="shared" si="10"/>
        <v>0.28431316273801122</v>
      </c>
      <c r="S42">
        <f t="shared" si="11"/>
        <v>66.18783744578711</v>
      </c>
      <c r="T42">
        <f t="shared" si="12"/>
        <v>40.521244796211406</v>
      </c>
      <c r="U42">
        <f t="shared" si="13"/>
        <v>42.003999999999998</v>
      </c>
      <c r="V42">
        <f t="shared" si="14"/>
        <v>8.2451527175980264</v>
      </c>
      <c r="W42">
        <f t="shared" si="15"/>
        <v>47.639945091000712</v>
      </c>
      <c r="X42">
        <f t="shared" si="16"/>
        <v>4.5302531378615996</v>
      </c>
      <c r="Y42">
        <f t="shared" si="17"/>
        <v>9.5093584369335762</v>
      </c>
      <c r="Z42">
        <f t="shared" si="18"/>
        <v>3.7148995797364268</v>
      </c>
      <c r="AA42">
        <f t="shared" si="19"/>
        <v>-788.66665224719225</v>
      </c>
      <c r="AB42">
        <f t="shared" si="20"/>
        <v>430.66597380539611</v>
      </c>
      <c r="AC42">
        <f t="shared" si="21"/>
        <v>37.31554677293726</v>
      </c>
      <c r="AD42">
        <f t="shared" si="22"/>
        <v>-254.49729422307178</v>
      </c>
      <c r="AE42">
        <v>0</v>
      </c>
      <c r="AF42">
        <v>0</v>
      </c>
      <c r="AG42">
        <f t="shared" si="23"/>
        <v>1</v>
      </c>
      <c r="AH42">
        <f t="shared" si="24"/>
        <v>0</v>
      </c>
      <c r="AI42">
        <f t="shared" si="25"/>
        <v>49691.078432017202</v>
      </c>
      <c r="AJ42" t="s">
        <v>281</v>
      </c>
      <c r="AK42" t="s">
        <v>281</v>
      </c>
      <c r="AL42">
        <v>0</v>
      </c>
      <c r="AM42">
        <v>0</v>
      </c>
      <c r="AN42" t="e">
        <f t="shared" si="26"/>
        <v>#DIV/0!</v>
      </c>
      <c r="AO42">
        <v>0</v>
      </c>
      <c r="AP42" t="s">
        <v>281</v>
      </c>
      <c r="AQ42" t="s">
        <v>281</v>
      </c>
      <c r="AR42">
        <v>0</v>
      </c>
      <c r="AS42">
        <v>0</v>
      </c>
      <c r="AT42" t="e">
        <f t="shared" si="27"/>
        <v>#DIV/0!</v>
      </c>
      <c r="AU42">
        <v>0.5</v>
      </c>
      <c r="AV42">
        <f t="shared" si="28"/>
        <v>337.36492800299851</v>
      </c>
      <c r="AW42">
        <f t="shared" si="29"/>
        <v>-3.1255631855028052</v>
      </c>
      <c r="AX42" t="e">
        <f t="shared" si="30"/>
        <v>#DIV/0!</v>
      </c>
      <c r="AY42">
        <f t="shared" si="31"/>
        <v>-9.2646357877337656E-3</v>
      </c>
      <c r="AZ42" t="e">
        <f t="shared" si="32"/>
        <v>#DIV/0!</v>
      </c>
      <c r="BA42" t="e">
        <f t="shared" si="33"/>
        <v>#DIV/0!</v>
      </c>
      <c r="BB42" t="s">
        <v>281</v>
      </c>
      <c r="BC42">
        <v>0</v>
      </c>
      <c r="BD42" t="e">
        <f t="shared" si="34"/>
        <v>#DIV/0!</v>
      </c>
      <c r="BE42" t="e">
        <f t="shared" si="35"/>
        <v>#DIV/0!</v>
      </c>
      <c r="BF42" t="e">
        <f t="shared" si="36"/>
        <v>#DIV/0!</v>
      </c>
      <c r="BG42" t="e">
        <f t="shared" si="37"/>
        <v>#DIV/0!</v>
      </c>
      <c r="BH42" t="e">
        <f t="shared" si="38"/>
        <v>#DIV/0!</v>
      </c>
      <c r="BI42" t="e">
        <f t="shared" si="39"/>
        <v>#DIV/0!</v>
      </c>
      <c r="BJ42" t="e">
        <f t="shared" si="40"/>
        <v>#DIV/0!</v>
      </c>
      <c r="BK42" t="e">
        <f t="shared" si="41"/>
        <v>#DIV/0!</v>
      </c>
      <c r="BL42">
        <f t="shared" si="42"/>
        <v>400.19600000000003</v>
      </c>
      <c r="BM42">
        <f t="shared" si="43"/>
        <v>337.36492800299851</v>
      </c>
      <c r="BN42">
        <f t="shared" si="44"/>
        <v>0.8429992503748126</v>
      </c>
      <c r="BO42">
        <f t="shared" si="45"/>
        <v>0.1653885532233883</v>
      </c>
      <c r="BP42">
        <v>6</v>
      </c>
      <c r="BQ42">
        <v>0.6</v>
      </c>
      <c r="BR42" t="s">
        <v>282</v>
      </c>
      <c r="BS42">
        <v>1659023085</v>
      </c>
      <c r="BT42">
        <v>52.622799999999998</v>
      </c>
      <c r="BU42">
        <v>50.002600000000001</v>
      </c>
      <c r="BV42">
        <v>45.402099999999997</v>
      </c>
      <c r="BW42">
        <v>24.9253</v>
      </c>
      <c r="BX42">
        <v>52.525399999999998</v>
      </c>
      <c r="BY42">
        <v>45.283200000000001</v>
      </c>
      <c r="BZ42">
        <v>500.22399999999999</v>
      </c>
      <c r="CA42">
        <v>99.680499999999995</v>
      </c>
      <c r="CB42">
        <v>0.10019599999999999</v>
      </c>
      <c r="CC42">
        <v>44.738599999999998</v>
      </c>
      <c r="CD42">
        <v>42.003999999999998</v>
      </c>
      <c r="CE42">
        <v>999.9</v>
      </c>
      <c r="CF42">
        <v>0</v>
      </c>
      <c r="CG42">
        <v>0</v>
      </c>
      <c r="CH42">
        <v>9984.3799999999992</v>
      </c>
      <c r="CI42">
        <v>0</v>
      </c>
      <c r="CJ42">
        <v>238.767</v>
      </c>
      <c r="CK42">
        <v>400.19600000000003</v>
      </c>
      <c r="CL42">
        <v>0.90002199999999999</v>
      </c>
      <c r="CM42">
        <v>9.9978200000000003E-2</v>
      </c>
      <c r="CN42">
        <v>0</v>
      </c>
      <c r="CO42">
        <v>3.0735000000000001</v>
      </c>
      <c r="CP42">
        <v>0</v>
      </c>
      <c r="CQ42">
        <v>3825.45</v>
      </c>
      <c r="CR42">
        <v>3431.63</v>
      </c>
      <c r="CS42">
        <v>48.25</v>
      </c>
      <c r="CT42">
        <v>50.936999999999998</v>
      </c>
      <c r="CU42">
        <v>49.25</v>
      </c>
      <c r="CV42">
        <v>50.375</v>
      </c>
      <c r="CW42">
        <v>48.811999999999998</v>
      </c>
      <c r="CX42">
        <v>360.19</v>
      </c>
      <c r="CY42">
        <v>40.01</v>
      </c>
      <c r="CZ42">
        <v>0</v>
      </c>
      <c r="DA42">
        <v>1659023280.9000001</v>
      </c>
      <c r="DB42">
        <v>0</v>
      </c>
      <c r="DC42">
        <v>3.1923759999999999</v>
      </c>
      <c r="DD42">
        <v>-0.4735692318513649</v>
      </c>
      <c r="DE42">
        <v>-12.868461464524</v>
      </c>
      <c r="DF42">
        <v>3824.1831999999999</v>
      </c>
      <c r="DG42">
        <v>15</v>
      </c>
      <c r="DH42">
        <v>1659023016.5</v>
      </c>
      <c r="DI42" t="s">
        <v>352</v>
      </c>
      <c r="DJ42">
        <v>1659023004</v>
      </c>
      <c r="DK42">
        <v>1659022855</v>
      </c>
      <c r="DL42">
        <v>25</v>
      </c>
      <c r="DM42">
        <v>1.7999999999999999E-2</v>
      </c>
      <c r="DN42">
        <v>3.0000000000000001E-3</v>
      </c>
      <c r="DO42">
        <v>9.9000000000000005E-2</v>
      </c>
      <c r="DP42">
        <v>0.10100000000000001</v>
      </c>
      <c r="DQ42">
        <v>50</v>
      </c>
      <c r="DR42">
        <v>25</v>
      </c>
      <c r="DS42">
        <v>0.16</v>
      </c>
      <c r="DT42">
        <v>0.01</v>
      </c>
      <c r="DU42">
        <v>100</v>
      </c>
      <c r="DV42">
        <v>100</v>
      </c>
      <c r="DW42">
        <v>9.7000000000000003E-2</v>
      </c>
      <c r="DX42">
        <v>0.11890000000000001</v>
      </c>
      <c r="DY42">
        <v>0.13339201113647781</v>
      </c>
      <c r="DZ42">
        <v>-6.7132856166521554E-4</v>
      </c>
      <c r="EA42">
        <v>-2.681329234238156E-7</v>
      </c>
      <c r="EB42">
        <v>8.1307759810197942E-11</v>
      </c>
      <c r="EC42">
        <v>0.1188780097226826</v>
      </c>
      <c r="ED42">
        <v>0</v>
      </c>
      <c r="EE42">
        <v>0</v>
      </c>
      <c r="EF42">
        <v>0</v>
      </c>
      <c r="EG42">
        <v>2</v>
      </c>
      <c r="EH42">
        <v>2028</v>
      </c>
      <c r="EI42">
        <v>2</v>
      </c>
      <c r="EJ42">
        <v>26</v>
      </c>
      <c r="EK42">
        <v>1.4</v>
      </c>
      <c r="EL42">
        <v>3.8</v>
      </c>
      <c r="EM42">
        <v>0.27710000000000001</v>
      </c>
      <c r="EN42">
        <v>2.5744600000000002</v>
      </c>
      <c r="EO42">
        <v>1.39893</v>
      </c>
      <c r="EP42">
        <v>2.32544</v>
      </c>
      <c r="EQ42">
        <v>1.49902</v>
      </c>
      <c r="ER42">
        <v>2.4511699999999998</v>
      </c>
      <c r="ES42">
        <v>34.054499999999997</v>
      </c>
      <c r="ET42">
        <v>13.816800000000001</v>
      </c>
      <c r="EU42">
        <v>18</v>
      </c>
      <c r="EV42">
        <v>520.875</v>
      </c>
      <c r="EW42">
        <v>533.96299999999997</v>
      </c>
      <c r="EX42">
        <v>47.826799999999999</v>
      </c>
      <c r="EY42">
        <v>44.777000000000001</v>
      </c>
      <c r="EZ42">
        <v>29.9999</v>
      </c>
      <c r="FA42">
        <v>44.5077</v>
      </c>
      <c r="FB42">
        <v>44.423400000000001</v>
      </c>
      <c r="FC42">
        <v>5.56053</v>
      </c>
      <c r="FD42">
        <v>0</v>
      </c>
      <c r="FE42">
        <v>100</v>
      </c>
      <c r="FF42">
        <v>47.830199999999998</v>
      </c>
      <c r="FG42">
        <v>50</v>
      </c>
      <c r="FH42">
        <v>54.561199999999999</v>
      </c>
      <c r="FI42">
        <v>97.739699999999999</v>
      </c>
      <c r="FJ42">
        <v>99.578299999999999</v>
      </c>
    </row>
    <row r="43" spans="1:166" x14ac:dyDescent="0.2">
      <c r="A43">
        <v>25</v>
      </c>
      <c r="B43">
        <v>1659023235.5</v>
      </c>
      <c r="C43">
        <v>4301</v>
      </c>
      <c r="D43" t="s">
        <v>353</v>
      </c>
      <c r="E43" t="s">
        <v>354</v>
      </c>
      <c r="F43" t="s">
        <v>280</v>
      </c>
      <c r="G43">
        <v>1659023235.5</v>
      </c>
      <c r="H43">
        <f t="shared" si="0"/>
        <v>1.8178267270571646E-2</v>
      </c>
      <c r="I43">
        <f t="shared" si="1"/>
        <v>18.178267270571645</v>
      </c>
      <c r="J43">
        <f t="shared" si="2"/>
        <v>-3.0011378031644287</v>
      </c>
      <c r="K43">
        <f t="shared" si="3"/>
        <v>52.488</v>
      </c>
      <c r="L43">
        <f t="shared" si="4"/>
        <v>59.288117292093453</v>
      </c>
      <c r="M43">
        <f t="shared" si="5"/>
        <v>5.9155748566343025</v>
      </c>
      <c r="N43">
        <f t="shared" si="6"/>
        <v>5.2370813454120011</v>
      </c>
      <c r="O43">
        <f t="shared" si="7"/>
        <v>0.50350009294833431</v>
      </c>
      <c r="P43">
        <f t="shared" si="8"/>
        <v>2.9274847663774008</v>
      </c>
      <c r="Q43">
        <f t="shared" si="9"/>
        <v>0.4615163800660696</v>
      </c>
      <c r="R43">
        <f t="shared" si="10"/>
        <v>0.29193463150575361</v>
      </c>
      <c r="S43">
        <f t="shared" si="11"/>
        <v>66.187729943489344</v>
      </c>
      <c r="T43">
        <f t="shared" si="12"/>
        <v>40.500915473885343</v>
      </c>
      <c r="U43">
        <f t="shared" si="13"/>
        <v>42.001600000000003</v>
      </c>
      <c r="V43">
        <f t="shared" si="14"/>
        <v>8.244110535113343</v>
      </c>
      <c r="W43">
        <f t="shared" si="15"/>
        <v>47.903677393533059</v>
      </c>
      <c r="X43">
        <f t="shared" si="16"/>
        <v>4.5663821226590011</v>
      </c>
      <c r="Y43">
        <f t="shared" si="17"/>
        <v>9.5324250060089497</v>
      </c>
      <c r="Z43">
        <f t="shared" si="18"/>
        <v>3.6777284124543419</v>
      </c>
      <c r="AA43">
        <f t="shared" si="19"/>
        <v>-801.66158663220961</v>
      </c>
      <c r="AB43">
        <f t="shared" si="20"/>
        <v>439.37335683435543</v>
      </c>
      <c r="AC43">
        <f t="shared" si="21"/>
        <v>37.99632134848413</v>
      </c>
      <c r="AD43">
        <f t="shared" si="22"/>
        <v>-258.10417850588072</v>
      </c>
      <c r="AE43">
        <v>0</v>
      </c>
      <c r="AF43">
        <v>0</v>
      </c>
      <c r="AG43">
        <f t="shared" si="23"/>
        <v>1</v>
      </c>
      <c r="AH43">
        <f t="shared" si="24"/>
        <v>0</v>
      </c>
      <c r="AI43">
        <f t="shared" si="25"/>
        <v>49854.840028238097</v>
      </c>
      <c r="AJ43" t="s">
        <v>281</v>
      </c>
      <c r="AK43" t="s">
        <v>281</v>
      </c>
      <c r="AL43">
        <v>0</v>
      </c>
      <c r="AM43">
        <v>0</v>
      </c>
      <c r="AN43" t="e">
        <f t="shared" si="26"/>
        <v>#DIV/0!</v>
      </c>
      <c r="AO43">
        <v>0</v>
      </c>
      <c r="AP43" t="s">
        <v>281</v>
      </c>
      <c r="AQ43" t="s">
        <v>281</v>
      </c>
      <c r="AR43">
        <v>0</v>
      </c>
      <c r="AS43">
        <v>0</v>
      </c>
      <c r="AT43" t="e">
        <f t="shared" si="27"/>
        <v>#DIV/0!</v>
      </c>
      <c r="AU43">
        <v>0.5</v>
      </c>
      <c r="AV43">
        <f t="shared" si="28"/>
        <v>337.3641149966266</v>
      </c>
      <c r="AW43">
        <f t="shared" si="29"/>
        <v>-3.0011378031644287</v>
      </c>
      <c r="AX43" t="e">
        <f t="shared" si="30"/>
        <v>#DIV/0!</v>
      </c>
      <c r="AY43">
        <f t="shared" si="31"/>
        <v>-8.8958418212157445E-3</v>
      </c>
      <c r="AZ43" t="e">
        <f t="shared" si="32"/>
        <v>#DIV/0!</v>
      </c>
      <c r="BA43" t="e">
        <f t="shared" si="33"/>
        <v>#DIV/0!</v>
      </c>
      <c r="BB43" t="s">
        <v>281</v>
      </c>
      <c r="BC43">
        <v>0</v>
      </c>
      <c r="BD43" t="e">
        <f t="shared" si="34"/>
        <v>#DIV/0!</v>
      </c>
      <c r="BE43" t="e">
        <f t="shared" si="35"/>
        <v>#DIV/0!</v>
      </c>
      <c r="BF43" t="e">
        <f t="shared" si="36"/>
        <v>#DIV/0!</v>
      </c>
      <c r="BG43" t="e">
        <f t="shared" si="37"/>
        <v>#DIV/0!</v>
      </c>
      <c r="BH43" t="e">
        <f t="shared" si="38"/>
        <v>#DIV/0!</v>
      </c>
      <c r="BI43" t="e">
        <f t="shared" si="39"/>
        <v>#DIV/0!</v>
      </c>
      <c r="BJ43" t="e">
        <f t="shared" si="40"/>
        <v>#DIV/0!</v>
      </c>
      <c r="BK43" t="e">
        <f t="shared" si="41"/>
        <v>#DIV/0!</v>
      </c>
      <c r="BL43">
        <f t="shared" si="42"/>
        <v>400.19499999999999</v>
      </c>
      <c r="BM43">
        <f t="shared" si="43"/>
        <v>337.3641149966266</v>
      </c>
      <c r="BN43">
        <f t="shared" si="44"/>
        <v>0.84299932532047284</v>
      </c>
      <c r="BO43">
        <f t="shared" si="45"/>
        <v>0.16538869786851246</v>
      </c>
      <c r="BP43">
        <v>6</v>
      </c>
      <c r="BQ43">
        <v>0.6</v>
      </c>
      <c r="BR43" t="s">
        <v>282</v>
      </c>
      <c r="BS43">
        <v>1659023235.5</v>
      </c>
      <c r="BT43">
        <v>52.488</v>
      </c>
      <c r="BU43">
        <v>50.032899999999998</v>
      </c>
      <c r="BV43">
        <v>45.765999999999998</v>
      </c>
      <c r="BW43">
        <v>24.961400000000001</v>
      </c>
      <c r="BX43">
        <v>52.372500000000002</v>
      </c>
      <c r="BY43">
        <v>45.648800000000001</v>
      </c>
      <c r="BZ43">
        <v>500.26400000000001</v>
      </c>
      <c r="CA43">
        <v>99.677000000000007</v>
      </c>
      <c r="CB43">
        <v>9.9736500000000006E-2</v>
      </c>
      <c r="CC43">
        <v>44.785499999999999</v>
      </c>
      <c r="CD43">
        <v>42.001600000000003</v>
      </c>
      <c r="CE43">
        <v>999.9</v>
      </c>
      <c r="CF43">
        <v>0</v>
      </c>
      <c r="CG43">
        <v>0</v>
      </c>
      <c r="CH43">
        <v>10020.6</v>
      </c>
      <c r="CI43">
        <v>0</v>
      </c>
      <c r="CJ43">
        <v>238.43600000000001</v>
      </c>
      <c r="CK43">
        <v>400.19499999999999</v>
      </c>
      <c r="CL43">
        <v>0.90002199999999999</v>
      </c>
      <c r="CM43">
        <v>9.9978200000000003E-2</v>
      </c>
      <c r="CN43">
        <v>0</v>
      </c>
      <c r="CO43">
        <v>3.3096999999999999</v>
      </c>
      <c r="CP43">
        <v>0</v>
      </c>
      <c r="CQ43">
        <v>3816.08</v>
      </c>
      <c r="CR43">
        <v>3431.62</v>
      </c>
      <c r="CS43">
        <v>48.25</v>
      </c>
      <c r="CT43">
        <v>50.936999999999998</v>
      </c>
      <c r="CU43">
        <v>49.25</v>
      </c>
      <c r="CV43">
        <v>50.311999999999998</v>
      </c>
      <c r="CW43">
        <v>48.875</v>
      </c>
      <c r="CX43">
        <v>360.18</v>
      </c>
      <c r="CY43">
        <v>40.01</v>
      </c>
      <c r="CZ43">
        <v>0</v>
      </c>
      <c r="DA43">
        <v>1659023431.5</v>
      </c>
      <c r="DB43">
        <v>0</v>
      </c>
      <c r="DC43">
        <v>3.178446153846155</v>
      </c>
      <c r="DD43">
        <v>-2.4027353199714479E-2</v>
      </c>
      <c r="DE43">
        <v>0.69982912140603259</v>
      </c>
      <c r="DF43">
        <v>3813.9719230769228</v>
      </c>
      <c r="DG43">
        <v>15</v>
      </c>
      <c r="DH43">
        <v>1659023156</v>
      </c>
      <c r="DI43" t="s">
        <v>355</v>
      </c>
      <c r="DJ43">
        <v>1659023141</v>
      </c>
      <c r="DK43">
        <v>1659023156</v>
      </c>
      <c r="DL43">
        <v>26</v>
      </c>
      <c r="DM43">
        <v>1.7999999999999999E-2</v>
      </c>
      <c r="DN43">
        <v>-2E-3</v>
      </c>
      <c r="DO43">
        <v>0.11700000000000001</v>
      </c>
      <c r="DP43">
        <v>0.1</v>
      </c>
      <c r="DQ43">
        <v>50</v>
      </c>
      <c r="DR43">
        <v>25</v>
      </c>
      <c r="DS43">
        <v>0.44</v>
      </c>
      <c r="DT43">
        <v>0.01</v>
      </c>
      <c r="DU43">
        <v>100</v>
      </c>
      <c r="DV43">
        <v>100</v>
      </c>
      <c r="DW43">
        <v>0.115</v>
      </c>
      <c r="DX43">
        <v>0.1172</v>
      </c>
      <c r="DY43">
        <v>0.1514183250723912</v>
      </c>
      <c r="DZ43">
        <v>-6.7132856166521554E-4</v>
      </c>
      <c r="EA43">
        <v>-2.681329234238156E-7</v>
      </c>
      <c r="EB43">
        <v>8.1307759810197942E-11</v>
      </c>
      <c r="EC43">
        <v>0.1171940021546938</v>
      </c>
      <c r="ED43">
        <v>0</v>
      </c>
      <c r="EE43">
        <v>0</v>
      </c>
      <c r="EF43">
        <v>0</v>
      </c>
      <c r="EG43">
        <v>2</v>
      </c>
      <c r="EH43">
        <v>2028</v>
      </c>
      <c r="EI43">
        <v>2</v>
      </c>
      <c r="EJ43">
        <v>26</v>
      </c>
      <c r="EK43">
        <v>1.6</v>
      </c>
      <c r="EL43">
        <v>1.3</v>
      </c>
      <c r="EM43">
        <v>0.27710000000000001</v>
      </c>
      <c r="EN43">
        <v>2.5671400000000002</v>
      </c>
      <c r="EO43">
        <v>1.39893</v>
      </c>
      <c r="EP43">
        <v>2.32544</v>
      </c>
      <c r="EQ43">
        <v>1.49902</v>
      </c>
      <c r="ER43">
        <v>2.4731399999999999</v>
      </c>
      <c r="ES43">
        <v>34.054499999999997</v>
      </c>
      <c r="ET43">
        <v>13.7906</v>
      </c>
      <c r="EU43">
        <v>18</v>
      </c>
      <c r="EV43">
        <v>521.053</v>
      </c>
      <c r="EW43">
        <v>533.89800000000002</v>
      </c>
      <c r="EX43">
        <v>47.857399999999998</v>
      </c>
      <c r="EY43">
        <v>44.743400000000001</v>
      </c>
      <c r="EZ43">
        <v>29.9999</v>
      </c>
      <c r="FA43">
        <v>44.474499999999999</v>
      </c>
      <c r="FB43">
        <v>44.3904</v>
      </c>
      <c r="FC43">
        <v>5.5603699999999998</v>
      </c>
      <c r="FD43">
        <v>0</v>
      </c>
      <c r="FE43">
        <v>100</v>
      </c>
      <c r="FF43">
        <v>47.8521</v>
      </c>
      <c r="FG43">
        <v>50</v>
      </c>
      <c r="FH43">
        <v>54.561199999999999</v>
      </c>
      <c r="FI43">
        <v>97.749300000000005</v>
      </c>
      <c r="FJ43">
        <v>99.582800000000006</v>
      </c>
    </row>
    <row r="44" spans="1:166" x14ac:dyDescent="0.2">
      <c r="A44">
        <v>26</v>
      </c>
      <c r="B44">
        <v>1659023386</v>
      </c>
      <c r="C44">
        <v>4451.5</v>
      </c>
      <c r="D44" t="s">
        <v>356</v>
      </c>
      <c r="E44" t="s">
        <v>357</v>
      </c>
      <c r="F44" t="s">
        <v>280</v>
      </c>
      <c r="G44">
        <v>1659023386</v>
      </c>
      <c r="H44">
        <f t="shared" si="0"/>
        <v>1.8409486414211401E-2</v>
      </c>
      <c r="I44">
        <f t="shared" si="1"/>
        <v>18.409486414211401</v>
      </c>
      <c r="J44">
        <f t="shared" si="2"/>
        <v>-5.4150730623704666</v>
      </c>
      <c r="K44">
        <f t="shared" si="3"/>
        <v>2.0053700000000001</v>
      </c>
      <c r="L44">
        <f t="shared" si="4"/>
        <v>19.500736218446985</v>
      </c>
      <c r="M44">
        <f t="shared" si="5"/>
        <v>1.9458143100413376</v>
      </c>
      <c r="N44">
        <f t="shared" si="6"/>
        <v>0.20009899109534002</v>
      </c>
      <c r="O44">
        <f t="shared" si="7"/>
        <v>0.51527336577586136</v>
      </c>
      <c r="P44">
        <f t="shared" si="8"/>
        <v>2.9196787042863614</v>
      </c>
      <c r="Q44">
        <f t="shared" si="9"/>
        <v>0.47128582894799592</v>
      </c>
      <c r="R44">
        <f t="shared" si="10"/>
        <v>0.29819980971555976</v>
      </c>
      <c r="S44">
        <f t="shared" si="11"/>
        <v>66.135524611158345</v>
      </c>
      <c r="T44">
        <f t="shared" si="12"/>
        <v>40.444377918577317</v>
      </c>
      <c r="U44">
        <f t="shared" si="13"/>
        <v>41.999200000000002</v>
      </c>
      <c r="V44">
        <f t="shared" si="14"/>
        <v>8.2430684666847558</v>
      </c>
      <c r="W44">
        <f t="shared" si="15"/>
        <v>48.181492423722396</v>
      </c>
      <c r="X44">
        <f t="shared" si="16"/>
        <v>4.5961392300839998</v>
      </c>
      <c r="Y44">
        <f t="shared" si="17"/>
        <v>9.539221387465922</v>
      </c>
      <c r="Z44">
        <f t="shared" si="18"/>
        <v>3.646929236600756</v>
      </c>
      <c r="AA44">
        <f t="shared" si="19"/>
        <v>-811.85835086672273</v>
      </c>
      <c r="AB44">
        <f t="shared" si="20"/>
        <v>440.75175182719238</v>
      </c>
      <c r="AC44">
        <f t="shared" si="21"/>
        <v>38.219502741306293</v>
      </c>
      <c r="AD44">
        <f t="shared" si="22"/>
        <v>-266.75157168706573</v>
      </c>
      <c r="AE44">
        <v>0</v>
      </c>
      <c r="AF44">
        <v>0</v>
      </c>
      <c r="AG44">
        <f t="shared" si="23"/>
        <v>1</v>
      </c>
      <c r="AH44">
        <f t="shared" si="24"/>
        <v>0</v>
      </c>
      <c r="AI44">
        <f t="shared" si="25"/>
        <v>49640.206265427594</v>
      </c>
      <c r="AJ44" t="s">
        <v>281</v>
      </c>
      <c r="AK44" t="s">
        <v>281</v>
      </c>
      <c r="AL44">
        <v>0</v>
      </c>
      <c r="AM44">
        <v>0</v>
      </c>
      <c r="AN44" t="e">
        <f t="shared" si="26"/>
        <v>#DIV/0!</v>
      </c>
      <c r="AO44">
        <v>0</v>
      </c>
      <c r="AP44" t="s">
        <v>281</v>
      </c>
      <c r="AQ44" t="s">
        <v>281</v>
      </c>
      <c r="AR44">
        <v>0</v>
      </c>
      <c r="AS44">
        <v>0</v>
      </c>
      <c r="AT44" t="e">
        <f t="shared" si="27"/>
        <v>#DIV/0!</v>
      </c>
      <c r="AU44">
        <v>0.5</v>
      </c>
      <c r="AV44">
        <f t="shared" si="28"/>
        <v>337.09775700060021</v>
      </c>
      <c r="AW44">
        <f t="shared" si="29"/>
        <v>-5.4150730623704666</v>
      </c>
      <c r="AX44" t="e">
        <f t="shared" si="30"/>
        <v>#DIV/0!</v>
      </c>
      <c r="AY44">
        <f t="shared" si="31"/>
        <v>-1.6063806269588511E-2</v>
      </c>
      <c r="AZ44" t="e">
        <f t="shared" si="32"/>
        <v>#DIV/0!</v>
      </c>
      <c r="BA44" t="e">
        <f t="shared" si="33"/>
        <v>#DIV/0!</v>
      </c>
      <c r="BB44" t="s">
        <v>281</v>
      </c>
      <c r="BC44">
        <v>0</v>
      </c>
      <c r="BD44" t="e">
        <f t="shared" si="34"/>
        <v>#DIV/0!</v>
      </c>
      <c r="BE44" t="e">
        <f t="shared" si="35"/>
        <v>#DIV/0!</v>
      </c>
      <c r="BF44" t="e">
        <f t="shared" si="36"/>
        <v>#DIV/0!</v>
      </c>
      <c r="BG44" t="e">
        <f t="shared" si="37"/>
        <v>#DIV/0!</v>
      </c>
      <c r="BH44" t="e">
        <f t="shared" si="38"/>
        <v>#DIV/0!</v>
      </c>
      <c r="BI44" t="e">
        <f t="shared" si="39"/>
        <v>#DIV/0!</v>
      </c>
      <c r="BJ44" t="e">
        <f t="shared" si="40"/>
        <v>#DIV/0!</v>
      </c>
      <c r="BK44" t="e">
        <f t="shared" si="41"/>
        <v>#DIV/0!</v>
      </c>
      <c r="BL44">
        <f t="shared" si="42"/>
        <v>399.87900000000002</v>
      </c>
      <c r="BM44">
        <f t="shared" si="43"/>
        <v>337.09775700060021</v>
      </c>
      <c r="BN44">
        <f t="shared" si="44"/>
        <v>0.84299939981994598</v>
      </c>
      <c r="BO44">
        <f t="shared" si="45"/>
        <v>0.16538884165249573</v>
      </c>
      <c r="BP44">
        <v>6</v>
      </c>
      <c r="BQ44">
        <v>0.6</v>
      </c>
      <c r="BR44" t="s">
        <v>282</v>
      </c>
      <c r="BS44">
        <v>1659023386</v>
      </c>
      <c r="BT44">
        <v>2.0053700000000001</v>
      </c>
      <c r="BU44">
        <v>-4.4458099999999998</v>
      </c>
      <c r="BV44">
        <v>46.061999999999998</v>
      </c>
      <c r="BW44">
        <v>24.996700000000001</v>
      </c>
      <c r="BX44">
        <v>1.85294</v>
      </c>
      <c r="BY44">
        <v>45.944400000000002</v>
      </c>
      <c r="BZ44">
        <v>500.202</v>
      </c>
      <c r="CA44">
        <v>99.681399999999996</v>
      </c>
      <c r="CB44">
        <v>0.10018199999999999</v>
      </c>
      <c r="CC44">
        <v>44.799300000000002</v>
      </c>
      <c r="CD44">
        <v>41.999200000000002</v>
      </c>
      <c r="CE44">
        <v>999.9</v>
      </c>
      <c r="CF44">
        <v>0</v>
      </c>
      <c r="CG44">
        <v>0</v>
      </c>
      <c r="CH44">
        <v>9975.6200000000008</v>
      </c>
      <c r="CI44">
        <v>0</v>
      </c>
      <c r="CJ44">
        <v>238.16</v>
      </c>
      <c r="CK44">
        <v>399.87900000000002</v>
      </c>
      <c r="CL44">
        <v>0.90001299999999995</v>
      </c>
      <c r="CM44">
        <v>9.9986699999999998E-2</v>
      </c>
      <c r="CN44">
        <v>0</v>
      </c>
      <c r="CO44">
        <v>3.1398999999999999</v>
      </c>
      <c r="CP44">
        <v>0</v>
      </c>
      <c r="CQ44">
        <v>3996.61</v>
      </c>
      <c r="CR44">
        <v>3428.91</v>
      </c>
      <c r="CS44">
        <v>48.186999999999998</v>
      </c>
      <c r="CT44">
        <v>50.875</v>
      </c>
      <c r="CU44">
        <v>49.25</v>
      </c>
      <c r="CV44">
        <v>50.311999999999998</v>
      </c>
      <c r="CW44">
        <v>48.811999999999998</v>
      </c>
      <c r="CX44">
        <v>359.9</v>
      </c>
      <c r="CY44">
        <v>39.979999999999997</v>
      </c>
      <c r="CZ44">
        <v>0</v>
      </c>
      <c r="DA44">
        <v>1659023582.0999999</v>
      </c>
      <c r="DB44">
        <v>0</v>
      </c>
      <c r="DC44">
        <v>3.1381039999999998</v>
      </c>
      <c r="DD44">
        <v>-0.6733307759515168</v>
      </c>
      <c r="DE44">
        <v>46.57153852345057</v>
      </c>
      <c r="DF44">
        <v>3992.1019999999999</v>
      </c>
      <c r="DG44">
        <v>15</v>
      </c>
      <c r="DH44">
        <v>1659023306.5</v>
      </c>
      <c r="DI44" t="s">
        <v>358</v>
      </c>
      <c r="DJ44">
        <v>1659023291</v>
      </c>
      <c r="DK44">
        <v>1659023306.5</v>
      </c>
      <c r="DL44">
        <v>27</v>
      </c>
      <c r="DM44">
        <v>2E-3</v>
      </c>
      <c r="DN44">
        <v>0</v>
      </c>
      <c r="DO44">
        <v>0.157</v>
      </c>
      <c r="DP44">
        <v>0.10100000000000001</v>
      </c>
      <c r="DQ44">
        <v>-4</v>
      </c>
      <c r="DR44">
        <v>25</v>
      </c>
      <c r="DS44">
        <v>0.16</v>
      </c>
      <c r="DT44">
        <v>0.01</v>
      </c>
      <c r="DU44">
        <v>100</v>
      </c>
      <c r="DV44">
        <v>100</v>
      </c>
      <c r="DW44">
        <v>0.152</v>
      </c>
      <c r="DX44">
        <v>0.1176</v>
      </c>
      <c r="DY44">
        <v>0.1536757449096201</v>
      </c>
      <c r="DZ44">
        <v>-6.7132856166521554E-4</v>
      </c>
      <c r="EA44">
        <v>-2.681329234238156E-7</v>
      </c>
      <c r="EB44">
        <v>8.1307759810197942E-11</v>
      </c>
      <c r="EC44">
        <v>0.117525974801153</v>
      </c>
      <c r="ED44">
        <v>0</v>
      </c>
      <c r="EE44">
        <v>0</v>
      </c>
      <c r="EF44">
        <v>0</v>
      </c>
      <c r="EG44">
        <v>2</v>
      </c>
      <c r="EH44">
        <v>2028</v>
      </c>
      <c r="EI44">
        <v>2</v>
      </c>
      <c r="EJ44">
        <v>26</v>
      </c>
      <c r="EK44">
        <v>1.6</v>
      </c>
      <c r="EL44">
        <v>1.3</v>
      </c>
      <c r="EM44">
        <v>3.1738299999999997E-2</v>
      </c>
      <c r="EN44">
        <v>4.99878</v>
      </c>
      <c r="EO44">
        <v>1.39893</v>
      </c>
      <c r="EP44">
        <v>2.32544</v>
      </c>
      <c r="EQ44">
        <v>1.49902</v>
      </c>
      <c r="ER44">
        <v>2.3815900000000001</v>
      </c>
      <c r="ES44">
        <v>34.122500000000002</v>
      </c>
      <c r="ET44">
        <v>13.7293</v>
      </c>
      <c r="EU44">
        <v>18</v>
      </c>
      <c r="EV44">
        <v>521.07500000000005</v>
      </c>
      <c r="EW44">
        <v>533.61699999999996</v>
      </c>
      <c r="EX44">
        <v>47.9223</v>
      </c>
      <c r="EY44">
        <v>44.712699999999998</v>
      </c>
      <c r="EZ44">
        <v>29.9999</v>
      </c>
      <c r="FA44">
        <v>44.443600000000004</v>
      </c>
      <c r="FB44">
        <v>44.362200000000001</v>
      </c>
      <c r="FC44">
        <v>0</v>
      </c>
      <c r="FD44">
        <v>0</v>
      </c>
      <c r="FE44">
        <v>100</v>
      </c>
      <c r="FF44">
        <v>47.922800000000002</v>
      </c>
      <c r="FG44">
        <v>0</v>
      </c>
      <c r="FH44">
        <v>54.561199999999999</v>
      </c>
      <c r="FI44">
        <v>97.757000000000005</v>
      </c>
      <c r="FJ44">
        <v>99.586699999999993</v>
      </c>
    </row>
    <row r="45" spans="1:166" x14ac:dyDescent="0.2">
      <c r="A45">
        <v>27</v>
      </c>
      <c r="B45">
        <v>1659023536.5999999</v>
      </c>
      <c r="C45">
        <v>4602.0999999046326</v>
      </c>
      <c r="D45" t="s">
        <v>359</v>
      </c>
      <c r="E45" t="s">
        <v>360</v>
      </c>
      <c r="F45" t="s">
        <v>280</v>
      </c>
      <c r="G45">
        <v>1659023536.5999999</v>
      </c>
      <c r="H45">
        <f t="shared" si="0"/>
        <v>1.8526781145916518E-2</v>
      </c>
      <c r="I45">
        <f t="shared" si="1"/>
        <v>18.526781145916516</v>
      </c>
      <c r="J45">
        <f t="shared" si="2"/>
        <v>10.709392392142284</v>
      </c>
      <c r="K45">
        <f t="shared" si="3"/>
        <v>378.76900000000001</v>
      </c>
      <c r="L45">
        <f t="shared" si="4"/>
        <v>321.90075161140976</v>
      </c>
      <c r="M45">
        <f t="shared" si="5"/>
        <v>32.121690565468647</v>
      </c>
      <c r="N45">
        <f t="shared" si="6"/>
        <v>37.796434313639999</v>
      </c>
      <c r="O45">
        <f t="shared" si="7"/>
        <v>0.52326810644715793</v>
      </c>
      <c r="P45">
        <f t="shared" si="8"/>
        <v>2.9161532380094544</v>
      </c>
      <c r="Q45">
        <f t="shared" si="9"/>
        <v>0.47791787148994774</v>
      </c>
      <c r="R45">
        <f t="shared" si="10"/>
        <v>0.30245295839685715</v>
      </c>
      <c r="S45">
        <f t="shared" si="11"/>
        <v>66.134424777972839</v>
      </c>
      <c r="T45">
        <f t="shared" si="12"/>
        <v>40.444909892247807</v>
      </c>
      <c r="U45">
        <f t="shared" si="13"/>
        <v>41.985599999999998</v>
      </c>
      <c r="V45">
        <f t="shared" si="14"/>
        <v>8.2371655661470076</v>
      </c>
      <c r="W45">
        <f t="shared" si="15"/>
        <v>48.322087945479439</v>
      </c>
      <c r="X45">
        <f t="shared" si="16"/>
        <v>4.6180086167039995</v>
      </c>
      <c r="Y45">
        <f t="shared" si="17"/>
        <v>9.5567240842622088</v>
      </c>
      <c r="Z45">
        <f t="shared" si="18"/>
        <v>3.619156949443008</v>
      </c>
      <c r="AA45">
        <f t="shared" si="19"/>
        <v>-817.03104853491845</v>
      </c>
      <c r="AB45">
        <f t="shared" si="20"/>
        <v>447.93883957486878</v>
      </c>
      <c r="AC45">
        <f t="shared" si="21"/>
        <v>38.893749815615408</v>
      </c>
      <c r="AD45">
        <f t="shared" si="22"/>
        <v>-264.06403436646144</v>
      </c>
      <c r="AE45">
        <v>0</v>
      </c>
      <c r="AF45">
        <v>0</v>
      </c>
      <c r="AG45">
        <f t="shared" si="23"/>
        <v>1</v>
      </c>
      <c r="AH45">
        <f t="shared" si="24"/>
        <v>0</v>
      </c>
      <c r="AI45">
        <f t="shared" si="25"/>
        <v>49538.901624553429</v>
      </c>
      <c r="AJ45" t="s">
        <v>281</v>
      </c>
      <c r="AK45" t="s">
        <v>281</v>
      </c>
      <c r="AL45">
        <v>0</v>
      </c>
      <c r="AM45">
        <v>0</v>
      </c>
      <c r="AN45" t="e">
        <f t="shared" si="26"/>
        <v>#DIV/0!</v>
      </c>
      <c r="AO45">
        <v>0</v>
      </c>
      <c r="AP45" t="s">
        <v>281</v>
      </c>
      <c r="AQ45" t="s">
        <v>281</v>
      </c>
      <c r="AR45">
        <v>0</v>
      </c>
      <c r="AS45">
        <v>0</v>
      </c>
      <c r="AT45" t="e">
        <f t="shared" si="27"/>
        <v>#DIV/0!</v>
      </c>
      <c r="AU45">
        <v>0.5</v>
      </c>
      <c r="AV45">
        <f t="shared" si="28"/>
        <v>337.09188599894964</v>
      </c>
      <c r="AW45">
        <f t="shared" si="29"/>
        <v>10.709392392142284</v>
      </c>
      <c r="AX45" t="e">
        <f t="shared" si="30"/>
        <v>#DIV/0!</v>
      </c>
      <c r="AY45">
        <f t="shared" si="31"/>
        <v>3.1769950084694874E-2</v>
      </c>
      <c r="AZ45" t="e">
        <f t="shared" si="32"/>
        <v>#DIV/0!</v>
      </c>
      <c r="BA45" t="e">
        <f t="shared" si="33"/>
        <v>#DIV/0!</v>
      </c>
      <c r="BB45" t="s">
        <v>281</v>
      </c>
      <c r="BC45">
        <v>0</v>
      </c>
      <c r="BD45" t="e">
        <f t="shared" si="34"/>
        <v>#DIV/0!</v>
      </c>
      <c r="BE45" t="e">
        <f t="shared" si="35"/>
        <v>#DIV/0!</v>
      </c>
      <c r="BF45" t="e">
        <f t="shared" si="36"/>
        <v>#DIV/0!</v>
      </c>
      <c r="BG45" t="e">
        <f t="shared" si="37"/>
        <v>#DIV/0!</v>
      </c>
      <c r="BH45" t="e">
        <f t="shared" si="38"/>
        <v>#DIV/0!</v>
      </c>
      <c r="BI45" t="e">
        <f t="shared" si="39"/>
        <v>#DIV/0!</v>
      </c>
      <c r="BJ45" t="e">
        <f t="shared" si="40"/>
        <v>#DIV/0!</v>
      </c>
      <c r="BK45" t="e">
        <f t="shared" si="41"/>
        <v>#DIV/0!</v>
      </c>
      <c r="BL45">
        <f t="shared" si="42"/>
        <v>399.87200000000001</v>
      </c>
      <c r="BM45">
        <f t="shared" si="43"/>
        <v>337.09188599894964</v>
      </c>
      <c r="BN45">
        <f t="shared" si="44"/>
        <v>0.84299947482931947</v>
      </c>
      <c r="BO45">
        <f t="shared" si="45"/>
        <v>0.16538898642058669</v>
      </c>
      <c r="BP45">
        <v>6</v>
      </c>
      <c r="BQ45">
        <v>0.6</v>
      </c>
      <c r="BR45" t="s">
        <v>282</v>
      </c>
      <c r="BS45">
        <v>1659023536.5999999</v>
      </c>
      <c r="BT45">
        <v>378.76900000000001</v>
      </c>
      <c r="BU45">
        <v>400.02699999999999</v>
      </c>
      <c r="BV45">
        <v>46.278399999999998</v>
      </c>
      <c r="BW45">
        <v>25.089200000000002</v>
      </c>
      <c r="BX45">
        <v>378.33</v>
      </c>
      <c r="BY45">
        <v>46.153500000000001</v>
      </c>
      <c r="BZ45">
        <v>500.33199999999999</v>
      </c>
      <c r="CA45">
        <v>99.686899999999994</v>
      </c>
      <c r="CB45">
        <v>0.10066</v>
      </c>
      <c r="CC45">
        <v>44.834800000000001</v>
      </c>
      <c r="CD45">
        <v>41.985599999999998</v>
      </c>
      <c r="CE45">
        <v>999.9</v>
      </c>
      <c r="CF45">
        <v>0</v>
      </c>
      <c r="CG45">
        <v>0</v>
      </c>
      <c r="CH45">
        <v>9955</v>
      </c>
      <c r="CI45">
        <v>0</v>
      </c>
      <c r="CJ45">
        <v>237.93899999999999</v>
      </c>
      <c r="CK45">
        <v>399.87200000000001</v>
      </c>
      <c r="CL45">
        <v>0.90001399999999998</v>
      </c>
      <c r="CM45">
        <v>9.9985900000000003E-2</v>
      </c>
      <c r="CN45">
        <v>0</v>
      </c>
      <c r="CO45">
        <v>3.2115</v>
      </c>
      <c r="CP45">
        <v>0</v>
      </c>
      <c r="CQ45">
        <v>4039.8</v>
      </c>
      <c r="CR45">
        <v>3428.85</v>
      </c>
      <c r="CS45">
        <v>48.186999999999998</v>
      </c>
      <c r="CT45">
        <v>50.875</v>
      </c>
      <c r="CU45">
        <v>49.25</v>
      </c>
      <c r="CV45">
        <v>50.311999999999998</v>
      </c>
      <c r="CW45">
        <v>48.811999999999998</v>
      </c>
      <c r="CX45">
        <v>359.89</v>
      </c>
      <c r="CY45">
        <v>39.979999999999997</v>
      </c>
      <c r="CZ45">
        <v>0</v>
      </c>
      <c r="DA45">
        <v>1659023732.7</v>
      </c>
      <c r="DB45">
        <v>0</v>
      </c>
      <c r="DC45">
        <v>3.2044884615384608</v>
      </c>
      <c r="DD45">
        <v>-0.93981197710521847</v>
      </c>
      <c r="DE45">
        <v>71.305640933828869</v>
      </c>
      <c r="DF45">
        <v>4032.4426923076921</v>
      </c>
      <c r="DG45">
        <v>15</v>
      </c>
      <c r="DH45">
        <v>1659023498.0999999</v>
      </c>
      <c r="DI45" t="s">
        <v>361</v>
      </c>
      <c r="DJ45">
        <v>1659023476.5999999</v>
      </c>
      <c r="DK45">
        <v>1659023498.0999999</v>
      </c>
      <c r="DL45">
        <v>28</v>
      </c>
      <c r="DM45">
        <v>0.57299999999999995</v>
      </c>
      <c r="DN45">
        <v>7.0000000000000001E-3</v>
      </c>
      <c r="DO45">
        <v>0.42099999999999999</v>
      </c>
      <c r="DP45">
        <v>0.11</v>
      </c>
      <c r="DQ45">
        <v>401</v>
      </c>
      <c r="DR45">
        <v>25</v>
      </c>
      <c r="DS45">
        <v>0.11</v>
      </c>
      <c r="DT45">
        <v>0.01</v>
      </c>
      <c r="DU45">
        <v>100</v>
      </c>
      <c r="DV45">
        <v>100</v>
      </c>
      <c r="DW45">
        <v>0.439</v>
      </c>
      <c r="DX45">
        <v>0.1249</v>
      </c>
      <c r="DY45">
        <v>0.72712168763738572</v>
      </c>
      <c r="DZ45">
        <v>-6.7132856166521554E-4</v>
      </c>
      <c r="EA45">
        <v>-2.681329234238156E-7</v>
      </c>
      <c r="EB45">
        <v>8.1307759810197942E-11</v>
      </c>
      <c r="EC45">
        <v>0.124891353139731</v>
      </c>
      <c r="ED45">
        <v>0</v>
      </c>
      <c r="EE45">
        <v>0</v>
      </c>
      <c r="EF45">
        <v>0</v>
      </c>
      <c r="EG45">
        <v>2</v>
      </c>
      <c r="EH45">
        <v>2028</v>
      </c>
      <c r="EI45">
        <v>2</v>
      </c>
      <c r="EJ45">
        <v>26</v>
      </c>
      <c r="EK45">
        <v>1</v>
      </c>
      <c r="EL45">
        <v>0.6</v>
      </c>
      <c r="EM45">
        <v>1.09863</v>
      </c>
      <c r="EN45">
        <v>2.5647000000000002</v>
      </c>
      <c r="EO45">
        <v>1.39893</v>
      </c>
      <c r="EP45">
        <v>2.32544</v>
      </c>
      <c r="EQ45">
        <v>1.49902</v>
      </c>
      <c r="ER45">
        <v>2.4475099999999999</v>
      </c>
      <c r="ES45">
        <v>34.1678</v>
      </c>
      <c r="ET45">
        <v>13.720499999999999</v>
      </c>
      <c r="EU45">
        <v>18</v>
      </c>
      <c r="EV45">
        <v>521.20299999999997</v>
      </c>
      <c r="EW45">
        <v>534.44899999999996</v>
      </c>
      <c r="EX45">
        <v>48.127800000000001</v>
      </c>
      <c r="EY45">
        <v>44.671399999999998</v>
      </c>
      <c r="EZ45">
        <v>29.9998</v>
      </c>
      <c r="FA45">
        <v>44.408299999999997</v>
      </c>
      <c r="FB45">
        <v>44.32</v>
      </c>
      <c r="FC45">
        <v>21.969100000000001</v>
      </c>
      <c r="FD45">
        <v>0</v>
      </c>
      <c r="FE45">
        <v>100</v>
      </c>
      <c r="FF45">
        <v>48.1325</v>
      </c>
      <c r="FG45">
        <v>400</v>
      </c>
      <c r="FH45">
        <v>54.561199999999999</v>
      </c>
      <c r="FI45">
        <v>97.762200000000007</v>
      </c>
      <c r="FJ45">
        <v>99.592500000000001</v>
      </c>
    </row>
    <row r="46" spans="1:166" x14ac:dyDescent="0.2">
      <c r="A46">
        <v>28</v>
      </c>
      <c r="B46">
        <v>1659023687.0999999</v>
      </c>
      <c r="C46">
        <v>4752.5999999046326</v>
      </c>
      <c r="D46" t="s">
        <v>362</v>
      </c>
      <c r="E46" t="s">
        <v>363</v>
      </c>
      <c r="F46" t="s">
        <v>280</v>
      </c>
      <c r="G46">
        <v>1659023687.0999999</v>
      </c>
      <c r="H46">
        <f t="shared" si="0"/>
        <v>1.8576651307526306E-2</v>
      </c>
      <c r="I46">
        <f t="shared" si="1"/>
        <v>18.576651307526305</v>
      </c>
      <c r="J46">
        <f t="shared" si="2"/>
        <v>11.137604382928206</v>
      </c>
      <c r="K46">
        <f t="shared" si="3"/>
        <v>378.25</v>
      </c>
      <c r="L46">
        <f t="shared" si="4"/>
        <v>320.10837666877933</v>
      </c>
      <c r="M46">
        <f t="shared" si="5"/>
        <v>31.944141806165486</v>
      </c>
      <c r="N46">
        <f t="shared" si="6"/>
        <v>37.746190099500005</v>
      </c>
      <c r="O46">
        <f t="shared" si="7"/>
        <v>0.52453387333500856</v>
      </c>
      <c r="P46">
        <f t="shared" si="8"/>
        <v>2.915567692316213</v>
      </c>
      <c r="Q46">
        <f t="shared" si="9"/>
        <v>0.47896562915402491</v>
      </c>
      <c r="R46">
        <f t="shared" si="10"/>
        <v>0.30312508317939302</v>
      </c>
      <c r="S46">
        <f t="shared" si="11"/>
        <v>66.190921942042905</v>
      </c>
      <c r="T46">
        <f t="shared" si="12"/>
        <v>40.469396940643229</v>
      </c>
      <c r="U46">
        <f t="shared" si="13"/>
        <v>42.009799999999998</v>
      </c>
      <c r="V46">
        <f t="shared" si="14"/>
        <v>8.2476717962099571</v>
      </c>
      <c r="W46">
        <f t="shared" si="15"/>
        <v>48.321298128160336</v>
      </c>
      <c r="X46">
        <f t="shared" si="16"/>
        <v>4.6269294792714</v>
      </c>
      <c r="Y46">
        <f t="shared" si="17"/>
        <v>9.5753418440862443</v>
      </c>
      <c r="Z46">
        <f t="shared" si="18"/>
        <v>3.6207423169385571</v>
      </c>
      <c r="AA46">
        <f t="shared" si="19"/>
        <v>-819.23032266191012</v>
      </c>
      <c r="AB46">
        <f t="shared" si="20"/>
        <v>449.97088135517043</v>
      </c>
      <c r="AC46">
        <f t="shared" si="21"/>
        <v>39.089510967151249</v>
      </c>
      <c r="AD46">
        <f t="shared" si="22"/>
        <v>-263.97900839754556</v>
      </c>
      <c r="AE46">
        <v>0</v>
      </c>
      <c r="AF46">
        <v>0</v>
      </c>
      <c r="AG46">
        <f t="shared" si="23"/>
        <v>1</v>
      </c>
      <c r="AH46">
        <f t="shared" si="24"/>
        <v>0</v>
      </c>
      <c r="AI46">
        <f t="shared" si="25"/>
        <v>49517.194961421985</v>
      </c>
      <c r="AJ46" t="s">
        <v>281</v>
      </c>
      <c r="AK46" t="s">
        <v>281</v>
      </c>
      <c r="AL46">
        <v>0</v>
      </c>
      <c r="AM46">
        <v>0</v>
      </c>
      <c r="AN46" t="e">
        <f t="shared" si="26"/>
        <v>#DIV/0!</v>
      </c>
      <c r="AO46">
        <v>0</v>
      </c>
      <c r="AP46" t="s">
        <v>281</v>
      </c>
      <c r="AQ46" t="s">
        <v>281</v>
      </c>
      <c r="AR46">
        <v>0</v>
      </c>
      <c r="AS46">
        <v>0</v>
      </c>
      <c r="AT46" t="e">
        <f t="shared" si="27"/>
        <v>#DIV/0!</v>
      </c>
      <c r="AU46">
        <v>0.5</v>
      </c>
      <c r="AV46">
        <f t="shared" si="28"/>
        <v>337.38091499587716</v>
      </c>
      <c r="AW46">
        <f t="shared" si="29"/>
        <v>11.137604382928206</v>
      </c>
      <c r="AX46" t="e">
        <f t="shared" si="30"/>
        <v>#DIV/0!</v>
      </c>
      <c r="AY46">
        <f t="shared" si="31"/>
        <v>3.3011957368911368E-2</v>
      </c>
      <c r="AZ46" t="e">
        <f t="shared" si="32"/>
        <v>#DIV/0!</v>
      </c>
      <c r="BA46" t="e">
        <f t="shared" si="33"/>
        <v>#DIV/0!</v>
      </c>
      <c r="BB46" t="s">
        <v>281</v>
      </c>
      <c r="BC46">
        <v>0</v>
      </c>
      <c r="BD46" t="e">
        <f t="shared" si="34"/>
        <v>#DIV/0!</v>
      </c>
      <c r="BE46" t="e">
        <f t="shared" si="35"/>
        <v>#DIV/0!</v>
      </c>
      <c r="BF46" t="e">
        <f t="shared" si="36"/>
        <v>#DIV/0!</v>
      </c>
      <c r="BG46" t="e">
        <f t="shared" si="37"/>
        <v>#DIV/0!</v>
      </c>
      <c r="BH46" t="e">
        <f t="shared" si="38"/>
        <v>#DIV/0!</v>
      </c>
      <c r="BI46" t="e">
        <f t="shared" si="39"/>
        <v>#DIV/0!</v>
      </c>
      <c r="BJ46" t="e">
        <f t="shared" si="40"/>
        <v>#DIV/0!</v>
      </c>
      <c r="BK46" t="e">
        <f t="shared" si="41"/>
        <v>#DIV/0!</v>
      </c>
      <c r="BL46">
        <f t="shared" si="42"/>
        <v>400.21499999999997</v>
      </c>
      <c r="BM46">
        <f t="shared" si="43"/>
        <v>337.38091499587716</v>
      </c>
      <c r="BN46">
        <f t="shared" si="44"/>
        <v>0.84299917543289782</v>
      </c>
      <c r="BO46">
        <f t="shared" si="45"/>
        <v>0.16538840858549259</v>
      </c>
      <c r="BP46">
        <v>6</v>
      </c>
      <c r="BQ46">
        <v>0.6</v>
      </c>
      <c r="BR46" t="s">
        <v>282</v>
      </c>
      <c r="BS46">
        <v>1659023687.0999999</v>
      </c>
      <c r="BT46">
        <v>378.25</v>
      </c>
      <c r="BU46">
        <v>400.036</v>
      </c>
      <c r="BV46">
        <v>46.365900000000003</v>
      </c>
      <c r="BW46">
        <v>25.118300000000001</v>
      </c>
      <c r="BX46">
        <v>377.82299999999998</v>
      </c>
      <c r="BY46">
        <v>46.243499999999997</v>
      </c>
      <c r="BZ46">
        <v>500.25400000000002</v>
      </c>
      <c r="CA46">
        <v>99.691100000000006</v>
      </c>
      <c r="CB46">
        <v>0.100546</v>
      </c>
      <c r="CC46">
        <v>44.872500000000002</v>
      </c>
      <c r="CD46">
        <v>42.009799999999998</v>
      </c>
      <c r="CE46">
        <v>999.9</v>
      </c>
      <c r="CF46">
        <v>0</v>
      </c>
      <c r="CG46">
        <v>0</v>
      </c>
      <c r="CH46">
        <v>9951.25</v>
      </c>
      <c r="CI46">
        <v>0</v>
      </c>
      <c r="CJ46">
        <v>237.80099999999999</v>
      </c>
      <c r="CK46">
        <v>400.21499999999997</v>
      </c>
      <c r="CL46">
        <v>0.90002199999999999</v>
      </c>
      <c r="CM46">
        <v>9.9978200000000003E-2</v>
      </c>
      <c r="CN46">
        <v>0</v>
      </c>
      <c r="CO46">
        <v>3.0409000000000002</v>
      </c>
      <c r="CP46">
        <v>0</v>
      </c>
      <c r="CQ46">
        <v>4132.9799999999996</v>
      </c>
      <c r="CR46">
        <v>3431.79</v>
      </c>
      <c r="CS46">
        <v>48.186999999999998</v>
      </c>
      <c r="CT46">
        <v>50.875</v>
      </c>
      <c r="CU46">
        <v>49.186999999999998</v>
      </c>
      <c r="CV46">
        <v>50.25</v>
      </c>
      <c r="CW46">
        <v>48.811999999999998</v>
      </c>
      <c r="CX46">
        <v>360.2</v>
      </c>
      <c r="CY46">
        <v>40.01</v>
      </c>
      <c r="CZ46">
        <v>0</v>
      </c>
      <c r="DA46">
        <v>1659023883.3</v>
      </c>
      <c r="DB46">
        <v>0</v>
      </c>
      <c r="DC46">
        <v>3.1666799999999999</v>
      </c>
      <c r="DD46">
        <v>-0.41258461725279549</v>
      </c>
      <c r="DE46">
        <v>26.90384621926211</v>
      </c>
      <c r="DF46">
        <v>4127.5459999999994</v>
      </c>
      <c r="DG46">
        <v>15</v>
      </c>
      <c r="DH46">
        <v>1659023599.5999999</v>
      </c>
      <c r="DI46" t="s">
        <v>364</v>
      </c>
      <c r="DJ46">
        <v>1659023586.0999999</v>
      </c>
      <c r="DK46">
        <v>1659023599.5999999</v>
      </c>
      <c r="DL46">
        <v>29</v>
      </c>
      <c r="DM46">
        <v>-1.2999999999999999E-2</v>
      </c>
      <c r="DN46">
        <v>-3.0000000000000001E-3</v>
      </c>
      <c r="DO46">
        <v>0.40799999999999997</v>
      </c>
      <c r="DP46">
        <v>0.108</v>
      </c>
      <c r="DQ46">
        <v>400</v>
      </c>
      <c r="DR46">
        <v>25</v>
      </c>
      <c r="DS46">
        <v>0.1</v>
      </c>
      <c r="DT46">
        <v>0</v>
      </c>
      <c r="DU46">
        <v>100</v>
      </c>
      <c r="DV46">
        <v>100</v>
      </c>
      <c r="DW46">
        <v>0.42699999999999999</v>
      </c>
      <c r="DX46">
        <v>0.12239999999999999</v>
      </c>
      <c r="DY46">
        <v>0.71423986997175037</v>
      </c>
      <c r="DZ46">
        <v>-6.7132856166521554E-4</v>
      </c>
      <c r="EA46">
        <v>-2.681329234238156E-7</v>
      </c>
      <c r="EB46">
        <v>8.1307759810197942E-11</v>
      </c>
      <c r="EC46">
        <v>0.122386928626739</v>
      </c>
      <c r="ED46">
        <v>0</v>
      </c>
      <c r="EE46">
        <v>0</v>
      </c>
      <c r="EF46">
        <v>0</v>
      </c>
      <c r="EG46">
        <v>2</v>
      </c>
      <c r="EH46">
        <v>2028</v>
      </c>
      <c r="EI46">
        <v>2</v>
      </c>
      <c r="EJ46">
        <v>26</v>
      </c>
      <c r="EK46">
        <v>1.7</v>
      </c>
      <c r="EL46">
        <v>1.5</v>
      </c>
      <c r="EM46">
        <v>1.09497</v>
      </c>
      <c r="EN46">
        <v>2.5585900000000001</v>
      </c>
      <c r="EO46">
        <v>1.39893</v>
      </c>
      <c r="EP46">
        <v>2.32544</v>
      </c>
      <c r="EQ46">
        <v>1.49902</v>
      </c>
      <c r="ER46">
        <v>2.3132299999999999</v>
      </c>
      <c r="ES46">
        <v>34.1678</v>
      </c>
      <c r="ET46">
        <v>13.6767</v>
      </c>
      <c r="EU46">
        <v>18</v>
      </c>
      <c r="EV46">
        <v>521.28399999999999</v>
      </c>
      <c r="EW46">
        <v>534.48500000000001</v>
      </c>
      <c r="EX46">
        <v>48.080500000000001</v>
      </c>
      <c r="EY46">
        <v>44.633499999999998</v>
      </c>
      <c r="EZ46">
        <v>29.9999</v>
      </c>
      <c r="FA46">
        <v>44.365499999999997</v>
      </c>
      <c r="FB46">
        <v>44.282400000000003</v>
      </c>
      <c r="FC46">
        <v>21.899899999999999</v>
      </c>
      <c r="FD46">
        <v>0</v>
      </c>
      <c r="FE46">
        <v>100</v>
      </c>
      <c r="FF46">
        <v>48.081699999999998</v>
      </c>
      <c r="FG46">
        <v>400</v>
      </c>
      <c r="FH46">
        <v>54.561199999999999</v>
      </c>
      <c r="FI46">
        <v>97.777199999999993</v>
      </c>
      <c r="FJ46">
        <v>99.5989</v>
      </c>
    </row>
    <row r="47" spans="1:166" x14ac:dyDescent="0.2">
      <c r="A47">
        <v>29</v>
      </c>
      <c r="B47">
        <v>1659023837.5999999</v>
      </c>
      <c r="C47">
        <v>4903.0999999046326</v>
      </c>
      <c r="D47" t="s">
        <v>365</v>
      </c>
      <c r="E47" t="s">
        <v>366</v>
      </c>
      <c r="F47" t="s">
        <v>280</v>
      </c>
      <c r="G47">
        <v>1659023837.5999999</v>
      </c>
      <c r="H47">
        <f t="shared" si="0"/>
        <v>1.8472932470761649E-2</v>
      </c>
      <c r="I47">
        <f t="shared" si="1"/>
        <v>18.472932470761648</v>
      </c>
      <c r="J47">
        <f t="shared" si="2"/>
        <v>11.087395627197433</v>
      </c>
      <c r="K47">
        <f t="shared" si="3"/>
        <v>378.32299999999998</v>
      </c>
      <c r="L47">
        <f t="shared" si="4"/>
        <v>320.12814318185985</v>
      </c>
      <c r="M47">
        <f t="shared" si="5"/>
        <v>31.94760296692008</v>
      </c>
      <c r="N47">
        <f t="shared" si="6"/>
        <v>37.755234129440296</v>
      </c>
      <c r="O47">
        <f t="shared" si="7"/>
        <v>0.52112576027091473</v>
      </c>
      <c r="P47">
        <f t="shared" si="8"/>
        <v>2.925302941098515</v>
      </c>
      <c r="Q47">
        <f t="shared" si="9"/>
        <v>0.47625751073331352</v>
      </c>
      <c r="R47">
        <f t="shared" si="10"/>
        <v>0.30137742383434801</v>
      </c>
      <c r="S47">
        <f t="shared" si="11"/>
        <v>66.14287657100347</v>
      </c>
      <c r="T47">
        <f t="shared" si="12"/>
        <v>40.511458096864096</v>
      </c>
      <c r="U47">
        <f t="shared" si="13"/>
        <v>41.991900000000001</v>
      </c>
      <c r="V47">
        <f t="shared" si="14"/>
        <v>8.2398995428424442</v>
      </c>
      <c r="W47">
        <f t="shared" si="15"/>
        <v>48.22677435224022</v>
      </c>
      <c r="X47">
        <f t="shared" si="16"/>
        <v>4.6184029298046294</v>
      </c>
      <c r="Y47">
        <f t="shared" si="17"/>
        <v>9.5764292591343434</v>
      </c>
      <c r="Z47">
        <f t="shared" si="18"/>
        <v>3.6214966130378148</v>
      </c>
      <c r="AA47">
        <f t="shared" si="19"/>
        <v>-814.65632196058868</v>
      </c>
      <c r="AB47">
        <f t="shared" si="20"/>
        <v>454.64330963229781</v>
      </c>
      <c r="AC47">
        <f t="shared" si="21"/>
        <v>39.36105378929124</v>
      </c>
      <c r="AD47">
        <f t="shared" si="22"/>
        <v>-254.50908196799617</v>
      </c>
      <c r="AE47">
        <v>0</v>
      </c>
      <c r="AF47">
        <v>0</v>
      </c>
      <c r="AG47">
        <f t="shared" si="23"/>
        <v>1</v>
      </c>
      <c r="AH47">
        <f t="shared" si="24"/>
        <v>0</v>
      </c>
      <c r="AI47">
        <f t="shared" si="25"/>
        <v>49781.812443819072</v>
      </c>
      <c r="AJ47" t="s">
        <v>281</v>
      </c>
      <c r="AK47" t="s">
        <v>281</v>
      </c>
      <c r="AL47">
        <v>0</v>
      </c>
      <c r="AM47">
        <v>0</v>
      </c>
      <c r="AN47" t="e">
        <f t="shared" si="26"/>
        <v>#DIV/0!</v>
      </c>
      <c r="AO47">
        <v>0</v>
      </c>
      <c r="AP47" t="s">
        <v>281</v>
      </c>
      <c r="AQ47" t="s">
        <v>281</v>
      </c>
      <c r="AR47">
        <v>0</v>
      </c>
      <c r="AS47">
        <v>0</v>
      </c>
      <c r="AT47" t="e">
        <f t="shared" si="27"/>
        <v>#DIV/0!</v>
      </c>
      <c r="AU47">
        <v>0.5</v>
      </c>
      <c r="AV47">
        <f t="shared" si="28"/>
        <v>337.12807200570126</v>
      </c>
      <c r="AW47">
        <f t="shared" si="29"/>
        <v>11.087395627197433</v>
      </c>
      <c r="AX47" t="e">
        <f t="shared" si="30"/>
        <v>#DIV/0!</v>
      </c>
      <c r="AY47">
        <f t="shared" si="31"/>
        <v>3.2887785230207502E-2</v>
      </c>
      <c r="AZ47" t="e">
        <f t="shared" si="32"/>
        <v>#DIV/0!</v>
      </c>
      <c r="BA47" t="e">
        <f t="shared" si="33"/>
        <v>#DIV/0!</v>
      </c>
      <c r="BB47" t="s">
        <v>281</v>
      </c>
      <c r="BC47">
        <v>0</v>
      </c>
      <c r="BD47" t="e">
        <f t="shared" si="34"/>
        <v>#DIV/0!</v>
      </c>
      <c r="BE47" t="e">
        <f t="shared" si="35"/>
        <v>#DIV/0!</v>
      </c>
      <c r="BF47" t="e">
        <f t="shared" si="36"/>
        <v>#DIV/0!</v>
      </c>
      <c r="BG47" t="e">
        <f t="shared" si="37"/>
        <v>#DIV/0!</v>
      </c>
      <c r="BH47" t="e">
        <f t="shared" si="38"/>
        <v>#DIV/0!</v>
      </c>
      <c r="BI47" t="e">
        <f t="shared" si="39"/>
        <v>#DIV/0!</v>
      </c>
      <c r="BJ47" t="e">
        <f t="shared" si="40"/>
        <v>#DIV/0!</v>
      </c>
      <c r="BK47" t="e">
        <f t="shared" si="41"/>
        <v>#DIV/0!</v>
      </c>
      <c r="BL47">
        <f t="shared" si="42"/>
        <v>399.91399999999999</v>
      </c>
      <c r="BM47">
        <f t="shared" si="43"/>
        <v>337.12807200570126</v>
      </c>
      <c r="BN47">
        <f t="shared" si="44"/>
        <v>0.84300142532069711</v>
      </c>
      <c r="BO47">
        <f t="shared" si="45"/>
        <v>0.1653927508689455</v>
      </c>
      <c r="BP47">
        <v>6</v>
      </c>
      <c r="BQ47">
        <v>0.6</v>
      </c>
      <c r="BR47" t="s">
        <v>282</v>
      </c>
      <c r="BS47">
        <v>1659023837.5999999</v>
      </c>
      <c r="BT47">
        <v>378.32299999999998</v>
      </c>
      <c r="BU47">
        <v>400.00200000000001</v>
      </c>
      <c r="BV47">
        <v>46.278300000000002</v>
      </c>
      <c r="BW47">
        <v>25.148700000000002</v>
      </c>
      <c r="BX47">
        <v>377.86599999999999</v>
      </c>
      <c r="BY47">
        <v>46.153100000000002</v>
      </c>
      <c r="BZ47">
        <v>500.28500000000003</v>
      </c>
      <c r="CA47">
        <v>99.696299999999994</v>
      </c>
      <c r="CB47">
        <v>9.9996100000000004E-2</v>
      </c>
      <c r="CC47">
        <v>44.874699999999997</v>
      </c>
      <c r="CD47">
        <v>41.991900000000001</v>
      </c>
      <c r="CE47">
        <v>999.9</v>
      </c>
      <c r="CF47">
        <v>0</v>
      </c>
      <c r="CG47">
        <v>0</v>
      </c>
      <c r="CH47">
        <v>10006.200000000001</v>
      </c>
      <c r="CI47">
        <v>0</v>
      </c>
      <c r="CJ47">
        <v>237.608</v>
      </c>
      <c r="CK47">
        <v>399.91399999999999</v>
      </c>
      <c r="CL47">
        <v>0.89994399999999997</v>
      </c>
      <c r="CM47">
        <v>0.10005600000000001</v>
      </c>
      <c r="CN47">
        <v>0</v>
      </c>
      <c r="CO47">
        <v>3.3809</v>
      </c>
      <c r="CP47">
        <v>0</v>
      </c>
      <c r="CQ47">
        <v>4170.18</v>
      </c>
      <c r="CR47">
        <v>3429.15</v>
      </c>
      <c r="CS47">
        <v>48.186999999999998</v>
      </c>
      <c r="CT47">
        <v>50.811999999999998</v>
      </c>
      <c r="CU47">
        <v>49.186999999999998</v>
      </c>
      <c r="CV47">
        <v>50.25</v>
      </c>
      <c r="CW47">
        <v>48.75</v>
      </c>
      <c r="CX47">
        <v>359.9</v>
      </c>
      <c r="CY47">
        <v>40.01</v>
      </c>
      <c r="CZ47">
        <v>0</v>
      </c>
      <c r="DA47">
        <v>1659024033.9000001</v>
      </c>
      <c r="DB47">
        <v>0</v>
      </c>
      <c r="DC47">
        <v>3.1422230769230768</v>
      </c>
      <c r="DD47">
        <v>0.72026666260664096</v>
      </c>
      <c r="DE47">
        <v>6.4345299386587591</v>
      </c>
      <c r="DF47">
        <v>4170.6750000000011</v>
      </c>
      <c r="DG47">
        <v>15</v>
      </c>
      <c r="DH47">
        <v>1659023758.0999999</v>
      </c>
      <c r="DI47" t="s">
        <v>367</v>
      </c>
      <c r="DJ47">
        <v>1659023735.5999999</v>
      </c>
      <c r="DK47">
        <v>1659023758.0999999</v>
      </c>
      <c r="DL47">
        <v>30</v>
      </c>
      <c r="DM47">
        <v>3.1E-2</v>
      </c>
      <c r="DN47">
        <v>3.0000000000000001E-3</v>
      </c>
      <c r="DO47">
        <v>0.439</v>
      </c>
      <c r="DP47">
        <v>0.111</v>
      </c>
      <c r="DQ47">
        <v>400</v>
      </c>
      <c r="DR47">
        <v>25</v>
      </c>
      <c r="DS47">
        <v>7.0000000000000007E-2</v>
      </c>
      <c r="DT47">
        <v>0.01</v>
      </c>
      <c r="DU47">
        <v>100</v>
      </c>
      <c r="DV47">
        <v>100</v>
      </c>
      <c r="DW47">
        <v>0.45700000000000002</v>
      </c>
      <c r="DX47">
        <v>0.12520000000000001</v>
      </c>
      <c r="DY47">
        <v>0.74481197210748828</v>
      </c>
      <c r="DZ47">
        <v>-6.7132856166521554E-4</v>
      </c>
      <c r="EA47">
        <v>-2.681329234238156E-7</v>
      </c>
      <c r="EB47">
        <v>8.1307759810197942E-11</v>
      </c>
      <c r="EC47">
        <v>0.12522770895282931</v>
      </c>
      <c r="ED47">
        <v>0</v>
      </c>
      <c r="EE47">
        <v>0</v>
      </c>
      <c r="EF47">
        <v>0</v>
      </c>
      <c r="EG47">
        <v>2</v>
      </c>
      <c r="EH47">
        <v>2028</v>
      </c>
      <c r="EI47">
        <v>2</v>
      </c>
      <c r="EJ47">
        <v>26</v>
      </c>
      <c r="EK47">
        <v>1.7</v>
      </c>
      <c r="EL47">
        <v>1.3</v>
      </c>
      <c r="EM47">
        <v>1.09375</v>
      </c>
      <c r="EN47">
        <v>2.5402800000000001</v>
      </c>
      <c r="EO47">
        <v>1.39893</v>
      </c>
      <c r="EP47">
        <v>2.32544</v>
      </c>
      <c r="EQ47">
        <v>1.49902</v>
      </c>
      <c r="ER47">
        <v>2.4719199999999999</v>
      </c>
      <c r="ES47">
        <v>34.1678</v>
      </c>
      <c r="ET47">
        <v>13.650499999999999</v>
      </c>
      <c r="EU47">
        <v>18</v>
      </c>
      <c r="EV47">
        <v>521.29200000000003</v>
      </c>
      <c r="EW47">
        <v>534.32799999999997</v>
      </c>
      <c r="EX47">
        <v>48.109299999999998</v>
      </c>
      <c r="EY47">
        <v>44.607999999999997</v>
      </c>
      <c r="EZ47">
        <v>29.9999</v>
      </c>
      <c r="FA47">
        <v>44.332799999999999</v>
      </c>
      <c r="FB47">
        <v>44.252600000000001</v>
      </c>
      <c r="FC47">
        <v>21.884499999999999</v>
      </c>
      <c r="FD47">
        <v>0</v>
      </c>
      <c r="FE47">
        <v>100</v>
      </c>
      <c r="FF47">
        <v>48.106999999999999</v>
      </c>
      <c r="FG47">
        <v>400</v>
      </c>
      <c r="FH47">
        <v>54.561199999999999</v>
      </c>
      <c r="FI47">
        <v>97.778899999999993</v>
      </c>
      <c r="FJ47">
        <v>99.605199999999996</v>
      </c>
    </row>
    <row r="48" spans="1:166" x14ac:dyDescent="0.2">
      <c r="A48">
        <v>30</v>
      </c>
      <c r="B48">
        <v>1659023988.0999999</v>
      </c>
      <c r="C48">
        <v>5053.5999999046326</v>
      </c>
      <c r="D48" t="s">
        <v>368</v>
      </c>
      <c r="E48" t="s">
        <v>369</v>
      </c>
      <c r="F48" t="s">
        <v>280</v>
      </c>
      <c r="G48">
        <v>1659023988.0999999</v>
      </c>
      <c r="H48">
        <f t="shared" si="0"/>
        <v>1.8242134493081902E-2</v>
      </c>
      <c r="I48">
        <f t="shared" si="1"/>
        <v>18.242134493081902</v>
      </c>
      <c r="J48">
        <f t="shared" si="2"/>
        <v>10.981330415392305</v>
      </c>
      <c r="K48">
        <f t="shared" si="3"/>
        <v>378.53699999999998</v>
      </c>
      <c r="L48">
        <f t="shared" si="4"/>
        <v>319.63326793326985</v>
      </c>
      <c r="M48">
        <f t="shared" si="5"/>
        <v>31.899061680072915</v>
      </c>
      <c r="N48">
        <f t="shared" si="6"/>
        <v>37.777591767170691</v>
      </c>
      <c r="O48">
        <f t="shared" si="7"/>
        <v>0.50830845553044524</v>
      </c>
      <c r="P48">
        <f t="shared" si="8"/>
        <v>2.9299588184957033</v>
      </c>
      <c r="Q48">
        <f t="shared" si="9"/>
        <v>0.4655875372525824</v>
      </c>
      <c r="R48">
        <f t="shared" si="10"/>
        <v>0.29453801601386831</v>
      </c>
      <c r="S48">
        <f t="shared" si="11"/>
        <v>66.192187164791861</v>
      </c>
      <c r="T48">
        <f t="shared" si="12"/>
        <v>40.566428494462592</v>
      </c>
      <c r="U48">
        <f t="shared" si="13"/>
        <v>42.024000000000001</v>
      </c>
      <c r="V48">
        <f t="shared" si="14"/>
        <v>8.2538420085448152</v>
      </c>
      <c r="W48">
        <f t="shared" si="15"/>
        <v>48.013076383110047</v>
      </c>
      <c r="X48">
        <f t="shared" si="16"/>
        <v>4.5953520217847101</v>
      </c>
      <c r="Y48">
        <f t="shared" si="17"/>
        <v>9.5710426574566565</v>
      </c>
      <c r="Z48">
        <f t="shared" si="18"/>
        <v>3.6584899867601051</v>
      </c>
      <c r="AA48">
        <f t="shared" si="19"/>
        <v>-804.47813114491191</v>
      </c>
      <c r="AB48">
        <f t="shared" si="20"/>
        <v>448.57463710861754</v>
      </c>
      <c r="AC48">
        <f t="shared" si="21"/>
        <v>38.777815037945231</v>
      </c>
      <c r="AD48">
        <f t="shared" si="22"/>
        <v>-250.9334918335573</v>
      </c>
      <c r="AE48">
        <v>0</v>
      </c>
      <c r="AF48">
        <v>0</v>
      </c>
      <c r="AG48">
        <f t="shared" si="23"/>
        <v>1</v>
      </c>
      <c r="AH48">
        <f t="shared" si="24"/>
        <v>0</v>
      </c>
      <c r="AI48">
        <f t="shared" si="25"/>
        <v>49910.455044589449</v>
      </c>
      <c r="AJ48" t="s">
        <v>281</v>
      </c>
      <c r="AK48" t="s">
        <v>281</v>
      </c>
      <c r="AL48">
        <v>0</v>
      </c>
      <c r="AM48">
        <v>0</v>
      </c>
      <c r="AN48" t="e">
        <f t="shared" si="26"/>
        <v>#DIV/0!</v>
      </c>
      <c r="AO48">
        <v>0</v>
      </c>
      <c r="AP48" t="s">
        <v>281</v>
      </c>
      <c r="AQ48" t="s">
        <v>281</v>
      </c>
      <c r="AR48">
        <v>0</v>
      </c>
      <c r="AS48">
        <v>0</v>
      </c>
      <c r="AT48" t="e">
        <f t="shared" si="27"/>
        <v>#DIV/0!</v>
      </c>
      <c r="AU48">
        <v>0.5</v>
      </c>
      <c r="AV48">
        <f t="shared" si="28"/>
        <v>337.38762899730153</v>
      </c>
      <c r="AW48">
        <f t="shared" si="29"/>
        <v>10.981330415392305</v>
      </c>
      <c r="AX48" t="e">
        <f t="shared" si="30"/>
        <v>#DIV/0!</v>
      </c>
      <c r="AY48">
        <f t="shared" si="31"/>
        <v>3.2548112235259628E-2</v>
      </c>
      <c r="AZ48" t="e">
        <f t="shared" si="32"/>
        <v>#DIV/0!</v>
      </c>
      <c r="BA48" t="e">
        <f t="shared" si="33"/>
        <v>#DIV/0!</v>
      </c>
      <c r="BB48" t="s">
        <v>281</v>
      </c>
      <c r="BC48">
        <v>0</v>
      </c>
      <c r="BD48" t="e">
        <f t="shared" si="34"/>
        <v>#DIV/0!</v>
      </c>
      <c r="BE48" t="e">
        <f t="shared" si="35"/>
        <v>#DIV/0!</v>
      </c>
      <c r="BF48" t="e">
        <f t="shared" si="36"/>
        <v>#DIV/0!</v>
      </c>
      <c r="BG48" t="e">
        <f t="shared" si="37"/>
        <v>#DIV/0!</v>
      </c>
      <c r="BH48" t="e">
        <f t="shared" si="38"/>
        <v>#DIV/0!</v>
      </c>
      <c r="BI48" t="e">
        <f t="shared" si="39"/>
        <v>#DIV/0!</v>
      </c>
      <c r="BJ48" t="e">
        <f t="shared" si="40"/>
        <v>#DIV/0!</v>
      </c>
      <c r="BK48" t="e">
        <f t="shared" si="41"/>
        <v>#DIV/0!</v>
      </c>
      <c r="BL48">
        <f t="shared" si="42"/>
        <v>400.22300000000001</v>
      </c>
      <c r="BM48">
        <f t="shared" si="43"/>
        <v>337.38762899730153</v>
      </c>
      <c r="BN48">
        <f t="shared" si="44"/>
        <v>0.84299910049472793</v>
      </c>
      <c r="BO48">
        <f t="shared" si="45"/>
        <v>0.16538826395482484</v>
      </c>
      <c r="BP48">
        <v>6</v>
      </c>
      <c r="BQ48">
        <v>0.6</v>
      </c>
      <c r="BR48" t="s">
        <v>282</v>
      </c>
      <c r="BS48">
        <v>1659023988.0999999</v>
      </c>
      <c r="BT48">
        <v>378.53699999999998</v>
      </c>
      <c r="BU48">
        <v>399.99</v>
      </c>
      <c r="BV48">
        <v>46.046100000000003</v>
      </c>
      <c r="BW48">
        <v>25.174199999999999</v>
      </c>
      <c r="BX48">
        <v>378.10199999999998</v>
      </c>
      <c r="BY48">
        <v>45.923400000000001</v>
      </c>
      <c r="BZ48">
        <v>500.25599999999997</v>
      </c>
      <c r="CA48">
        <v>99.699299999999994</v>
      </c>
      <c r="CB48">
        <v>9.9641099999999996E-2</v>
      </c>
      <c r="CC48">
        <v>44.863799999999998</v>
      </c>
      <c r="CD48">
        <v>42.024000000000001</v>
      </c>
      <c r="CE48">
        <v>999.9</v>
      </c>
      <c r="CF48">
        <v>0</v>
      </c>
      <c r="CG48">
        <v>0</v>
      </c>
      <c r="CH48">
        <v>10032.5</v>
      </c>
      <c r="CI48">
        <v>0</v>
      </c>
      <c r="CJ48">
        <v>237.553</v>
      </c>
      <c r="CK48">
        <v>400.22300000000001</v>
      </c>
      <c r="CL48">
        <v>0.90002199999999999</v>
      </c>
      <c r="CM48">
        <v>9.9978200000000003E-2</v>
      </c>
      <c r="CN48">
        <v>0</v>
      </c>
      <c r="CO48">
        <v>3.4089</v>
      </c>
      <c r="CP48">
        <v>0</v>
      </c>
      <c r="CQ48">
        <v>4194.91</v>
      </c>
      <c r="CR48">
        <v>3431.86</v>
      </c>
      <c r="CS48">
        <v>48.186999999999998</v>
      </c>
      <c r="CT48">
        <v>50.811999999999998</v>
      </c>
      <c r="CU48">
        <v>49.186999999999998</v>
      </c>
      <c r="CV48">
        <v>50.25</v>
      </c>
      <c r="CW48">
        <v>48.75</v>
      </c>
      <c r="CX48">
        <v>360.21</v>
      </c>
      <c r="CY48">
        <v>40.01</v>
      </c>
      <c r="CZ48">
        <v>0</v>
      </c>
      <c r="DA48">
        <v>1659024183.9000001</v>
      </c>
      <c r="DB48">
        <v>0</v>
      </c>
      <c r="DC48">
        <v>3.178515384615384</v>
      </c>
      <c r="DD48">
        <v>9.8632466339431291E-2</v>
      </c>
      <c r="DE48">
        <v>7.2283760604053944</v>
      </c>
      <c r="DF48">
        <v>4191.1642307692309</v>
      </c>
      <c r="DG48">
        <v>15</v>
      </c>
      <c r="DH48">
        <v>1659023908.5999999</v>
      </c>
      <c r="DI48" t="s">
        <v>370</v>
      </c>
      <c r="DJ48">
        <v>1659023888.0999999</v>
      </c>
      <c r="DK48">
        <v>1659023908.5999999</v>
      </c>
      <c r="DL48">
        <v>31</v>
      </c>
      <c r="DM48">
        <v>-2.1999999999999999E-2</v>
      </c>
      <c r="DN48">
        <v>-3.0000000000000001E-3</v>
      </c>
      <c r="DO48">
        <v>0.41699999999999998</v>
      </c>
      <c r="DP48">
        <v>0.109</v>
      </c>
      <c r="DQ48">
        <v>400</v>
      </c>
      <c r="DR48">
        <v>25</v>
      </c>
      <c r="DS48">
        <v>0.05</v>
      </c>
      <c r="DT48">
        <v>0.01</v>
      </c>
      <c r="DU48">
        <v>100</v>
      </c>
      <c r="DV48">
        <v>100</v>
      </c>
      <c r="DW48">
        <v>0.435</v>
      </c>
      <c r="DX48">
        <v>0.1227</v>
      </c>
      <c r="DY48">
        <v>0.72285168796278654</v>
      </c>
      <c r="DZ48">
        <v>-6.7132856166521554E-4</v>
      </c>
      <c r="EA48">
        <v>-2.681329234238156E-7</v>
      </c>
      <c r="EB48">
        <v>8.1307759810197942E-11</v>
      </c>
      <c r="EC48">
        <v>0.1226267886238121</v>
      </c>
      <c r="ED48">
        <v>0</v>
      </c>
      <c r="EE48">
        <v>0</v>
      </c>
      <c r="EF48">
        <v>0</v>
      </c>
      <c r="EG48">
        <v>2</v>
      </c>
      <c r="EH48">
        <v>2028</v>
      </c>
      <c r="EI48">
        <v>2</v>
      </c>
      <c r="EJ48">
        <v>26</v>
      </c>
      <c r="EK48">
        <v>1.7</v>
      </c>
      <c r="EL48">
        <v>1.3</v>
      </c>
      <c r="EM48">
        <v>1.09375</v>
      </c>
      <c r="EN48">
        <v>2.5378400000000001</v>
      </c>
      <c r="EO48">
        <v>1.39893</v>
      </c>
      <c r="EP48">
        <v>2.32544</v>
      </c>
      <c r="EQ48">
        <v>1.49902</v>
      </c>
      <c r="ER48">
        <v>2.4865699999999999</v>
      </c>
      <c r="ES48">
        <v>34.1678</v>
      </c>
      <c r="ET48">
        <v>13.615399999999999</v>
      </c>
      <c r="EU48">
        <v>18</v>
      </c>
      <c r="EV48">
        <v>520.94899999999996</v>
      </c>
      <c r="EW48">
        <v>534.19799999999998</v>
      </c>
      <c r="EX48">
        <v>47.970599999999997</v>
      </c>
      <c r="EY48">
        <v>44.575699999999998</v>
      </c>
      <c r="EZ48">
        <v>30</v>
      </c>
      <c r="FA48">
        <v>44.304600000000001</v>
      </c>
      <c r="FB48">
        <v>44.221499999999999</v>
      </c>
      <c r="FC48">
        <v>21.880299999999998</v>
      </c>
      <c r="FD48">
        <v>0</v>
      </c>
      <c r="FE48">
        <v>100</v>
      </c>
      <c r="FF48">
        <v>47.9602</v>
      </c>
      <c r="FG48">
        <v>400</v>
      </c>
      <c r="FH48">
        <v>54.561199999999999</v>
      </c>
      <c r="FI48">
        <v>97.783900000000003</v>
      </c>
      <c r="FJ48">
        <v>99.608999999999995</v>
      </c>
    </row>
    <row r="49" spans="1:166" x14ac:dyDescent="0.2">
      <c r="A49">
        <v>31</v>
      </c>
      <c r="B49">
        <v>1659024138.5999999</v>
      </c>
      <c r="C49">
        <v>5204.0999999046326</v>
      </c>
      <c r="D49" t="s">
        <v>371</v>
      </c>
      <c r="E49" t="s">
        <v>372</v>
      </c>
      <c r="F49" t="s">
        <v>280</v>
      </c>
      <c r="G49">
        <v>1659024138.5999999</v>
      </c>
      <c r="H49">
        <f t="shared" si="0"/>
        <v>1.765441298332196E-2</v>
      </c>
      <c r="I49">
        <f t="shared" si="1"/>
        <v>17.654412983321961</v>
      </c>
      <c r="J49">
        <f t="shared" si="2"/>
        <v>15.218944790204002</v>
      </c>
      <c r="K49">
        <f t="shared" si="3"/>
        <v>569.66899999999998</v>
      </c>
      <c r="L49">
        <f t="shared" si="4"/>
        <v>482.18476069564542</v>
      </c>
      <c r="M49">
        <f t="shared" si="5"/>
        <v>48.120888865678765</v>
      </c>
      <c r="N49">
        <f t="shared" si="6"/>
        <v>56.851607254600495</v>
      </c>
      <c r="O49">
        <f t="shared" si="7"/>
        <v>0.48157890497151118</v>
      </c>
      <c r="P49">
        <f t="shared" si="8"/>
        <v>2.9262033038144457</v>
      </c>
      <c r="Q49">
        <f t="shared" si="9"/>
        <v>0.44300962278815537</v>
      </c>
      <c r="R49">
        <f t="shared" si="10"/>
        <v>0.28009473854652278</v>
      </c>
      <c r="S49">
        <f t="shared" si="11"/>
        <v>66.134259388986422</v>
      </c>
      <c r="T49">
        <f t="shared" si="12"/>
        <v>40.634719831977826</v>
      </c>
      <c r="U49">
        <f t="shared" si="13"/>
        <v>42.027099999999997</v>
      </c>
      <c r="V49">
        <f t="shared" si="14"/>
        <v>8.2551895580825523</v>
      </c>
      <c r="W49">
        <f t="shared" si="15"/>
        <v>47.550087276625312</v>
      </c>
      <c r="X49">
        <f t="shared" si="16"/>
        <v>4.5329573470117506</v>
      </c>
      <c r="Y49">
        <f t="shared" si="17"/>
        <v>9.5330158294789573</v>
      </c>
      <c r="Z49">
        <f t="shared" si="18"/>
        <v>3.7222322110708017</v>
      </c>
      <c r="AA49">
        <f t="shared" si="19"/>
        <v>-778.55961256449848</v>
      </c>
      <c r="AB49">
        <f t="shared" si="20"/>
        <v>435.34752115306947</v>
      </c>
      <c r="AC49">
        <f t="shared" si="21"/>
        <v>37.669415678623544</v>
      </c>
      <c r="AD49">
        <f t="shared" si="22"/>
        <v>-239.408416343819</v>
      </c>
      <c r="AE49">
        <v>0</v>
      </c>
      <c r="AF49">
        <v>0</v>
      </c>
      <c r="AG49">
        <f t="shared" si="23"/>
        <v>1</v>
      </c>
      <c r="AH49">
        <f t="shared" si="24"/>
        <v>0</v>
      </c>
      <c r="AI49">
        <f t="shared" si="25"/>
        <v>49820.157293969663</v>
      </c>
      <c r="AJ49" t="s">
        <v>281</v>
      </c>
      <c r="AK49" t="s">
        <v>281</v>
      </c>
      <c r="AL49">
        <v>0</v>
      </c>
      <c r="AM49">
        <v>0</v>
      </c>
      <c r="AN49" t="e">
        <f t="shared" si="26"/>
        <v>#DIV/0!</v>
      </c>
      <c r="AO49">
        <v>0</v>
      </c>
      <c r="AP49" t="s">
        <v>281</v>
      </c>
      <c r="AQ49" t="s">
        <v>281</v>
      </c>
      <c r="AR49">
        <v>0</v>
      </c>
      <c r="AS49">
        <v>0</v>
      </c>
      <c r="AT49" t="e">
        <f t="shared" si="27"/>
        <v>#DIV/0!</v>
      </c>
      <c r="AU49">
        <v>0.5</v>
      </c>
      <c r="AV49">
        <f t="shared" si="28"/>
        <v>337.09104299947478</v>
      </c>
      <c r="AW49">
        <f t="shared" si="29"/>
        <v>15.218944790204002</v>
      </c>
      <c r="AX49" t="e">
        <f t="shared" si="30"/>
        <v>#DIV/0!</v>
      </c>
      <c r="AY49">
        <f t="shared" si="31"/>
        <v>4.5147876534434396E-2</v>
      </c>
      <c r="AZ49" t="e">
        <f t="shared" si="32"/>
        <v>#DIV/0!</v>
      </c>
      <c r="BA49" t="e">
        <f t="shared" si="33"/>
        <v>#DIV/0!</v>
      </c>
      <c r="BB49" t="s">
        <v>281</v>
      </c>
      <c r="BC49">
        <v>0</v>
      </c>
      <c r="BD49" t="e">
        <f t="shared" si="34"/>
        <v>#DIV/0!</v>
      </c>
      <c r="BE49" t="e">
        <f t="shared" si="35"/>
        <v>#DIV/0!</v>
      </c>
      <c r="BF49" t="e">
        <f t="shared" si="36"/>
        <v>#DIV/0!</v>
      </c>
      <c r="BG49" t="e">
        <f t="shared" si="37"/>
        <v>#DIV/0!</v>
      </c>
      <c r="BH49" t="e">
        <f t="shared" si="38"/>
        <v>#DIV/0!</v>
      </c>
      <c r="BI49" t="e">
        <f t="shared" si="39"/>
        <v>#DIV/0!</v>
      </c>
      <c r="BJ49" t="e">
        <f t="shared" si="40"/>
        <v>#DIV/0!</v>
      </c>
      <c r="BK49" t="e">
        <f t="shared" si="41"/>
        <v>#DIV/0!</v>
      </c>
      <c r="BL49">
        <f t="shared" si="42"/>
        <v>399.87099999999998</v>
      </c>
      <c r="BM49">
        <f t="shared" si="43"/>
        <v>337.09104299947478</v>
      </c>
      <c r="BN49">
        <f t="shared" si="44"/>
        <v>0.84299947482931947</v>
      </c>
      <c r="BO49">
        <f t="shared" si="45"/>
        <v>0.16538898642058669</v>
      </c>
      <c r="BP49">
        <v>6</v>
      </c>
      <c r="BQ49">
        <v>0.6</v>
      </c>
      <c r="BR49" t="s">
        <v>282</v>
      </c>
      <c r="BS49">
        <v>1659024138.5999999</v>
      </c>
      <c r="BT49">
        <v>569.66899999999998</v>
      </c>
      <c r="BU49">
        <v>599.98500000000001</v>
      </c>
      <c r="BV49">
        <v>45.421500000000002</v>
      </c>
      <c r="BW49">
        <v>25.2087</v>
      </c>
      <c r="BX49">
        <v>569.32799999999997</v>
      </c>
      <c r="BY49">
        <v>45.2988</v>
      </c>
      <c r="BZ49">
        <v>500.25299999999999</v>
      </c>
      <c r="CA49">
        <v>99.697699999999998</v>
      </c>
      <c r="CB49">
        <v>9.9914500000000003E-2</v>
      </c>
      <c r="CC49">
        <v>44.786700000000003</v>
      </c>
      <c r="CD49">
        <v>42.027099999999997</v>
      </c>
      <c r="CE49">
        <v>999.9</v>
      </c>
      <c r="CF49">
        <v>0</v>
      </c>
      <c r="CG49">
        <v>0</v>
      </c>
      <c r="CH49">
        <v>10011.200000000001</v>
      </c>
      <c r="CI49">
        <v>0</v>
      </c>
      <c r="CJ49">
        <v>237.553</v>
      </c>
      <c r="CK49">
        <v>399.87099999999998</v>
      </c>
      <c r="CL49">
        <v>0.90001399999999998</v>
      </c>
      <c r="CM49">
        <v>9.9985900000000003E-2</v>
      </c>
      <c r="CN49">
        <v>0</v>
      </c>
      <c r="CO49">
        <v>3.0192000000000001</v>
      </c>
      <c r="CP49">
        <v>0</v>
      </c>
      <c r="CQ49">
        <v>4141.4399999999996</v>
      </c>
      <c r="CR49">
        <v>3428.84</v>
      </c>
      <c r="CS49">
        <v>48.125</v>
      </c>
      <c r="CT49">
        <v>50.811999999999998</v>
      </c>
      <c r="CU49">
        <v>49.186999999999998</v>
      </c>
      <c r="CV49">
        <v>50.25</v>
      </c>
      <c r="CW49">
        <v>48.75</v>
      </c>
      <c r="CX49">
        <v>359.89</v>
      </c>
      <c r="CY49">
        <v>39.979999999999997</v>
      </c>
      <c r="CZ49">
        <v>0</v>
      </c>
      <c r="DA49">
        <v>1659024334.5</v>
      </c>
      <c r="DB49">
        <v>0</v>
      </c>
      <c r="DC49">
        <v>3.238972</v>
      </c>
      <c r="DD49">
        <v>-0.51084614249914306</v>
      </c>
      <c r="DE49">
        <v>1.7469230308632351</v>
      </c>
      <c r="DF49">
        <v>4143.3876</v>
      </c>
      <c r="DG49">
        <v>15</v>
      </c>
      <c r="DH49">
        <v>1659024061.5999999</v>
      </c>
      <c r="DI49" t="s">
        <v>373</v>
      </c>
      <c r="DJ49">
        <v>1659024056.5999999</v>
      </c>
      <c r="DK49">
        <v>1659024061.5999999</v>
      </c>
      <c r="DL49">
        <v>32</v>
      </c>
      <c r="DM49">
        <v>7.1999999999999995E-2</v>
      </c>
      <c r="DN49">
        <v>0</v>
      </c>
      <c r="DO49">
        <v>0.313</v>
      </c>
      <c r="DP49">
        <v>0.11</v>
      </c>
      <c r="DQ49">
        <v>600</v>
      </c>
      <c r="DR49">
        <v>25</v>
      </c>
      <c r="DS49">
        <v>0.04</v>
      </c>
      <c r="DT49">
        <v>0</v>
      </c>
      <c r="DU49">
        <v>100</v>
      </c>
      <c r="DV49">
        <v>100</v>
      </c>
      <c r="DW49">
        <v>0.34100000000000003</v>
      </c>
      <c r="DX49">
        <v>0.1227</v>
      </c>
      <c r="DY49">
        <v>0.79473891764824856</v>
      </c>
      <c r="DZ49">
        <v>-6.7132856166521554E-4</v>
      </c>
      <c r="EA49">
        <v>-2.681329234238156E-7</v>
      </c>
      <c r="EB49">
        <v>8.1307759810197942E-11</v>
      </c>
      <c r="EC49">
        <v>0.1227931370265781</v>
      </c>
      <c r="ED49">
        <v>0</v>
      </c>
      <c r="EE49">
        <v>0</v>
      </c>
      <c r="EF49">
        <v>0</v>
      </c>
      <c r="EG49">
        <v>2</v>
      </c>
      <c r="EH49">
        <v>2028</v>
      </c>
      <c r="EI49">
        <v>2</v>
      </c>
      <c r="EJ49">
        <v>26</v>
      </c>
      <c r="EK49">
        <v>1.4</v>
      </c>
      <c r="EL49">
        <v>1.3</v>
      </c>
      <c r="EM49">
        <v>1.5136700000000001</v>
      </c>
      <c r="EN49">
        <v>2.5573700000000001</v>
      </c>
      <c r="EO49">
        <v>1.39893</v>
      </c>
      <c r="EP49">
        <v>2.32544</v>
      </c>
      <c r="EQ49">
        <v>1.49902</v>
      </c>
      <c r="ER49">
        <v>2.2412100000000001</v>
      </c>
      <c r="ES49">
        <v>34.1678</v>
      </c>
      <c r="ET49">
        <v>13.5717</v>
      </c>
      <c r="EU49">
        <v>18</v>
      </c>
      <c r="EV49">
        <v>520.86599999999999</v>
      </c>
      <c r="EW49">
        <v>534.78599999999994</v>
      </c>
      <c r="EX49">
        <v>47.629300000000001</v>
      </c>
      <c r="EY49">
        <v>44.550699999999999</v>
      </c>
      <c r="EZ49">
        <v>30</v>
      </c>
      <c r="FA49">
        <v>44.276299999999999</v>
      </c>
      <c r="FB49">
        <v>44.1935</v>
      </c>
      <c r="FC49">
        <v>30.292300000000001</v>
      </c>
      <c r="FD49">
        <v>0</v>
      </c>
      <c r="FE49">
        <v>100</v>
      </c>
      <c r="FF49">
        <v>47.623199999999997</v>
      </c>
      <c r="FG49">
        <v>600</v>
      </c>
      <c r="FH49">
        <v>54.561199999999999</v>
      </c>
      <c r="FI49">
        <v>97.7898</v>
      </c>
      <c r="FJ49">
        <v>99.613200000000006</v>
      </c>
    </row>
    <row r="50" spans="1:166" x14ac:dyDescent="0.2">
      <c r="A50">
        <v>32</v>
      </c>
      <c r="B50">
        <v>1659024289.0999999</v>
      </c>
      <c r="C50">
        <v>5354.5999999046326</v>
      </c>
      <c r="D50" t="s">
        <v>374</v>
      </c>
      <c r="E50" t="s">
        <v>375</v>
      </c>
      <c r="F50" t="s">
        <v>280</v>
      </c>
      <c r="G50">
        <v>1659024289.0999999</v>
      </c>
      <c r="H50">
        <f t="shared" si="0"/>
        <v>1.6864535410075716E-2</v>
      </c>
      <c r="I50">
        <f t="shared" si="1"/>
        <v>16.864535410075717</v>
      </c>
      <c r="J50">
        <f t="shared" si="2"/>
        <v>15.004575469363939</v>
      </c>
      <c r="K50">
        <f t="shared" si="3"/>
        <v>570.42999999999995</v>
      </c>
      <c r="L50">
        <f t="shared" si="4"/>
        <v>479.40775059573002</v>
      </c>
      <c r="M50">
        <f t="shared" si="5"/>
        <v>47.844731229930289</v>
      </c>
      <c r="N50">
        <f t="shared" si="6"/>
        <v>56.928720909444998</v>
      </c>
      <c r="O50">
        <f t="shared" si="7"/>
        <v>0.44851936760146544</v>
      </c>
      <c r="P50">
        <f t="shared" si="8"/>
        <v>2.9244866691629396</v>
      </c>
      <c r="Q50">
        <f t="shared" si="9"/>
        <v>0.41485216199434699</v>
      </c>
      <c r="R50">
        <f t="shared" si="10"/>
        <v>0.26210172331912018</v>
      </c>
      <c r="S50">
        <f t="shared" si="11"/>
        <v>66.142711178252611</v>
      </c>
      <c r="T50">
        <f t="shared" si="12"/>
        <v>40.706158380974919</v>
      </c>
      <c r="U50">
        <f t="shared" si="13"/>
        <v>42.005099999999999</v>
      </c>
      <c r="V50">
        <f t="shared" si="14"/>
        <v>8.2456304226907289</v>
      </c>
      <c r="W50">
        <f t="shared" si="15"/>
        <v>46.956026052169534</v>
      </c>
      <c r="X50">
        <f t="shared" si="16"/>
        <v>4.4465639381663511</v>
      </c>
      <c r="Y50">
        <f t="shared" si="17"/>
        <v>9.4696342770278026</v>
      </c>
      <c r="Z50">
        <f t="shared" si="18"/>
        <v>3.7990664845243778</v>
      </c>
      <c r="AA50">
        <f t="shared" si="19"/>
        <v>-743.72601158433906</v>
      </c>
      <c r="AB50">
        <f t="shared" si="20"/>
        <v>418.20621437923819</v>
      </c>
      <c r="AC50">
        <f t="shared" si="21"/>
        <v>36.181484525906889</v>
      </c>
      <c r="AD50">
        <f t="shared" si="22"/>
        <v>-223.19560150094139</v>
      </c>
      <c r="AE50">
        <v>0</v>
      </c>
      <c r="AF50">
        <v>0</v>
      </c>
      <c r="AG50">
        <f t="shared" si="23"/>
        <v>1</v>
      </c>
      <c r="AH50">
        <f t="shared" si="24"/>
        <v>0</v>
      </c>
      <c r="AI50">
        <f t="shared" si="25"/>
        <v>49793.660335338151</v>
      </c>
      <c r="AJ50" t="s">
        <v>281</v>
      </c>
      <c r="AK50" t="s">
        <v>281</v>
      </c>
      <c r="AL50">
        <v>0</v>
      </c>
      <c r="AM50">
        <v>0</v>
      </c>
      <c r="AN50" t="e">
        <f t="shared" si="26"/>
        <v>#DIV/0!</v>
      </c>
      <c r="AO50">
        <v>0</v>
      </c>
      <c r="AP50" t="s">
        <v>281</v>
      </c>
      <c r="AQ50" t="s">
        <v>281</v>
      </c>
      <c r="AR50">
        <v>0</v>
      </c>
      <c r="AS50">
        <v>0</v>
      </c>
      <c r="AT50" t="e">
        <f t="shared" si="27"/>
        <v>#DIV/0!</v>
      </c>
      <c r="AU50">
        <v>0.5</v>
      </c>
      <c r="AV50">
        <f t="shared" si="28"/>
        <v>337.12722900427593</v>
      </c>
      <c r="AW50">
        <f t="shared" si="29"/>
        <v>15.004575469363939</v>
      </c>
      <c r="AX50" t="e">
        <f t="shared" si="30"/>
        <v>#DIV/0!</v>
      </c>
      <c r="AY50">
        <f t="shared" si="31"/>
        <v>4.4507159844907183E-2</v>
      </c>
      <c r="AZ50" t="e">
        <f t="shared" si="32"/>
        <v>#DIV/0!</v>
      </c>
      <c r="BA50" t="e">
        <f t="shared" si="33"/>
        <v>#DIV/0!</v>
      </c>
      <c r="BB50" t="s">
        <v>281</v>
      </c>
      <c r="BC50">
        <v>0</v>
      </c>
      <c r="BD50" t="e">
        <f t="shared" si="34"/>
        <v>#DIV/0!</v>
      </c>
      <c r="BE50" t="e">
        <f t="shared" si="35"/>
        <v>#DIV/0!</v>
      </c>
      <c r="BF50" t="e">
        <f t="shared" si="36"/>
        <v>#DIV/0!</v>
      </c>
      <c r="BG50" t="e">
        <f t="shared" si="37"/>
        <v>#DIV/0!</v>
      </c>
      <c r="BH50" t="e">
        <f t="shared" si="38"/>
        <v>#DIV/0!</v>
      </c>
      <c r="BI50" t="e">
        <f t="shared" si="39"/>
        <v>#DIV/0!</v>
      </c>
      <c r="BJ50" t="e">
        <f t="shared" si="40"/>
        <v>#DIV/0!</v>
      </c>
      <c r="BK50" t="e">
        <f t="shared" si="41"/>
        <v>#DIV/0!</v>
      </c>
      <c r="BL50">
        <f t="shared" si="42"/>
        <v>399.91300000000001</v>
      </c>
      <c r="BM50">
        <f t="shared" si="43"/>
        <v>337.12722900427593</v>
      </c>
      <c r="BN50">
        <f t="shared" si="44"/>
        <v>0.84300142532069711</v>
      </c>
      <c r="BO50">
        <f t="shared" si="45"/>
        <v>0.1653927508689455</v>
      </c>
      <c r="BP50">
        <v>6</v>
      </c>
      <c r="BQ50">
        <v>0.6</v>
      </c>
      <c r="BR50" t="s">
        <v>282</v>
      </c>
      <c r="BS50">
        <v>1659024289.0999999</v>
      </c>
      <c r="BT50">
        <v>570.42999999999995</v>
      </c>
      <c r="BU50">
        <v>599.96400000000006</v>
      </c>
      <c r="BV50">
        <v>44.554900000000004</v>
      </c>
      <c r="BW50">
        <v>25.229299999999999</v>
      </c>
      <c r="BX50">
        <v>570.029</v>
      </c>
      <c r="BY50">
        <v>44.429499999999997</v>
      </c>
      <c r="BZ50">
        <v>500.26299999999998</v>
      </c>
      <c r="CA50">
        <v>99.699700000000007</v>
      </c>
      <c r="CB50">
        <v>9.9961499999999995E-2</v>
      </c>
      <c r="CC50">
        <v>44.657600000000002</v>
      </c>
      <c r="CD50">
        <v>42.005099999999999</v>
      </c>
      <c r="CE50">
        <v>999.9</v>
      </c>
      <c r="CF50">
        <v>0</v>
      </c>
      <c r="CG50">
        <v>0</v>
      </c>
      <c r="CH50">
        <v>10001.200000000001</v>
      </c>
      <c r="CI50">
        <v>0</v>
      </c>
      <c r="CJ50">
        <v>237.22200000000001</v>
      </c>
      <c r="CK50">
        <v>399.91300000000001</v>
      </c>
      <c r="CL50">
        <v>0.89994399999999997</v>
      </c>
      <c r="CM50">
        <v>0.10005600000000001</v>
      </c>
      <c r="CN50">
        <v>0</v>
      </c>
      <c r="CO50">
        <v>3.6025</v>
      </c>
      <c r="CP50">
        <v>0</v>
      </c>
      <c r="CQ50">
        <v>4152.5200000000004</v>
      </c>
      <c r="CR50">
        <v>3429.13</v>
      </c>
      <c r="CS50">
        <v>48.125</v>
      </c>
      <c r="CT50">
        <v>50.811999999999998</v>
      </c>
      <c r="CU50">
        <v>49.186999999999998</v>
      </c>
      <c r="CV50">
        <v>50.186999999999998</v>
      </c>
      <c r="CW50">
        <v>48.686999999999998</v>
      </c>
      <c r="CX50">
        <v>359.9</v>
      </c>
      <c r="CY50">
        <v>40.01</v>
      </c>
      <c r="CZ50">
        <v>0</v>
      </c>
      <c r="DA50">
        <v>1659024485.0999999</v>
      </c>
      <c r="DB50">
        <v>0</v>
      </c>
      <c r="DC50">
        <v>3.2698769230769229</v>
      </c>
      <c r="DD50">
        <v>5.1165800448645812E-2</v>
      </c>
      <c r="DE50">
        <v>-2.0027350595437392</v>
      </c>
      <c r="DF50">
        <v>4153.085384615385</v>
      </c>
      <c r="DG50">
        <v>15</v>
      </c>
      <c r="DH50">
        <v>1659024204.5999999</v>
      </c>
      <c r="DI50" t="s">
        <v>376</v>
      </c>
      <c r="DJ50">
        <v>1659024191.0999999</v>
      </c>
      <c r="DK50">
        <v>1659024204.5999999</v>
      </c>
      <c r="DL50">
        <v>33</v>
      </c>
      <c r="DM50">
        <v>6.0999999999999999E-2</v>
      </c>
      <c r="DN50">
        <v>3.0000000000000001E-3</v>
      </c>
      <c r="DO50">
        <v>0.374</v>
      </c>
      <c r="DP50">
        <v>0.113</v>
      </c>
      <c r="DQ50">
        <v>600</v>
      </c>
      <c r="DR50">
        <v>25</v>
      </c>
      <c r="DS50">
        <v>0.09</v>
      </c>
      <c r="DT50">
        <v>0.01</v>
      </c>
      <c r="DU50">
        <v>100</v>
      </c>
      <c r="DV50">
        <v>100</v>
      </c>
      <c r="DW50">
        <v>0.40100000000000002</v>
      </c>
      <c r="DX50">
        <v>0.12540000000000001</v>
      </c>
      <c r="DY50">
        <v>0.85544098682830072</v>
      </c>
      <c r="DZ50">
        <v>-6.7132856166521554E-4</v>
      </c>
      <c r="EA50">
        <v>-2.681329234238156E-7</v>
      </c>
      <c r="EB50">
        <v>8.1307759810197942E-11</v>
      </c>
      <c r="EC50">
        <v>0.12545671028935121</v>
      </c>
      <c r="ED50">
        <v>0</v>
      </c>
      <c r="EE50">
        <v>0</v>
      </c>
      <c r="EF50">
        <v>0</v>
      </c>
      <c r="EG50">
        <v>2</v>
      </c>
      <c r="EH50">
        <v>2028</v>
      </c>
      <c r="EI50">
        <v>2</v>
      </c>
      <c r="EJ50">
        <v>26</v>
      </c>
      <c r="EK50">
        <v>1.6</v>
      </c>
      <c r="EL50">
        <v>1.4</v>
      </c>
      <c r="EM50">
        <v>1.5136700000000001</v>
      </c>
      <c r="EN50">
        <v>2.5500500000000001</v>
      </c>
      <c r="EO50">
        <v>1.39893</v>
      </c>
      <c r="EP50">
        <v>2.32544</v>
      </c>
      <c r="EQ50">
        <v>1.49902</v>
      </c>
      <c r="ER50">
        <v>2.4621599999999999</v>
      </c>
      <c r="ES50">
        <v>34.1678</v>
      </c>
      <c r="ET50">
        <v>13.545400000000001</v>
      </c>
      <c r="EU50">
        <v>18</v>
      </c>
      <c r="EV50">
        <v>520.351</v>
      </c>
      <c r="EW50">
        <v>534.77499999999998</v>
      </c>
      <c r="EX50">
        <v>47.464300000000001</v>
      </c>
      <c r="EY50">
        <v>44.523299999999999</v>
      </c>
      <c r="EZ50">
        <v>30.0001</v>
      </c>
      <c r="FA50">
        <v>44.248199999999997</v>
      </c>
      <c r="FB50">
        <v>44.165500000000002</v>
      </c>
      <c r="FC50">
        <v>30.287400000000002</v>
      </c>
      <c r="FD50">
        <v>0</v>
      </c>
      <c r="FE50">
        <v>100</v>
      </c>
      <c r="FF50">
        <v>47.463200000000001</v>
      </c>
      <c r="FG50">
        <v>600</v>
      </c>
      <c r="FH50">
        <v>54.561199999999999</v>
      </c>
      <c r="FI50">
        <v>97.7881</v>
      </c>
      <c r="FJ50">
        <v>99.615899999999996</v>
      </c>
    </row>
    <row r="51" spans="1:166" x14ac:dyDescent="0.2">
      <c r="A51">
        <v>33</v>
      </c>
      <c r="B51">
        <v>1659024439.5999999</v>
      </c>
      <c r="C51">
        <v>5505.0999999046326</v>
      </c>
      <c r="D51" t="s">
        <v>377</v>
      </c>
      <c r="E51" t="s">
        <v>378</v>
      </c>
      <c r="F51" t="s">
        <v>280</v>
      </c>
      <c r="G51">
        <v>1659024439.5999999</v>
      </c>
      <c r="H51">
        <f t="shared" ref="H51:H82" si="46">(I51)/1000</f>
        <v>1.5917569024005537E-2</v>
      </c>
      <c r="I51">
        <f t="shared" ref="I51:I82" si="47">1000*BZ51*AG51*(BV51-BW51)/(100*BP51*(1000-AG51*BV51))</f>
        <v>15.917569024005536</v>
      </c>
      <c r="J51">
        <f t="shared" ref="J51:J82" si="48">BZ51*AG51*(BU51-BT51*(1000-AG51*BW51)/(1000-AG51*BV51))/(100*BP51)</f>
        <v>17.117670475706554</v>
      </c>
      <c r="K51">
        <f t="shared" ref="K51:K82" si="49">BT51 - IF(AG51&gt;1, J51*BP51*100/(AI51*CH51), 0)</f>
        <v>764.77200000000005</v>
      </c>
      <c r="L51">
        <f t="shared" ref="L51:L82" si="50">((R51-H51/2)*K51-J51)/(R51+H51/2)</f>
        <v>647.00923487001774</v>
      </c>
      <c r="M51">
        <f t="shared" ref="M51:M82" si="51">L51*(CA51+CB51)/1000</f>
        <v>64.569251866930927</v>
      </c>
      <c r="N51">
        <f t="shared" ref="N51:N82" si="52">(BT51 - IF(AG51&gt;1, J51*BP51*100/(AI51*CH51), 0))*(CA51+CB51)/1000</f>
        <v>76.3215627033468</v>
      </c>
      <c r="O51">
        <f t="shared" ref="O51:O82" si="53">2/((1/Q51-1/P51)+SIGN(Q51)*SQRT((1/Q51-1/P51)*(1/Q51-1/P51) + 4*BQ51/((BQ51+1)*(BQ51+1))*(2*1/Q51*1/P51-1/P51*1/P51)))</f>
        <v>0.40965350017012564</v>
      </c>
      <c r="P51">
        <f t="shared" ref="P51:P82" si="54">IF(LEFT(BR51,1)&lt;&gt;"0",IF(LEFT(BR51,1)="1",3,$B$7),$D$5+$E$5*(CH51*CA51/($K$5*1000))+$F$5*(CH51*CA51/($K$5*1000))*MAX(MIN(BP51,$J$5),$I$5)*MAX(MIN(BP51,$J$5),$I$5)+$G$5*MAX(MIN(BP51,$J$5),$I$5)*(CH51*CA51/($K$5*1000))+$H$5*(CH51*CA51/($K$5*1000))*(CH51*CA51/($K$5*1000)))</f>
        <v>2.9302505712226363</v>
      </c>
      <c r="Q51">
        <f t="shared" ref="Q51:Q82" si="55">H51*(1000-(1000*0.61365*EXP(17.502*U51/(240.97+U51))/(CA51+CB51)+BV51)/2)/(1000*0.61365*EXP(17.502*U51/(240.97+U51))/(CA51+CB51)-BV51)</f>
        <v>0.38142753023916248</v>
      </c>
      <c r="R51">
        <f t="shared" ref="R51:R82" si="56">1/((BQ51+1)/(O51/1.6)+1/(P51/1.37)) + BQ51/((BQ51+1)/(O51/1.6) + BQ51/(P51/1.37))</f>
        <v>0.24076993327076146</v>
      </c>
      <c r="S51">
        <f t="shared" ref="S51:S82" si="57">(BL51*BO51)</f>
        <v>66.193155141990459</v>
      </c>
      <c r="T51">
        <f t="shared" ref="T51:T82" si="58">(CC51+(S51+2*0.95*0.0000000567*(((CC51+$B$9)+273)^4-(CC51+273)^4)-44100*H51)/(1.84*29.3*P51+8*0.95*0.0000000567*(CC51+273)^3))</f>
        <v>40.861429844295373</v>
      </c>
      <c r="U51">
        <f t="shared" ref="U51:U82" si="59">($C$9*CD51+$D$9*CE51+$E$9*T51)</f>
        <v>42.005299999999998</v>
      </c>
      <c r="V51">
        <f t="shared" ref="V51:V82" si="60">0.61365*EXP(17.502*U51/(240.97+U51))</f>
        <v>8.2457172807366224</v>
      </c>
      <c r="W51">
        <f t="shared" ref="W51:W82" si="61">(X51/Y51*100)</f>
        <v>46.096120423928625</v>
      </c>
      <c r="X51">
        <f t="shared" ref="X51:X82" si="62">BV51*(CA51+CB51)/1000</f>
        <v>4.3437421064394002</v>
      </c>
      <c r="Y51">
        <f t="shared" ref="Y51:Y82" si="63">0.61365*EXP(17.502*CC51/(240.97+CC51))</f>
        <v>9.4232270882921245</v>
      </c>
      <c r="Z51">
        <f t="shared" ref="Z51:Z82" si="64">(V51-BV51*(CA51+CB51)/1000)</f>
        <v>3.9019751742972222</v>
      </c>
      <c r="AA51">
        <f t="shared" ref="AA51:AA82" si="65">(-H51*44100)</f>
        <v>-701.96479395864412</v>
      </c>
      <c r="AB51">
        <f t="shared" ref="AB51:AB82" si="66">2*29.3*P51*0.92*(CC51-U51)</f>
        <v>403.99117781138443</v>
      </c>
      <c r="AC51">
        <f t="shared" ref="AC51:AC82" si="67">2*0.95*0.0000000567*(((CC51+$B$9)+273)^4-(U51+273)^4)</f>
        <v>34.867185285221176</v>
      </c>
      <c r="AD51">
        <f t="shared" ref="AD51:AD82" si="68">S51+AC51+AA51+AB51</f>
        <v>-196.91327572004809</v>
      </c>
      <c r="AE51">
        <v>0</v>
      </c>
      <c r="AF51">
        <v>0</v>
      </c>
      <c r="AG51">
        <f t="shared" ref="AG51:AG82" si="69">IF(AE51*$H$15&gt;=AI51,1,(AI51/(AI51-AE51*$H$15)))</f>
        <v>1</v>
      </c>
      <c r="AH51">
        <f t="shared" ref="AH51:AH82" si="70">(AG51-1)*100</f>
        <v>0</v>
      </c>
      <c r="AI51">
        <f t="shared" ref="AI51:AI82" si="71">MAX(0,($B$15+$C$15*CH51)/(1+$D$15*CH51)*CA51/(CC51+273)*$E$15)</f>
        <v>49965.708015190488</v>
      </c>
      <c r="AJ51" t="s">
        <v>281</v>
      </c>
      <c r="AK51" t="s">
        <v>281</v>
      </c>
      <c r="AL51">
        <v>0</v>
      </c>
      <c r="AM51">
        <v>0</v>
      </c>
      <c r="AN51" t="e">
        <f t="shared" ref="AN51:AN82" si="72">1-AL51/AM51</f>
        <v>#DIV/0!</v>
      </c>
      <c r="AO51">
        <v>0</v>
      </c>
      <c r="AP51" t="s">
        <v>281</v>
      </c>
      <c r="AQ51" t="s">
        <v>281</v>
      </c>
      <c r="AR51">
        <v>0</v>
      </c>
      <c r="AS51">
        <v>0</v>
      </c>
      <c r="AT51" t="e">
        <f t="shared" ref="AT51:AT82" si="73">1-AR51/AS51</f>
        <v>#DIV/0!</v>
      </c>
      <c r="AU51">
        <v>0.5</v>
      </c>
      <c r="AV51">
        <f t="shared" ref="AV51:AV82" si="74">BM51</f>
        <v>337.38434401139403</v>
      </c>
      <c r="AW51">
        <f t="shared" ref="AW51:AW82" si="75">J51</f>
        <v>17.117670475706554</v>
      </c>
      <c r="AX51" t="e">
        <f t="shared" ref="AX51:AX82" si="76">AT51*AU51*AV51</f>
        <v>#DIV/0!</v>
      </c>
      <c r="AY51">
        <f t="shared" ref="AY51:AY82" si="77">(AW51-AO51)/AV51</f>
        <v>5.0736410208555682E-2</v>
      </c>
      <c r="AZ51" t="e">
        <f t="shared" ref="AZ51:AZ82" si="78">(AM51-AS51)/AS51</f>
        <v>#DIV/0!</v>
      </c>
      <c r="BA51" t="e">
        <f t="shared" ref="BA51:BA82" si="79">AL51/(AN51+AL51/AS51)</f>
        <v>#DIV/0!</v>
      </c>
      <c r="BB51" t="s">
        <v>281</v>
      </c>
      <c r="BC51">
        <v>0</v>
      </c>
      <c r="BD51" t="e">
        <f t="shared" ref="BD51:BD82" si="80">IF(BC51&lt;&gt;0, BC51, BA51)</f>
        <v>#DIV/0!</v>
      </c>
      <c r="BE51" t="e">
        <f t="shared" ref="BE51:BE82" si="81">1-BD51/AS51</f>
        <v>#DIV/0!</v>
      </c>
      <c r="BF51" t="e">
        <f t="shared" ref="BF51:BF82" si="82">(AS51-AR51)/(AS51-BD51)</f>
        <v>#DIV/0!</v>
      </c>
      <c r="BG51" t="e">
        <f t="shared" ref="BG51:BG82" si="83">(AM51-AS51)/(AM51-BD51)</f>
        <v>#DIV/0!</v>
      </c>
      <c r="BH51" t="e">
        <f t="shared" ref="BH51:BH82" si="84">(AS51-AR51)/(AS51-AL51)</f>
        <v>#DIV/0!</v>
      </c>
      <c r="BI51" t="e">
        <f t="shared" ref="BI51:BI82" si="85">(AM51-AS51)/(AM51-AL51)</f>
        <v>#DIV/0!</v>
      </c>
      <c r="BJ51" t="e">
        <f t="shared" ref="BJ51:BJ82" si="86">(BF51*BD51/AR51)</f>
        <v>#DIV/0!</v>
      </c>
      <c r="BK51" t="e">
        <f t="shared" ref="BK51:BK82" si="87">(1-BJ51)</f>
        <v>#DIV/0!</v>
      </c>
      <c r="BL51">
        <f t="shared" ref="BL51:BL82" si="88">$B$13*CI51+$C$13*CJ51+$F$13*CK51*(1-CN51)</f>
        <v>400.21800000000002</v>
      </c>
      <c r="BM51">
        <f t="shared" ref="BM51:BM82" si="89">BL51*BN51</f>
        <v>337.38434401139403</v>
      </c>
      <c r="BN51">
        <f t="shared" ref="BN51:BN82" si="90">($B$13*$D$11+$C$13*$D$11+$F$13*((CX51+CP51)/MAX(CX51+CP51+CY51, 0.1)*$I$11+CY51/MAX(CX51+CP51+CY51, 0.1)*$J$11))/($B$13+$C$13+$F$13)</f>
        <v>0.84300142425226754</v>
      </c>
      <c r="BO51">
        <f t="shared" ref="BO51:BO82" si="91">($B$13*$K$11+$C$13*$K$11+$F$13*((CX51+CP51)/MAX(CX51+CP51+CY51, 0.1)*$P$11+CY51/MAX(CX51+CP51+CY51, 0.1)*$Q$11))/($B$13+$C$13+$F$13)</f>
        <v>0.16539274880687638</v>
      </c>
      <c r="BP51">
        <v>6</v>
      </c>
      <c r="BQ51">
        <v>0.6</v>
      </c>
      <c r="BR51" t="s">
        <v>282</v>
      </c>
      <c r="BS51">
        <v>1659024439.5999999</v>
      </c>
      <c r="BT51">
        <v>764.77200000000005</v>
      </c>
      <c r="BU51">
        <v>799.90599999999995</v>
      </c>
      <c r="BV51">
        <v>43.526000000000003</v>
      </c>
      <c r="BW51">
        <v>25.264199999999999</v>
      </c>
      <c r="BX51">
        <v>764.26499999999999</v>
      </c>
      <c r="BY51">
        <v>43.393999999999998</v>
      </c>
      <c r="BZ51">
        <v>500.21600000000001</v>
      </c>
      <c r="CA51">
        <v>99.697000000000003</v>
      </c>
      <c r="CB51">
        <v>9.9491899999999994E-2</v>
      </c>
      <c r="CC51">
        <v>44.562600000000003</v>
      </c>
      <c r="CD51">
        <v>42.005299999999998</v>
      </c>
      <c r="CE51">
        <v>999.9</v>
      </c>
      <c r="CF51">
        <v>0</v>
      </c>
      <c r="CG51">
        <v>0</v>
      </c>
      <c r="CH51">
        <v>10034.4</v>
      </c>
      <c r="CI51">
        <v>0</v>
      </c>
      <c r="CJ51">
        <v>240.68600000000001</v>
      </c>
      <c r="CK51">
        <v>400.21800000000002</v>
      </c>
      <c r="CL51">
        <v>0.89994399999999997</v>
      </c>
      <c r="CM51">
        <v>0.10005600000000001</v>
      </c>
      <c r="CN51">
        <v>0</v>
      </c>
      <c r="CO51">
        <v>3.2785000000000002</v>
      </c>
      <c r="CP51">
        <v>0</v>
      </c>
      <c r="CQ51">
        <v>4114.22</v>
      </c>
      <c r="CR51">
        <v>3431.75</v>
      </c>
      <c r="CS51">
        <v>48.061999999999998</v>
      </c>
      <c r="CT51">
        <v>50.75</v>
      </c>
      <c r="CU51">
        <v>49.125</v>
      </c>
      <c r="CV51">
        <v>50.186999999999998</v>
      </c>
      <c r="CW51">
        <v>48.686999999999998</v>
      </c>
      <c r="CX51">
        <v>360.17</v>
      </c>
      <c r="CY51">
        <v>40.04</v>
      </c>
      <c r="CZ51">
        <v>0</v>
      </c>
      <c r="DA51">
        <v>1659024635.7</v>
      </c>
      <c r="DB51">
        <v>0</v>
      </c>
      <c r="DC51">
        <v>3.3118759999999998</v>
      </c>
      <c r="DD51">
        <v>7.1738451740687575E-2</v>
      </c>
      <c r="DE51">
        <v>10.371538478289009</v>
      </c>
      <c r="DF51">
        <v>4111.1256000000003</v>
      </c>
      <c r="DG51">
        <v>15</v>
      </c>
      <c r="DH51">
        <v>1659024368.0999999</v>
      </c>
      <c r="DI51" t="s">
        <v>379</v>
      </c>
      <c r="DJ51">
        <v>1659024362.5999999</v>
      </c>
      <c r="DK51">
        <v>1659024368.0999999</v>
      </c>
      <c r="DL51">
        <v>34</v>
      </c>
      <c r="DM51">
        <v>0.28499999999999998</v>
      </c>
      <c r="DN51">
        <v>7.0000000000000001E-3</v>
      </c>
      <c r="DO51">
        <v>0.47399999999999998</v>
      </c>
      <c r="DP51">
        <v>0.12</v>
      </c>
      <c r="DQ51">
        <v>800</v>
      </c>
      <c r="DR51">
        <v>25</v>
      </c>
      <c r="DS51">
        <v>0.04</v>
      </c>
      <c r="DT51">
        <v>0.01</v>
      </c>
      <c r="DU51">
        <v>100</v>
      </c>
      <c r="DV51">
        <v>100</v>
      </c>
      <c r="DW51">
        <v>0.50700000000000001</v>
      </c>
      <c r="DX51">
        <v>0.13200000000000001</v>
      </c>
      <c r="DY51">
        <v>1.140328500640907</v>
      </c>
      <c r="DZ51">
        <v>-6.7132856166521554E-4</v>
      </c>
      <c r="EA51">
        <v>-2.681329234238156E-7</v>
      </c>
      <c r="EB51">
        <v>8.1307759810197942E-11</v>
      </c>
      <c r="EC51">
        <v>0.13196397757580611</v>
      </c>
      <c r="ED51">
        <v>0</v>
      </c>
      <c r="EE51">
        <v>0</v>
      </c>
      <c r="EF51">
        <v>0</v>
      </c>
      <c r="EG51">
        <v>2</v>
      </c>
      <c r="EH51">
        <v>2028</v>
      </c>
      <c r="EI51">
        <v>2</v>
      </c>
      <c r="EJ51">
        <v>26</v>
      </c>
      <c r="EK51">
        <v>1.3</v>
      </c>
      <c r="EL51">
        <v>1.2</v>
      </c>
      <c r="EM51">
        <v>1.9104000000000001</v>
      </c>
      <c r="EN51">
        <v>2.5476100000000002</v>
      </c>
      <c r="EO51">
        <v>1.39893</v>
      </c>
      <c r="EP51">
        <v>2.32544</v>
      </c>
      <c r="EQ51">
        <v>1.49902</v>
      </c>
      <c r="ER51">
        <v>2.3559600000000001</v>
      </c>
      <c r="ES51">
        <v>34.1678</v>
      </c>
      <c r="ET51">
        <v>13.5016</v>
      </c>
      <c r="EU51">
        <v>18</v>
      </c>
      <c r="EV51">
        <v>519.80600000000004</v>
      </c>
      <c r="EW51">
        <v>535.23299999999995</v>
      </c>
      <c r="EX51">
        <v>47.113799999999998</v>
      </c>
      <c r="EY51">
        <v>44.485199999999999</v>
      </c>
      <c r="EZ51">
        <v>30</v>
      </c>
      <c r="FA51">
        <v>44.215299999999999</v>
      </c>
      <c r="FB51">
        <v>44.132899999999999</v>
      </c>
      <c r="FC51">
        <v>38.209699999999998</v>
      </c>
      <c r="FD51">
        <v>0</v>
      </c>
      <c r="FE51">
        <v>100</v>
      </c>
      <c r="FF51">
        <v>47.114400000000003</v>
      </c>
      <c r="FG51">
        <v>800</v>
      </c>
      <c r="FH51">
        <v>54.561199999999999</v>
      </c>
      <c r="FI51">
        <v>97.798900000000003</v>
      </c>
      <c r="FJ51">
        <v>99.620999999999995</v>
      </c>
    </row>
    <row r="52" spans="1:166" x14ac:dyDescent="0.2">
      <c r="A52">
        <v>34</v>
      </c>
      <c r="B52">
        <v>1659024590.0999999</v>
      </c>
      <c r="C52">
        <v>5655.5999999046326</v>
      </c>
      <c r="D52" t="s">
        <v>380</v>
      </c>
      <c r="E52" t="s">
        <v>381</v>
      </c>
      <c r="F52" t="s">
        <v>280</v>
      </c>
      <c r="G52">
        <v>1659024590.0999999</v>
      </c>
      <c r="H52">
        <f t="shared" si="46"/>
        <v>1.489363941097506E-2</v>
      </c>
      <c r="I52">
        <f t="shared" si="47"/>
        <v>14.89363941097506</v>
      </c>
      <c r="J52">
        <f t="shared" si="48"/>
        <v>16.987158747754894</v>
      </c>
      <c r="K52">
        <f t="shared" si="49"/>
        <v>765.93499999999995</v>
      </c>
      <c r="L52">
        <f t="shared" si="50"/>
        <v>640.57443686682802</v>
      </c>
      <c r="M52">
        <f t="shared" si="51"/>
        <v>63.932331812269467</v>
      </c>
      <c r="N52">
        <f t="shared" si="52"/>
        <v>76.44390370328</v>
      </c>
      <c r="O52">
        <f t="shared" si="53"/>
        <v>0.37065989879206784</v>
      </c>
      <c r="P52">
        <f t="shared" si="54"/>
        <v>2.9218358131828239</v>
      </c>
      <c r="Q52">
        <f t="shared" si="55"/>
        <v>0.34732939911374849</v>
      </c>
      <c r="R52">
        <f t="shared" si="56"/>
        <v>0.21905757482117111</v>
      </c>
      <c r="S52">
        <f t="shared" si="57"/>
        <v>66.137286000000003</v>
      </c>
      <c r="T52">
        <f t="shared" si="58"/>
        <v>41.018219738425159</v>
      </c>
      <c r="U52">
        <f t="shared" si="59"/>
        <v>41.997500000000002</v>
      </c>
      <c r="V52">
        <f t="shared" si="60"/>
        <v>8.2423304038833844</v>
      </c>
      <c r="W52">
        <f t="shared" si="61"/>
        <v>45.114333392798947</v>
      </c>
      <c r="X52">
        <f t="shared" si="62"/>
        <v>4.230071993848</v>
      </c>
      <c r="Y52">
        <f t="shared" si="63"/>
        <v>9.376337132187782</v>
      </c>
      <c r="Z52">
        <f t="shared" si="64"/>
        <v>4.0122584100353844</v>
      </c>
      <c r="AA52">
        <f t="shared" si="65"/>
        <v>-656.80949802400016</v>
      </c>
      <c r="AB52">
        <f t="shared" si="66"/>
        <v>388.87459191390303</v>
      </c>
      <c r="AC52">
        <f t="shared" si="67"/>
        <v>33.642511630369334</v>
      </c>
      <c r="AD52">
        <f t="shared" si="68"/>
        <v>-168.1551084797278</v>
      </c>
      <c r="AE52">
        <v>0</v>
      </c>
      <c r="AF52">
        <v>0</v>
      </c>
      <c r="AG52">
        <f t="shared" si="69"/>
        <v>1</v>
      </c>
      <c r="AH52">
        <f t="shared" si="70"/>
        <v>0</v>
      </c>
      <c r="AI52">
        <f t="shared" si="71"/>
        <v>49751.517938205601</v>
      </c>
      <c r="AJ52" t="s">
        <v>281</v>
      </c>
      <c r="AK52" t="s">
        <v>281</v>
      </c>
      <c r="AL52">
        <v>0</v>
      </c>
      <c r="AM52">
        <v>0</v>
      </c>
      <c r="AN52" t="e">
        <f t="shared" si="72"/>
        <v>#DIV/0!</v>
      </c>
      <c r="AO52">
        <v>0</v>
      </c>
      <c r="AP52" t="s">
        <v>281</v>
      </c>
      <c r="AQ52" t="s">
        <v>281</v>
      </c>
      <c r="AR52">
        <v>0</v>
      </c>
      <c r="AS52">
        <v>0</v>
      </c>
      <c r="AT52" t="e">
        <f t="shared" si="73"/>
        <v>#DIV/0!</v>
      </c>
      <c r="AU52">
        <v>0.5</v>
      </c>
      <c r="AV52">
        <f t="shared" si="74"/>
        <v>337.10699999999997</v>
      </c>
      <c r="AW52">
        <f t="shared" si="75"/>
        <v>16.987158747754894</v>
      </c>
      <c r="AX52" t="e">
        <f t="shared" si="76"/>
        <v>#DIV/0!</v>
      </c>
      <c r="AY52">
        <f t="shared" si="77"/>
        <v>5.0390999735261788E-2</v>
      </c>
      <c r="AZ52" t="e">
        <f t="shared" si="78"/>
        <v>#DIV/0!</v>
      </c>
      <c r="BA52" t="e">
        <f t="shared" si="79"/>
        <v>#DIV/0!</v>
      </c>
      <c r="BB52" t="s">
        <v>281</v>
      </c>
      <c r="BC52">
        <v>0</v>
      </c>
      <c r="BD52" t="e">
        <f t="shared" si="80"/>
        <v>#DIV/0!</v>
      </c>
      <c r="BE52" t="e">
        <f t="shared" si="81"/>
        <v>#DIV/0!</v>
      </c>
      <c r="BF52" t="e">
        <f t="shared" si="82"/>
        <v>#DIV/0!</v>
      </c>
      <c r="BG52" t="e">
        <f t="shared" si="83"/>
        <v>#DIV/0!</v>
      </c>
      <c r="BH52" t="e">
        <f t="shared" si="84"/>
        <v>#DIV/0!</v>
      </c>
      <c r="BI52" t="e">
        <f t="shared" si="85"/>
        <v>#DIV/0!</v>
      </c>
      <c r="BJ52" t="e">
        <f t="shared" si="86"/>
        <v>#DIV/0!</v>
      </c>
      <c r="BK52" t="e">
        <f t="shared" si="87"/>
        <v>#DIV/0!</v>
      </c>
      <c r="BL52">
        <f t="shared" si="88"/>
        <v>399.89</v>
      </c>
      <c r="BM52">
        <f t="shared" si="89"/>
        <v>337.10699999999997</v>
      </c>
      <c r="BN52">
        <f t="shared" si="90"/>
        <v>0.84299932481432394</v>
      </c>
      <c r="BO52">
        <f t="shared" si="91"/>
        <v>0.1653886968916452</v>
      </c>
      <c r="BP52">
        <v>6</v>
      </c>
      <c r="BQ52">
        <v>0.6</v>
      </c>
      <c r="BR52" t="s">
        <v>282</v>
      </c>
      <c r="BS52">
        <v>1659024590.0999999</v>
      </c>
      <c r="BT52">
        <v>765.93499999999995</v>
      </c>
      <c r="BU52">
        <v>799.99</v>
      </c>
      <c r="BV52">
        <v>42.383499999999998</v>
      </c>
      <c r="BW52">
        <v>25.277999999999999</v>
      </c>
      <c r="BX52">
        <v>765.423</v>
      </c>
      <c r="BY52">
        <v>42.255499999999998</v>
      </c>
      <c r="BZ52">
        <v>500.274</v>
      </c>
      <c r="CA52">
        <v>99.704300000000003</v>
      </c>
      <c r="CB52">
        <v>0.10038800000000001</v>
      </c>
      <c r="CC52">
        <v>44.466200000000001</v>
      </c>
      <c r="CD52">
        <v>41.997500000000002</v>
      </c>
      <c r="CE52">
        <v>999.9</v>
      </c>
      <c r="CF52">
        <v>0</v>
      </c>
      <c r="CG52">
        <v>0</v>
      </c>
      <c r="CH52">
        <v>9985.6200000000008</v>
      </c>
      <c r="CI52">
        <v>0</v>
      </c>
      <c r="CJ52">
        <v>240.36600000000001</v>
      </c>
      <c r="CK52">
        <v>399.89</v>
      </c>
      <c r="CL52">
        <v>0.90001399999999998</v>
      </c>
      <c r="CM52">
        <v>9.9985900000000003E-2</v>
      </c>
      <c r="CN52">
        <v>0</v>
      </c>
      <c r="CO52">
        <v>2.8563000000000001</v>
      </c>
      <c r="CP52">
        <v>0</v>
      </c>
      <c r="CQ52">
        <v>4120.21</v>
      </c>
      <c r="CR52">
        <v>3429</v>
      </c>
      <c r="CS52">
        <v>48.061999999999998</v>
      </c>
      <c r="CT52">
        <v>50.75</v>
      </c>
      <c r="CU52">
        <v>49.125</v>
      </c>
      <c r="CV52">
        <v>50.186999999999998</v>
      </c>
      <c r="CW52">
        <v>48.625</v>
      </c>
      <c r="CX52">
        <v>359.91</v>
      </c>
      <c r="CY52">
        <v>39.979999999999997</v>
      </c>
      <c r="CZ52">
        <v>0</v>
      </c>
      <c r="DA52">
        <v>1659024786.3</v>
      </c>
      <c r="DB52">
        <v>0</v>
      </c>
      <c r="DC52">
        <v>3.2840269230769228</v>
      </c>
      <c r="DD52">
        <v>0.74003078251119403</v>
      </c>
      <c r="DE52">
        <v>4.8611966155126707</v>
      </c>
      <c r="DF52">
        <v>4121.0103846153852</v>
      </c>
      <c r="DG52">
        <v>15</v>
      </c>
      <c r="DH52">
        <v>1659024500.5999999</v>
      </c>
      <c r="DI52" t="s">
        <v>382</v>
      </c>
      <c r="DJ52">
        <v>1659024500.5999999</v>
      </c>
      <c r="DK52">
        <v>1659024500.5999999</v>
      </c>
      <c r="DL52">
        <v>35</v>
      </c>
      <c r="DM52">
        <v>6.0000000000000001E-3</v>
      </c>
      <c r="DN52">
        <v>-4.0000000000000001E-3</v>
      </c>
      <c r="DO52">
        <v>0.48</v>
      </c>
      <c r="DP52">
        <v>0.11600000000000001</v>
      </c>
      <c r="DQ52">
        <v>800</v>
      </c>
      <c r="DR52">
        <v>25</v>
      </c>
      <c r="DS52">
        <v>0.1</v>
      </c>
      <c r="DT52">
        <v>0.01</v>
      </c>
      <c r="DU52">
        <v>100</v>
      </c>
      <c r="DV52">
        <v>100</v>
      </c>
      <c r="DW52">
        <v>0.51200000000000001</v>
      </c>
      <c r="DX52">
        <v>0.128</v>
      </c>
      <c r="DY52">
        <v>1.1466124633135331</v>
      </c>
      <c r="DZ52">
        <v>-6.7132856166521554E-4</v>
      </c>
      <c r="EA52">
        <v>-2.681329234238156E-7</v>
      </c>
      <c r="EB52">
        <v>8.1307759810197942E-11</v>
      </c>
      <c r="EC52">
        <v>0.1280187628563185</v>
      </c>
      <c r="ED52">
        <v>0</v>
      </c>
      <c r="EE52">
        <v>0</v>
      </c>
      <c r="EF52">
        <v>0</v>
      </c>
      <c r="EG52">
        <v>2</v>
      </c>
      <c r="EH52">
        <v>2028</v>
      </c>
      <c r="EI52">
        <v>2</v>
      </c>
      <c r="EJ52">
        <v>26</v>
      </c>
      <c r="EK52">
        <v>1.5</v>
      </c>
      <c r="EL52">
        <v>1.5</v>
      </c>
      <c r="EM52">
        <v>1.9091800000000001</v>
      </c>
      <c r="EN52">
        <v>2.5537100000000001</v>
      </c>
      <c r="EO52">
        <v>1.39893</v>
      </c>
      <c r="EP52">
        <v>2.32544</v>
      </c>
      <c r="EQ52">
        <v>1.49902</v>
      </c>
      <c r="ER52">
        <v>2.2717299999999998</v>
      </c>
      <c r="ES52">
        <v>34.1905</v>
      </c>
      <c r="ET52">
        <v>13.457800000000001</v>
      </c>
      <c r="EU52">
        <v>18</v>
      </c>
      <c r="EV52">
        <v>519.25599999999997</v>
      </c>
      <c r="EW52">
        <v>535.30399999999997</v>
      </c>
      <c r="EX52">
        <v>46.861400000000003</v>
      </c>
      <c r="EY52">
        <v>44.447200000000002</v>
      </c>
      <c r="EZ52">
        <v>29.9999</v>
      </c>
      <c r="FA52">
        <v>44.178899999999999</v>
      </c>
      <c r="FB52">
        <v>44.100299999999997</v>
      </c>
      <c r="FC52">
        <v>38.206400000000002</v>
      </c>
      <c r="FD52">
        <v>0</v>
      </c>
      <c r="FE52">
        <v>100</v>
      </c>
      <c r="FF52">
        <v>46.843400000000003</v>
      </c>
      <c r="FG52">
        <v>800</v>
      </c>
      <c r="FH52">
        <v>54.561199999999999</v>
      </c>
      <c r="FI52">
        <v>97.806200000000004</v>
      </c>
      <c r="FJ52">
        <v>99.627799999999993</v>
      </c>
    </row>
    <row r="53" spans="1:166" x14ac:dyDescent="0.2">
      <c r="A53">
        <v>35</v>
      </c>
      <c r="B53">
        <v>1659024740.5999999</v>
      </c>
      <c r="C53">
        <v>5806.0999999046326</v>
      </c>
      <c r="D53" t="s">
        <v>383</v>
      </c>
      <c r="E53" t="s">
        <v>384</v>
      </c>
      <c r="F53" t="s">
        <v>280</v>
      </c>
      <c r="G53">
        <v>1659024740.5999999</v>
      </c>
      <c r="H53">
        <f t="shared" si="46"/>
        <v>1.3934138439231478E-2</v>
      </c>
      <c r="I53">
        <f t="shared" si="47"/>
        <v>13.934138439231479</v>
      </c>
      <c r="J53">
        <f t="shared" si="48"/>
        <v>18.343148170698395</v>
      </c>
      <c r="K53">
        <f t="shared" si="49"/>
        <v>961.91399999999999</v>
      </c>
      <c r="L53">
        <f t="shared" si="50"/>
        <v>807.64239412141171</v>
      </c>
      <c r="M53">
        <f t="shared" si="51"/>
        <v>80.608801041553988</v>
      </c>
      <c r="N53">
        <f t="shared" si="52"/>
        <v>96.006270608708391</v>
      </c>
      <c r="O53">
        <f t="shared" si="53"/>
        <v>0.33460678867688709</v>
      </c>
      <c r="P53">
        <f t="shared" si="54"/>
        <v>2.9268379486844864</v>
      </c>
      <c r="Q53">
        <f t="shared" si="55"/>
        <v>0.31550226759550426</v>
      </c>
      <c r="R53">
        <f t="shared" si="56"/>
        <v>0.19881669009587249</v>
      </c>
      <c r="S53">
        <f t="shared" si="57"/>
        <v>66.141445964478621</v>
      </c>
      <c r="T53">
        <f t="shared" si="58"/>
        <v>41.177553604778517</v>
      </c>
      <c r="U53">
        <f t="shared" si="59"/>
        <v>42.036200000000001</v>
      </c>
      <c r="V53">
        <f t="shared" si="60"/>
        <v>8.2591463683405859</v>
      </c>
      <c r="W53">
        <f t="shared" si="61"/>
        <v>44.200840831461278</v>
      </c>
      <c r="X53">
        <f t="shared" si="62"/>
        <v>4.1246164805734198</v>
      </c>
      <c r="Y53">
        <f t="shared" si="63"/>
        <v>9.3315339776016213</v>
      </c>
      <c r="Z53">
        <f t="shared" si="64"/>
        <v>4.1345298877671661</v>
      </c>
      <c r="AA53">
        <f t="shared" si="65"/>
        <v>-614.49550517010823</v>
      </c>
      <c r="AB53">
        <f t="shared" si="66"/>
        <v>368.83806950665473</v>
      </c>
      <c r="AC53">
        <f t="shared" si="67"/>
        <v>31.846389076903169</v>
      </c>
      <c r="AD53">
        <f t="shared" si="68"/>
        <v>-147.6696006220717</v>
      </c>
      <c r="AE53">
        <v>0</v>
      </c>
      <c r="AF53">
        <v>0</v>
      </c>
      <c r="AG53">
        <f t="shared" si="69"/>
        <v>1</v>
      </c>
      <c r="AH53">
        <f t="shared" si="70"/>
        <v>0</v>
      </c>
      <c r="AI53">
        <f t="shared" si="71"/>
        <v>49902.515578674997</v>
      </c>
      <c r="AJ53" t="s">
        <v>281</v>
      </c>
      <c r="AK53" t="s">
        <v>281</v>
      </c>
      <c r="AL53">
        <v>0</v>
      </c>
      <c r="AM53">
        <v>0</v>
      </c>
      <c r="AN53" t="e">
        <f t="shared" si="72"/>
        <v>#DIV/0!</v>
      </c>
      <c r="AO53">
        <v>0</v>
      </c>
      <c r="AP53" t="s">
        <v>281</v>
      </c>
      <c r="AQ53" t="s">
        <v>281</v>
      </c>
      <c r="AR53">
        <v>0</v>
      </c>
      <c r="AS53">
        <v>0</v>
      </c>
      <c r="AT53" t="e">
        <f t="shared" si="73"/>
        <v>#DIV/0!</v>
      </c>
      <c r="AU53">
        <v>0.5</v>
      </c>
      <c r="AV53">
        <f t="shared" si="74"/>
        <v>337.12051500750187</v>
      </c>
      <c r="AW53">
        <f t="shared" si="75"/>
        <v>18.343148170698395</v>
      </c>
      <c r="AX53" t="e">
        <f t="shared" si="76"/>
        <v>#DIV/0!</v>
      </c>
      <c r="AY53">
        <f t="shared" si="77"/>
        <v>5.4411248660705826E-2</v>
      </c>
      <c r="AZ53" t="e">
        <f t="shared" si="78"/>
        <v>#DIV/0!</v>
      </c>
      <c r="BA53" t="e">
        <f t="shared" si="79"/>
        <v>#DIV/0!</v>
      </c>
      <c r="BB53" t="s">
        <v>281</v>
      </c>
      <c r="BC53">
        <v>0</v>
      </c>
      <c r="BD53" t="e">
        <f t="shared" si="80"/>
        <v>#DIV/0!</v>
      </c>
      <c r="BE53" t="e">
        <f t="shared" si="81"/>
        <v>#DIV/0!</v>
      </c>
      <c r="BF53" t="e">
        <f t="shared" si="82"/>
        <v>#DIV/0!</v>
      </c>
      <c r="BG53" t="e">
        <f t="shared" si="83"/>
        <v>#DIV/0!</v>
      </c>
      <c r="BH53" t="e">
        <f t="shared" si="84"/>
        <v>#DIV/0!</v>
      </c>
      <c r="BI53" t="e">
        <f t="shared" si="85"/>
        <v>#DIV/0!</v>
      </c>
      <c r="BJ53" t="e">
        <f t="shared" si="86"/>
        <v>#DIV/0!</v>
      </c>
      <c r="BK53" t="e">
        <f t="shared" si="87"/>
        <v>#DIV/0!</v>
      </c>
      <c r="BL53">
        <f t="shared" si="88"/>
        <v>399.90499999999997</v>
      </c>
      <c r="BM53">
        <f t="shared" si="89"/>
        <v>337.12051500750187</v>
      </c>
      <c r="BN53">
        <f t="shared" si="90"/>
        <v>0.8430015003750938</v>
      </c>
      <c r="BO53">
        <f t="shared" si="91"/>
        <v>0.16539289572393098</v>
      </c>
      <c r="BP53">
        <v>6</v>
      </c>
      <c r="BQ53">
        <v>0.6</v>
      </c>
      <c r="BR53" t="s">
        <v>282</v>
      </c>
      <c r="BS53">
        <v>1659024740.5999999</v>
      </c>
      <c r="BT53">
        <v>961.91399999999999</v>
      </c>
      <c r="BU53">
        <v>999.98599999999999</v>
      </c>
      <c r="BV53">
        <v>41.325699999999998</v>
      </c>
      <c r="BW53">
        <v>25.305800000000001</v>
      </c>
      <c r="BX53">
        <v>961.26</v>
      </c>
      <c r="BY53">
        <v>41.191699999999997</v>
      </c>
      <c r="BZ53">
        <v>500.31400000000002</v>
      </c>
      <c r="CA53">
        <v>99.707899999999995</v>
      </c>
      <c r="CB53">
        <v>9.9640599999999996E-2</v>
      </c>
      <c r="CC53">
        <v>44.373699999999999</v>
      </c>
      <c r="CD53">
        <v>42.036200000000001</v>
      </c>
      <c r="CE53">
        <v>999.9</v>
      </c>
      <c r="CF53">
        <v>0</v>
      </c>
      <c r="CG53">
        <v>0</v>
      </c>
      <c r="CH53">
        <v>10013.799999999999</v>
      </c>
      <c r="CI53">
        <v>0</v>
      </c>
      <c r="CJ53">
        <v>240.035</v>
      </c>
      <c r="CK53">
        <v>399.90499999999997</v>
      </c>
      <c r="CL53">
        <v>0.89994399999999997</v>
      </c>
      <c r="CM53">
        <v>0.10005600000000001</v>
      </c>
      <c r="CN53">
        <v>0</v>
      </c>
      <c r="CO53">
        <v>3.1901999999999999</v>
      </c>
      <c r="CP53">
        <v>0</v>
      </c>
      <c r="CQ53">
        <v>4097.2</v>
      </c>
      <c r="CR53">
        <v>3429.06</v>
      </c>
      <c r="CS53">
        <v>48.061999999999998</v>
      </c>
      <c r="CT53">
        <v>50.75</v>
      </c>
      <c r="CU53">
        <v>49.125</v>
      </c>
      <c r="CV53">
        <v>50.125</v>
      </c>
      <c r="CW53">
        <v>48.625</v>
      </c>
      <c r="CX53">
        <v>359.89</v>
      </c>
      <c r="CY53">
        <v>40.01</v>
      </c>
      <c r="CZ53">
        <v>0</v>
      </c>
      <c r="DA53">
        <v>1659024936.9000001</v>
      </c>
      <c r="DB53">
        <v>0</v>
      </c>
      <c r="DC53">
        <v>3.1946760000000012</v>
      </c>
      <c r="DD53">
        <v>0.1164461411859942</v>
      </c>
      <c r="DE53">
        <v>3.636923123042707</v>
      </c>
      <c r="DF53">
        <v>4097.2907999999998</v>
      </c>
      <c r="DG53">
        <v>15</v>
      </c>
      <c r="DH53">
        <v>1659024666.5999999</v>
      </c>
      <c r="DI53" t="s">
        <v>385</v>
      </c>
      <c r="DJ53">
        <v>1659024659.5999999</v>
      </c>
      <c r="DK53">
        <v>1659024666.5999999</v>
      </c>
      <c r="DL53">
        <v>36</v>
      </c>
      <c r="DM53">
        <v>0.32800000000000001</v>
      </c>
      <c r="DN53">
        <v>6.0000000000000001E-3</v>
      </c>
      <c r="DO53">
        <v>0.61699999999999999</v>
      </c>
      <c r="DP53">
        <v>0.123</v>
      </c>
      <c r="DQ53">
        <v>1000</v>
      </c>
      <c r="DR53">
        <v>25</v>
      </c>
      <c r="DS53">
        <v>0.1</v>
      </c>
      <c r="DT53">
        <v>0.01</v>
      </c>
      <c r="DU53">
        <v>100</v>
      </c>
      <c r="DV53">
        <v>100</v>
      </c>
      <c r="DW53">
        <v>0.65400000000000003</v>
      </c>
      <c r="DX53">
        <v>0.13400000000000001</v>
      </c>
      <c r="DY53">
        <v>1.4743871137456439</v>
      </c>
      <c r="DZ53">
        <v>-6.7132856166521554E-4</v>
      </c>
      <c r="EA53">
        <v>-2.681329234238156E-7</v>
      </c>
      <c r="EB53">
        <v>8.1307759810197942E-11</v>
      </c>
      <c r="EC53">
        <v>0.13398838093952681</v>
      </c>
      <c r="ED53">
        <v>0</v>
      </c>
      <c r="EE53">
        <v>0</v>
      </c>
      <c r="EF53">
        <v>0</v>
      </c>
      <c r="EG53">
        <v>2</v>
      </c>
      <c r="EH53">
        <v>2028</v>
      </c>
      <c r="EI53">
        <v>2</v>
      </c>
      <c r="EJ53">
        <v>26</v>
      </c>
      <c r="EK53">
        <v>1.4</v>
      </c>
      <c r="EL53">
        <v>1.2</v>
      </c>
      <c r="EM53">
        <v>2.2875999999999999</v>
      </c>
      <c r="EN53">
        <v>2.5415000000000001</v>
      </c>
      <c r="EO53">
        <v>1.39893</v>
      </c>
      <c r="EP53">
        <v>2.32544</v>
      </c>
      <c r="EQ53">
        <v>1.49902</v>
      </c>
      <c r="ER53">
        <v>2.2985799999999998</v>
      </c>
      <c r="ES53">
        <v>34.1905</v>
      </c>
      <c r="ET53">
        <v>13.422800000000001</v>
      </c>
      <c r="EU53">
        <v>18</v>
      </c>
      <c r="EV53">
        <v>518.71199999999999</v>
      </c>
      <c r="EW53">
        <v>535.88699999999994</v>
      </c>
      <c r="EX53">
        <v>46.499499999999998</v>
      </c>
      <c r="EY53">
        <v>44.414000000000001</v>
      </c>
      <c r="EZ53">
        <v>30</v>
      </c>
      <c r="FA53">
        <v>44.151400000000002</v>
      </c>
      <c r="FB53">
        <v>44.076999999999998</v>
      </c>
      <c r="FC53">
        <v>45.776600000000002</v>
      </c>
      <c r="FD53">
        <v>0</v>
      </c>
      <c r="FE53">
        <v>100</v>
      </c>
      <c r="FF53">
        <v>46.479900000000001</v>
      </c>
      <c r="FG53">
        <v>1000</v>
      </c>
      <c r="FH53">
        <v>54.561199999999999</v>
      </c>
      <c r="FI53">
        <v>97.805400000000006</v>
      </c>
      <c r="FJ53">
        <v>99.630200000000002</v>
      </c>
    </row>
    <row r="54" spans="1:166" x14ac:dyDescent="0.2">
      <c r="A54">
        <v>36</v>
      </c>
      <c r="B54">
        <v>1659024891.0999999</v>
      </c>
      <c r="C54">
        <v>5956.5999999046326</v>
      </c>
      <c r="D54" t="s">
        <v>386</v>
      </c>
      <c r="E54" t="s">
        <v>387</v>
      </c>
      <c r="F54" t="s">
        <v>280</v>
      </c>
      <c r="G54">
        <v>1659024891.0999999</v>
      </c>
      <c r="H54">
        <f t="shared" si="46"/>
        <v>1.3181989324989592E-2</v>
      </c>
      <c r="I54">
        <f t="shared" si="47"/>
        <v>13.181989324989592</v>
      </c>
      <c r="J54">
        <f t="shared" si="48"/>
        <v>18.250687675212106</v>
      </c>
      <c r="K54">
        <f t="shared" si="49"/>
        <v>962.798</v>
      </c>
      <c r="L54">
        <f t="shared" si="50"/>
        <v>801.35437353397981</v>
      </c>
      <c r="M54">
        <f t="shared" si="51"/>
        <v>79.979029808126</v>
      </c>
      <c r="N54">
        <f t="shared" si="52"/>
        <v>96.091882049158002</v>
      </c>
      <c r="O54">
        <f t="shared" si="53"/>
        <v>0.31037555287606849</v>
      </c>
      <c r="P54">
        <f t="shared" si="54"/>
        <v>2.9235982809338661</v>
      </c>
      <c r="Q54">
        <f t="shared" si="55"/>
        <v>0.29384907316754127</v>
      </c>
      <c r="R54">
        <f t="shared" si="56"/>
        <v>0.18506897551196128</v>
      </c>
      <c r="S54">
        <f t="shared" si="57"/>
        <v>66.142545785501724</v>
      </c>
      <c r="T54">
        <f t="shared" si="58"/>
        <v>41.238339011975768</v>
      </c>
      <c r="U54">
        <f t="shared" si="59"/>
        <v>41.999499999999998</v>
      </c>
      <c r="V54">
        <f t="shared" si="60"/>
        <v>8.2431987190012368</v>
      </c>
      <c r="W54">
        <f t="shared" si="61"/>
        <v>43.601369237095135</v>
      </c>
      <c r="X54">
        <f t="shared" si="62"/>
        <v>4.0415263630203002</v>
      </c>
      <c r="Y54">
        <f t="shared" si="63"/>
        <v>9.2692647816707883</v>
      </c>
      <c r="Z54">
        <f t="shared" si="64"/>
        <v>4.2016723559809366</v>
      </c>
      <c r="AA54">
        <f t="shared" si="65"/>
        <v>-581.325729232041</v>
      </c>
      <c r="AB54">
        <f t="shared" si="66"/>
        <v>353.85023352123204</v>
      </c>
      <c r="AC54">
        <f t="shared" si="67"/>
        <v>30.562060775373943</v>
      </c>
      <c r="AD54">
        <f t="shared" si="68"/>
        <v>-130.77088914993328</v>
      </c>
      <c r="AE54">
        <v>0</v>
      </c>
      <c r="AF54">
        <v>0</v>
      </c>
      <c r="AG54">
        <f t="shared" si="69"/>
        <v>1</v>
      </c>
      <c r="AH54">
        <f t="shared" si="70"/>
        <v>0</v>
      </c>
      <c r="AI54">
        <f t="shared" si="71"/>
        <v>49834.366150802496</v>
      </c>
      <c r="AJ54" t="s">
        <v>281</v>
      </c>
      <c r="AK54" t="s">
        <v>281</v>
      </c>
      <c r="AL54">
        <v>0</v>
      </c>
      <c r="AM54">
        <v>0</v>
      </c>
      <c r="AN54" t="e">
        <f t="shared" si="72"/>
        <v>#DIV/0!</v>
      </c>
      <c r="AO54">
        <v>0</v>
      </c>
      <c r="AP54" t="s">
        <v>281</v>
      </c>
      <c r="AQ54" t="s">
        <v>281</v>
      </c>
      <c r="AR54">
        <v>0</v>
      </c>
      <c r="AS54">
        <v>0</v>
      </c>
      <c r="AT54" t="e">
        <f t="shared" si="73"/>
        <v>#DIV/0!</v>
      </c>
      <c r="AU54">
        <v>0.5</v>
      </c>
      <c r="AV54">
        <f t="shared" si="74"/>
        <v>337.12638600285061</v>
      </c>
      <c r="AW54">
        <f t="shared" si="75"/>
        <v>18.250687675212106</v>
      </c>
      <c r="AX54" t="e">
        <f t="shared" si="76"/>
        <v>#DIV/0!</v>
      </c>
      <c r="AY54">
        <f t="shared" si="77"/>
        <v>5.4136040467202662E-2</v>
      </c>
      <c r="AZ54" t="e">
        <f t="shared" si="78"/>
        <v>#DIV/0!</v>
      </c>
      <c r="BA54" t="e">
        <f t="shared" si="79"/>
        <v>#DIV/0!</v>
      </c>
      <c r="BB54" t="s">
        <v>281</v>
      </c>
      <c r="BC54">
        <v>0</v>
      </c>
      <c r="BD54" t="e">
        <f t="shared" si="80"/>
        <v>#DIV/0!</v>
      </c>
      <c r="BE54" t="e">
        <f t="shared" si="81"/>
        <v>#DIV/0!</v>
      </c>
      <c r="BF54" t="e">
        <f t="shared" si="82"/>
        <v>#DIV/0!</v>
      </c>
      <c r="BG54" t="e">
        <f t="shared" si="83"/>
        <v>#DIV/0!</v>
      </c>
      <c r="BH54" t="e">
        <f t="shared" si="84"/>
        <v>#DIV/0!</v>
      </c>
      <c r="BI54" t="e">
        <f t="shared" si="85"/>
        <v>#DIV/0!</v>
      </c>
      <c r="BJ54" t="e">
        <f t="shared" si="86"/>
        <v>#DIV/0!</v>
      </c>
      <c r="BK54" t="e">
        <f t="shared" si="87"/>
        <v>#DIV/0!</v>
      </c>
      <c r="BL54">
        <f t="shared" si="88"/>
        <v>399.91199999999998</v>
      </c>
      <c r="BM54">
        <f t="shared" si="89"/>
        <v>337.12638600285061</v>
      </c>
      <c r="BN54">
        <f t="shared" si="90"/>
        <v>0.84300142532069711</v>
      </c>
      <c r="BO54">
        <f t="shared" si="91"/>
        <v>0.1653927508689455</v>
      </c>
      <c r="BP54">
        <v>6</v>
      </c>
      <c r="BQ54">
        <v>0.6</v>
      </c>
      <c r="BR54" t="s">
        <v>282</v>
      </c>
      <c r="BS54">
        <v>1659024891.0999999</v>
      </c>
      <c r="BT54">
        <v>962.798</v>
      </c>
      <c r="BU54">
        <v>999.91300000000001</v>
      </c>
      <c r="BV54">
        <v>40.494300000000003</v>
      </c>
      <c r="BW54">
        <v>25.322900000000001</v>
      </c>
      <c r="BX54">
        <v>962.13499999999999</v>
      </c>
      <c r="BY54">
        <v>40.3613</v>
      </c>
      <c r="BZ54">
        <v>500.21199999999999</v>
      </c>
      <c r="CA54">
        <v>99.704800000000006</v>
      </c>
      <c r="CB54">
        <v>0.100021</v>
      </c>
      <c r="CC54">
        <v>44.244500000000002</v>
      </c>
      <c r="CD54">
        <v>41.999499999999998</v>
      </c>
      <c r="CE54">
        <v>999.9</v>
      </c>
      <c r="CF54">
        <v>0</v>
      </c>
      <c r="CG54">
        <v>0</v>
      </c>
      <c r="CH54">
        <v>9995.6200000000008</v>
      </c>
      <c r="CI54">
        <v>0</v>
      </c>
      <c r="CJ54">
        <v>239.87</v>
      </c>
      <c r="CK54">
        <v>399.91199999999998</v>
      </c>
      <c r="CL54">
        <v>0.89994600000000002</v>
      </c>
      <c r="CM54">
        <v>0.100054</v>
      </c>
      <c r="CN54">
        <v>0</v>
      </c>
      <c r="CO54">
        <v>3.0714999999999999</v>
      </c>
      <c r="CP54">
        <v>0</v>
      </c>
      <c r="CQ54">
        <v>4106.59</v>
      </c>
      <c r="CR54">
        <v>3429.13</v>
      </c>
      <c r="CS54">
        <v>48</v>
      </c>
      <c r="CT54">
        <v>50.686999999999998</v>
      </c>
      <c r="CU54">
        <v>49.061999999999998</v>
      </c>
      <c r="CV54">
        <v>50.125</v>
      </c>
      <c r="CW54">
        <v>48.561999999999998</v>
      </c>
      <c r="CX54">
        <v>359.9</v>
      </c>
      <c r="CY54">
        <v>40.01</v>
      </c>
      <c r="CZ54">
        <v>0</v>
      </c>
      <c r="DA54">
        <v>1659025086.9000001</v>
      </c>
      <c r="DB54">
        <v>0</v>
      </c>
      <c r="DC54">
        <v>3.240872</v>
      </c>
      <c r="DD54">
        <v>2.0323068044984991E-2</v>
      </c>
      <c r="DE54">
        <v>4.6092307775293424</v>
      </c>
      <c r="DF54">
        <v>4106.8599999999997</v>
      </c>
      <c r="DG54">
        <v>15</v>
      </c>
      <c r="DH54">
        <v>1659024803.5999999</v>
      </c>
      <c r="DI54" t="s">
        <v>388</v>
      </c>
      <c r="DJ54">
        <v>1659024803.5999999</v>
      </c>
      <c r="DK54">
        <v>1659024801.0999999</v>
      </c>
      <c r="DL54">
        <v>37</v>
      </c>
      <c r="DM54">
        <v>8.9999999999999993E-3</v>
      </c>
      <c r="DN54">
        <v>-1E-3</v>
      </c>
      <c r="DO54">
        <v>0.627</v>
      </c>
      <c r="DP54">
        <v>0.122</v>
      </c>
      <c r="DQ54">
        <v>1000</v>
      </c>
      <c r="DR54">
        <v>25</v>
      </c>
      <c r="DS54">
        <v>0.04</v>
      </c>
      <c r="DT54">
        <v>0.01</v>
      </c>
      <c r="DU54">
        <v>100</v>
      </c>
      <c r="DV54">
        <v>100</v>
      </c>
      <c r="DW54">
        <v>0.66300000000000003</v>
      </c>
      <c r="DX54">
        <v>0.13300000000000001</v>
      </c>
      <c r="DY54">
        <v>1.4847745218330799</v>
      </c>
      <c r="DZ54">
        <v>-6.7132856166521554E-4</v>
      </c>
      <c r="EA54">
        <v>-2.681329234238156E-7</v>
      </c>
      <c r="EB54">
        <v>8.1307759810197942E-11</v>
      </c>
      <c r="EC54">
        <v>0.13299929218848969</v>
      </c>
      <c r="ED54">
        <v>0</v>
      </c>
      <c r="EE54">
        <v>0</v>
      </c>
      <c r="EF54">
        <v>0</v>
      </c>
      <c r="EG54">
        <v>2</v>
      </c>
      <c r="EH54">
        <v>2028</v>
      </c>
      <c r="EI54">
        <v>2</v>
      </c>
      <c r="EJ54">
        <v>26</v>
      </c>
      <c r="EK54">
        <v>1.5</v>
      </c>
      <c r="EL54">
        <v>1.5</v>
      </c>
      <c r="EM54">
        <v>2.2875999999999999</v>
      </c>
      <c r="EN54">
        <v>2.5390600000000001</v>
      </c>
      <c r="EO54">
        <v>1.39893</v>
      </c>
      <c r="EP54">
        <v>2.32544</v>
      </c>
      <c r="EQ54">
        <v>1.49902</v>
      </c>
      <c r="ER54">
        <v>2.2436500000000001</v>
      </c>
      <c r="ES54">
        <v>34.213299999999997</v>
      </c>
      <c r="ET54">
        <v>13.379</v>
      </c>
      <c r="EU54">
        <v>18</v>
      </c>
      <c r="EV54">
        <v>518.31899999999996</v>
      </c>
      <c r="EW54">
        <v>535.85500000000002</v>
      </c>
      <c r="EX54">
        <v>46.250999999999998</v>
      </c>
      <c r="EY54">
        <v>44.399700000000003</v>
      </c>
      <c r="EZ54">
        <v>30</v>
      </c>
      <c r="FA54">
        <v>44.131100000000004</v>
      </c>
      <c r="FB54">
        <v>44.053899999999999</v>
      </c>
      <c r="FC54">
        <v>45.7697</v>
      </c>
      <c r="FD54">
        <v>0</v>
      </c>
      <c r="FE54">
        <v>100</v>
      </c>
      <c r="FF54">
        <v>46.250500000000002</v>
      </c>
      <c r="FG54">
        <v>1000</v>
      </c>
      <c r="FH54">
        <v>54.561199999999999</v>
      </c>
      <c r="FI54">
        <v>97.805000000000007</v>
      </c>
      <c r="FJ54">
        <v>99.629300000000001</v>
      </c>
    </row>
    <row r="55" spans="1:166" x14ac:dyDescent="0.2">
      <c r="A55">
        <v>37</v>
      </c>
      <c r="B55">
        <v>1659025041.5999999</v>
      </c>
      <c r="C55">
        <v>6107.0999999046326</v>
      </c>
      <c r="D55" t="s">
        <v>389</v>
      </c>
      <c r="E55" t="s">
        <v>390</v>
      </c>
      <c r="F55" t="s">
        <v>280</v>
      </c>
      <c r="G55">
        <v>1659025041.5999999</v>
      </c>
      <c r="H55">
        <f t="shared" si="46"/>
        <v>1.2729555445416225E-2</v>
      </c>
      <c r="I55">
        <f t="shared" si="47"/>
        <v>12.729555445416224</v>
      </c>
      <c r="J55">
        <f t="shared" si="48"/>
        <v>19.085156502148845</v>
      </c>
      <c r="K55">
        <f t="shared" si="49"/>
        <v>1159.48</v>
      </c>
      <c r="L55">
        <f t="shared" si="50"/>
        <v>974.11221669951908</v>
      </c>
      <c r="M55">
        <f t="shared" si="51"/>
        <v>97.217875006620289</v>
      </c>
      <c r="N55">
        <f t="shared" si="52"/>
        <v>115.71786061219998</v>
      </c>
      <c r="O55">
        <f t="shared" si="53"/>
        <v>0.2948559148260495</v>
      </c>
      <c r="P55">
        <f t="shared" si="54"/>
        <v>2.9228845510490506</v>
      </c>
      <c r="Q55">
        <f t="shared" si="55"/>
        <v>0.27989568333523673</v>
      </c>
      <c r="R55">
        <f t="shared" si="56"/>
        <v>0.17621722680575741</v>
      </c>
      <c r="S55">
        <f t="shared" si="57"/>
        <v>66.135086333918522</v>
      </c>
      <c r="T55">
        <f t="shared" si="58"/>
        <v>41.276901995536335</v>
      </c>
      <c r="U55">
        <f t="shared" si="59"/>
        <v>42.021900000000002</v>
      </c>
      <c r="V55">
        <f t="shared" si="60"/>
        <v>8.2529292606154172</v>
      </c>
      <c r="W55">
        <f t="shared" si="61"/>
        <v>43.244251161265709</v>
      </c>
      <c r="X55">
        <f t="shared" si="62"/>
        <v>3.9924498259084999</v>
      </c>
      <c r="Y55">
        <f t="shared" si="63"/>
        <v>9.2323250344188548</v>
      </c>
      <c r="Z55">
        <f t="shared" si="64"/>
        <v>4.2604794347069177</v>
      </c>
      <c r="AA55">
        <f t="shared" si="65"/>
        <v>-561.37339514285554</v>
      </c>
      <c r="AB55">
        <f t="shared" si="66"/>
        <v>338.10054099130434</v>
      </c>
      <c r="AC55">
        <f t="shared" si="67"/>
        <v>29.201291272400116</v>
      </c>
      <c r="AD55">
        <f t="shared" si="68"/>
        <v>-127.93647654523255</v>
      </c>
      <c r="AE55">
        <v>0</v>
      </c>
      <c r="AF55">
        <v>0</v>
      </c>
      <c r="AG55">
        <f t="shared" si="69"/>
        <v>1</v>
      </c>
      <c r="AH55">
        <f t="shared" si="70"/>
        <v>0</v>
      </c>
      <c r="AI55">
        <f t="shared" si="71"/>
        <v>49826.924040024423</v>
      </c>
      <c r="AJ55" t="s">
        <v>281</v>
      </c>
      <c r="AK55" t="s">
        <v>281</v>
      </c>
      <c r="AL55">
        <v>0</v>
      </c>
      <c r="AM55">
        <v>0</v>
      </c>
      <c r="AN55" t="e">
        <f t="shared" si="72"/>
        <v>#DIV/0!</v>
      </c>
      <c r="AO55">
        <v>0</v>
      </c>
      <c r="AP55" t="s">
        <v>281</v>
      </c>
      <c r="AQ55" t="s">
        <v>281</v>
      </c>
      <c r="AR55">
        <v>0</v>
      </c>
      <c r="AS55">
        <v>0</v>
      </c>
      <c r="AT55" t="e">
        <f t="shared" si="73"/>
        <v>#DIV/0!</v>
      </c>
      <c r="AU55">
        <v>0.5</v>
      </c>
      <c r="AV55">
        <f t="shared" si="74"/>
        <v>337.09525799684894</v>
      </c>
      <c r="AW55">
        <f t="shared" si="75"/>
        <v>19.085156502148845</v>
      </c>
      <c r="AX55" t="e">
        <f t="shared" si="76"/>
        <v>#DIV/0!</v>
      </c>
      <c r="AY55">
        <f t="shared" si="77"/>
        <v>5.6616508388638465E-2</v>
      </c>
      <c r="AZ55" t="e">
        <f t="shared" si="78"/>
        <v>#DIV/0!</v>
      </c>
      <c r="BA55" t="e">
        <f t="shared" si="79"/>
        <v>#DIV/0!</v>
      </c>
      <c r="BB55" t="s">
        <v>281</v>
      </c>
      <c r="BC55">
        <v>0</v>
      </c>
      <c r="BD55" t="e">
        <f t="shared" si="80"/>
        <v>#DIV/0!</v>
      </c>
      <c r="BE55" t="e">
        <f t="shared" si="81"/>
        <v>#DIV/0!</v>
      </c>
      <c r="BF55" t="e">
        <f t="shared" si="82"/>
        <v>#DIV/0!</v>
      </c>
      <c r="BG55" t="e">
        <f t="shared" si="83"/>
        <v>#DIV/0!</v>
      </c>
      <c r="BH55" t="e">
        <f t="shared" si="84"/>
        <v>#DIV/0!</v>
      </c>
      <c r="BI55" t="e">
        <f t="shared" si="85"/>
        <v>#DIV/0!</v>
      </c>
      <c r="BJ55" t="e">
        <f t="shared" si="86"/>
        <v>#DIV/0!</v>
      </c>
      <c r="BK55" t="e">
        <f t="shared" si="87"/>
        <v>#DIV/0!</v>
      </c>
      <c r="BL55">
        <f t="shared" si="88"/>
        <v>399.87599999999998</v>
      </c>
      <c r="BM55">
        <f t="shared" si="89"/>
        <v>337.09525799684894</v>
      </c>
      <c r="BN55">
        <f t="shared" si="90"/>
        <v>0.84299947482931947</v>
      </c>
      <c r="BO55">
        <f t="shared" si="91"/>
        <v>0.16538898642058669</v>
      </c>
      <c r="BP55">
        <v>6</v>
      </c>
      <c r="BQ55">
        <v>0.6</v>
      </c>
      <c r="BR55" t="s">
        <v>282</v>
      </c>
      <c r="BS55">
        <v>1659025041.5999999</v>
      </c>
      <c r="BT55">
        <v>1159.48</v>
      </c>
      <c r="BU55">
        <v>1200.07</v>
      </c>
      <c r="BV55">
        <v>40.003900000000002</v>
      </c>
      <c r="BW55">
        <v>25.348099999999999</v>
      </c>
      <c r="BX55">
        <v>1158.73</v>
      </c>
      <c r="BY55">
        <v>39.8658</v>
      </c>
      <c r="BZ55">
        <v>500.29300000000001</v>
      </c>
      <c r="CA55">
        <v>99.701499999999996</v>
      </c>
      <c r="CB55">
        <v>0.10001500000000001</v>
      </c>
      <c r="CC55">
        <v>44.167499999999997</v>
      </c>
      <c r="CD55">
        <v>42.021900000000002</v>
      </c>
      <c r="CE55">
        <v>999.9</v>
      </c>
      <c r="CF55">
        <v>0</v>
      </c>
      <c r="CG55">
        <v>0</v>
      </c>
      <c r="CH55">
        <v>9991.8799999999992</v>
      </c>
      <c r="CI55">
        <v>0</v>
      </c>
      <c r="CJ55">
        <v>239.82599999999999</v>
      </c>
      <c r="CK55">
        <v>399.87599999999998</v>
      </c>
      <c r="CL55">
        <v>0.90001399999999998</v>
      </c>
      <c r="CM55">
        <v>9.9985900000000003E-2</v>
      </c>
      <c r="CN55">
        <v>0</v>
      </c>
      <c r="CO55">
        <v>2.8424</v>
      </c>
      <c r="CP55">
        <v>0</v>
      </c>
      <c r="CQ55">
        <v>4089.87</v>
      </c>
      <c r="CR55">
        <v>3428.89</v>
      </c>
      <c r="CS55">
        <v>48</v>
      </c>
      <c r="CT55">
        <v>50.686999999999998</v>
      </c>
      <c r="CU55">
        <v>49.061999999999998</v>
      </c>
      <c r="CV55">
        <v>50.125</v>
      </c>
      <c r="CW55">
        <v>48.561999999999998</v>
      </c>
      <c r="CX55">
        <v>359.89</v>
      </c>
      <c r="CY55">
        <v>39.979999999999997</v>
      </c>
      <c r="CZ55">
        <v>0</v>
      </c>
      <c r="DA55">
        <v>1659025237.5</v>
      </c>
      <c r="DB55">
        <v>0</v>
      </c>
      <c r="DC55">
        <v>3.1589461538461538</v>
      </c>
      <c r="DD55">
        <v>-0.85555554718289151</v>
      </c>
      <c r="DE55">
        <v>4.3586324918649906</v>
      </c>
      <c r="DF55">
        <v>4090.558846153845</v>
      </c>
      <c r="DG55">
        <v>15</v>
      </c>
      <c r="DH55">
        <v>1659024962.5999999</v>
      </c>
      <c r="DI55" t="s">
        <v>391</v>
      </c>
      <c r="DJ55">
        <v>1659024954.0999999</v>
      </c>
      <c r="DK55">
        <v>1659024962.5999999</v>
      </c>
      <c r="DL55">
        <v>38</v>
      </c>
      <c r="DM55">
        <v>0.27600000000000002</v>
      </c>
      <c r="DN55">
        <v>5.0000000000000001E-3</v>
      </c>
      <c r="DO55">
        <v>0.70899999999999996</v>
      </c>
      <c r="DP55">
        <v>0.127</v>
      </c>
      <c r="DQ55">
        <v>1201</v>
      </c>
      <c r="DR55">
        <v>25</v>
      </c>
      <c r="DS55">
        <v>0.06</v>
      </c>
      <c r="DT55">
        <v>0.01</v>
      </c>
      <c r="DU55">
        <v>100</v>
      </c>
      <c r="DV55">
        <v>100</v>
      </c>
      <c r="DW55">
        <v>0.75</v>
      </c>
      <c r="DX55">
        <v>0.1381</v>
      </c>
      <c r="DY55">
        <v>1.759924020244618</v>
      </c>
      <c r="DZ55">
        <v>-6.7132856166521554E-4</v>
      </c>
      <c r="EA55">
        <v>-2.681329234238156E-7</v>
      </c>
      <c r="EB55">
        <v>8.1307759810197942E-11</v>
      </c>
      <c r="EC55">
        <v>0.13816251561439541</v>
      </c>
      <c r="ED55">
        <v>0</v>
      </c>
      <c r="EE55">
        <v>0</v>
      </c>
      <c r="EF55">
        <v>0</v>
      </c>
      <c r="EG55">
        <v>2</v>
      </c>
      <c r="EH55">
        <v>2028</v>
      </c>
      <c r="EI55">
        <v>2</v>
      </c>
      <c r="EJ55">
        <v>26</v>
      </c>
      <c r="EK55">
        <v>1.5</v>
      </c>
      <c r="EL55">
        <v>1.3</v>
      </c>
      <c r="EM55">
        <v>2.65137</v>
      </c>
      <c r="EN55">
        <v>2.5341800000000001</v>
      </c>
      <c r="EO55">
        <v>1.39893</v>
      </c>
      <c r="EP55">
        <v>2.32544</v>
      </c>
      <c r="EQ55">
        <v>1.49902</v>
      </c>
      <c r="ER55">
        <v>2.4670399999999999</v>
      </c>
      <c r="ES55">
        <v>34.258699999999997</v>
      </c>
      <c r="ET55">
        <v>13.3528</v>
      </c>
      <c r="EU55">
        <v>18</v>
      </c>
      <c r="EV55">
        <v>518.25199999999995</v>
      </c>
      <c r="EW55">
        <v>536.14700000000005</v>
      </c>
      <c r="EX55">
        <v>46.255499999999998</v>
      </c>
      <c r="EY55">
        <v>44.371299999999998</v>
      </c>
      <c r="EZ55">
        <v>29.9999</v>
      </c>
      <c r="FA55">
        <v>44.107700000000001</v>
      </c>
      <c r="FB55">
        <v>44.0306</v>
      </c>
      <c r="FC55">
        <v>53.051499999999997</v>
      </c>
      <c r="FD55">
        <v>0</v>
      </c>
      <c r="FE55">
        <v>100</v>
      </c>
      <c r="FF55">
        <v>46.229700000000001</v>
      </c>
      <c r="FG55">
        <v>1200</v>
      </c>
      <c r="FH55">
        <v>54.561199999999999</v>
      </c>
      <c r="FI55">
        <v>97.813999999999993</v>
      </c>
      <c r="FJ55">
        <v>99.635999999999996</v>
      </c>
    </row>
    <row r="56" spans="1:166" x14ac:dyDescent="0.2">
      <c r="A56">
        <v>38</v>
      </c>
      <c r="B56">
        <v>1659025192.0999999</v>
      </c>
      <c r="C56">
        <v>6257.5999999046326</v>
      </c>
      <c r="D56" t="s">
        <v>392</v>
      </c>
      <c r="E56" t="s">
        <v>393</v>
      </c>
      <c r="F56" t="s">
        <v>280</v>
      </c>
      <c r="G56">
        <v>1659025192.0999999</v>
      </c>
      <c r="H56">
        <f t="shared" si="46"/>
        <v>1.2507706204198709E-2</v>
      </c>
      <c r="I56">
        <f t="shared" si="47"/>
        <v>12.507706204198708</v>
      </c>
      <c r="J56">
        <f t="shared" si="48"/>
        <v>18.984639167308348</v>
      </c>
      <c r="K56">
        <f t="shared" si="49"/>
        <v>1159.81</v>
      </c>
      <c r="L56">
        <f t="shared" si="50"/>
        <v>972.35975492705961</v>
      </c>
      <c r="M56">
        <f t="shared" si="51"/>
        <v>97.048299850227622</v>
      </c>
      <c r="N56">
        <f t="shared" si="52"/>
        <v>115.75714449199501</v>
      </c>
      <c r="O56">
        <f t="shared" si="53"/>
        <v>0.28819332244368095</v>
      </c>
      <c r="P56">
        <f t="shared" si="54"/>
        <v>2.9259482606123353</v>
      </c>
      <c r="Q56">
        <f t="shared" si="55"/>
        <v>0.27389855625856957</v>
      </c>
      <c r="R56">
        <f t="shared" si="56"/>
        <v>0.17241330141118516</v>
      </c>
      <c r="S56">
        <f t="shared" si="57"/>
        <v>66.18992961159141</v>
      </c>
      <c r="T56">
        <f t="shared" si="58"/>
        <v>41.277928676276495</v>
      </c>
      <c r="U56">
        <f t="shared" si="59"/>
        <v>42.008699999999997</v>
      </c>
      <c r="V56">
        <f t="shared" si="60"/>
        <v>8.2471939887233834</v>
      </c>
      <c r="W56">
        <f t="shared" si="61"/>
        <v>43.115273519649151</v>
      </c>
      <c r="X56">
        <f t="shared" si="62"/>
        <v>3.96837580601475</v>
      </c>
      <c r="Y56">
        <f t="shared" si="63"/>
        <v>9.2041067632476494</v>
      </c>
      <c r="Z56">
        <f t="shared" si="64"/>
        <v>4.2788181827086333</v>
      </c>
      <c r="AA56">
        <f t="shared" si="65"/>
        <v>-551.58984360516308</v>
      </c>
      <c r="AB56">
        <f t="shared" si="66"/>
        <v>331.23026877035278</v>
      </c>
      <c r="AC56">
        <f t="shared" si="67"/>
        <v>28.568156148132061</v>
      </c>
      <c r="AD56">
        <f t="shared" si="68"/>
        <v>-125.60148907508682</v>
      </c>
      <c r="AE56">
        <v>0</v>
      </c>
      <c r="AF56">
        <v>0</v>
      </c>
      <c r="AG56">
        <f t="shared" si="69"/>
        <v>1</v>
      </c>
      <c r="AH56">
        <f t="shared" si="70"/>
        <v>0</v>
      </c>
      <c r="AI56">
        <f t="shared" si="71"/>
        <v>49919.936955843521</v>
      </c>
      <c r="AJ56" t="s">
        <v>281</v>
      </c>
      <c r="AK56" t="s">
        <v>281</v>
      </c>
      <c r="AL56">
        <v>0</v>
      </c>
      <c r="AM56">
        <v>0</v>
      </c>
      <c r="AN56" t="e">
        <f t="shared" si="72"/>
        <v>#DIV/0!</v>
      </c>
      <c r="AO56">
        <v>0</v>
      </c>
      <c r="AP56" t="s">
        <v>281</v>
      </c>
      <c r="AQ56" t="s">
        <v>281</v>
      </c>
      <c r="AR56">
        <v>0</v>
      </c>
      <c r="AS56">
        <v>0</v>
      </c>
      <c r="AT56" t="e">
        <f t="shared" si="73"/>
        <v>#DIV/0!</v>
      </c>
      <c r="AU56">
        <v>0.5</v>
      </c>
      <c r="AV56">
        <f t="shared" si="74"/>
        <v>337.37585700082462</v>
      </c>
      <c r="AW56">
        <f t="shared" si="75"/>
        <v>18.984639167308348</v>
      </c>
      <c r="AX56" t="e">
        <f t="shared" si="76"/>
        <v>#DIV/0!</v>
      </c>
      <c r="AY56">
        <f t="shared" si="77"/>
        <v>5.6271481119237125E-2</v>
      </c>
      <c r="AZ56" t="e">
        <f t="shared" si="78"/>
        <v>#DIV/0!</v>
      </c>
      <c r="BA56" t="e">
        <f t="shared" si="79"/>
        <v>#DIV/0!</v>
      </c>
      <c r="BB56" t="s">
        <v>281</v>
      </c>
      <c r="BC56">
        <v>0</v>
      </c>
      <c r="BD56" t="e">
        <f t="shared" si="80"/>
        <v>#DIV/0!</v>
      </c>
      <c r="BE56" t="e">
        <f t="shared" si="81"/>
        <v>#DIV/0!</v>
      </c>
      <c r="BF56" t="e">
        <f t="shared" si="82"/>
        <v>#DIV/0!</v>
      </c>
      <c r="BG56" t="e">
        <f t="shared" si="83"/>
        <v>#DIV/0!</v>
      </c>
      <c r="BH56" t="e">
        <f t="shared" si="84"/>
        <v>#DIV/0!</v>
      </c>
      <c r="BI56" t="e">
        <f t="shared" si="85"/>
        <v>#DIV/0!</v>
      </c>
      <c r="BJ56" t="e">
        <f t="shared" si="86"/>
        <v>#DIV/0!</v>
      </c>
      <c r="BK56" t="e">
        <f t="shared" si="87"/>
        <v>#DIV/0!</v>
      </c>
      <c r="BL56">
        <f t="shared" si="88"/>
        <v>400.209</v>
      </c>
      <c r="BM56">
        <f t="shared" si="89"/>
        <v>337.37585700082462</v>
      </c>
      <c r="BN56">
        <f t="shared" si="90"/>
        <v>0.84299917543289782</v>
      </c>
      <c r="BO56">
        <f t="shared" si="91"/>
        <v>0.16538840858549259</v>
      </c>
      <c r="BP56">
        <v>6</v>
      </c>
      <c r="BQ56">
        <v>0.6</v>
      </c>
      <c r="BR56" t="s">
        <v>282</v>
      </c>
      <c r="BS56">
        <v>1659025192.0999999</v>
      </c>
      <c r="BT56">
        <v>1159.81</v>
      </c>
      <c r="BU56">
        <v>1199.98</v>
      </c>
      <c r="BV56">
        <v>39.7605</v>
      </c>
      <c r="BW56">
        <v>25.355</v>
      </c>
      <c r="BX56">
        <v>1159.1300000000001</v>
      </c>
      <c r="BY56">
        <v>39.618899999999996</v>
      </c>
      <c r="BZ56">
        <v>500.24200000000002</v>
      </c>
      <c r="CA56">
        <v>99.707099999999997</v>
      </c>
      <c r="CB56">
        <v>9.9889500000000006E-2</v>
      </c>
      <c r="CC56">
        <v>44.108499999999999</v>
      </c>
      <c r="CD56">
        <v>42.008699999999997</v>
      </c>
      <c r="CE56">
        <v>999.9</v>
      </c>
      <c r="CF56">
        <v>0</v>
      </c>
      <c r="CG56">
        <v>0</v>
      </c>
      <c r="CH56">
        <v>10008.799999999999</v>
      </c>
      <c r="CI56">
        <v>0</v>
      </c>
      <c r="CJ56">
        <v>239.649</v>
      </c>
      <c r="CK56">
        <v>400.209</v>
      </c>
      <c r="CL56">
        <v>0.90002199999999999</v>
      </c>
      <c r="CM56">
        <v>9.9978200000000003E-2</v>
      </c>
      <c r="CN56">
        <v>0</v>
      </c>
      <c r="CO56">
        <v>3.3605</v>
      </c>
      <c r="CP56">
        <v>0</v>
      </c>
      <c r="CQ56">
        <v>4100.1899999999996</v>
      </c>
      <c r="CR56">
        <v>3431.75</v>
      </c>
      <c r="CS56">
        <v>48</v>
      </c>
      <c r="CT56">
        <v>50.686999999999998</v>
      </c>
      <c r="CU56">
        <v>49.061999999999998</v>
      </c>
      <c r="CV56">
        <v>50.061999999999998</v>
      </c>
      <c r="CW56">
        <v>48.561999999999998</v>
      </c>
      <c r="CX56">
        <v>360.2</v>
      </c>
      <c r="CY56">
        <v>40.01</v>
      </c>
      <c r="CZ56">
        <v>0</v>
      </c>
      <c r="DA56">
        <v>1659025388.0999999</v>
      </c>
      <c r="DB56">
        <v>0</v>
      </c>
      <c r="DC56">
        <v>3.2880199999999999</v>
      </c>
      <c r="DD56">
        <v>9.5053855113655314E-2</v>
      </c>
      <c r="DE56">
        <v>0.16923075239195831</v>
      </c>
      <c r="DF56">
        <v>4097.5731999999998</v>
      </c>
      <c r="DG56">
        <v>15</v>
      </c>
      <c r="DH56">
        <v>1659025110.0999999</v>
      </c>
      <c r="DI56" t="s">
        <v>394</v>
      </c>
      <c r="DJ56">
        <v>1659025109.0999999</v>
      </c>
      <c r="DK56">
        <v>1659025110.0999999</v>
      </c>
      <c r="DL56">
        <v>39</v>
      </c>
      <c r="DM56">
        <v>-6.2E-2</v>
      </c>
      <c r="DN56">
        <v>3.0000000000000001E-3</v>
      </c>
      <c r="DO56">
        <v>0.64700000000000002</v>
      </c>
      <c r="DP56">
        <v>0.13100000000000001</v>
      </c>
      <c r="DQ56">
        <v>1200</v>
      </c>
      <c r="DR56">
        <v>25</v>
      </c>
      <c r="DS56">
        <v>0.1</v>
      </c>
      <c r="DT56">
        <v>0.01</v>
      </c>
      <c r="DU56">
        <v>100</v>
      </c>
      <c r="DV56">
        <v>100</v>
      </c>
      <c r="DW56">
        <v>0.68</v>
      </c>
      <c r="DX56">
        <v>0.1416</v>
      </c>
      <c r="DY56">
        <v>1.6983397039708521</v>
      </c>
      <c r="DZ56">
        <v>-6.7132856166521554E-4</v>
      </c>
      <c r="EA56">
        <v>-2.681329234238156E-7</v>
      </c>
      <c r="EB56">
        <v>8.1307759810197942E-11</v>
      </c>
      <c r="EC56">
        <v>0.1415450396827497</v>
      </c>
      <c r="ED56">
        <v>0</v>
      </c>
      <c r="EE56">
        <v>0</v>
      </c>
      <c r="EF56">
        <v>0</v>
      </c>
      <c r="EG56">
        <v>2</v>
      </c>
      <c r="EH56">
        <v>2028</v>
      </c>
      <c r="EI56">
        <v>2</v>
      </c>
      <c r="EJ56">
        <v>26</v>
      </c>
      <c r="EK56">
        <v>1.4</v>
      </c>
      <c r="EL56">
        <v>1.4</v>
      </c>
      <c r="EM56">
        <v>2.65137</v>
      </c>
      <c r="EN56">
        <v>2.5402800000000001</v>
      </c>
      <c r="EO56">
        <v>1.39893</v>
      </c>
      <c r="EP56">
        <v>2.32544</v>
      </c>
      <c r="EQ56">
        <v>1.49902</v>
      </c>
      <c r="ER56">
        <v>2.36694</v>
      </c>
      <c r="ES56">
        <v>34.235999999999997</v>
      </c>
      <c r="ET56">
        <v>16.163399999999999</v>
      </c>
      <c r="EU56">
        <v>18</v>
      </c>
      <c r="EV56">
        <v>517.93899999999996</v>
      </c>
      <c r="EW56">
        <v>536.18600000000004</v>
      </c>
      <c r="EX56">
        <v>46.174500000000002</v>
      </c>
      <c r="EY56">
        <v>44.347700000000003</v>
      </c>
      <c r="EZ56">
        <v>30</v>
      </c>
      <c r="FA56">
        <v>44.088999999999999</v>
      </c>
      <c r="FB56">
        <v>44.012099999999997</v>
      </c>
      <c r="FC56">
        <v>53.046999999999997</v>
      </c>
      <c r="FD56">
        <v>0</v>
      </c>
      <c r="FE56">
        <v>100</v>
      </c>
      <c r="FF56">
        <v>46.173499999999997</v>
      </c>
      <c r="FG56">
        <v>1200</v>
      </c>
      <c r="FH56">
        <v>54.561199999999999</v>
      </c>
      <c r="FI56">
        <v>97.814700000000002</v>
      </c>
      <c r="FJ56">
        <v>99.635099999999994</v>
      </c>
    </row>
    <row r="57" spans="1:166" x14ac:dyDescent="0.2">
      <c r="A57">
        <v>39</v>
      </c>
      <c r="B57">
        <v>1659025834</v>
      </c>
      <c r="C57">
        <v>6899.5</v>
      </c>
      <c r="D57" t="s">
        <v>395</v>
      </c>
      <c r="E57" t="s">
        <v>396</v>
      </c>
      <c r="F57" t="s">
        <v>280</v>
      </c>
      <c r="G57">
        <v>1659025834</v>
      </c>
      <c r="H57">
        <f t="shared" si="46"/>
        <v>1.1205631733093462E-2</v>
      </c>
      <c r="I57">
        <f t="shared" si="47"/>
        <v>11.205631733093462</v>
      </c>
      <c r="J57">
        <f t="shared" si="48"/>
        <v>8.3342223925598304</v>
      </c>
      <c r="K57">
        <f t="shared" si="49"/>
        <v>384.81299999999999</v>
      </c>
      <c r="L57">
        <f t="shared" si="50"/>
        <v>303.3352665013914</v>
      </c>
      <c r="M57">
        <f t="shared" si="51"/>
        <v>30.274462784389375</v>
      </c>
      <c r="N57">
        <f t="shared" si="52"/>
        <v>38.406371213667597</v>
      </c>
      <c r="O57">
        <f t="shared" si="53"/>
        <v>0.24861350571576318</v>
      </c>
      <c r="P57">
        <f t="shared" si="54"/>
        <v>2.9242661471371525</v>
      </c>
      <c r="Q57">
        <f t="shared" si="55"/>
        <v>0.23789316579436376</v>
      </c>
      <c r="R57">
        <f t="shared" si="56"/>
        <v>0.14960885502366877</v>
      </c>
      <c r="S57">
        <f t="shared" si="57"/>
        <v>66.190508858009537</v>
      </c>
      <c r="T57">
        <f t="shared" si="58"/>
        <v>41.065028806468987</v>
      </c>
      <c r="U57">
        <f t="shared" si="59"/>
        <v>41.984099999999998</v>
      </c>
      <c r="V57">
        <f t="shared" si="60"/>
        <v>8.2365147350896315</v>
      </c>
      <c r="W57">
        <f t="shared" si="61"/>
        <v>42.688703609256578</v>
      </c>
      <c r="X57">
        <f t="shared" si="62"/>
        <v>3.8192588292769201</v>
      </c>
      <c r="Y57">
        <f t="shared" si="63"/>
        <v>8.9467669579189462</v>
      </c>
      <c r="Z57">
        <f t="shared" si="64"/>
        <v>4.417255905812711</v>
      </c>
      <c r="AA57">
        <f t="shared" si="65"/>
        <v>-494.16835942942163</v>
      </c>
      <c r="AB57">
        <f t="shared" si="66"/>
        <v>248.93414467211954</v>
      </c>
      <c r="AC57">
        <f t="shared" si="67"/>
        <v>21.424413953617918</v>
      </c>
      <c r="AD57">
        <f t="shared" si="68"/>
        <v>-157.61929194567466</v>
      </c>
      <c r="AE57">
        <v>0</v>
      </c>
      <c r="AF57">
        <v>0</v>
      </c>
      <c r="AG57">
        <f t="shared" si="69"/>
        <v>1</v>
      </c>
      <c r="AH57">
        <f t="shared" si="70"/>
        <v>0</v>
      </c>
      <c r="AI57">
        <f t="shared" si="71"/>
        <v>49959.904264724202</v>
      </c>
      <c r="AJ57" t="s">
        <v>281</v>
      </c>
      <c r="AK57" t="s">
        <v>281</v>
      </c>
      <c r="AL57">
        <v>0</v>
      </c>
      <c r="AM57">
        <v>0</v>
      </c>
      <c r="AN57" t="e">
        <f t="shared" si="72"/>
        <v>#DIV/0!</v>
      </c>
      <c r="AO57">
        <v>0</v>
      </c>
      <c r="AP57" t="s">
        <v>281</v>
      </c>
      <c r="AQ57" t="s">
        <v>281</v>
      </c>
      <c r="AR57">
        <v>0</v>
      </c>
      <c r="AS57">
        <v>0</v>
      </c>
      <c r="AT57" t="e">
        <f t="shared" si="73"/>
        <v>#DIV/0!</v>
      </c>
      <c r="AU57">
        <v>0.5</v>
      </c>
      <c r="AV57">
        <f t="shared" si="74"/>
        <v>337.37085598860597</v>
      </c>
      <c r="AW57">
        <f t="shared" si="75"/>
        <v>8.3342223925598304</v>
      </c>
      <c r="AX57" t="e">
        <f t="shared" si="76"/>
        <v>#DIV/0!</v>
      </c>
      <c r="AY57">
        <f t="shared" si="77"/>
        <v>2.4703445020874307E-2</v>
      </c>
      <c r="AZ57" t="e">
        <f t="shared" si="78"/>
        <v>#DIV/0!</v>
      </c>
      <c r="BA57" t="e">
        <f t="shared" si="79"/>
        <v>#DIV/0!</v>
      </c>
      <c r="BB57" t="s">
        <v>281</v>
      </c>
      <c r="BC57">
        <v>0</v>
      </c>
      <c r="BD57" t="e">
        <f t="shared" si="80"/>
        <v>#DIV/0!</v>
      </c>
      <c r="BE57" t="e">
        <f t="shared" si="81"/>
        <v>#DIV/0!</v>
      </c>
      <c r="BF57" t="e">
        <f t="shared" si="82"/>
        <v>#DIV/0!</v>
      </c>
      <c r="BG57" t="e">
        <f t="shared" si="83"/>
        <v>#DIV/0!</v>
      </c>
      <c r="BH57" t="e">
        <f t="shared" si="84"/>
        <v>#DIV/0!</v>
      </c>
      <c r="BI57" t="e">
        <f t="shared" si="85"/>
        <v>#DIV/0!</v>
      </c>
      <c r="BJ57" t="e">
        <f t="shared" si="86"/>
        <v>#DIV/0!</v>
      </c>
      <c r="BK57" t="e">
        <f t="shared" si="87"/>
        <v>#DIV/0!</v>
      </c>
      <c r="BL57">
        <f t="shared" si="88"/>
        <v>400.202</v>
      </c>
      <c r="BM57">
        <f t="shared" si="89"/>
        <v>337.37085598860597</v>
      </c>
      <c r="BN57">
        <f t="shared" si="90"/>
        <v>0.84300142425226754</v>
      </c>
      <c r="BO57">
        <f t="shared" si="91"/>
        <v>0.16539274880687638</v>
      </c>
      <c r="BP57">
        <v>6</v>
      </c>
      <c r="BQ57">
        <v>0.6</v>
      </c>
      <c r="BR57" t="s">
        <v>282</v>
      </c>
      <c r="BS57">
        <v>1659025834</v>
      </c>
      <c r="BT57">
        <v>384.81299999999999</v>
      </c>
      <c r="BU57">
        <v>399.98</v>
      </c>
      <c r="BV57">
        <v>38.267099999999999</v>
      </c>
      <c r="BW57">
        <v>25.342199999999998</v>
      </c>
      <c r="BX57">
        <v>384.34</v>
      </c>
      <c r="BY57">
        <v>38.132199999999997</v>
      </c>
      <c r="BZ57">
        <v>500.28199999999998</v>
      </c>
      <c r="CA57">
        <v>99.705299999999994</v>
      </c>
      <c r="CB57">
        <v>9.9985199999999996E-2</v>
      </c>
      <c r="CC57">
        <v>43.563099999999999</v>
      </c>
      <c r="CD57">
        <v>41.984099999999998</v>
      </c>
      <c r="CE57">
        <v>999.9</v>
      </c>
      <c r="CF57">
        <v>0</v>
      </c>
      <c r="CG57">
        <v>0</v>
      </c>
      <c r="CH57">
        <v>9999.3799999999992</v>
      </c>
      <c r="CI57">
        <v>0</v>
      </c>
      <c r="CJ57">
        <v>240.58799999999999</v>
      </c>
      <c r="CK57">
        <v>400.202</v>
      </c>
      <c r="CL57">
        <v>0.89995999999999998</v>
      </c>
      <c r="CM57">
        <v>0.10004</v>
      </c>
      <c r="CN57">
        <v>0</v>
      </c>
      <c r="CO57">
        <v>2.9361999999999999</v>
      </c>
      <c r="CP57">
        <v>0</v>
      </c>
      <c r="CQ57">
        <v>4272.71</v>
      </c>
      <c r="CR57">
        <v>3431.63</v>
      </c>
      <c r="CS57">
        <v>47.811999999999998</v>
      </c>
      <c r="CT57">
        <v>50.375</v>
      </c>
      <c r="CU57">
        <v>48.811999999999998</v>
      </c>
      <c r="CV57">
        <v>49.875</v>
      </c>
      <c r="CW57">
        <v>48.375</v>
      </c>
      <c r="CX57">
        <v>360.17</v>
      </c>
      <c r="CY57">
        <v>40.04</v>
      </c>
      <c r="CZ57">
        <v>0</v>
      </c>
      <c r="DA57">
        <v>1659026030.0999999</v>
      </c>
      <c r="DB57">
        <v>0</v>
      </c>
      <c r="DC57">
        <v>3.257196</v>
      </c>
      <c r="DD57">
        <v>-1.059023068377372</v>
      </c>
      <c r="DE57">
        <v>-22.020769261944292</v>
      </c>
      <c r="DF57">
        <v>4273.5724000000009</v>
      </c>
      <c r="DG57">
        <v>15</v>
      </c>
      <c r="DH57">
        <v>1659025764.5</v>
      </c>
      <c r="DI57" t="s">
        <v>397</v>
      </c>
      <c r="DJ57">
        <v>1659025749</v>
      </c>
      <c r="DK57">
        <v>1659025764.5</v>
      </c>
      <c r="DL57">
        <v>40</v>
      </c>
      <c r="DM57">
        <v>-0.93300000000000005</v>
      </c>
      <c r="DN57">
        <v>-7.0000000000000001E-3</v>
      </c>
      <c r="DO57">
        <v>0.46</v>
      </c>
      <c r="DP57">
        <v>0.124</v>
      </c>
      <c r="DQ57">
        <v>400</v>
      </c>
      <c r="DR57">
        <v>25</v>
      </c>
      <c r="DS57">
        <v>0.15</v>
      </c>
      <c r="DT57">
        <v>0.01</v>
      </c>
      <c r="DU57">
        <v>100</v>
      </c>
      <c r="DV57">
        <v>100</v>
      </c>
      <c r="DW57">
        <v>0.47299999999999998</v>
      </c>
      <c r="DX57">
        <v>0.13489999999999999</v>
      </c>
      <c r="DY57">
        <v>0.76565370228292939</v>
      </c>
      <c r="DZ57">
        <v>-6.7132856166521554E-4</v>
      </c>
      <c r="EA57">
        <v>-2.681329234238156E-7</v>
      </c>
      <c r="EB57">
        <v>8.1307759810197942E-11</v>
      </c>
      <c r="EC57">
        <v>0.13491958110189911</v>
      </c>
      <c r="ED57">
        <v>0</v>
      </c>
      <c r="EE57">
        <v>0</v>
      </c>
      <c r="EF57">
        <v>0</v>
      </c>
      <c r="EG57">
        <v>2</v>
      </c>
      <c r="EH57">
        <v>2028</v>
      </c>
      <c r="EI57">
        <v>2</v>
      </c>
      <c r="EJ57">
        <v>26</v>
      </c>
      <c r="EK57">
        <v>1.4</v>
      </c>
      <c r="EL57">
        <v>1.2</v>
      </c>
      <c r="EM57">
        <v>1.09253</v>
      </c>
      <c r="EN57">
        <v>2.5378400000000001</v>
      </c>
      <c r="EO57">
        <v>1.39893</v>
      </c>
      <c r="EP57">
        <v>2.32544</v>
      </c>
      <c r="EQ57">
        <v>1.49902</v>
      </c>
      <c r="ER57">
        <v>2.4133300000000002</v>
      </c>
      <c r="ES57">
        <v>34.1678</v>
      </c>
      <c r="ET57">
        <v>15.927</v>
      </c>
      <c r="EU57">
        <v>18</v>
      </c>
      <c r="EV57">
        <v>514.84900000000005</v>
      </c>
      <c r="EW57">
        <v>534.72400000000005</v>
      </c>
      <c r="EX57">
        <v>44.731699999999996</v>
      </c>
      <c r="EY57">
        <v>44.119799999999998</v>
      </c>
      <c r="EZ57">
        <v>30.001799999999999</v>
      </c>
      <c r="FA57">
        <v>43.880099999999999</v>
      </c>
      <c r="FB57">
        <v>43.812100000000001</v>
      </c>
      <c r="FC57">
        <v>21.847899999999999</v>
      </c>
      <c r="FD57">
        <v>0</v>
      </c>
      <c r="FE57">
        <v>100</v>
      </c>
      <c r="FF57">
        <v>44.953400000000002</v>
      </c>
      <c r="FG57">
        <v>400</v>
      </c>
      <c r="FH57">
        <v>54.561199999999999</v>
      </c>
      <c r="FI57">
        <v>97.853800000000007</v>
      </c>
      <c r="FJ57">
        <v>99.666300000000007</v>
      </c>
    </row>
    <row r="58" spans="1:166" x14ac:dyDescent="0.2">
      <c r="A58">
        <v>40</v>
      </c>
      <c r="B58">
        <v>1659025984.5</v>
      </c>
      <c r="C58">
        <v>7050</v>
      </c>
      <c r="D58" t="s">
        <v>398</v>
      </c>
      <c r="E58" t="s">
        <v>399</v>
      </c>
      <c r="F58" t="s">
        <v>280</v>
      </c>
      <c r="G58">
        <v>1659025984.5</v>
      </c>
      <c r="H58">
        <f t="shared" si="46"/>
        <v>1.2089366070174882E-2</v>
      </c>
      <c r="I58">
        <f t="shared" si="47"/>
        <v>12.089366070174883</v>
      </c>
      <c r="J58">
        <f t="shared" si="48"/>
        <v>9.1272164123737181</v>
      </c>
      <c r="K58">
        <f t="shared" si="49"/>
        <v>383.53199999999998</v>
      </c>
      <c r="L58">
        <f t="shared" si="50"/>
        <v>303.25204598657467</v>
      </c>
      <c r="M58">
        <f t="shared" si="51"/>
        <v>30.267254648929661</v>
      </c>
      <c r="N58">
        <f t="shared" si="52"/>
        <v>38.279908952459998</v>
      </c>
      <c r="O58">
        <f t="shared" si="53"/>
        <v>0.2760022816621594</v>
      </c>
      <c r="P58">
        <f t="shared" si="54"/>
        <v>2.9195015896689487</v>
      </c>
      <c r="Q58">
        <f t="shared" si="55"/>
        <v>0.26283486819121171</v>
      </c>
      <c r="R58">
        <f t="shared" si="56"/>
        <v>0.16540378537955916</v>
      </c>
      <c r="S58">
        <f t="shared" si="57"/>
        <v>66.13448296013604</v>
      </c>
      <c r="T58">
        <f t="shared" si="58"/>
        <v>40.831625288699655</v>
      </c>
      <c r="U58">
        <f t="shared" si="59"/>
        <v>41.970199999999998</v>
      </c>
      <c r="V58">
        <f t="shared" si="60"/>
        <v>8.230485818227864</v>
      </c>
      <c r="W58">
        <f t="shared" si="61"/>
        <v>43.807922507980798</v>
      </c>
      <c r="X58">
        <f t="shared" si="62"/>
        <v>3.9190864828395</v>
      </c>
      <c r="Y58">
        <f t="shared" si="63"/>
        <v>8.9460678764794928</v>
      </c>
      <c r="Z58">
        <f t="shared" si="64"/>
        <v>4.311399335388364</v>
      </c>
      <c r="AA58">
        <f t="shared" si="65"/>
        <v>-533.14104369471227</v>
      </c>
      <c r="AB58">
        <f t="shared" si="66"/>
        <v>250.48026446413263</v>
      </c>
      <c r="AC58">
        <f t="shared" si="67"/>
        <v>21.591084000358077</v>
      </c>
      <c r="AD58">
        <f t="shared" si="68"/>
        <v>-194.93521227008551</v>
      </c>
      <c r="AE58">
        <v>0</v>
      </c>
      <c r="AF58">
        <v>0</v>
      </c>
      <c r="AG58">
        <f t="shared" si="69"/>
        <v>1</v>
      </c>
      <c r="AH58">
        <f t="shared" si="70"/>
        <v>0</v>
      </c>
      <c r="AI58">
        <f t="shared" si="71"/>
        <v>49830.002156837916</v>
      </c>
      <c r="AJ58" t="s">
        <v>281</v>
      </c>
      <c r="AK58" t="s">
        <v>281</v>
      </c>
      <c r="AL58">
        <v>0</v>
      </c>
      <c r="AM58">
        <v>0</v>
      </c>
      <c r="AN58" t="e">
        <f t="shared" si="72"/>
        <v>#DIV/0!</v>
      </c>
      <c r="AO58">
        <v>0</v>
      </c>
      <c r="AP58" t="s">
        <v>281</v>
      </c>
      <c r="AQ58" t="s">
        <v>281</v>
      </c>
      <c r="AR58">
        <v>0</v>
      </c>
      <c r="AS58">
        <v>0</v>
      </c>
      <c r="AT58" t="e">
        <f t="shared" si="73"/>
        <v>#DIV/0!</v>
      </c>
      <c r="AU58">
        <v>0.5</v>
      </c>
      <c r="AV58">
        <f t="shared" si="74"/>
        <v>337.08661500525182</v>
      </c>
      <c r="AW58">
        <f t="shared" si="75"/>
        <v>9.1272164123737181</v>
      </c>
      <c r="AX58" t="e">
        <f t="shared" si="76"/>
        <v>#DIV/0!</v>
      </c>
      <c r="AY58">
        <f t="shared" si="77"/>
        <v>2.7076769014490579E-2</v>
      </c>
      <c r="AZ58" t="e">
        <f t="shared" si="78"/>
        <v>#DIV/0!</v>
      </c>
      <c r="BA58" t="e">
        <f t="shared" si="79"/>
        <v>#DIV/0!</v>
      </c>
      <c r="BB58" t="s">
        <v>281</v>
      </c>
      <c r="BC58">
        <v>0</v>
      </c>
      <c r="BD58" t="e">
        <f t="shared" si="80"/>
        <v>#DIV/0!</v>
      </c>
      <c r="BE58" t="e">
        <f t="shared" si="81"/>
        <v>#DIV/0!</v>
      </c>
      <c r="BF58" t="e">
        <f t="shared" si="82"/>
        <v>#DIV/0!</v>
      </c>
      <c r="BG58" t="e">
        <f t="shared" si="83"/>
        <v>#DIV/0!</v>
      </c>
      <c r="BH58" t="e">
        <f t="shared" si="84"/>
        <v>#DIV/0!</v>
      </c>
      <c r="BI58" t="e">
        <f t="shared" si="85"/>
        <v>#DIV/0!</v>
      </c>
      <c r="BJ58" t="e">
        <f t="shared" si="86"/>
        <v>#DIV/0!</v>
      </c>
      <c r="BK58" t="e">
        <f t="shared" si="87"/>
        <v>#DIV/0!</v>
      </c>
      <c r="BL58">
        <f t="shared" si="88"/>
        <v>399.86500000000001</v>
      </c>
      <c r="BM58">
        <f t="shared" si="89"/>
        <v>337.08661500525182</v>
      </c>
      <c r="BN58">
        <f t="shared" si="90"/>
        <v>0.84300105036762862</v>
      </c>
      <c r="BO58">
        <f t="shared" si="91"/>
        <v>0.16539202720952331</v>
      </c>
      <c r="BP58">
        <v>6</v>
      </c>
      <c r="BQ58">
        <v>0.6</v>
      </c>
      <c r="BR58" t="s">
        <v>282</v>
      </c>
      <c r="BS58">
        <v>1659025984.5</v>
      </c>
      <c r="BT58">
        <v>383.53199999999998</v>
      </c>
      <c r="BU58">
        <v>400.04</v>
      </c>
      <c r="BV58">
        <v>39.265900000000002</v>
      </c>
      <c r="BW58">
        <v>25.335599999999999</v>
      </c>
      <c r="BX58">
        <v>383.03399999999999</v>
      </c>
      <c r="BY58">
        <v>39.129199999999997</v>
      </c>
      <c r="BZ58">
        <v>500.262</v>
      </c>
      <c r="CA58">
        <v>99.708699999999993</v>
      </c>
      <c r="CB58">
        <v>0.100205</v>
      </c>
      <c r="CC58">
        <v>43.561599999999999</v>
      </c>
      <c r="CD58">
        <v>41.970199999999998</v>
      </c>
      <c r="CE58">
        <v>999.9</v>
      </c>
      <c r="CF58">
        <v>0</v>
      </c>
      <c r="CG58">
        <v>0</v>
      </c>
      <c r="CH58">
        <v>9971.8799999999992</v>
      </c>
      <c r="CI58">
        <v>0</v>
      </c>
      <c r="CJ58">
        <v>240.435</v>
      </c>
      <c r="CK58">
        <v>399.86500000000001</v>
      </c>
      <c r="CL58">
        <v>0.89995999999999998</v>
      </c>
      <c r="CM58">
        <v>0.10004</v>
      </c>
      <c r="CN58">
        <v>0</v>
      </c>
      <c r="CO58">
        <v>3.1242999999999999</v>
      </c>
      <c r="CP58">
        <v>0</v>
      </c>
      <c r="CQ58">
        <v>4236.9399999999996</v>
      </c>
      <c r="CR58">
        <v>3428.74</v>
      </c>
      <c r="CS58">
        <v>47.936999999999998</v>
      </c>
      <c r="CT58">
        <v>50.5</v>
      </c>
      <c r="CU58">
        <v>48.936999999999998</v>
      </c>
      <c r="CV58">
        <v>50</v>
      </c>
      <c r="CW58">
        <v>48.436999999999998</v>
      </c>
      <c r="CX58">
        <v>359.86</v>
      </c>
      <c r="CY58">
        <v>40</v>
      </c>
      <c r="CZ58">
        <v>0</v>
      </c>
      <c r="DA58">
        <v>1659026180.7</v>
      </c>
      <c r="DB58">
        <v>0</v>
      </c>
      <c r="DC58">
        <v>3.3016615384615391</v>
      </c>
      <c r="DD58">
        <v>-0.1575863202486732</v>
      </c>
      <c r="DE58">
        <v>-11.05538475915116</v>
      </c>
      <c r="DF58">
        <v>4239.9034615384617</v>
      </c>
      <c r="DG58">
        <v>15</v>
      </c>
      <c r="DH58">
        <v>1659025904.5</v>
      </c>
      <c r="DI58" t="s">
        <v>400</v>
      </c>
      <c r="DJ58">
        <v>1659025883.5</v>
      </c>
      <c r="DK58">
        <v>1659025904.5</v>
      </c>
      <c r="DL58">
        <v>41</v>
      </c>
      <c r="DM58">
        <v>2.4E-2</v>
      </c>
      <c r="DN58">
        <v>2E-3</v>
      </c>
      <c r="DO58">
        <v>0.48399999999999999</v>
      </c>
      <c r="DP58">
        <v>0.126</v>
      </c>
      <c r="DQ58">
        <v>400</v>
      </c>
      <c r="DR58">
        <v>25</v>
      </c>
      <c r="DS58">
        <v>0.18</v>
      </c>
      <c r="DT58">
        <v>0.01</v>
      </c>
      <c r="DU58">
        <v>100</v>
      </c>
      <c r="DV58">
        <v>100</v>
      </c>
      <c r="DW58">
        <v>0.498</v>
      </c>
      <c r="DX58">
        <v>0.13669999999999999</v>
      </c>
      <c r="DY58">
        <v>0.7901669798097587</v>
      </c>
      <c r="DZ58">
        <v>-6.7132856166521554E-4</v>
      </c>
      <c r="EA58">
        <v>-2.681329234238156E-7</v>
      </c>
      <c r="EB58">
        <v>8.1307759810197942E-11</v>
      </c>
      <c r="EC58">
        <v>0.13660096874466751</v>
      </c>
      <c r="ED58">
        <v>0</v>
      </c>
      <c r="EE58">
        <v>0</v>
      </c>
      <c r="EF58">
        <v>0</v>
      </c>
      <c r="EG58">
        <v>2</v>
      </c>
      <c r="EH58">
        <v>2028</v>
      </c>
      <c r="EI58">
        <v>2</v>
      </c>
      <c r="EJ58">
        <v>26</v>
      </c>
      <c r="EK58">
        <v>1.7</v>
      </c>
      <c r="EL58">
        <v>1.3</v>
      </c>
      <c r="EM58">
        <v>1.09253</v>
      </c>
      <c r="EN58">
        <v>2.5415000000000001</v>
      </c>
      <c r="EO58">
        <v>1.39893</v>
      </c>
      <c r="EP58">
        <v>2.32544</v>
      </c>
      <c r="EQ58">
        <v>1.49902</v>
      </c>
      <c r="ER58">
        <v>2.2827099999999998</v>
      </c>
      <c r="ES58">
        <v>34.1905</v>
      </c>
      <c r="ET58">
        <v>15.8832</v>
      </c>
      <c r="EU58">
        <v>18</v>
      </c>
      <c r="EV58">
        <v>515.14200000000005</v>
      </c>
      <c r="EW58">
        <v>534.16200000000003</v>
      </c>
      <c r="EX58">
        <v>44.928100000000001</v>
      </c>
      <c r="EY58">
        <v>44.229799999999997</v>
      </c>
      <c r="EZ58">
        <v>30.000399999999999</v>
      </c>
      <c r="FA58">
        <v>43.974400000000003</v>
      </c>
      <c r="FB58">
        <v>43.901299999999999</v>
      </c>
      <c r="FC58">
        <v>21.849900000000002</v>
      </c>
      <c r="FD58">
        <v>0</v>
      </c>
      <c r="FE58">
        <v>100</v>
      </c>
      <c r="FF58">
        <v>44.939900000000002</v>
      </c>
      <c r="FG58">
        <v>400</v>
      </c>
      <c r="FH58">
        <v>54.561199999999999</v>
      </c>
      <c r="FI58">
        <v>97.832999999999998</v>
      </c>
      <c r="FJ58">
        <v>99.636700000000005</v>
      </c>
    </row>
    <row r="59" spans="1:166" x14ac:dyDescent="0.2">
      <c r="A59">
        <v>41</v>
      </c>
      <c r="B59">
        <v>1659026135</v>
      </c>
      <c r="C59">
        <v>7200.5</v>
      </c>
      <c r="D59" t="s">
        <v>401</v>
      </c>
      <c r="E59" t="s">
        <v>402</v>
      </c>
      <c r="F59" t="s">
        <v>280</v>
      </c>
      <c r="G59">
        <v>1659026135</v>
      </c>
      <c r="H59">
        <f t="shared" si="46"/>
        <v>1.3255614590134268E-2</v>
      </c>
      <c r="I59">
        <f t="shared" si="47"/>
        <v>13.255614590134268</v>
      </c>
      <c r="J59">
        <f t="shared" si="48"/>
        <v>6.5441265196901606</v>
      </c>
      <c r="K59">
        <f t="shared" si="49"/>
        <v>287.55799999999999</v>
      </c>
      <c r="L59">
        <f t="shared" si="50"/>
        <v>234.03841662811047</v>
      </c>
      <c r="M59">
        <f t="shared" si="51"/>
        <v>23.358221490411392</v>
      </c>
      <c r="N59">
        <f t="shared" si="52"/>
        <v>28.699747469291996</v>
      </c>
      <c r="O59">
        <f t="shared" si="53"/>
        <v>0.3135556892892381</v>
      </c>
      <c r="P59">
        <f t="shared" si="54"/>
        <v>2.9208602633948431</v>
      </c>
      <c r="Q59">
        <f t="shared" si="55"/>
        <v>0.29668353166572409</v>
      </c>
      <c r="R59">
        <f t="shared" si="56"/>
        <v>0.18686929951236891</v>
      </c>
      <c r="S59">
        <f t="shared" si="57"/>
        <v>66.181866775369841</v>
      </c>
      <c r="T59">
        <f t="shared" si="58"/>
        <v>40.623354215661045</v>
      </c>
      <c r="U59">
        <f t="shared" si="59"/>
        <v>41.978900000000003</v>
      </c>
      <c r="V59">
        <f t="shared" si="60"/>
        <v>8.2342588654524587</v>
      </c>
      <c r="W59">
        <f t="shared" si="61"/>
        <v>45.052082620354675</v>
      </c>
      <c r="X59">
        <f t="shared" si="62"/>
        <v>4.0494511504463997</v>
      </c>
      <c r="Y59">
        <f t="shared" si="63"/>
        <v>8.988377262312941</v>
      </c>
      <c r="Z59">
        <f t="shared" si="64"/>
        <v>4.184807715006059</v>
      </c>
      <c r="AA59">
        <f t="shared" si="65"/>
        <v>-584.57260342492123</v>
      </c>
      <c r="AB59">
        <f t="shared" si="66"/>
        <v>263.49357800975457</v>
      </c>
      <c r="AC59">
        <f t="shared" si="67"/>
        <v>22.712975874378611</v>
      </c>
      <c r="AD59">
        <f t="shared" si="68"/>
        <v>-232.1841827654182</v>
      </c>
      <c r="AE59">
        <v>0</v>
      </c>
      <c r="AF59">
        <v>0</v>
      </c>
      <c r="AG59">
        <f t="shared" si="69"/>
        <v>1</v>
      </c>
      <c r="AH59">
        <f t="shared" si="70"/>
        <v>0</v>
      </c>
      <c r="AI59">
        <f t="shared" si="71"/>
        <v>49852.774236357807</v>
      </c>
      <c r="AJ59" t="s">
        <v>281</v>
      </c>
      <c r="AK59" t="s">
        <v>281</v>
      </c>
      <c r="AL59">
        <v>0</v>
      </c>
      <c r="AM59">
        <v>0</v>
      </c>
      <c r="AN59" t="e">
        <f t="shared" si="72"/>
        <v>#DIV/0!</v>
      </c>
      <c r="AO59">
        <v>0</v>
      </c>
      <c r="AP59" t="s">
        <v>281</v>
      </c>
      <c r="AQ59" t="s">
        <v>281</v>
      </c>
      <c r="AR59">
        <v>0</v>
      </c>
      <c r="AS59">
        <v>0</v>
      </c>
      <c r="AT59" t="e">
        <f t="shared" si="73"/>
        <v>#DIV/0!</v>
      </c>
      <c r="AU59">
        <v>0.5</v>
      </c>
      <c r="AV59">
        <f t="shared" si="74"/>
        <v>337.33608599760089</v>
      </c>
      <c r="AW59">
        <f t="shared" si="75"/>
        <v>6.5441265196901606</v>
      </c>
      <c r="AX59" t="e">
        <f t="shared" si="76"/>
        <v>#DIV/0!</v>
      </c>
      <c r="AY59">
        <f t="shared" si="77"/>
        <v>1.9399426243822317E-2</v>
      </c>
      <c r="AZ59" t="e">
        <f t="shared" si="78"/>
        <v>#DIV/0!</v>
      </c>
      <c r="BA59" t="e">
        <f t="shared" si="79"/>
        <v>#DIV/0!</v>
      </c>
      <c r="BB59" t="s">
        <v>281</v>
      </c>
      <c r="BC59">
        <v>0</v>
      </c>
      <c r="BD59" t="e">
        <f t="shared" si="80"/>
        <v>#DIV/0!</v>
      </c>
      <c r="BE59" t="e">
        <f t="shared" si="81"/>
        <v>#DIV/0!</v>
      </c>
      <c r="BF59" t="e">
        <f t="shared" si="82"/>
        <v>#DIV/0!</v>
      </c>
      <c r="BG59" t="e">
        <f t="shared" si="83"/>
        <v>#DIV/0!</v>
      </c>
      <c r="BH59" t="e">
        <f t="shared" si="84"/>
        <v>#DIV/0!</v>
      </c>
      <c r="BI59" t="e">
        <f t="shared" si="85"/>
        <v>#DIV/0!</v>
      </c>
      <c r="BJ59" t="e">
        <f t="shared" si="86"/>
        <v>#DIV/0!</v>
      </c>
      <c r="BK59" t="e">
        <f t="shared" si="87"/>
        <v>#DIV/0!</v>
      </c>
      <c r="BL59">
        <f t="shared" si="88"/>
        <v>400.16199999999998</v>
      </c>
      <c r="BM59">
        <f t="shared" si="89"/>
        <v>337.33608599760089</v>
      </c>
      <c r="BN59">
        <f t="shared" si="90"/>
        <v>0.84299880047980802</v>
      </c>
      <c r="BO59">
        <f t="shared" si="91"/>
        <v>0.16538768492602957</v>
      </c>
      <c r="BP59">
        <v>6</v>
      </c>
      <c r="BQ59">
        <v>0.6</v>
      </c>
      <c r="BR59" t="s">
        <v>282</v>
      </c>
      <c r="BS59">
        <v>1659026135</v>
      </c>
      <c r="BT59">
        <v>287.55799999999999</v>
      </c>
      <c r="BU59">
        <v>299.97899999999998</v>
      </c>
      <c r="BV59">
        <v>40.573599999999999</v>
      </c>
      <c r="BW59">
        <v>25.319700000000001</v>
      </c>
      <c r="BX59">
        <v>287.20800000000003</v>
      </c>
      <c r="BY59">
        <v>40.441899999999997</v>
      </c>
      <c r="BZ59">
        <v>500.24400000000003</v>
      </c>
      <c r="CA59">
        <v>99.704899999999995</v>
      </c>
      <c r="CB59">
        <v>0.100174</v>
      </c>
      <c r="CC59">
        <v>43.652200000000001</v>
      </c>
      <c r="CD59">
        <v>41.978900000000003</v>
      </c>
      <c r="CE59">
        <v>999.9</v>
      </c>
      <c r="CF59">
        <v>0</v>
      </c>
      <c r="CG59">
        <v>0</v>
      </c>
      <c r="CH59">
        <v>9980</v>
      </c>
      <c r="CI59">
        <v>0</v>
      </c>
      <c r="CJ59">
        <v>239.86799999999999</v>
      </c>
      <c r="CK59">
        <v>400.16199999999998</v>
      </c>
      <c r="CL59">
        <v>0.90003699999999998</v>
      </c>
      <c r="CM59">
        <v>9.9962999999999996E-2</v>
      </c>
      <c r="CN59">
        <v>0</v>
      </c>
      <c r="CO59">
        <v>3.0737999999999999</v>
      </c>
      <c r="CP59">
        <v>0</v>
      </c>
      <c r="CQ59">
        <v>4235.49</v>
      </c>
      <c r="CR59">
        <v>3431.35</v>
      </c>
      <c r="CS59">
        <v>48</v>
      </c>
      <c r="CT59">
        <v>50.561999999999998</v>
      </c>
      <c r="CU59">
        <v>49</v>
      </c>
      <c r="CV59">
        <v>50.061999999999998</v>
      </c>
      <c r="CW59">
        <v>48.5</v>
      </c>
      <c r="CX59">
        <v>360.16</v>
      </c>
      <c r="CY59">
        <v>40</v>
      </c>
      <c r="CZ59">
        <v>0</v>
      </c>
      <c r="DA59">
        <v>1659026331.3</v>
      </c>
      <c r="DB59">
        <v>0</v>
      </c>
      <c r="DC59">
        <v>3.187068</v>
      </c>
      <c r="DD59">
        <v>-0.13428460900931219</v>
      </c>
      <c r="DE59">
        <v>-19.573077084862081</v>
      </c>
      <c r="DF59">
        <v>4235.6956</v>
      </c>
      <c r="DG59">
        <v>15</v>
      </c>
      <c r="DH59">
        <v>1659026065</v>
      </c>
      <c r="DI59" t="s">
        <v>403</v>
      </c>
      <c r="DJ59">
        <v>1659026048</v>
      </c>
      <c r="DK59">
        <v>1659026065</v>
      </c>
      <c r="DL59">
        <v>42</v>
      </c>
      <c r="DM59">
        <v>-0.22700000000000001</v>
      </c>
      <c r="DN59">
        <v>-5.0000000000000001E-3</v>
      </c>
      <c r="DO59">
        <v>0.34</v>
      </c>
      <c r="DP59">
        <v>0.121</v>
      </c>
      <c r="DQ59">
        <v>300</v>
      </c>
      <c r="DR59">
        <v>25</v>
      </c>
      <c r="DS59">
        <v>0.2</v>
      </c>
      <c r="DT59">
        <v>0.01</v>
      </c>
      <c r="DU59">
        <v>100</v>
      </c>
      <c r="DV59">
        <v>100</v>
      </c>
      <c r="DW59">
        <v>0.35</v>
      </c>
      <c r="DX59">
        <v>0.13170000000000001</v>
      </c>
      <c r="DY59">
        <v>0.56300237084754656</v>
      </c>
      <c r="DZ59">
        <v>-6.7132856166521554E-4</v>
      </c>
      <c r="EA59">
        <v>-2.681329234238156E-7</v>
      </c>
      <c r="EB59">
        <v>8.1307759810197942E-11</v>
      </c>
      <c r="EC59">
        <v>0.1316507444298399</v>
      </c>
      <c r="ED59">
        <v>0</v>
      </c>
      <c r="EE59">
        <v>0</v>
      </c>
      <c r="EF59">
        <v>0</v>
      </c>
      <c r="EG59">
        <v>2</v>
      </c>
      <c r="EH59">
        <v>2028</v>
      </c>
      <c r="EI59">
        <v>2</v>
      </c>
      <c r="EJ59">
        <v>26</v>
      </c>
      <c r="EK59">
        <v>1.4</v>
      </c>
      <c r="EL59">
        <v>1.2</v>
      </c>
      <c r="EM59">
        <v>0.87036100000000005</v>
      </c>
      <c r="EN59">
        <v>2.52563</v>
      </c>
      <c r="EO59">
        <v>1.39893</v>
      </c>
      <c r="EP59">
        <v>2.32544</v>
      </c>
      <c r="EQ59">
        <v>1.49902</v>
      </c>
      <c r="ER59">
        <v>2.4890099999999999</v>
      </c>
      <c r="ES59">
        <v>34.235999999999997</v>
      </c>
      <c r="ET59">
        <v>15.874499999999999</v>
      </c>
      <c r="EU59">
        <v>18</v>
      </c>
      <c r="EV59">
        <v>515.61</v>
      </c>
      <c r="EW59">
        <v>533.97699999999998</v>
      </c>
      <c r="EX59">
        <v>45.439700000000002</v>
      </c>
      <c r="EY59">
        <v>44.319699999999997</v>
      </c>
      <c r="EZ59">
        <v>30.0001</v>
      </c>
      <c r="FA59">
        <v>44.061100000000003</v>
      </c>
      <c r="FB59">
        <v>43.984299999999998</v>
      </c>
      <c r="FC59">
        <v>17.403700000000001</v>
      </c>
      <c r="FD59">
        <v>0</v>
      </c>
      <c r="FE59">
        <v>100</v>
      </c>
      <c r="FF59">
        <v>45.449300000000001</v>
      </c>
      <c r="FG59">
        <v>300</v>
      </c>
      <c r="FH59">
        <v>54.561199999999999</v>
      </c>
      <c r="FI59">
        <v>97.817300000000003</v>
      </c>
      <c r="FJ59">
        <v>99.618399999999994</v>
      </c>
    </row>
    <row r="60" spans="1:166" x14ac:dyDescent="0.2">
      <c r="A60">
        <v>42</v>
      </c>
      <c r="B60">
        <v>1659026285.5</v>
      </c>
      <c r="C60">
        <v>7351</v>
      </c>
      <c r="D60" t="s">
        <v>404</v>
      </c>
      <c r="E60" t="s">
        <v>405</v>
      </c>
      <c r="F60" t="s">
        <v>280</v>
      </c>
      <c r="G60">
        <v>1659026285.5</v>
      </c>
      <c r="H60">
        <f t="shared" si="46"/>
        <v>1.4177551365800125E-2</v>
      </c>
      <c r="I60">
        <f t="shared" si="47"/>
        <v>14.177551365800124</v>
      </c>
      <c r="J60">
        <f t="shared" si="48"/>
        <v>6.8613825091792506</v>
      </c>
      <c r="K60">
        <f t="shared" si="49"/>
        <v>286.88</v>
      </c>
      <c r="L60">
        <f t="shared" si="50"/>
        <v>235.23375771133587</v>
      </c>
      <c r="M60">
        <f t="shared" si="51"/>
        <v>23.478708785424583</v>
      </c>
      <c r="N60">
        <f t="shared" si="52"/>
        <v>28.633526250208</v>
      </c>
      <c r="O60">
        <f t="shared" si="53"/>
        <v>0.34470714060341745</v>
      </c>
      <c r="P60">
        <f t="shared" si="54"/>
        <v>2.927527926686095</v>
      </c>
      <c r="Q60">
        <f t="shared" si="55"/>
        <v>0.32447283998093157</v>
      </c>
      <c r="R60">
        <f t="shared" si="56"/>
        <v>0.20451690869423272</v>
      </c>
      <c r="S60">
        <f t="shared" si="57"/>
        <v>66.180766939147802</v>
      </c>
      <c r="T60">
        <f t="shared" si="58"/>
        <v>40.491383986778054</v>
      </c>
      <c r="U60">
        <f t="shared" si="59"/>
        <v>41.9998</v>
      </c>
      <c r="V60">
        <f t="shared" si="60"/>
        <v>8.2433289730997075</v>
      </c>
      <c r="W60">
        <f t="shared" si="61"/>
        <v>45.968298144282961</v>
      </c>
      <c r="X60">
        <f t="shared" si="62"/>
        <v>4.1530390656560403</v>
      </c>
      <c r="Y60">
        <f t="shared" si="63"/>
        <v>9.0345721580135336</v>
      </c>
      <c r="Z60">
        <f t="shared" si="64"/>
        <v>4.0902899074436672</v>
      </c>
      <c r="AA60">
        <f t="shared" si="65"/>
        <v>-625.2300152317855</v>
      </c>
      <c r="AB60">
        <f t="shared" si="66"/>
        <v>276.34259576815174</v>
      </c>
      <c r="AC60">
        <f t="shared" si="67"/>
        <v>23.779796062679498</v>
      </c>
      <c r="AD60">
        <f t="shared" si="68"/>
        <v>-258.92685646180649</v>
      </c>
      <c r="AE60">
        <v>0</v>
      </c>
      <c r="AF60">
        <v>0</v>
      </c>
      <c r="AG60">
        <f t="shared" si="69"/>
        <v>1</v>
      </c>
      <c r="AH60">
        <f t="shared" si="70"/>
        <v>0</v>
      </c>
      <c r="AI60">
        <f t="shared" si="71"/>
        <v>50019.582671854929</v>
      </c>
      <c r="AJ60" t="s">
        <v>281</v>
      </c>
      <c r="AK60" t="s">
        <v>281</v>
      </c>
      <c r="AL60">
        <v>0</v>
      </c>
      <c r="AM60">
        <v>0</v>
      </c>
      <c r="AN60" t="e">
        <f t="shared" si="72"/>
        <v>#DIV/0!</v>
      </c>
      <c r="AO60">
        <v>0</v>
      </c>
      <c r="AP60" t="s">
        <v>281</v>
      </c>
      <c r="AQ60" t="s">
        <v>281</v>
      </c>
      <c r="AR60">
        <v>0</v>
      </c>
      <c r="AS60">
        <v>0</v>
      </c>
      <c r="AT60" t="e">
        <f t="shared" si="73"/>
        <v>#DIV/0!</v>
      </c>
      <c r="AU60">
        <v>0.5</v>
      </c>
      <c r="AV60">
        <f t="shared" si="74"/>
        <v>337.33021499437706</v>
      </c>
      <c r="AW60">
        <f t="shared" si="75"/>
        <v>6.8613825091792506</v>
      </c>
      <c r="AX60" t="e">
        <f t="shared" si="76"/>
        <v>#DIV/0!</v>
      </c>
      <c r="AY60">
        <f t="shared" si="77"/>
        <v>2.0340254753917087E-2</v>
      </c>
      <c r="AZ60" t="e">
        <f t="shared" si="78"/>
        <v>#DIV/0!</v>
      </c>
      <c r="BA60" t="e">
        <f t="shared" si="79"/>
        <v>#DIV/0!</v>
      </c>
      <c r="BB60" t="s">
        <v>281</v>
      </c>
      <c r="BC60">
        <v>0</v>
      </c>
      <c r="BD60" t="e">
        <f t="shared" si="80"/>
        <v>#DIV/0!</v>
      </c>
      <c r="BE60" t="e">
        <f t="shared" si="81"/>
        <v>#DIV/0!</v>
      </c>
      <c r="BF60" t="e">
        <f t="shared" si="82"/>
        <v>#DIV/0!</v>
      </c>
      <c r="BG60" t="e">
        <f t="shared" si="83"/>
        <v>#DIV/0!</v>
      </c>
      <c r="BH60" t="e">
        <f t="shared" si="84"/>
        <v>#DIV/0!</v>
      </c>
      <c r="BI60" t="e">
        <f t="shared" si="85"/>
        <v>#DIV/0!</v>
      </c>
      <c r="BJ60" t="e">
        <f t="shared" si="86"/>
        <v>#DIV/0!</v>
      </c>
      <c r="BK60" t="e">
        <f t="shared" si="87"/>
        <v>#DIV/0!</v>
      </c>
      <c r="BL60">
        <f t="shared" si="88"/>
        <v>400.15499999999997</v>
      </c>
      <c r="BM60">
        <f t="shared" si="89"/>
        <v>337.33021499437706</v>
      </c>
      <c r="BN60">
        <f t="shared" si="90"/>
        <v>0.84299887542171681</v>
      </c>
      <c r="BO60">
        <f t="shared" si="91"/>
        <v>0.16538782956391351</v>
      </c>
      <c r="BP60">
        <v>6</v>
      </c>
      <c r="BQ60">
        <v>0.6</v>
      </c>
      <c r="BR60" t="s">
        <v>282</v>
      </c>
      <c r="BS60">
        <v>1659026285.5</v>
      </c>
      <c r="BT60">
        <v>286.88</v>
      </c>
      <c r="BU60">
        <v>299.98700000000002</v>
      </c>
      <c r="BV60">
        <v>41.609400000000001</v>
      </c>
      <c r="BW60">
        <v>25.313400000000001</v>
      </c>
      <c r="BX60">
        <v>286.48500000000001</v>
      </c>
      <c r="BY60">
        <v>41.478299999999997</v>
      </c>
      <c r="BZ60">
        <v>500.28100000000001</v>
      </c>
      <c r="CA60">
        <v>99.710300000000004</v>
      </c>
      <c r="CB60">
        <v>9.9816600000000005E-2</v>
      </c>
      <c r="CC60">
        <v>43.750700000000002</v>
      </c>
      <c r="CD60">
        <v>41.9998</v>
      </c>
      <c r="CE60">
        <v>999.9</v>
      </c>
      <c r="CF60">
        <v>0</v>
      </c>
      <c r="CG60">
        <v>0</v>
      </c>
      <c r="CH60">
        <v>10017.5</v>
      </c>
      <c r="CI60">
        <v>0</v>
      </c>
      <c r="CJ60">
        <v>239.751</v>
      </c>
      <c r="CK60">
        <v>400.15499999999997</v>
      </c>
      <c r="CL60">
        <v>0.90003699999999998</v>
      </c>
      <c r="CM60">
        <v>9.9962999999999996E-2</v>
      </c>
      <c r="CN60">
        <v>0</v>
      </c>
      <c r="CO60">
        <v>3.3386</v>
      </c>
      <c r="CP60">
        <v>0</v>
      </c>
      <c r="CQ60">
        <v>4204.51</v>
      </c>
      <c r="CR60">
        <v>3431.3</v>
      </c>
      <c r="CS60">
        <v>48.061999999999998</v>
      </c>
      <c r="CT60">
        <v>50.625</v>
      </c>
      <c r="CU60">
        <v>49</v>
      </c>
      <c r="CV60">
        <v>50.125</v>
      </c>
      <c r="CW60">
        <v>48.561999999999998</v>
      </c>
      <c r="CX60">
        <v>360.15</v>
      </c>
      <c r="CY60">
        <v>40</v>
      </c>
      <c r="CZ60">
        <v>0</v>
      </c>
      <c r="DA60">
        <v>1659026481.9000001</v>
      </c>
      <c r="DB60">
        <v>0</v>
      </c>
      <c r="DC60">
        <v>3.2371653846153849</v>
      </c>
      <c r="DD60">
        <v>0.12213675605617649</v>
      </c>
      <c r="DE60">
        <v>-8.1685470923201535</v>
      </c>
      <c r="DF60">
        <v>4204.0280769230767</v>
      </c>
      <c r="DG60">
        <v>15</v>
      </c>
      <c r="DH60">
        <v>1659026206</v>
      </c>
      <c r="DI60" t="s">
        <v>406</v>
      </c>
      <c r="DJ60">
        <v>1659026183.5</v>
      </c>
      <c r="DK60">
        <v>1659026206</v>
      </c>
      <c r="DL60">
        <v>43</v>
      </c>
      <c r="DM60">
        <v>4.3999999999999997E-2</v>
      </c>
      <c r="DN60">
        <v>-1E-3</v>
      </c>
      <c r="DO60">
        <v>0.38400000000000001</v>
      </c>
      <c r="DP60">
        <v>0.12</v>
      </c>
      <c r="DQ60">
        <v>300</v>
      </c>
      <c r="DR60">
        <v>25</v>
      </c>
      <c r="DS60">
        <v>0.13</v>
      </c>
      <c r="DT60">
        <v>0.01</v>
      </c>
      <c r="DU60">
        <v>100</v>
      </c>
      <c r="DV60">
        <v>100</v>
      </c>
      <c r="DW60">
        <v>0.39500000000000002</v>
      </c>
      <c r="DX60">
        <v>0.13109999999999999</v>
      </c>
      <c r="DY60">
        <v>0.60671599581362867</v>
      </c>
      <c r="DZ60">
        <v>-6.7132856166521554E-4</v>
      </c>
      <c r="EA60">
        <v>-2.681329234238156E-7</v>
      </c>
      <c r="EB60">
        <v>8.1307759810197942E-11</v>
      </c>
      <c r="EC60">
        <v>0.13104949363308341</v>
      </c>
      <c r="ED60">
        <v>0</v>
      </c>
      <c r="EE60">
        <v>0</v>
      </c>
      <c r="EF60">
        <v>0</v>
      </c>
      <c r="EG60">
        <v>2</v>
      </c>
      <c r="EH60">
        <v>2028</v>
      </c>
      <c r="EI60">
        <v>2</v>
      </c>
      <c r="EJ60">
        <v>26</v>
      </c>
      <c r="EK60">
        <v>1.7</v>
      </c>
      <c r="EL60">
        <v>1.3</v>
      </c>
      <c r="EM60">
        <v>0.87036100000000005</v>
      </c>
      <c r="EN60">
        <v>2.5402800000000001</v>
      </c>
      <c r="EO60">
        <v>1.39893</v>
      </c>
      <c r="EP60">
        <v>2.32544</v>
      </c>
      <c r="EQ60">
        <v>1.49902</v>
      </c>
      <c r="ER60">
        <v>2.4499499999999999</v>
      </c>
      <c r="ES60">
        <v>34.281399999999998</v>
      </c>
      <c r="ET60">
        <v>15.8569</v>
      </c>
      <c r="EU60">
        <v>18</v>
      </c>
      <c r="EV60">
        <v>516.38599999999997</v>
      </c>
      <c r="EW60">
        <v>533.79999999999995</v>
      </c>
      <c r="EX60">
        <v>45.721400000000003</v>
      </c>
      <c r="EY60">
        <v>44.380800000000001</v>
      </c>
      <c r="EZ60">
        <v>30.000299999999999</v>
      </c>
      <c r="FA60">
        <v>44.121699999999997</v>
      </c>
      <c r="FB60">
        <v>44.044499999999999</v>
      </c>
      <c r="FC60">
        <v>17.404699999999998</v>
      </c>
      <c r="FD60">
        <v>0</v>
      </c>
      <c r="FE60">
        <v>100</v>
      </c>
      <c r="FF60">
        <v>45.722299999999997</v>
      </c>
      <c r="FG60">
        <v>300</v>
      </c>
      <c r="FH60">
        <v>54.561199999999999</v>
      </c>
      <c r="FI60">
        <v>97.812100000000001</v>
      </c>
      <c r="FJ60">
        <v>99.614900000000006</v>
      </c>
    </row>
    <row r="61" spans="1:166" x14ac:dyDescent="0.2">
      <c r="A61">
        <v>43</v>
      </c>
      <c r="B61">
        <v>1659026436</v>
      </c>
      <c r="C61">
        <v>7501.5</v>
      </c>
      <c r="D61" t="s">
        <v>407</v>
      </c>
      <c r="E61" t="s">
        <v>408</v>
      </c>
      <c r="F61" t="s">
        <v>280</v>
      </c>
      <c r="G61">
        <v>1659026436</v>
      </c>
      <c r="H61">
        <f t="shared" si="46"/>
        <v>1.4826273786628635E-2</v>
      </c>
      <c r="I61">
        <f t="shared" si="47"/>
        <v>14.826273786628635</v>
      </c>
      <c r="J61">
        <f t="shared" si="48"/>
        <v>3.3893295444319187</v>
      </c>
      <c r="K61">
        <f t="shared" si="49"/>
        <v>192.53399999999999</v>
      </c>
      <c r="L61">
        <f t="shared" si="50"/>
        <v>164.85451028279476</v>
      </c>
      <c r="M61">
        <f t="shared" si="51"/>
        <v>16.455101708587236</v>
      </c>
      <c r="N61">
        <f t="shared" si="52"/>
        <v>19.217954952681598</v>
      </c>
      <c r="O61">
        <f t="shared" si="53"/>
        <v>0.3690108700432958</v>
      </c>
      <c r="P61">
        <f t="shared" si="54"/>
        <v>2.9291559790221608</v>
      </c>
      <c r="Q61">
        <f t="shared" si="55"/>
        <v>0.34593474079269182</v>
      </c>
      <c r="R61">
        <f t="shared" si="56"/>
        <v>0.21816513082256606</v>
      </c>
      <c r="S61">
        <f t="shared" si="57"/>
        <v>66.177351672154742</v>
      </c>
      <c r="T61">
        <f t="shared" si="58"/>
        <v>40.388886417809815</v>
      </c>
      <c r="U61">
        <f t="shared" si="59"/>
        <v>41.9816</v>
      </c>
      <c r="V61">
        <f t="shared" si="60"/>
        <v>8.2354301156006393</v>
      </c>
      <c r="W61">
        <f t="shared" si="61"/>
        <v>46.607404403463704</v>
      </c>
      <c r="X61">
        <f t="shared" si="62"/>
        <v>4.2244685109142406</v>
      </c>
      <c r="Y61">
        <f t="shared" si="63"/>
        <v>9.0639428755665534</v>
      </c>
      <c r="Z61">
        <f t="shared" si="64"/>
        <v>4.0109616046863987</v>
      </c>
      <c r="AA61">
        <f t="shared" si="65"/>
        <v>-653.83867399032283</v>
      </c>
      <c r="AB61">
        <f t="shared" si="66"/>
        <v>289.22435755381952</v>
      </c>
      <c r="AC61">
        <f t="shared" si="67"/>
        <v>24.879701866471926</v>
      </c>
      <c r="AD61">
        <f t="shared" si="68"/>
        <v>-273.55726289787668</v>
      </c>
      <c r="AE61">
        <v>0</v>
      </c>
      <c r="AF61">
        <v>0</v>
      </c>
      <c r="AG61">
        <f t="shared" si="69"/>
        <v>1</v>
      </c>
      <c r="AH61">
        <f t="shared" si="70"/>
        <v>0</v>
      </c>
      <c r="AI61">
        <f t="shared" si="71"/>
        <v>50054.376233794632</v>
      </c>
      <c r="AJ61" t="s">
        <v>281</v>
      </c>
      <c r="AK61" t="s">
        <v>281</v>
      </c>
      <c r="AL61">
        <v>0</v>
      </c>
      <c r="AM61">
        <v>0</v>
      </c>
      <c r="AN61" t="e">
        <f t="shared" si="72"/>
        <v>#DIV/0!</v>
      </c>
      <c r="AO61">
        <v>0</v>
      </c>
      <c r="AP61" t="s">
        <v>281</v>
      </c>
      <c r="AQ61" t="s">
        <v>281</v>
      </c>
      <c r="AR61">
        <v>0</v>
      </c>
      <c r="AS61">
        <v>0</v>
      </c>
      <c r="AT61" t="e">
        <f t="shared" si="73"/>
        <v>#DIV/0!</v>
      </c>
      <c r="AU61">
        <v>0.5</v>
      </c>
      <c r="AV61">
        <f t="shared" si="74"/>
        <v>337.3125420062978</v>
      </c>
      <c r="AW61">
        <f t="shared" si="75"/>
        <v>3.3893295444319187</v>
      </c>
      <c r="AX61" t="e">
        <f t="shared" si="76"/>
        <v>#DIV/0!</v>
      </c>
      <c r="AY61">
        <f t="shared" si="77"/>
        <v>1.0048038902652597E-2</v>
      </c>
      <c r="AZ61" t="e">
        <f t="shared" si="78"/>
        <v>#DIV/0!</v>
      </c>
      <c r="BA61" t="e">
        <f t="shared" si="79"/>
        <v>#DIV/0!</v>
      </c>
      <c r="BB61" t="s">
        <v>281</v>
      </c>
      <c r="BC61">
        <v>0</v>
      </c>
      <c r="BD61" t="e">
        <f t="shared" si="80"/>
        <v>#DIV/0!</v>
      </c>
      <c r="BE61" t="e">
        <f t="shared" si="81"/>
        <v>#DIV/0!</v>
      </c>
      <c r="BF61" t="e">
        <f t="shared" si="82"/>
        <v>#DIV/0!</v>
      </c>
      <c r="BG61" t="e">
        <f t="shared" si="83"/>
        <v>#DIV/0!</v>
      </c>
      <c r="BH61" t="e">
        <f t="shared" si="84"/>
        <v>#DIV/0!</v>
      </c>
      <c r="BI61" t="e">
        <f t="shared" si="85"/>
        <v>#DIV/0!</v>
      </c>
      <c r="BJ61" t="e">
        <f t="shared" si="86"/>
        <v>#DIV/0!</v>
      </c>
      <c r="BK61" t="e">
        <f t="shared" si="87"/>
        <v>#DIV/0!</v>
      </c>
      <c r="BL61">
        <f t="shared" si="88"/>
        <v>400.13400000000001</v>
      </c>
      <c r="BM61">
        <f t="shared" si="89"/>
        <v>337.3125420062978</v>
      </c>
      <c r="BN61">
        <f t="shared" si="90"/>
        <v>0.84299895036737138</v>
      </c>
      <c r="BO61">
        <f t="shared" si="91"/>
        <v>0.16538797420902682</v>
      </c>
      <c r="BP61">
        <v>6</v>
      </c>
      <c r="BQ61">
        <v>0.6</v>
      </c>
      <c r="BR61" t="s">
        <v>282</v>
      </c>
      <c r="BS61">
        <v>1659026436</v>
      </c>
      <c r="BT61">
        <v>192.53399999999999</v>
      </c>
      <c r="BU61">
        <v>200.023</v>
      </c>
      <c r="BV61">
        <v>42.322600000000001</v>
      </c>
      <c r="BW61">
        <v>25.292400000000001</v>
      </c>
      <c r="BX61">
        <v>192.273</v>
      </c>
      <c r="BY61">
        <v>42.1952</v>
      </c>
      <c r="BZ61">
        <v>500.245</v>
      </c>
      <c r="CA61">
        <v>99.716300000000004</v>
      </c>
      <c r="CB61">
        <v>9.9602399999999994E-2</v>
      </c>
      <c r="CC61">
        <v>43.813099999999999</v>
      </c>
      <c r="CD61">
        <v>41.9816</v>
      </c>
      <c r="CE61">
        <v>999.9</v>
      </c>
      <c r="CF61">
        <v>0</v>
      </c>
      <c r="CG61">
        <v>0</v>
      </c>
      <c r="CH61">
        <v>10026.200000000001</v>
      </c>
      <c r="CI61">
        <v>0</v>
      </c>
      <c r="CJ61">
        <v>239.36099999999999</v>
      </c>
      <c r="CK61">
        <v>400.13400000000001</v>
      </c>
      <c r="CL61">
        <v>0.90003699999999998</v>
      </c>
      <c r="CM61">
        <v>9.9962999999999996E-2</v>
      </c>
      <c r="CN61">
        <v>0</v>
      </c>
      <c r="CO61">
        <v>2.9422000000000001</v>
      </c>
      <c r="CP61">
        <v>0</v>
      </c>
      <c r="CQ61">
        <v>4121.0600000000004</v>
      </c>
      <c r="CR61">
        <v>3431.12</v>
      </c>
      <c r="CS61">
        <v>48</v>
      </c>
      <c r="CT61">
        <v>50.625</v>
      </c>
      <c r="CU61">
        <v>49</v>
      </c>
      <c r="CV61">
        <v>50.061999999999998</v>
      </c>
      <c r="CW61">
        <v>48.561999999999998</v>
      </c>
      <c r="CX61">
        <v>360.14</v>
      </c>
      <c r="CY61">
        <v>40</v>
      </c>
      <c r="CZ61">
        <v>0</v>
      </c>
      <c r="DA61">
        <v>1659026631.9000001</v>
      </c>
      <c r="DB61">
        <v>0</v>
      </c>
      <c r="DC61">
        <v>3.2318346153846158</v>
      </c>
      <c r="DD61">
        <v>-0.97389060459663024</v>
      </c>
      <c r="DE61">
        <v>-49.390769133286227</v>
      </c>
      <c r="DF61">
        <v>4125.4661538461542</v>
      </c>
      <c r="DG61">
        <v>15</v>
      </c>
      <c r="DH61">
        <v>1659026365</v>
      </c>
      <c r="DI61" t="s">
        <v>409</v>
      </c>
      <c r="DJ61">
        <v>1659026357</v>
      </c>
      <c r="DK61">
        <v>1659026365</v>
      </c>
      <c r="DL61">
        <v>44</v>
      </c>
      <c r="DM61">
        <v>-0.20699999999999999</v>
      </c>
      <c r="DN61">
        <v>-4.0000000000000001E-3</v>
      </c>
      <c r="DO61">
        <v>0.255</v>
      </c>
      <c r="DP61">
        <v>0.11600000000000001</v>
      </c>
      <c r="DQ61">
        <v>200</v>
      </c>
      <c r="DR61">
        <v>25</v>
      </c>
      <c r="DS61">
        <v>0.25</v>
      </c>
      <c r="DT61">
        <v>0.01</v>
      </c>
      <c r="DU61">
        <v>100</v>
      </c>
      <c r="DV61">
        <v>100</v>
      </c>
      <c r="DW61">
        <v>0.26100000000000001</v>
      </c>
      <c r="DX61">
        <v>0.12740000000000001</v>
      </c>
      <c r="DY61">
        <v>0.39940874802121712</v>
      </c>
      <c r="DZ61">
        <v>-6.7132856166521554E-4</v>
      </c>
      <c r="EA61">
        <v>-2.681329234238156E-7</v>
      </c>
      <c r="EB61">
        <v>8.1307759810197942E-11</v>
      </c>
      <c r="EC61">
        <v>0.127402226189684</v>
      </c>
      <c r="ED61">
        <v>0</v>
      </c>
      <c r="EE61">
        <v>0</v>
      </c>
      <c r="EF61">
        <v>0</v>
      </c>
      <c r="EG61">
        <v>2</v>
      </c>
      <c r="EH61">
        <v>2028</v>
      </c>
      <c r="EI61">
        <v>2</v>
      </c>
      <c r="EJ61">
        <v>26</v>
      </c>
      <c r="EK61">
        <v>1.3</v>
      </c>
      <c r="EL61">
        <v>1.2</v>
      </c>
      <c r="EM61">
        <v>0.63720699999999997</v>
      </c>
      <c r="EN61">
        <v>2.5573700000000001</v>
      </c>
      <c r="EO61">
        <v>1.39893</v>
      </c>
      <c r="EP61">
        <v>2.32544</v>
      </c>
      <c r="EQ61">
        <v>1.49902</v>
      </c>
      <c r="ER61">
        <v>2.33765</v>
      </c>
      <c r="ES61">
        <v>34.304200000000002</v>
      </c>
      <c r="ET61">
        <v>15.839399999999999</v>
      </c>
      <c r="EU61">
        <v>18</v>
      </c>
      <c r="EV61">
        <v>516.75099999999998</v>
      </c>
      <c r="EW61">
        <v>533.53</v>
      </c>
      <c r="EX61">
        <v>45.7639</v>
      </c>
      <c r="EY61">
        <v>44.414000000000001</v>
      </c>
      <c r="EZ61">
        <v>30</v>
      </c>
      <c r="FA61">
        <v>44.159100000000002</v>
      </c>
      <c r="FB61">
        <v>44.081699999999998</v>
      </c>
      <c r="FC61">
        <v>12.754300000000001</v>
      </c>
      <c r="FD61">
        <v>0</v>
      </c>
      <c r="FE61">
        <v>100</v>
      </c>
      <c r="FF61">
        <v>45.788499999999999</v>
      </c>
      <c r="FG61">
        <v>200</v>
      </c>
      <c r="FH61">
        <v>54.561199999999999</v>
      </c>
      <c r="FI61">
        <v>97.804000000000002</v>
      </c>
      <c r="FJ61">
        <v>99.607399999999998</v>
      </c>
    </row>
    <row r="62" spans="1:166" x14ac:dyDescent="0.2">
      <c r="A62">
        <v>44</v>
      </c>
      <c r="B62">
        <v>1659026586.5</v>
      </c>
      <c r="C62">
        <v>7652</v>
      </c>
      <c r="D62" t="s">
        <v>410</v>
      </c>
      <c r="E62" t="s">
        <v>411</v>
      </c>
      <c r="F62" t="s">
        <v>280</v>
      </c>
      <c r="G62">
        <v>1659026586.5</v>
      </c>
      <c r="H62">
        <f t="shared" si="46"/>
        <v>1.5344606474782009E-2</v>
      </c>
      <c r="I62">
        <f t="shared" si="47"/>
        <v>15.34460647478201</v>
      </c>
      <c r="J62">
        <f t="shared" si="48"/>
        <v>3.5308747059636993</v>
      </c>
      <c r="K62">
        <f t="shared" si="49"/>
        <v>192.21799999999999</v>
      </c>
      <c r="L62">
        <f t="shared" si="50"/>
        <v>164.81466554503626</v>
      </c>
      <c r="M62">
        <f t="shared" si="51"/>
        <v>16.450758286019273</v>
      </c>
      <c r="N62">
        <f t="shared" si="52"/>
        <v>19.185985942239999</v>
      </c>
      <c r="O62">
        <f t="shared" si="53"/>
        <v>0.38808076717647572</v>
      </c>
      <c r="P62">
        <f t="shared" si="54"/>
        <v>2.9307577736372679</v>
      </c>
      <c r="Q62">
        <f t="shared" si="55"/>
        <v>0.36265690660375538</v>
      </c>
      <c r="R62">
        <f t="shared" si="56"/>
        <v>0.22880929297067631</v>
      </c>
      <c r="S62">
        <f t="shared" si="57"/>
        <v>66.129033392461793</v>
      </c>
      <c r="T62">
        <f t="shared" si="58"/>
        <v>40.326286462372082</v>
      </c>
      <c r="U62">
        <f t="shared" si="59"/>
        <v>41.993899999999996</v>
      </c>
      <c r="V62">
        <f t="shared" si="60"/>
        <v>8.2407676362342688</v>
      </c>
      <c r="W62">
        <f t="shared" si="61"/>
        <v>47.077894883289886</v>
      </c>
      <c r="X62">
        <f t="shared" si="62"/>
        <v>4.282426089456</v>
      </c>
      <c r="Y62">
        <f t="shared" si="63"/>
        <v>9.0964689480540688</v>
      </c>
      <c r="Z62">
        <f t="shared" si="64"/>
        <v>3.9583415467782688</v>
      </c>
      <c r="AA62">
        <f t="shared" si="65"/>
        <v>-676.69714553788663</v>
      </c>
      <c r="AB62">
        <f t="shared" si="66"/>
        <v>298.32548901963304</v>
      </c>
      <c r="AC62">
        <f t="shared" si="67"/>
        <v>25.658479012022983</v>
      </c>
      <c r="AD62">
        <f t="shared" si="68"/>
        <v>-286.58414411376879</v>
      </c>
      <c r="AE62">
        <v>0</v>
      </c>
      <c r="AF62">
        <v>0</v>
      </c>
      <c r="AG62">
        <f t="shared" si="69"/>
        <v>1</v>
      </c>
      <c r="AH62">
        <f t="shared" si="70"/>
        <v>0</v>
      </c>
      <c r="AI62">
        <f t="shared" si="71"/>
        <v>50087.251889220752</v>
      </c>
      <c r="AJ62" t="s">
        <v>281</v>
      </c>
      <c r="AK62" t="s">
        <v>281</v>
      </c>
      <c r="AL62">
        <v>0</v>
      </c>
      <c r="AM62">
        <v>0</v>
      </c>
      <c r="AN62" t="e">
        <f t="shared" si="72"/>
        <v>#DIV/0!</v>
      </c>
      <c r="AO62">
        <v>0</v>
      </c>
      <c r="AP62" t="s">
        <v>281</v>
      </c>
      <c r="AQ62" t="s">
        <v>281</v>
      </c>
      <c r="AR62">
        <v>0</v>
      </c>
      <c r="AS62">
        <v>0</v>
      </c>
      <c r="AT62" t="e">
        <f t="shared" si="73"/>
        <v>#DIV/0!</v>
      </c>
      <c r="AU62">
        <v>0.5</v>
      </c>
      <c r="AV62">
        <f t="shared" si="74"/>
        <v>337.05804300127556</v>
      </c>
      <c r="AW62">
        <f t="shared" si="75"/>
        <v>3.5308747059636993</v>
      </c>
      <c r="AX62" t="e">
        <f t="shared" si="76"/>
        <v>#DIV/0!</v>
      </c>
      <c r="AY62">
        <f t="shared" si="77"/>
        <v>1.0475568761165378E-2</v>
      </c>
      <c r="AZ62" t="e">
        <f t="shared" si="78"/>
        <v>#DIV/0!</v>
      </c>
      <c r="BA62" t="e">
        <f t="shared" si="79"/>
        <v>#DIV/0!</v>
      </c>
      <c r="BB62" t="s">
        <v>281</v>
      </c>
      <c r="BC62">
        <v>0</v>
      </c>
      <c r="BD62" t="e">
        <f t="shared" si="80"/>
        <v>#DIV/0!</v>
      </c>
      <c r="BE62" t="e">
        <f t="shared" si="81"/>
        <v>#DIV/0!</v>
      </c>
      <c r="BF62" t="e">
        <f t="shared" si="82"/>
        <v>#DIV/0!</v>
      </c>
      <c r="BG62" t="e">
        <f t="shared" si="83"/>
        <v>#DIV/0!</v>
      </c>
      <c r="BH62" t="e">
        <f t="shared" si="84"/>
        <v>#DIV/0!</v>
      </c>
      <c r="BI62" t="e">
        <f t="shared" si="85"/>
        <v>#DIV/0!</v>
      </c>
      <c r="BJ62" t="e">
        <f t="shared" si="86"/>
        <v>#DIV/0!</v>
      </c>
      <c r="BK62" t="e">
        <f t="shared" si="87"/>
        <v>#DIV/0!</v>
      </c>
      <c r="BL62">
        <f t="shared" si="88"/>
        <v>399.83100000000002</v>
      </c>
      <c r="BM62">
        <f t="shared" si="89"/>
        <v>337.05804300127556</v>
      </c>
      <c r="BN62">
        <f t="shared" si="90"/>
        <v>0.84300127554210535</v>
      </c>
      <c r="BO62">
        <f t="shared" si="91"/>
        <v>0.16539246179626341</v>
      </c>
      <c r="BP62">
        <v>6</v>
      </c>
      <c r="BQ62">
        <v>0.6</v>
      </c>
      <c r="BR62" t="s">
        <v>282</v>
      </c>
      <c r="BS62">
        <v>1659026586.5</v>
      </c>
      <c r="BT62">
        <v>192.21799999999999</v>
      </c>
      <c r="BU62">
        <v>199.99</v>
      </c>
      <c r="BV62">
        <v>42.904200000000003</v>
      </c>
      <c r="BW62">
        <v>25.290800000000001</v>
      </c>
      <c r="BX62">
        <v>191.959</v>
      </c>
      <c r="BY62">
        <v>42.776200000000003</v>
      </c>
      <c r="BZ62">
        <v>500.28699999999998</v>
      </c>
      <c r="CA62">
        <v>99.713899999999995</v>
      </c>
      <c r="CB62">
        <v>9.9779999999999994E-2</v>
      </c>
      <c r="CC62">
        <v>43.881999999999998</v>
      </c>
      <c r="CD62">
        <v>41.993899999999996</v>
      </c>
      <c r="CE62">
        <v>999.9</v>
      </c>
      <c r="CF62">
        <v>0</v>
      </c>
      <c r="CG62">
        <v>0</v>
      </c>
      <c r="CH62">
        <v>10035.6</v>
      </c>
      <c r="CI62">
        <v>0</v>
      </c>
      <c r="CJ62">
        <v>238.73099999999999</v>
      </c>
      <c r="CK62">
        <v>399.83100000000002</v>
      </c>
      <c r="CL62">
        <v>0.89995999999999998</v>
      </c>
      <c r="CM62">
        <v>0.10004</v>
      </c>
      <c r="CN62">
        <v>0</v>
      </c>
      <c r="CO62">
        <v>3.6032000000000002</v>
      </c>
      <c r="CP62">
        <v>0</v>
      </c>
      <c r="CQ62">
        <v>4026.88</v>
      </c>
      <c r="CR62">
        <v>3428.45</v>
      </c>
      <c r="CS62">
        <v>48</v>
      </c>
      <c r="CT62">
        <v>50.625</v>
      </c>
      <c r="CU62">
        <v>49</v>
      </c>
      <c r="CV62">
        <v>50.061999999999998</v>
      </c>
      <c r="CW62">
        <v>48.561999999999998</v>
      </c>
      <c r="CX62">
        <v>359.83</v>
      </c>
      <c r="CY62">
        <v>40</v>
      </c>
      <c r="CZ62">
        <v>0</v>
      </c>
      <c r="DA62">
        <v>1659026782.5</v>
      </c>
      <c r="DB62">
        <v>0</v>
      </c>
      <c r="DC62">
        <v>3.2176680000000002</v>
      </c>
      <c r="DD62">
        <v>-0.18266152865686069</v>
      </c>
      <c r="DE62">
        <v>-21.25692298867828</v>
      </c>
      <c r="DF62">
        <v>4031.776800000001</v>
      </c>
      <c r="DG62">
        <v>15</v>
      </c>
      <c r="DH62">
        <v>1659026502.5</v>
      </c>
      <c r="DI62" t="s">
        <v>412</v>
      </c>
      <c r="DJ62">
        <v>1659026486</v>
      </c>
      <c r="DK62">
        <v>1659026502.5</v>
      </c>
      <c r="DL62">
        <v>45</v>
      </c>
      <c r="DM62">
        <v>-2E-3</v>
      </c>
      <c r="DN62">
        <v>1E-3</v>
      </c>
      <c r="DO62">
        <v>0.253</v>
      </c>
      <c r="DP62">
        <v>0.11700000000000001</v>
      </c>
      <c r="DQ62">
        <v>200</v>
      </c>
      <c r="DR62">
        <v>25</v>
      </c>
      <c r="DS62">
        <v>0.28999999999999998</v>
      </c>
      <c r="DT62">
        <v>0</v>
      </c>
      <c r="DU62">
        <v>100</v>
      </c>
      <c r="DV62">
        <v>100</v>
      </c>
      <c r="DW62">
        <v>0.25900000000000001</v>
      </c>
      <c r="DX62">
        <v>0.128</v>
      </c>
      <c r="DY62">
        <v>0.39720474832346669</v>
      </c>
      <c r="DZ62">
        <v>-6.7132856166521554E-4</v>
      </c>
      <c r="EA62">
        <v>-2.681329234238156E-7</v>
      </c>
      <c r="EB62">
        <v>8.1307759810197942E-11</v>
      </c>
      <c r="EC62">
        <v>0.1280260699962128</v>
      </c>
      <c r="ED62">
        <v>0</v>
      </c>
      <c r="EE62">
        <v>0</v>
      </c>
      <c r="EF62">
        <v>0</v>
      </c>
      <c r="EG62">
        <v>2</v>
      </c>
      <c r="EH62">
        <v>2028</v>
      </c>
      <c r="EI62">
        <v>2</v>
      </c>
      <c r="EJ62">
        <v>26</v>
      </c>
      <c r="EK62">
        <v>1.7</v>
      </c>
      <c r="EL62">
        <v>1.4</v>
      </c>
      <c r="EM62">
        <v>0.63720699999999997</v>
      </c>
      <c r="EN62">
        <v>2.5561500000000001</v>
      </c>
      <c r="EO62">
        <v>1.39893</v>
      </c>
      <c r="EP62">
        <v>2.32544</v>
      </c>
      <c r="EQ62">
        <v>1.49902</v>
      </c>
      <c r="ER62">
        <v>2.32178</v>
      </c>
      <c r="ES62">
        <v>34.258699999999997</v>
      </c>
      <c r="ET62">
        <v>15.821899999999999</v>
      </c>
      <c r="EU62">
        <v>18</v>
      </c>
      <c r="EV62">
        <v>517.23500000000001</v>
      </c>
      <c r="EW62">
        <v>533.64599999999996</v>
      </c>
      <c r="EX62">
        <v>46.0246</v>
      </c>
      <c r="EY62">
        <v>44.428199999999997</v>
      </c>
      <c r="EZ62">
        <v>30</v>
      </c>
      <c r="FA62">
        <v>44.177799999999998</v>
      </c>
      <c r="FB62">
        <v>44.100299999999997</v>
      </c>
      <c r="FC62">
        <v>12.754</v>
      </c>
      <c r="FD62">
        <v>0</v>
      </c>
      <c r="FE62">
        <v>100</v>
      </c>
      <c r="FF62">
        <v>46.0214</v>
      </c>
      <c r="FG62">
        <v>200</v>
      </c>
      <c r="FH62">
        <v>54.561199999999999</v>
      </c>
      <c r="FI62">
        <v>97.8048</v>
      </c>
      <c r="FJ62">
        <v>99.608599999999996</v>
      </c>
    </row>
    <row r="63" spans="1:166" x14ac:dyDescent="0.2">
      <c r="A63">
        <v>45</v>
      </c>
      <c r="B63">
        <v>1659026737</v>
      </c>
      <c r="C63">
        <v>7802.5</v>
      </c>
      <c r="D63" t="s">
        <v>413</v>
      </c>
      <c r="E63" t="s">
        <v>414</v>
      </c>
      <c r="F63" t="s">
        <v>280</v>
      </c>
      <c r="G63">
        <v>1659026737</v>
      </c>
      <c r="H63">
        <f t="shared" si="46"/>
        <v>1.5753484593320446E-2</v>
      </c>
      <c r="I63">
        <f t="shared" si="47"/>
        <v>15.753484593320445</v>
      </c>
      <c r="J63">
        <f t="shared" si="48"/>
        <v>-0.73472196114713639</v>
      </c>
      <c r="K63">
        <f t="shared" si="49"/>
        <v>99.002700000000004</v>
      </c>
      <c r="L63">
        <f t="shared" si="50"/>
        <v>95.643279347018478</v>
      </c>
      <c r="M63">
        <f t="shared" si="51"/>
        <v>9.5467633333796051</v>
      </c>
      <c r="N63">
        <f t="shared" si="52"/>
        <v>9.8820884511531002</v>
      </c>
      <c r="O63">
        <f t="shared" si="53"/>
        <v>0.4041199907547609</v>
      </c>
      <c r="P63">
        <f t="shared" si="54"/>
        <v>2.9234707687112453</v>
      </c>
      <c r="Q63">
        <f t="shared" si="55"/>
        <v>0.37656542540982668</v>
      </c>
      <c r="R63">
        <f t="shared" si="56"/>
        <v>0.23767617685559422</v>
      </c>
      <c r="S63">
        <f t="shared" si="57"/>
        <v>66.174159670418874</v>
      </c>
      <c r="T63">
        <f t="shared" si="58"/>
        <v>40.248143852006983</v>
      </c>
      <c r="U63">
        <f t="shared" si="59"/>
        <v>41.989400000000003</v>
      </c>
      <c r="V63">
        <f t="shared" si="60"/>
        <v>8.238814537443826</v>
      </c>
      <c r="W63">
        <f t="shared" si="61"/>
        <v>47.469101326101523</v>
      </c>
      <c r="X63">
        <f t="shared" si="62"/>
        <v>4.3258510879492995</v>
      </c>
      <c r="Y63">
        <f t="shared" si="63"/>
        <v>9.1129829027765314</v>
      </c>
      <c r="Z63">
        <f t="shared" si="64"/>
        <v>3.9129634494945265</v>
      </c>
      <c r="AA63">
        <f t="shared" si="65"/>
        <v>-694.72867056543168</v>
      </c>
      <c r="AB63">
        <f t="shared" si="66"/>
        <v>303.79357584952038</v>
      </c>
      <c r="AC63">
        <f t="shared" si="67"/>
        <v>26.197698963520974</v>
      </c>
      <c r="AD63">
        <f t="shared" si="68"/>
        <v>-298.56323608197147</v>
      </c>
      <c r="AE63">
        <v>0</v>
      </c>
      <c r="AF63">
        <v>0</v>
      </c>
      <c r="AG63">
        <f t="shared" si="69"/>
        <v>1</v>
      </c>
      <c r="AH63">
        <f t="shared" si="70"/>
        <v>0</v>
      </c>
      <c r="AI63">
        <f t="shared" si="71"/>
        <v>49882.630689875885</v>
      </c>
      <c r="AJ63" t="s">
        <v>281</v>
      </c>
      <c r="AK63" t="s">
        <v>281</v>
      </c>
      <c r="AL63">
        <v>0</v>
      </c>
      <c r="AM63">
        <v>0</v>
      </c>
      <c r="AN63" t="e">
        <f t="shared" si="72"/>
        <v>#DIV/0!</v>
      </c>
      <c r="AO63">
        <v>0</v>
      </c>
      <c r="AP63" t="s">
        <v>281</v>
      </c>
      <c r="AQ63" t="s">
        <v>281</v>
      </c>
      <c r="AR63">
        <v>0</v>
      </c>
      <c r="AS63">
        <v>0</v>
      </c>
      <c r="AT63" t="e">
        <f t="shared" si="73"/>
        <v>#DIV/0!</v>
      </c>
      <c r="AU63">
        <v>0.5</v>
      </c>
      <c r="AV63">
        <f t="shared" si="74"/>
        <v>337.29574200539832</v>
      </c>
      <c r="AW63">
        <f t="shared" si="75"/>
        <v>-0.73472196114713639</v>
      </c>
      <c r="AX63" t="e">
        <f t="shared" si="76"/>
        <v>#DIV/0!</v>
      </c>
      <c r="AY63">
        <f t="shared" si="77"/>
        <v>-2.1782722686590492E-3</v>
      </c>
      <c r="AZ63" t="e">
        <f t="shared" si="78"/>
        <v>#DIV/0!</v>
      </c>
      <c r="BA63" t="e">
        <f t="shared" si="79"/>
        <v>#DIV/0!</v>
      </c>
      <c r="BB63" t="s">
        <v>281</v>
      </c>
      <c r="BC63">
        <v>0</v>
      </c>
      <c r="BD63" t="e">
        <f t="shared" si="80"/>
        <v>#DIV/0!</v>
      </c>
      <c r="BE63" t="e">
        <f t="shared" si="81"/>
        <v>#DIV/0!</v>
      </c>
      <c r="BF63" t="e">
        <f t="shared" si="82"/>
        <v>#DIV/0!</v>
      </c>
      <c r="BG63" t="e">
        <f t="shared" si="83"/>
        <v>#DIV/0!</v>
      </c>
      <c r="BH63" t="e">
        <f t="shared" si="84"/>
        <v>#DIV/0!</v>
      </c>
      <c r="BI63" t="e">
        <f t="shared" si="85"/>
        <v>#DIV/0!</v>
      </c>
      <c r="BJ63" t="e">
        <f t="shared" si="86"/>
        <v>#DIV/0!</v>
      </c>
      <c r="BK63" t="e">
        <f t="shared" si="87"/>
        <v>#DIV/0!</v>
      </c>
      <c r="BL63">
        <f t="shared" si="88"/>
        <v>400.11399999999998</v>
      </c>
      <c r="BM63">
        <f t="shared" si="89"/>
        <v>337.29574200539832</v>
      </c>
      <c r="BN63">
        <f t="shared" si="90"/>
        <v>0.84299910026991898</v>
      </c>
      <c r="BO63">
        <f t="shared" si="91"/>
        <v>0.16538826352094371</v>
      </c>
      <c r="BP63">
        <v>6</v>
      </c>
      <c r="BQ63">
        <v>0.6</v>
      </c>
      <c r="BR63" t="s">
        <v>282</v>
      </c>
      <c r="BS63">
        <v>1659026737</v>
      </c>
      <c r="BT63">
        <v>99.002700000000004</v>
      </c>
      <c r="BU63">
        <v>99.992099999999994</v>
      </c>
      <c r="BV63">
        <v>43.338099999999997</v>
      </c>
      <c r="BW63">
        <v>25.2623</v>
      </c>
      <c r="BX63">
        <v>98.830100000000002</v>
      </c>
      <c r="BY63">
        <v>43.215400000000002</v>
      </c>
      <c r="BZ63">
        <v>500.25200000000001</v>
      </c>
      <c r="CA63">
        <v>99.716200000000001</v>
      </c>
      <c r="CB63">
        <v>0.10015300000000001</v>
      </c>
      <c r="CC63">
        <v>43.916899999999998</v>
      </c>
      <c r="CD63">
        <v>41.989400000000003</v>
      </c>
      <c r="CE63">
        <v>999.9</v>
      </c>
      <c r="CF63">
        <v>0</v>
      </c>
      <c r="CG63">
        <v>0</v>
      </c>
      <c r="CH63">
        <v>9993.75</v>
      </c>
      <c r="CI63">
        <v>0</v>
      </c>
      <c r="CJ63">
        <v>238.477</v>
      </c>
      <c r="CK63">
        <v>400.11399999999998</v>
      </c>
      <c r="CL63">
        <v>0.90003699999999998</v>
      </c>
      <c r="CM63">
        <v>9.9962999999999996E-2</v>
      </c>
      <c r="CN63">
        <v>0</v>
      </c>
      <c r="CO63">
        <v>3.1352000000000002</v>
      </c>
      <c r="CP63">
        <v>0</v>
      </c>
      <c r="CQ63">
        <v>3768.15</v>
      </c>
      <c r="CR63">
        <v>3430.95</v>
      </c>
      <c r="CS63">
        <v>48</v>
      </c>
      <c r="CT63">
        <v>50.561999999999998</v>
      </c>
      <c r="CU63">
        <v>49</v>
      </c>
      <c r="CV63">
        <v>50.061999999999998</v>
      </c>
      <c r="CW63">
        <v>48.561999999999998</v>
      </c>
      <c r="CX63">
        <v>360.12</v>
      </c>
      <c r="CY63">
        <v>40</v>
      </c>
      <c r="CZ63">
        <v>0</v>
      </c>
      <c r="DA63">
        <v>1659026933.0999999</v>
      </c>
      <c r="DB63">
        <v>0</v>
      </c>
      <c r="DC63">
        <v>3.2080038461538458</v>
      </c>
      <c r="DD63">
        <v>1.020249573410376</v>
      </c>
      <c r="DE63">
        <v>-73.558632488267847</v>
      </c>
      <c r="DF63">
        <v>3776.4942307692299</v>
      </c>
      <c r="DG63">
        <v>15</v>
      </c>
      <c r="DH63">
        <v>1659026661</v>
      </c>
      <c r="DI63" t="s">
        <v>415</v>
      </c>
      <c r="DJ63">
        <v>1659026656</v>
      </c>
      <c r="DK63">
        <v>1659026661</v>
      </c>
      <c r="DL63">
        <v>46</v>
      </c>
      <c r="DM63">
        <v>-0.156</v>
      </c>
      <c r="DN63">
        <v>-5.0000000000000001E-3</v>
      </c>
      <c r="DO63">
        <v>0.17199999999999999</v>
      </c>
      <c r="DP63">
        <v>0.111</v>
      </c>
      <c r="DQ63">
        <v>100</v>
      </c>
      <c r="DR63">
        <v>25</v>
      </c>
      <c r="DS63">
        <v>0.24</v>
      </c>
      <c r="DT63">
        <v>0.01</v>
      </c>
      <c r="DU63">
        <v>100</v>
      </c>
      <c r="DV63">
        <v>100</v>
      </c>
      <c r="DW63">
        <v>0.17299999999999999</v>
      </c>
      <c r="DX63">
        <v>0.1227</v>
      </c>
      <c r="DY63">
        <v>0.24141630532158551</v>
      </c>
      <c r="DZ63">
        <v>-6.7132856166521554E-4</v>
      </c>
      <c r="EA63">
        <v>-2.681329234238156E-7</v>
      </c>
      <c r="EB63">
        <v>8.1307759810197942E-11</v>
      </c>
      <c r="EC63">
        <v>0.1227773342490773</v>
      </c>
      <c r="ED63">
        <v>0</v>
      </c>
      <c r="EE63">
        <v>0</v>
      </c>
      <c r="EF63">
        <v>0</v>
      </c>
      <c r="EG63">
        <v>2</v>
      </c>
      <c r="EH63">
        <v>2028</v>
      </c>
      <c r="EI63">
        <v>2</v>
      </c>
      <c r="EJ63">
        <v>26</v>
      </c>
      <c r="EK63">
        <v>1.4</v>
      </c>
      <c r="EL63">
        <v>1.3</v>
      </c>
      <c r="EM63">
        <v>0.396729</v>
      </c>
      <c r="EN63">
        <v>2.5683600000000002</v>
      </c>
      <c r="EO63">
        <v>1.39893</v>
      </c>
      <c r="EP63">
        <v>2.32544</v>
      </c>
      <c r="EQ63">
        <v>1.49902</v>
      </c>
      <c r="ER63">
        <v>2.2839399999999999</v>
      </c>
      <c r="ES63">
        <v>34.235999999999997</v>
      </c>
      <c r="ET63">
        <v>15.804399999999999</v>
      </c>
      <c r="EU63">
        <v>18</v>
      </c>
      <c r="EV63">
        <v>517.49699999999996</v>
      </c>
      <c r="EW63">
        <v>533.61199999999997</v>
      </c>
      <c r="EX63">
        <v>46.154800000000002</v>
      </c>
      <c r="EY63">
        <v>44.423499999999997</v>
      </c>
      <c r="EZ63">
        <v>30.0001</v>
      </c>
      <c r="FA63">
        <v>44.173200000000001</v>
      </c>
      <c r="FB63">
        <v>44.095599999999997</v>
      </c>
      <c r="FC63">
        <v>7.9465399999999997</v>
      </c>
      <c r="FD63">
        <v>0</v>
      </c>
      <c r="FE63">
        <v>100</v>
      </c>
      <c r="FF63">
        <v>46.1554</v>
      </c>
      <c r="FG63">
        <v>100</v>
      </c>
      <c r="FH63">
        <v>54.561199999999999</v>
      </c>
      <c r="FI63">
        <v>97.810100000000006</v>
      </c>
      <c r="FJ63">
        <v>99.611599999999996</v>
      </c>
    </row>
    <row r="64" spans="1:166" x14ac:dyDescent="0.2">
      <c r="A64">
        <v>46</v>
      </c>
      <c r="B64">
        <v>1659026887.5</v>
      </c>
      <c r="C64">
        <v>7953</v>
      </c>
      <c r="D64" t="s">
        <v>416</v>
      </c>
      <c r="E64" t="s">
        <v>417</v>
      </c>
      <c r="F64" t="s">
        <v>280</v>
      </c>
      <c r="G64">
        <v>1659026887.5</v>
      </c>
      <c r="H64">
        <f t="shared" si="46"/>
        <v>1.6097896496382231E-2</v>
      </c>
      <c r="I64">
        <f t="shared" si="47"/>
        <v>16.09789649638223</v>
      </c>
      <c r="J64">
        <f t="shared" si="48"/>
        <v>-0.66407923497570753</v>
      </c>
      <c r="K64">
        <f t="shared" si="49"/>
        <v>98.865700000000004</v>
      </c>
      <c r="L64">
        <f t="shared" si="50"/>
        <v>95.203182260188854</v>
      </c>
      <c r="M64">
        <f t="shared" si="51"/>
        <v>9.5030783577592999</v>
      </c>
      <c r="N64">
        <f t="shared" si="52"/>
        <v>9.8686669047155018</v>
      </c>
      <c r="O64">
        <f t="shared" si="53"/>
        <v>0.41772415049638395</v>
      </c>
      <c r="P64">
        <f t="shared" si="54"/>
        <v>2.9208850345927404</v>
      </c>
      <c r="Q64">
        <f t="shared" si="55"/>
        <v>0.38832961424889356</v>
      </c>
      <c r="R64">
        <f t="shared" si="56"/>
        <v>0.2451786499652967</v>
      </c>
      <c r="S64">
        <f t="shared" si="57"/>
        <v>66.121797525641583</v>
      </c>
      <c r="T64">
        <f t="shared" si="58"/>
        <v>40.202457175637342</v>
      </c>
      <c r="U64">
        <f t="shared" si="59"/>
        <v>41.995899999999999</v>
      </c>
      <c r="V64">
        <f t="shared" si="60"/>
        <v>8.2416358088085495</v>
      </c>
      <c r="W64">
        <f t="shared" si="61"/>
        <v>47.784092537891013</v>
      </c>
      <c r="X64">
        <f t="shared" si="62"/>
        <v>4.365021261601</v>
      </c>
      <c r="Y64">
        <f t="shared" si="63"/>
        <v>9.1348836605816039</v>
      </c>
      <c r="Z64">
        <f t="shared" si="64"/>
        <v>3.8766145472075495</v>
      </c>
      <c r="AA64">
        <f t="shared" si="65"/>
        <v>-709.91723549045639</v>
      </c>
      <c r="AB64">
        <f t="shared" si="66"/>
        <v>309.77646723922061</v>
      </c>
      <c r="AC64">
        <f t="shared" si="67"/>
        <v>26.743983630740001</v>
      </c>
      <c r="AD64">
        <f t="shared" si="68"/>
        <v>-307.27498709485423</v>
      </c>
      <c r="AE64">
        <v>0</v>
      </c>
      <c r="AF64">
        <v>0</v>
      </c>
      <c r="AG64">
        <f t="shared" si="69"/>
        <v>1</v>
      </c>
      <c r="AH64">
        <f t="shared" si="70"/>
        <v>0</v>
      </c>
      <c r="AI64">
        <f t="shared" si="71"/>
        <v>49804.831360948025</v>
      </c>
      <c r="AJ64" t="s">
        <v>281</v>
      </c>
      <c r="AK64" t="s">
        <v>281</v>
      </c>
      <c r="AL64">
        <v>0</v>
      </c>
      <c r="AM64">
        <v>0</v>
      </c>
      <c r="AN64" t="e">
        <f t="shared" si="72"/>
        <v>#DIV/0!</v>
      </c>
      <c r="AO64">
        <v>0</v>
      </c>
      <c r="AP64" t="s">
        <v>281</v>
      </c>
      <c r="AQ64" t="s">
        <v>281</v>
      </c>
      <c r="AR64">
        <v>0</v>
      </c>
      <c r="AS64">
        <v>0</v>
      </c>
      <c r="AT64" t="e">
        <f t="shared" si="73"/>
        <v>#DIV/0!</v>
      </c>
      <c r="AU64">
        <v>0.5</v>
      </c>
      <c r="AV64">
        <f t="shared" si="74"/>
        <v>337.02248700810441</v>
      </c>
      <c r="AW64">
        <f t="shared" si="75"/>
        <v>-0.66407923497570753</v>
      </c>
      <c r="AX64" t="e">
        <f t="shared" si="76"/>
        <v>#DIV/0!</v>
      </c>
      <c r="AY64">
        <f t="shared" si="77"/>
        <v>-1.9704300471788351E-3</v>
      </c>
      <c r="AZ64" t="e">
        <f t="shared" si="78"/>
        <v>#DIV/0!</v>
      </c>
      <c r="BA64" t="e">
        <f t="shared" si="79"/>
        <v>#DIV/0!</v>
      </c>
      <c r="BB64" t="s">
        <v>281</v>
      </c>
      <c r="BC64">
        <v>0</v>
      </c>
      <c r="BD64" t="e">
        <f t="shared" si="80"/>
        <v>#DIV/0!</v>
      </c>
      <c r="BE64" t="e">
        <f t="shared" si="81"/>
        <v>#DIV/0!</v>
      </c>
      <c r="BF64" t="e">
        <f t="shared" si="82"/>
        <v>#DIV/0!</v>
      </c>
      <c r="BG64" t="e">
        <f t="shared" si="83"/>
        <v>#DIV/0!</v>
      </c>
      <c r="BH64" t="e">
        <f t="shared" si="84"/>
        <v>#DIV/0!</v>
      </c>
      <c r="BI64" t="e">
        <f t="shared" si="85"/>
        <v>#DIV/0!</v>
      </c>
      <c r="BJ64" t="e">
        <f t="shared" si="86"/>
        <v>#DIV/0!</v>
      </c>
      <c r="BK64" t="e">
        <f t="shared" si="87"/>
        <v>#DIV/0!</v>
      </c>
      <c r="BL64">
        <f t="shared" si="88"/>
        <v>399.78899999999999</v>
      </c>
      <c r="BM64">
        <f t="shared" si="89"/>
        <v>337.02248700810441</v>
      </c>
      <c r="BN64">
        <f t="shared" si="90"/>
        <v>0.84300090049527232</v>
      </c>
      <c r="BO64">
        <f t="shared" si="91"/>
        <v>0.1653917379558757</v>
      </c>
      <c r="BP64">
        <v>6</v>
      </c>
      <c r="BQ64">
        <v>0.6</v>
      </c>
      <c r="BR64" t="s">
        <v>282</v>
      </c>
      <c r="BS64">
        <v>1659026887.5</v>
      </c>
      <c r="BT64">
        <v>98.865700000000004</v>
      </c>
      <c r="BU64">
        <v>99.977999999999994</v>
      </c>
      <c r="BV64">
        <v>43.729399999999998</v>
      </c>
      <c r="BW64">
        <v>25.267299999999999</v>
      </c>
      <c r="BX64">
        <v>98.674400000000006</v>
      </c>
      <c r="BY64">
        <v>43.605600000000003</v>
      </c>
      <c r="BZ64">
        <v>500.28800000000001</v>
      </c>
      <c r="CA64">
        <v>99.718800000000002</v>
      </c>
      <c r="CB64">
        <v>0.100115</v>
      </c>
      <c r="CC64">
        <v>43.963099999999997</v>
      </c>
      <c r="CD64">
        <v>41.995899999999999</v>
      </c>
      <c r="CE64">
        <v>999.9</v>
      </c>
      <c r="CF64">
        <v>0</v>
      </c>
      <c r="CG64">
        <v>0</v>
      </c>
      <c r="CH64">
        <v>9978.75</v>
      </c>
      <c r="CI64">
        <v>0</v>
      </c>
      <c r="CJ64">
        <v>238.34399999999999</v>
      </c>
      <c r="CK64">
        <v>399.78899999999999</v>
      </c>
      <c r="CL64">
        <v>0.89995999999999998</v>
      </c>
      <c r="CM64">
        <v>0.10004</v>
      </c>
      <c r="CN64">
        <v>0</v>
      </c>
      <c r="CO64">
        <v>3.2256999999999998</v>
      </c>
      <c r="CP64">
        <v>0</v>
      </c>
      <c r="CQ64">
        <v>3614.06</v>
      </c>
      <c r="CR64">
        <v>3428.08</v>
      </c>
      <c r="CS64">
        <v>48</v>
      </c>
      <c r="CT64">
        <v>50.561999999999998</v>
      </c>
      <c r="CU64">
        <v>48.936999999999998</v>
      </c>
      <c r="CV64">
        <v>50</v>
      </c>
      <c r="CW64">
        <v>48.5</v>
      </c>
      <c r="CX64">
        <v>359.79</v>
      </c>
      <c r="CY64">
        <v>39.99</v>
      </c>
      <c r="CZ64">
        <v>0</v>
      </c>
      <c r="DA64">
        <v>1659027083.7</v>
      </c>
      <c r="DB64">
        <v>0</v>
      </c>
      <c r="DC64">
        <v>3.233584</v>
      </c>
      <c r="DD64">
        <v>0.63479230864537006</v>
      </c>
      <c r="DE64">
        <v>-49.098461686343633</v>
      </c>
      <c r="DF64">
        <v>3621.2959999999998</v>
      </c>
      <c r="DG64">
        <v>15</v>
      </c>
      <c r="DH64">
        <v>1659026804.5</v>
      </c>
      <c r="DI64" t="s">
        <v>418</v>
      </c>
      <c r="DJ64">
        <v>1659026791.5</v>
      </c>
      <c r="DK64">
        <v>1659026804.5</v>
      </c>
      <c r="DL64">
        <v>47</v>
      </c>
      <c r="DM64">
        <v>1.9E-2</v>
      </c>
      <c r="DN64">
        <v>1E-3</v>
      </c>
      <c r="DO64">
        <v>0.191</v>
      </c>
      <c r="DP64">
        <v>0.112</v>
      </c>
      <c r="DQ64">
        <v>100</v>
      </c>
      <c r="DR64">
        <v>25</v>
      </c>
      <c r="DS64">
        <v>0.34</v>
      </c>
      <c r="DT64">
        <v>0.01</v>
      </c>
      <c r="DU64">
        <v>100</v>
      </c>
      <c r="DV64">
        <v>100</v>
      </c>
      <c r="DW64">
        <v>0.191</v>
      </c>
      <c r="DX64">
        <v>0.12379999999999999</v>
      </c>
      <c r="DY64">
        <v>0.26009834896407458</v>
      </c>
      <c r="DZ64">
        <v>-6.7132856166521554E-4</v>
      </c>
      <c r="EA64">
        <v>-2.681329234238156E-7</v>
      </c>
      <c r="EB64">
        <v>8.1307759810197942E-11</v>
      </c>
      <c r="EC64">
        <v>0.123829140418567</v>
      </c>
      <c r="ED64">
        <v>0</v>
      </c>
      <c r="EE64">
        <v>0</v>
      </c>
      <c r="EF64">
        <v>0</v>
      </c>
      <c r="EG64">
        <v>2</v>
      </c>
      <c r="EH64">
        <v>2028</v>
      </c>
      <c r="EI64">
        <v>2</v>
      </c>
      <c r="EJ64">
        <v>26</v>
      </c>
      <c r="EK64">
        <v>1.6</v>
      </c>
      <c r="EL64">
        <v>1.4</v>
      </c>
      <c r="EM64">
        <v>0.396729</v>
      </c>
      <c r="EN64">
        <v>2.5708000000000002</v>
      </c>
      <c r="EO64">
        <v>1.39893</v>
      </c>
      <c r="EP64">
        <v>2.32544</v>
      </c>
      <c r="EQ64">
        <v>1.49902</v>
      </c>
      <c r="ER64">
        <v>2.2668499999999998</v>
      </c>
      <c r="ES64">
        <v>34.213299999999997</v>
      </c>
      <c r="ET64">
        <v>15.7781</v>
      </c>
      <c r="EU64">
        <v>18</v>
      </c>
      <c r="EV64">
        <v>517.64499999999998</v>
      </c>
      <c r="EW64">
        <v>533.87699999999995</v>
      </c>
      <c r="EX64">
        <v>46.334499999999998</v>
      </c>
      <c r="EY64">
        <v>44.399700000000003</v>
      </c>
      <c r="EZ64">
        <v>30.0001</v>
      </c>
      <c r="FA64">
        <v>44.159100000000002</v>
      </c>
      <c r="FB64">
        <v>44.081699999999998</v>
      </c>
      <c r="FC64">
        <v>7.9502600000000001</v>
      </c>
      <c r="FD64">
        <v>0</v>
      </c>
      <c r="FE64">
        <v>100</v>
      </c>
      <c r="FF64">
        <v>46.333799999999997</v>
      </c>
      <c r="FG64">
        <v>100</v>
      </c>
      <c r="FH64">
        <v>54.561199999999999</v>
      </c>
      <c r="FI64">
        <v>97.817099999999996</v>
      </c>
      <c r="FJ64">
        <v>99.615799999999993</v>
      </c>
    </row>
    <row r="65" spans="1:166" x14ac:dyDescent="0.2">
      <c r="A65">
        <v>47</v>
      </c>
      <c r="B65">
        <v>1659027038.0999999</v>
      </c>
      <c r="C65">
        <v>8103.5999999046326</v>
      </c>
      <c r="D65" t="s">
        <v>419</v>
      </c>
      <c r="E65" t="s">
        <v>420</v>
      </c>
      <c r="F65" t="s">
        <v>280</v>
      </c>
      <c r="G65">
        <v>1659027038.0999999</v>
      </c>
      <c r="H65">
        <f t="shared" si="46"/>
        <v>1.6397705786842787E-2</v>
      </c>
      <c r="I65">
        <f t="shared" si="47"/>
        <v>16.397705786842788</v>
      </c>
      <c r="J65">
        <f t="shared" si="48"/>
        <v>-2.7248169615532407</v>
      </c>
      <c r="K65">
        <f t="shared" si="49"/>
        <v>52.224200000000003</v>
      </c>
      <c r="L65">
        <f t="shared" si="50"/>
        <v>59.411644527248129</v>
      </c>
      <c r="M65">
        <f t="shared" si="51"/>
        <v>5.9305877244136722</v>
      </c>
      <c r="N65">
        <f t="shared" si="52"/>
        <v>5.2131228129070992</v>
      </c>
      <c r="O65">
        <f t="shared" si="53"/>
        <v>0.42962940687308698</v>
      </c>
      <c r="P65">
        <f t="shared" si="54"/>
        <v>2.9268582417971967</v>
      </c>
      <c r="Q65">
        <f t="shared" si="55"/>
        <v>0.39865912180588531</v>
      </c>
      <c r="R65">
        <f t="shared" si="56"/>
        <v>0.25176279104226945</v>
      </c>
      <c r="S65">
        <f t="shared" si="57"/>
        <v>66.17179461144714</v>
      </c>
      <c r="T65">
        <f t="shared" si="58"/>
        <v>40.167723604704996</v>
      </c>
      <c r="U65">
        <f t="shared" si="59"/>
        <v>42.0015</v>
      </c>
      <c r="V65">
        <f t="shared" si="60"/>
        <v>8.2440671133183994</v>
      </c>
      <c r="W65">
        <f t="shared" si="61"/>
        <v>48.059841934151791</v>
      </c>
      <c r="X65">
        <f t="shared" si="62"/>
        <v>4.3981762049251003</v>
      </c>
      <c r="Y65">
        <f t="shared" si="63"/>
        <v>9.1514579073130768</v>
      </c>
      <c r="Z65">
        <f t="shared" si="64"/>
        <v>3.8458909083932991</v>
      </c>
      <c r="AA65">
        <f t="shared" si="65"/>
        <v>-723.13882519976687</v>
      </c>
      <c r="AB65">
        <f t="shared" si="66"/>
        <v>315.03328832817931</v>
      </c>
      <c r="AC65">
        <f t="shared" si="67"/>
        <v>27.147542192699497</v>
      </c>
      <c r="AD65">
        <f t="shared" si="68"/>
        <v>-314.78620006744097</v>
      </c>
      <c r="AE65">
        <v>0</v>
      </c>
      <c r="AF65">
        <v>0</v>
      </c>
      <c r="AG65">
        <f t="shared" si="69"/>
        <v>1</v>
      </c>
      <c r="AH65">
        <f t="shared" si="70"/>
        <v>0</v>
      </c>
      <c r="AI65">
        <f t="shared" si="71"/>
        <v>49962.504516547539</v>
      </c>
      <c r="AJ65" t="s">
        <v>281</v>
      </c>
      <c r="AK65" t="s">
        <v>281</v>
      </c>
      <c r="AL65">
        <v>0</v>
      </c>
      <c r="AM65">
        <v>0</v>
      </c>
      <c r="AN65" t="e">
        <f t="shared" si="72"/>
        <v>#DIV/0!</v>
      </c>
      <c r="AO65">
        <v>0</v>
      </c>
      <c r="AP65" t="s">
        <v>281</v>
      </c>
      <c r="AQ65" t="s">
        <v>281</v>
      </c>
      <c r="AR65">
        <v>0</v>
      </c>
      <c r="AS65">
        <v>0</v>
      </c>
      <c r="AT65" t="e">
        <f t="shared" si="73"/>
        <v>#DIV/0!</v>
      </c>
      <c r="AU65">
        <v>0.5</v>
      </c>
      <c r="AV65">
        <f t="shared" si="74"/>
        <v>337.28315700074978</v>
      </c>
      <c r="AW65">
        <f t="shared" si="75"/>
        <v>-2.7248169615532407</v>
      </c>
      <c r="AX65" t="e">
        <f t="shared" si="76"/>
        <v>#DIV/0!</v>
      </c>
      <c r="AY65">
        <f t="shared" si="77"/>
        <v>-8.0787222990419995E-3</v>
      </c>
      <c r="AZ65" t="e">
        <f t="shared" si="78"/>
        <v>#DIV/0!</v>
      </c>
      <c r="BA65" t="e">
        <f t="shared" si="79"/>
        <v>#DIV/0!</v>
      </c>
      <c r="BB65" t="s">
        <v>281</v>
      </c>
      <c r="BC65">
        <v>0</v>
      </c>
      <c r="BD65" t="e">
        <f t="shared" si="80"/>
        <v>#DIV/0!</v>
      </c>
      <c r="BE65" t="e">
        <f t="shared" si="81"/>
        <v>#DIV/0!</v>
      </c>
      <c r="BF65" t="e">
        <f t="shared" si="82"/>
        <v>#DIV/0!</v>
      </c>
      <c r="BG65" t="e">
        <f t="shared" si="83"/>
        <v>#DIV/0!</v>
      </c>
      <c r="BH65" t="e">
        <f t="shared" si="84"/>
        <v>#DIV/0!</v>
      </c>
      <c r="BI65" t="e">
        <f t="shared" si="85"/>
        <v>#DIV/0!</v>
      </c>
      <c r="BJ65" t="e">
        <f t="shared" si="86"/>
        <v>#DIV/0!</v>
      </c>
      <c r="BK65" t="e">
        <f t="shared" si="87"/>
        <v>#DIV/0!</v>
      </c>
      <c r="BL65">
        <f t="shared" si="88"/>
        <v>400.09899999999999</v>
      </c>
      <c r="BM65">
        <f t="shared" si="89"/>
        <v>337.28315700074978</v>
      </c>
      <c r="BN65">
        <f t="shared" si="90"/>
        <v>0.84299925018745303</v>
      </c>
      <c r="BO65">
        <f t="shared" si="91"/>
        <v>0.16538855286178455</v>
      </c>
      <c r="BP65">
        <v>6</v>
      </c>
      <c r="BQ65">
        <v>0.6</v>
      </c>
      <c r="BR65" t="s">
        <v>282</v>
      </c>
      <c r="BS65">
        <v>1659027038.0999999</v>
      </c>
      <c r="BT65">
        <v>52.224200000000003</v>
      </c>
      <c r="BU65">
        <v>49.983199999999997</v>
      </c>
      <c r="BV65">
        <v>44.060200000000002</v>
      </c>
      <c r="BW65">
        <v>25.259599999999999</v>
      </c>
      <c r="BX65">
        <v>52.027200000000001</v>
      </c>
      <c r="BY65">
        <v>43.934100000000001</v>
      </c>
      <c r="BZ65">
        <v>500.25700000000001</v>
      </c>
      <c r="CA65">
        <v>99.721999999999994</v>
      </c>
      <c r="CB65">
        <v>9.9975499999999995E-2</v>
      </c>
      <c r="CC65">
        <v>43.997999999999998</v>
      </c>
      <c r="CD65">
        <v>42.0015</v>
      </c>
      <c r="CE65">
        <v>999.9</v>
      </c>
      <c r="CF65">
        <v>0</v>
      </c>
      <c r="CG65">
        <v>0</v>
      </c>
      <c r="CH65">
        <v>10012.5</v>
      </c>
      <c r="CI65">
        <v>0</v>
      </c>
      <c r="CJ65">
        <v>238.04900000000001</v>
      </c>
      <c r="CK65">
        <v>400.09899999999999</v>
      </c>
      <c r="CL65">
        <v>0.90003699999999998</v>
      </c>
      <c r="CM65">
        <v>9.9962999999999996E-2</v>
      </c>
      <c r="CN65">
        <v>0</v>
      </c>
      <c r="CO65">
        <v>3.3134000000000001</v>
      </c>
      <c r="CP65">
        <v>0</v>
      </c>
      <c r="CQ65">
        <v>3549.95</v>
      </c>
      <c r="CR65">
        <v>3430.82</v>
      </c>
      <c r="CS65">
        <v>47.936999999999998</v>
      </c>
      <c r="CT65">
        <v>50.5</v>
      </c>
      <c r="CU65">
        <v>48.875</v>
      </c>
      <c r="CV65">
        <v>50</v>
      </c>
      <c r="CW65">
        <v>48.5</v>
      </c>
      <c r="CX65">
        <v>360.1</v>
      </c>
      <c r="CY65">
        <v>40</v>
      </c>
      <c r="CZ65">
        <v>0</v>
      </c>
      <c r="DA65">
        <v>1659027234.3</v>
      </c>
      <c r="DB65">
        <v>0</v>
      </c>
      <c r="DC65">
        <v>3.2088115384615392</v>
      </c>
      <c r="DD65">
        <v>-0.28470085677647428</v>
      </c>
      <c r="DE65">
        <v>1.5271794510522021</v>
      </c>
      <c r="DF65">
        <v>3548.6803846153839</v>
      </c>
      <c r="DG65">
        <v>15</v>
      </c>
      <c r="DH65">
        <v>1659026968.5</v>
      </c>
      <c r="DI65" t="s">
        <v>421</v>
      </c>
      <c r="DJ65">
        <v>1659026952</v>
      </c>
      <c r="DK65">
        <v>1659026968.5</v>
      </c>
      <c r="DL65">
        <v>48</v>
      </c>
      <c r="DM65">
        <v>-2.7E-2</v>
      </c>
      <c r="DN65">
        <v>2E-3</v>
      </c>
      <c r="DO65">
        <v>0.19900000000000001</v>
      </c>
      <c r="DP65">
        <v>0.114</v>
      </c>
      <c r="DQ65">
        <v>50</v>
      </c>
      <c r="DR65">
        <v>25</v>
      </c>
      <c r="DS65">
        <v>0.32</v>
      </c>
      <c r="DT65">
        <v>0.01</v>
      </c>
      <c r="DU65">
        <v>100</v>
      </c>
      <c r="DV65">
        <v>100</v>
      </c>
      <c r="DW65">
        <v>0.19700000000000001</v>
      </c>
      <c r="DX65">
        <v>0.12609999999999999</v>
      </c>
      <c r="DY65">
        <v>0.23266831317770639</v>
      </c>
      <c r="DZ65">
        <v>-6.7132856166521554E-4</v>
      </c>
      <c r="EA65">
        <v>-2.681329234238156E-7</v>
      </c>
      <c r="EB65">
        <v>8.1307759810197942E-11</v>
      </c>
      <c r="EC65">
        <v>0.1260863030579569</v>
      </c>
      <c r="ED65">
        <v>0</v>
      </c>
      <c r="EE65">
        <v>0</v>
      </c>
      <c r="EF65">
        <v>0</v>
      </c>
      <c r="EG65">
        <v>2</v>
      </c>
      <c r="EH65">
        <v>2028</v>
      </c>
      <c r="EI65">
        <v>2</v>
      </c>
      <c r="EJ65">
        <v>26</v>
      </c>
      <c r="EK65">
        <v>1.4</v>
      </c>
      <c r="EL65">
        <v>1.2</v>
      </c>
      <c r="EM65">
        <v>0.27710000000000001</v>
      </c>
      <c r="EN65">
        <v>2.5854499999999998</v>
      </c>
      <c r="EO65">
        <v>1.39893</v>
      </c>
      <c r="EP65">
        <v>2.32544</v>
      </c>
      <c r="EQ65">
        <v>1.49902</v>
      </c>
      <c r="ER65">
        <v>2.2436500000000001</v>
      </c>
      <c r="ES65">
        <v>34.1905</v>
      </c>
      <c r="ET65">
        <v>15.751899999999999</v>
      </c>
      <c r="EU65">
        <v>18</v>
      </c>
      <c r="EV65">
        <v>517.76</v>
      </c>
      <c r="EW65">
        <v>534.03599999999994</v>
      </c>
      <c r="EX65">
        <v>46.473799999999997</v>
      </c>
      <c r="EY65">
        <v>44.371299999999998</v>
      </c>
      <c r="EZ65">
        <v>30</v>
      </c>
      <c r="FA65">
        <v>44.132199999999997</v>
      </c>
      <c r="FB65">
        <v>44.058500000000002</v>
      </c>
      <c r="FC65">
        <v>5.5484799999999996</v>
      </c>
      <c r="FD65">
        <v>0</v>
      </c>
      <c r="FE65">
        <v>100</v>
      </c>
      <c r="FF65">
        <v>46.468600000000002</v>
      </c>
      <c r="FG65">
        <v>50</v>
      </c>
      <c r="FH65">
        <v>54.561199999999999</v>
      </c>
      <c r="FI65">
        <v>97.821100000000001</v>
      </c>
      <c r="FJ65">
        <v>99.618399999999994</v>
      </c>
    </row>
    <row r="66" spans="1:166" x14ac:dyDescent="0.2">
      <c r="A66">
        <v>48</v>
      </c>
      <c r="B66">
        <v>1659027188.5999999</v>
      </c>
      <c r="C66">
        <v>8254.0999999046326</v>
      </c>
      <c r="D66" t="s">
        <v>422</v>
      </c>
      <c r="E66" t="s">
        <v>423</v>
      </c>
      <c r="F66" t="s">
        <v>280</v>
      </c>
      <c r="G66">
        <v>1659027188.5999999</v>
      </c>
      <c r="H66">
        <f t="shared" si="46"/>
        <v>1.6635739929234759E-2</v>
      </c>
      <c r="I66">
        <f t="shared" si="47"/>
        <v>16.635739929234759</v>
      </c>
      <c r="J66">
        <f t="shared" si="48"/>
        <v>-2.5481379897758485</v>
      </c>
      <c r="K66">
        <f t="shared" si="49"/>
        <v>51.986199999999997</v>
      </c>
      <c r="L66">
        <f t="shared" si="50"/>
        <v>58.313987327077768</v>
      </c>
      <c r="M66">
        <f t="shared" si="51"/>
        <v>5.8214556147286372</v>
      </c>
      <c r="N66">
        <f t="shared" si="52"/>
        <v>5.1897558330379994</v>
      </c>
      <c r="O66">
        <f t="shared" si="53"/>
        <v>0.4405333743392344</v>
      </c>
      <c r="P66">
        <f t="shared" si="54"/>
        <v>2.9188727234517184</v>
      </c>
      <c r="Q66">
        <f t="shared" si="55"/>
        <v>0.40795123218550433</v>
      </c>
      <c r="R66">
        <f t="shared" si="56"/>
        <v>0.25770072384359655</v>
      </c>
      <c r="S66">
        <f t="shared" si="57"/>
        <v>66.17179461144714</v>
      </c>
      <c r="T66">
        <f t="shared" si="58"/>
        <v>40.111874289453262</v>
      </c>
      <c r="U66">
        <f t="shared" si="59"/>
        <v>41.986499999999999</v>
      </c>
      <c r="V66">
        <f t="shared" si="60"/>
        <v>8.2375560861537984</v>
      </c>
      <c r="W66">
        <f t="shared" si="61"/>
        <v>48.313000488853937</v>
      </c>
      <c r="X66">
        <f t="shared" si="62"/>
        <v>4.4248123659130005</v>
      </c>
      <c r="Y66">
        <f t="shared" si="63"/>
        <v>9.1586370565699564</v>
      </c>
      <c r="Z66">
        <f t="shared" si="64"/>
        <v>3.8127437202407979</v>
      </c>
      <c r="AA66">
        <f t="shared" si="65"/>
        <v>-733.63613087925285</v>
      </c>
      <c r="AB66">
        <f t="shared" si="66"/>
        <v>318.91036881615338</v>
      </c>
      <c r="AC66">
        <f t="shared" si="67"/>
        <v>27.556850389700788</v>
      </c>
      <c r="AD66">
        <f t="shared" si="68"/>
        <v>-320.99711706195154</v>
      </c>
      <c r="AE66">
        <v>0</v>
      </c>
      <c r="AF66">
        <v>0</v>
      </c>
      <c r="AG66">
        <f t="shared" si="69"/>
        <v>1</v>
      </c>
      <c r="AH66">
        <f t="shared" si="70"/>
        <v>0</v>
      </c>
      <c r="AI66">
        <f t="shared" si="71"/>
        <v>49742.291209928102</v>
      </c>
      <c r="AJ66" t="s">
        <v>281</v>
      </c>
      <c r="AK66" t="s">
        <v>281</v>
      </c>
      <c r="AL66">
        <v>0</v>
      </c>
      <c r="AM66">
        <v>0</v>
      </c>
      <c r="AN66" t="e">
        <f t="shared" si="72"/>
        <v>#DIV/0!</v>
      </c>
      <c r="AO66">
        <v>0</v>
      </c>
      <c r="AP66" t="s">
        <v>281</v>
      </c>
      <c r="AQ66" t="s">
        <v>281</v>
      </c>
      <c r="AR66">
        <v>0</v>
      </c>
      <c r="AS66">
        <v>0</v>
      </c>
      <c r="AT66" t="e">
        <f t="shared" si="73"/>
        <v>#DIV/0!</v>
      </c>
      <c r="AU66">
        <v>0.5</v>
      </c>
      <c r="AV66">
        <f t="shared" si="74"/>
        <v>337.28315700074978</v>
      </c>
      <c r="AW66">
        <f t="shared" si="75"/>
        <v>-2.5481379897758485</v>
      </c>
      <c r="AX66" t="e">
        <f t="shared" si="76"/>
        <v>#DIV/0!</v>
      </c>
      <c r="AY66">
        <f t="shared" si="77"/>
        <v>-7.554892489844027E-3</v>
      </c>
      <c r="AZ66" t="e">
        <f t="shared" si="78"/>
        <v>#DIV/0!</v>
      </c>
      <c r="BA66" t="e">
        <f t="shared" si="79"/>
        <v>#DIV/0!</v>
      </c>
      <c r="BB66" t="s">
        <v>281</v>
      </c>
      <c r="BC66">
        <v>0</v>
      </c>
      <c r="BD66" t="e">
        <f t="shared" si="80"/>
        <v>#DIV/0!</v>
      </c>
      <c r="BE66" t="e">
        <f t="shared" si="81"/>
        <v>#DIV/0!</v>
      </c>
      <c r="BF66" t="e">
        <f t="shared" si="82"/>
        <v>#DIV/0!</v>
      </c>
      <c r="BG66" t="e">
        <f t="shared" si="83"/>
        <v>#DIV/0!</v>
      </c>
      <c r="BH66" t="e">
        <f t="shared" si="84"/>
        <v>#DIV/0!</v>
      </c>
      <c r="BI66" t="e">
        <f t="shared" si="85"/>
        <v>#DIV/0!</v>
      </c>
      <c r="BJ66" t="e">
        <f t="shared" si="86"/>
        <v>#DIV/0!</v>
      </c>
      <c r="BK66" t="e">
        <f t="shared" si="87"/>
        <v>#DIV/0!</v>
      </c>
      <c r="BL66">
        <f t="shared" si="88"/>
        <v>400.09899999999999</v>
      </c>
      <c r="BM66">
        <f t="shared" si="89"/>
        <v>337.28315700074978</v>
      </c>
      <c r="BN66">
        <f t="shared" si="90"/>
        <v>0.84299925018745303</v>
      </c>
      <c r="BO66">
        <f t="shared" si="91"/>
        <v>0.16538855286178455</v>
      </c>
      <c r="BP66">
        <v>6</v>
      </c>
      <c r="BQ66">
        <v>0.6</v>
      </c>
      <c r="BR66" t="s">
        <v>282</v>
      </c>
      <c r="BS66">
        <v>1659027188.5999999</v>
      </c>
      <c r="BT66">
        <v>51.986199999999997</v>
      </c>
      <c r="BU66">
        <v>49.967399999999998</v>
      </c>
      <c r="BV66">
        <v>44.323700000000002</v>
      </c>
      <c r="BW66">
        <v>25.256699999999999</v>
      </c>
      <c r="BX66">
        <v>51.756900000000002</v>
      </c>
      <c r="BY66">
        <v>44.197600000000001</v>
      </c>
      <c r="BZ66">
        <v>500.29</v>
      </c>
      <c r="CA66">
        <v>99.729200000000006</v>
      </c>
      <c r="CB66">
        <v>0.10029</v>
      </c>
      <c r="CC66">
        <v>44.013100000000001</v>
      </c>
      <c r="CD66">
        <v>41.986499999999999</v>
      </c>
      <c r="CE66">
        <v>999.9</v>
      </c>
      <c r="CF66">
        <v>0</v>
      </c>
      <c r="CG66">
        <v>0</v>
      </c>
      <c r="CH66">
        <v>9966.25</v>
      </c>
      <c r="CI66">
        <v>0</v>
      </c>
      <c r="CJ66">
        <v>237.88399999999999</v>
      </c>
      <c r="CK66">
        <v>400.09899999999999</v>
      </c>
      <c r="CL66">
        <v>0.90003699999999998</v>
      </c>
      <c r="CM66">
        <v>9.9962999999999996E-2</v>
      </c>
      <c r="CN66">
        <v>0</v>
      </c>
      <c r="CO66">
        <v>3.0023</v>
      </c>
      <c r="CP66">
        <v>0</v>
      </c>
      <c r="CQ66">
        <v>3570.31</v>
      </c>
      <c r="CR66">
        <v>3430.82</v>
      </c>
      <c r="CS66">
        <v>47.936999999999998</v>
      </c>
      <c r="CT66">
        <v>50.436999999999998</v>
      </c>
      <c r="CU66">
        <v>48.875</v>
      </c>
      <c r="CV66">
        <v>49.936999999999998</v>
      </c>
      <c r="CW66">
        <v>48.436999999999998</v>
      </c>
      <c r="CX66">
        <v>360.1</v>
      </c>
      <c r="CY66">
        <v>40</v>
      </c>
      <c r="CZ66">
        <v>0</v>
      </c>
      <c r="DA66">
        <v>1659027384.9000001</v>
      </c>
      <c r="DB66">
        <v>0</v>
      </c>
      <c r="DC66">
        <v>3.237212</v>
      </c>
      <c r="DD66">
        <v>0.66903844347233454</v>
      </c>
      <c r="DE66">
        <v>5.350769243209017</v>
      </c>
      <c r="DF66">
        <v>3567.4132</v>
      </c>
      <c r="DG66">
        <v>15</v>
      </c>
      <c r="DH66">
        <v>1659027109.0999999</v>
      </c>
      <c r="DI66" t="s">
        <v>424</v>
      </c>
      <c r="DJ66">
        <v>1659027094.5999999</v>
      </c>
      <c r="DK66">
        <v>1659026968.5</v>
      </c>
      <c r="DL66">
        <v>49</v>
      </c>
      <c r="DM66">
        <v>3.2000000000000001E-2</v>
      </c>
      <c r="DN66">
        <v>2E-3</v>
      </c>
      <c r="DO66">
        <v>0.23100000000000001</v>
      </c>
      <c r="DP66">
        <v>0.114</v>
      </c>
      <c r="DQ66">
        <v>50</v>
      </c>
      <c r="DR66">
        <v>25</v>
      </c>
      <c r="DS66">
        <v>0.28999999999999998</v>
      </c>
      <c r="DT66">
        <v>0.01</v>
      </c>
      <c r="DU66">
        <v>100</v>
      </c>
      <c r="DV66">
        <v>100</v>
      </c>
      <c r="DW66">
        <v>0.22900000000000001</v>
      </c>
      <c r="DX66">
        <v>0.12609999999999999</v>
      </c>
      <c r="DY66">
        <v>0.26474243953034737</v>
      </c>
      <c r="DZ66">
        <v>-6.7132856166521554E-4</v>
      </c>
      <c r="EA66">
        <v>-2.681329234238156E-7</v>
      </c>
      <c r="EB66">
        <v>8.1307759810197942E-11</v>
      </c>
      <c r="EC66">
        <v>0.1260863030579569</v>
      </c>
      <c r="ED66">
        <v>0</v>
      </c>
      <c r="EE66">
        <v>0</v>
      </c>
      <c r="EF66">
        <v>0</v>
      </c>
      <c r="EG66">
        <v>2</v>
      </c>
      <c r="EH66">
        <v>2028</v>
      </c>
      <c r="EI66">
        <v>2</v>
      </c>
      <c r="EJ66">
        <v>26</v>
      </c>
      <c r="EK66">
        <v>1.6</v>
      </c>
      <c r="EL66">
        <v>3.7</v>
      </c>
      <c r="EM66">
        <v>0.27710000000000001</v>
      </c>
      <c r="EN66">
        <v>2.5817899999999998</v>
      </c>
      <c r="EO66">
        <v>1.39893</v>
      </c>
      <c r="EP66">
        <v>2.32544</v>
      </c>
      <c r="EQ66">
        <v>1.49902</v>
      </c>
      <c r="ER66">
        <v>2.32666</v>
      </c>
      <c r="ES66">
        <v>34.1905</v>
      </c>
      <c r="ET66">
        <v>15.7256</v>
      </c>
      <c r="EU66">
        <v>18</v>
      </c>
      <c r="EV66">
        <v>517.87</v>
      </c>
      <c r="EW66">
        <v>534.02200000000005</v>
      </c>
      <c r="EX66">
        <v>46.447899999999997</v>
      </c>
      <c r="EY66">
        <v>44.352400000000003</v>
      </c>
      <c r="EZ66">
        <v>30.0001</v>
      </c>
      <c r="FA66">
        <v>44.112400000000001</v>
      </c>
      <c r="FB66">
        <v>44.035299999999999</v>
      </c>
      <c r="FC66">
        <v>5.5512699999999997</v>
      </c>
      <c r="FD66">
        <v>0</v>
      </c>
      <c r="FE66">
        <v>100</v>
      </c>
      <c r="FF66">
        <v>46.458799999999997</v>
      </c>
      <c r="FG66">
        <v>50</v>
      </c>
      <c r="FH66">
        <v>54.561199999999999</v>
      </c>
      <c r="FI66">
        <v>97.822599999999994</v>
      </c>
      <c r="FJ66">
        <v>99.617900000000006</v>
      </c>
    </row>
    <row r="67" spans="1:166" x14ac:dyDescent="0.2">
      <c r="A67">
        <v>49</v>
      </c>
      <c r="B67">
        <v>1659027339.0999999</v>
      </c>
      <c r="C67">
        <v>8404.5999999046326</v>
      </c>
      <c r="D67" t="s">
        <v>425</v>
      </c>
      <c r="E67" t="s">
        <v>426</v>
      </c>
      <c r="F67" t="s">
        <v>280</v>
      </c>
      <c r="G67">
        <v>1659027339.0999999</v>
      </c>
      <c r="H67">
        <f t="shared" si="46"/>
        <v>1.6822887071078391E-2</v>
      </c>
      <c r="I67">
        <f t="shared" si="47"/>
        <v>16.822887071078391</v>
      </c>
      <c r="J67">
        <f t="shared" si="48"/>
        <v>-4.1972292759095273</v>
      </c>
      <c r="K67">
        <f t="shared" si="49"/>
        <v>0.87041599999999997</v>
      </c>
      <c r="L67">
        <f t="shared" si="50"/>
        <v>16.361254788897689</v>
      </c>
      <c r="M67">
        <f t="shared" si="51"/>
        <v>1.6333594942389222</v>
      </c>
      <c r="N67">
        <f t="shared" si="52"/>
        <v>8.6894450082288008E-2</v>
      </c>
      <c r="O67">
        <f t="shared" si="53"/>
        <v>0.44767023832404018</v>
      </c>
      <c r="P67">
        <f t="shared" si="54"/>
        <v>2.9166969562897966</v>
      </c>
      <c r="Q67">
        <f t="shared" si="55"/>
        <v>0.41404285118378986</v>
      </c>
      <c r="R67">
        <f t="shared" si="56"/>
        <v>0.26159242280346978</v>
      </c>
      <c r="S67">
        <f t="shared" si="57"/>
        <v>66.125179821745334</v>
      </c>
      <c r="T67">
        <f t="shared" si="58"/>
        <v>40.080211992239562</v>
      </c>
      <c r="U67">
        <f t="shared" si="59"/>
        <v>42.000700000000002</v>
      </c>
      <c r="V67">
        <f t="shared" si="60"/>
        <v>8.2437197460872351</v>
      </c>
      <c r="W67">
        <f t="shared" si="61"/>
        <v>48.487491721080019</v>
      </c>
      <c r="X67">
        <f t="shared" si="62"/>
        <v>4.4452921960925993</v>
      </c>
      <c r="Y67">
        <f t="shared" si="63"/>
        <v>9.167915349516834</v>
      </c>
      <c r="Z67">
        <f t="shared" si="64"/>
        <v>3.7984275499946358</v>
      </c>
      <c r="AA67">
        <f t="shared" si="65"/>
        <v>-741.88931983455711</v>
      </c>
      <c r="AB67">
        <f t="shared" si="66"/>
        <v>319.5060470402002</v>
      </c>
      <c r="AC67">
        <f t="shared" si="67"/>
        <v>27.633338998608995</v>
      </c>
      <c r="AD67">
        <f t="shared" si="68"/>
        <v>-328.6247539740026</v>
      </c>
      <c r="AE67">
        <v>0</v>
      </c>
      <c r="AF67">
        <v>0</v>
      </c>
      <c r="AG67">
        <f t="shared" si="69"/>
        <v>1</v>
      </c>
      <c r="AH67">
        <f t="shared" si="70"/>
        <v>0</v>
      </c>
      <c r="AI67">
        <f t="shared" si="71"/>
        <v>49679.932945277207</v>
      </c>
      <c r="AJ67" t="s">
        <v>281</v>
      </c>
      <c r="AK67" t="s">
        <v>281</v>
      </c>
      <c r="AL67">
        <v>0</v>
      </c>
      <c r="AM67">
        <v>0</v>
      </c>
      <c r="AN67" t="e">
        <f t="shared" si="72"/>
        <v>#DIV/0!</v>
      </c>
      <c r="AO67">
        <v>0</v>
      </c>
      <c r="AP67" t="s">
        <v>281</v>
      </c>
      <c r="AQ67" t="s">
        <v>281</v>
      </c>
      <c r="AR67">
        <v>0</v>
      </c>
      <c r="AS67">
        <v>0</v>
      </c>
      <c r="AT67" t="e">
        <f t="shared" si="73"/>
        <v>#DIV/0!</v>
      </c>
      <c r="AU67">
        <v>0.5</v>
      </c>
      <c r="AV67">
        <f t="shared" si="74"/>
        <v>337.03787099572298</v>
      </c>
      <c r="AW67">
        <f t="shared" si="75"/>
        <v>-4.1972292759095273</v>
      </c>
      <c r="AX67" t="e">
        <f t="shared" si="76"/>
        <v>#DIV/0!</v>
      </c>
      <c r="AY67">
        <f t="shared" si="77"/>
        <v>-1.2453286817619348E-2</v>
      </c>
      <c r="AZ67" t="e">
        <f t="shared" si="78"/>
        <v>#DIV/0!</v>
      </c>
      <c r="BA67" t="e">
        <f t="shared" si="79"/>
        <v>#DIV/0!</v>
      </c>
      <c r="BB67" t="s">
        <v>281</v>
      </c>
      <c r="BC67">
        <v>0</v>
      </c>
      <c r="BD67" t="e">
        <f t="shared" si="80"/>
        <v>#DIV/0!</v>
      </c>
      <c r="BE67" t="e">
        <f t="shared" si="81"/>
        <v>#DIV/0!</v>
      </c>
      <c r="BF67" t="e">
        <f t="shared" si="82"/>
        <v>#DIV/0!</v>
      </c>
      <c r="BG67" t="e">
        <f t="shared" si="83"/>
        <v>#DIV/0!</v>
      </c>
      <c r="BH67" t="e">
        <f t="shared" si="84"/>
        <v>#DIV/0!</v>
      </c>
      <c r="BI67" t="e">
        <f t="shared" si="85"/>
        <v>#DIV/0!</v>
      </c>
      <c r="BJ67" t="e">
        <f t="shared" si="86"/>
        <v>#DIV/0!</v>
      </c>
      <c r="BK67" t="e">
        <f t="shared" si="87"/>
        <v>#DIV/0!</v>
      </c>
      <c r="BL67">
        <f t="shared" si="88"/>
        <v>399.80700000000002</v>
      </c>
      <c r="BM67">
        <f t="shared" si="89"/>
        <v>337.03787099572298</v>
      </c>
      <c r="BN67">
        <f t="shared" si="90"/>
        <v>0.84300142567719671</v>
      </c>
      <c r="BO67">
        <f t="shared" si="91"/>
        <v>0.16539275155698957</v>
      </c>
      <c r="BP67">
        <v>6</v>
      </c>
      <c r="BQ67">
        <v>0.6</v>
      </c>
      <c r="BR67" t="s">
        <v>282</v>
      </c>
      <c r="BS67">
        <v>1659027339.0999999</v>
      </c>
      <c r="BT67">
        <v>0.87041599999999997</v>
      </c>
      <c r="BU67">
        <v>-4.1464100000000004</v>
      </c>
      <c r="BV67">
        <v>44.528199999999998</v>
      </c>
      <c r="BW67">
        <v>25.2484</v>
      </c>
      <c r="BX67">
        <v>0.59679599999999999</v>
      </c>
      <c r="BY67">
        <v>44.403199999999998</v>
      </c>
      <c r="BZ67">
        <v>500.22699999999998</v>
      </c>
      <c r="CA67">
        <v>99.730400000000003</v>
      </c>
      <c r="CB67">
        <v>0.10054299999999999</v>
      </c>
      <c r="CC67">
        <v>44.032600000000002</v>
      </c>
      <c r="CD67">
        <v>42.000700000000002</v>
      </c>
      <c r="CE67">
        <v>999.9</v>
      </c>
      <c r="CF67">
        <v>0</v>
      </c>
      <c r="CG67">
        <v>0</v>
      </c>
      <c r="CH67">
        <v>9953.75</v>
      </c>
      <c r="CI67">
        <v>0</v>
      </c>
      <c r="CJ67">
        <v>237.80199999999999</v>
      </c>
      <c r="CK67">
        <v>399.80700000000002</v>
      </c>
      <c r="CL67">
        <v>0.89995999999999998</v>
      </c>
      <c r="CM67">
        <v>0.10004</v>
      </c>
      <c r="CN67">
        <v>0</v>
      </c>
      <c r="CO67">
        <v>3.2991000000000001</v>
      </c>
      <c r="CP67">
        <v>0</v>
      </c>
      <c r="CQ67">
        <v>3789.36</v>
      </c>
      <c r="CR67">
        <v>3428.24</v>
      </c>
      <c r="CS67">
        <v>47.875</v>
      </c>
      <c r="CT67">
        <v>50.436999999999998</v>
      </c>
      <c r="CU67">
        <v>48.875</v>
      </c>
      <c r="CV67">
        <v>49.936999999999998</v>
      </c>
      <c r="CW67">
        <v>48.436999999999998</v>
      </c>
      <c r="CX67">
        <v>359.81</v>
      </c>
      <c r="CY67">
        <v>40</v>
      </c>
      <c r="CZ67">
        <v>0</v>
      </c>
      <c r="DA67">
        <v>1659027535.5</v>
      </c>
      <c r="DB67">
        <v>0</v>
      </c>
      <c r="DC67">
        <v>3.315092307692308</v>
      </c>
      <c r="DD67">
        <v>0.23861881042106581</v>
      </c>
      <c r="DE67">
        <v>55.353846112948069</v>
      </c>
      <c r="DF67">
        <v>3783.9307692307689</v>
      </c>
      <c r="DG67">
        <v>15</v>
      </c>
      <c r="DH67">
        <v>1659027259.5999999</v>
      </c>
      <c r="DI67" t="s">
        <v>427</v>
      </c>
      <c r="DJ67">
        <v>1659027249.0999999</v>
      </c>
      <c r="DK67">
        <v>1659027259.5999999</v>
      </c>
      <c r="DL67">
        <v>50</v>
      </c>
      <c r="DM67">
        <v>8.9999999999999993E-3</v>
      </c>
      <c r="DN67">
        <v>-1E-3</v>
      </c>
      <c r="DO67">
        <v>0.27700000000000002</v>
      </c>
      <c r="DP67">
        <v>0.113</v>
      </c>
      <c r="DQ67">
        <v>-4</v>
      </c>
      <c r="DR67">
        <v>25</v>
      </c>
      <c r="DS67">
        <v>0.27</v>
      </c>
      <c r="DT67">
        <v>0.01</v>
      </c>
      <c r="DU67">
        <v>100</v>
      </c>
      <c r="DV67">
        <v>100</v>
      </c>
      <c r="DW67">
        <v>0.27400000000000002</v>
      </c>
      <c r="DX67">
        <v>0.125</v>
      </c>
      <c r="DY67">
        <v>0.27402100002075269</v>
      </c>
      <c r="DZ67">
        <v>-6.7132856166521554E-4</v>
      </c>
      <c r="EA67">
        <v>-2.681329234238156E-7</v>
      </c>
      <c r="EB67">
        <v>8.1307759810197942E-11</v>
      </c>
      <c r="EC67">
        <v>0.12502457523709701</v>
      </c>
      <c r="ED67">
        <v>0</v>
      </c>
      <c r="EE67">
        <v>0</v>
      </c>
      <c r="EF67">
        <v>0</v>
      </c>
      <c r="EG67">
        <v>2</v>
      </c>
      <c r="EH67">
        <v>2028</v>
      </c>
      <c r="EI67">
        <v>2</v>
      </c>
      <c r="EJ67">
        <v>26</v>
      </c>
      <c r="EK67">
        <v>1.5</v>
      </c>
      <c r="EL67">
        <v>1.3</v>
      </c>
      <c r="EM67">
        <v>3.1738299999999997E-2</v>
      </c>
      <c r="EN67">
        <v>4.99878</v>
      </c>
      <c r="EO67">
        <v>1.39893</v>
      </c>
      <c r="EP67">
        <v>2.32544</v>
      </c>
      <c r="EQ67">
        <v>1.49902</v>
      </c>
      <c r="ER67">
        <v>2.4682599999999999</v>
      </c>
      <c r="ES67">
        <v>34.258699999999997</v>
      </c>
      <c r="ET67">
        <v>15.681800000000001</v>
      </c>
      <c r="EU67">
        <v>18</v>
      </c>
      <c r="EV67">
        <v>517.94899999999996</v>
      </c>
      <c r="EW67">
        <v>533.90099999999995</v>
      </c>
      <c r="EX67">
        <v>46.533799999999999</v>
      </c>
      <c r="EY67">
        <v>44.343000000000004</v>
      </c>
      <c r="EZ67">
        <v>30</v>
      </c>
      <c r="FA67">
        <v>44.098399999999998</v>
      </c>
      <c r="FB67">
        <v>44.0214</v>
      </c>
      <c r="FC67">
        <v>0</v>
      </c>
      <c r="FD67">
        <v>0</v>
      </c>
      <c r="FE67">
        <v>100</v>
      </c>
      <c r="FF67">
        <v>46.5364</v>
      </c>
      <c r="FG67">
        <v>0</v>
      </c>
      <c r="FH67">
        <v>54.561199999999999</v>
      </c>
      <c r="FI67">
        <v>97.829400000000007</v>
      </c>
      <c r="FJ67">
        <v>99.622200000000007</v>
      </c>
    </row>
    <row r="68" spans="1:166" x14ac:dyDescent="0.2">
      <c r="A68">
        <v>50</v>
      </c>
      <c r="B68">
        <v>1659027489.5999999</v>
      </c>
      <c r="C68">
        <v>8555.0999999046326</v>
      </c>
      <c r="D68" t="s">
        <v>428</v>
      </c>
      <c r="E68" t="s">
        <v>429</v>
      </c>
      <c r="F68" t="s">
        <v>280</v>
      </c>
      <c r="G68">
        <v>1659027489.5999999</v>
      </c>
      <c r="H68">
        <f t="shared" si="46"/>
        <v>1.6946409158847629E-2</v>
      </c>
      <c r="I68">
        <f t="shared" si="47"/>
        <v>16.946409158847629</v>
      </c>
      <c r="J68">
        <f t="shared" si="48"/>
        <v>10.266666067513274</v>
      </c>
      <c r="K68">
        <f t="shared" si="49"/>
        <v>380.05</v>
      </c>
      <c r="L68">
        <f t="shared" si="50"/>
        <v>318.98385602734055</v>
      </c>
      <c r="M68">
        <f t="shared" si="51"/>
        <v>31.844168235708942</v>
      </c>
      <c r="N68">
        <f t="shared" si="52"/>
        <v>37.940403281549997</v>
      </c>
      <c r="O68">
        <f t="shared" si="53"/>
        <v>0.45413986816220575</v>
      </c>
      <c r="P68">
        <f t="shared" si="54"/>
        <v>2.9155855621214601</v>
      </c>
      <c r="Q68">
        <f t="shared" si="55"/>
        <v>0.41956061091105695</v>
      </c>
      <c r="R68">
        <f t="shared" si="56"/>
        <v>0.26511781953720337</v>
      </c>
      <c r="S68">
        <f t="shared" si="57"/>
        <v>66.172563669550868</v>
      </c>
      <c r="T68">
        <f t="shared" si="58"/>
        <v>40.073411428047521</v>
      </c>
      <c r="U68">
        <f t="shared" si="59"/>
        <v>41.993299999999998</v>
      </c>
      <c r="V68">
        <f t="shared" si="60"/>
        <v>8.2405071999028365</v>
      </c>
      <c r="W68">
        <f t="shared" si="61"/>
        <v>48.635180260984583</v>
      </c>
      <c r="X68">
        <f t="shared" si="62"/>
        <v>4.4648781704687996</v>
      </c>
      <c r="Y68">
        <f t="shared" si="63"/>
        <v>9.1803467089245068</v>
      </c>
      <c r="Z68">
        <f t="shared" si="64"/>
        <v>3.7756290294340369</v>
      </c>
      <c r="AA68">
        <f t="shared" si="65"/>
        <v>-747.33664390518038</v>
      </c>
      <c r="AB68">
        <f t="shared" si="66"/>
        <v>324.649999843346</v>
      </c>
      <c r="AC68">
        <f t="shared" si="67"/>
        <v>28.091433652605794</v>
      </c>
      <c r="AD68">
        <f t="shared" si="68"/>
        <v>-328.4226467396777</v>
      </c>
      <c r="AE68">
        <v>0</v>
      </c>
      <c r="AF68">
        <v>0</v>
      </c>
      <c r="AG68">
        <f t="shared" si="69"/>
        <v>1</v>
      </c>
      <c r="AH68">
        <f t="shared" si="70"/>
        <v>0</v>
      </c>
      <c r="AI68">
        <f t="shared" si="71"/>
        <v>49645.540532062187</v>
      </c>
      <c r="AJ68" t="s">
        <v>281</v>
      </c>
      <c r="AK68" t="s">
        <v>281</v>
      </c>
      <c r="AL68">
        <v>0</v>
      </c>
      <c r="AM68">
        <v>0</v>
      </c>
      <c r="AN68" t="e">
        <f t="shared" si="72"/>
        <v>#DIV/0!</v>
      </c>
      <c r="AO68">
        <v>0</v>
      </c>
      <c r="AP68" t="s">
        <v>281</v>
      </c>
      <c r="AQ68" t="s">
        <v>281</v>
      </c>
      <c r="AR68">
        <v>0</v>
      </c>
      <c r="AS68">
        <v>0</v>
      </c>
      <c r="AT68" t="e">
        <f t="shared" si="73"/>
        <v>#DIV/0!</v>
      </c>
      <c r="AU68">
        <v>0.5</v>
      </c>
      <c r="AV68">
        <f t="shared" si="74"/>
        <v>337.28734200494864</v>
      </c>
      <c r="AW68">
        <f t="shared" si="75"/>
        <v>10.266666067513274</v>
      </c>
      <c r="AX68" t="e">
        <f t="shared" si="76"/>
        <v>#DIV/0!</v>
      </c>
      <c r="AY68">
        <f t="shared" si="77"/>
        <v>3.043893081336756E-2</v>
      </c>
      <c r="AZ68" t="e">
        <f t="shared" si="78"/>
        <v>#DIV/0!</v>
      </c>
      <c r="BA68" t="e">
        <f t="shared" si="79"/>
        <v>#DIV/0!</v>
      </c>
      <c r="BB68" t="s">
        <v>281</v>
      </c>
      <c r="BC68">
        <v>0</v>
      </c>
      <c r="BD68" t="e">
        <f t="shared" si="80"/>
        <v>#DIV/0!</v>
      </c>
      <c r="BE68" t="e">
        <f t="shared" si="81"/>
        <v>#DIV/0!</v>
      </c>
      <c r="BF68" t="e">
        <f t="shared" si="82"/>
        <v>#DIV/0!</v>
      </c>
      <c r="BG68" t="e">
        <f t="shared" si="83"/>
        <v>#DIV/0!</v>
      </c>
      <c r="BH68" t="e">
        <f t="shared" si="84"/>
        <v>#DIV/0!</v>
      </c>
      <c r="BI68" t="e">
        <f t="shared" si="85"/>
        <v>#DIV/0!</v>
      </c>
      <c r="BJ68" t="e">
        <f t="shared" si="86"/>
        <v>#DIV/0!</v>
      </c>
      <c r="BK68" t="e">
        <f t="shared" si="87"/>
        <v>#DIV/0!</v>
      </c>
      <c r="BL68">
        <f t="shared" si="88"/>
        <v>400.10399999999998</v>
      </c>
      <c r="BM68">
        <f t="shared" si="89"/>
        <v>337.28734200494864</v>
      </c>
      <c r="BN68">
        <f t="shared" si="90"/>
        <v>0.84299917522681267</v>
      </c>
      <c r="BO68">
        <f t="shared" si="91"/>
        <v>0.16538840818774836</v>
      </c>
      <c r="BP68">
        <v>6</v>
      </c>
      <c r="BQ68">
        <v>0.6</v>
      </c>
      <c r="BR68" t="s">
        <v>282</v>
      </c>
      <c r="BS68">
        <v>1659027489.5999999</v>
      </c>
      <c r="BT68">
        <v>380.05</v>
      </c>
      <c r="BU68">
        <v>400.089</v>
      </c>
      <c r="BV68">
        <v>44.724800000000002</v>
      </c>
      <c r="BW68">
        <v>25.3079</v>
      </c>
      <c r="BX68">
        <v>379.38299999999998</v>
      </c>
      <c r="BY68">
        <v>44.597900000000003</v>
      </c>
      <c r="BZ68">
        <v>500.23899999999998</v>
      </c>
      <c r="CA68">
        <v>99.729699999999994</v>
      </c>
      <c r="CB68">
        <v>0.100331</v>
      </c>
      <c r="CC68">
        <v>44.058700000000002</v>
      </c>
      <c r="CD68">
        <v>41.993299999999998</v>
      </c>
      <c r="CE68">
        <v>999.9</v>
      </c>
      <c r="CF68">
        <v>0</v>
      </c>
      <c r="CG68">
        <v>0</v>
      </c>
      <c r="CH68">
        <v>9947.5</v>
      </c>
      <c r="CI68">
        <v>0</v>
      </c>
      <c r="CJ68">
        <v>237.82900000000001</v>
      </c>
      <c r="CK68">
        <v>400.10399999999998</v>
      </c>
      <c r="CL68">
        <v>0.90003699999999998</v>
      </c>
      <c r="CM68">
        <v>9.9962999999999996E-2</v>
      </c>
      <c r="CN68">
        <v>0</v>
      </c>
      <c r="CO68">
        <v>2.9401999999999999</v>
      </c>
      <c r="CP68">
        <v>0</v>
      </c>
      <c r="CQ68">
        <v>3778.28</v>
      </c>
      <c r="CR68">
        <v>3430.86</v>
      </c>
      <c r="CS68">
        <v>47.875</v>
      </c>
      <c r="CT68">
        <v>50.436999999999998</v>
      </c>
      <c r="CU68">
        <v>48.811999999999998</v>
      </c>
      <c r="CV68">
        <v>49.936999999999998</v>
      </c>
      <c r="CW68">
        <v>48.436999999999998</v>
      </c>
      <c r="CX68">
        <v>360.11</v>
      </c>
      <c r="CY68">
        <v>40</v>
      </c>
      <c r="CZ68">
        <v>0</v>
      </c>
      <c r="DA68">
        <v>1659027685.5</v>
      </c>
      <c r="DB68">
        <v>0</v>
      </c>
      <c r="DC68">
        <v>3.2197307692307691</v>
      </c>
      <c r="DD68">
        <v>-2.123760852042476E-2</v>
      </c>
      <c r="DE68">
        <v>126.9931621923991</v>
      </c>
      <c r="DF68">
        <v>3762.211153846154</v>
      </c>
      <c r="DG68">
        <v>15</v>
      </c>
      <c r="DH68">
        <v>1659027443.5999999</v>
      </c>
      <c r="DI68" t="s">
        <v>430</v>
      </c>
      <c r="DJ68">
        <v>1659027431.5999999</v>
      </c>
      <c r="DK68">
        <v>1659027443.5999999</v>
      </c>
      <c r="DL68">
        <v>51</v>
      </c>
      <c r="DM68">
        <v>0.68200000000000005</v>
      </c>
      <c r="DN68">
        <v>2E-3</v>
      </c>
      <c r="DO68">
        <v>0.65</v>
      </c>
      <c r="DP68">
        <v>0.11600000000000001</v>
      </c>
      <c r="DQ68">
        <v>401</v>
      </c>
      <c r="DR68">
        <v>25</v>
      </c>
      <c r="DS68">
        <v>0.13</v>
      </c>
      <c r="DT68">
        <v>0</v>
      </c>
      <c r="DU68">
        <v>100</v>
      </c>
      <c r="DV68">
        <v>100</v>
      </c>
      <c r="DW68">
        <v>0.66700000000000004</v>
      </c>
      <c r="DX68">
        <v>0.12690000000000001</v>
      </c>
      <c r="DY68">
        <v>0.95643094002823392</v>
      </c>
      <c r="DZ68">
        <v>-6.7132856166521554E-4</v>
      </c>
      <c r="EA68">
        <v>-2.681329234238156E-7</v>
      </c>
      <c r="EB68">
        <v>8.1307759810197942E-11</v>
      </c>
      <c r="EC68">
        <v>0.12683614674223179</v>
      </c>
      <c r="ED68">
        <v>0</v>
      </c>
      <c r="EE68">
        <v>0</v>
      </c>
      <c r="EF68">
        <v>0</v>
      </c>
      <c r="EG68">
        <v>2</v>
      </c>
      <c r="EH68">
        <v>2028</v>
      </c>
      <c r="EI68">
        <v>2</v>
      </c>
      <c r="EJ68">
        <v>26</v>
      </c>
      <c r="EK68">
        <v>1</v>
      </c>
      <c r="EL68">
        <v>0.8</v>
      </c>
      <c r="EM68">
        <v>1.09863</v>
      </c>
      <c r="EN68">
        <v>2.5610400000000002</v>
      </c>
      <c r="EO68">
        <v>1.39893</v>
      </c>
      <c r="EP68">
        <v>2.32544</v>
      </c>
      <c r="EQ68">
        <v>1.49902</v>
      </c>
      <c r="ER68">
        <v>2.4096700000000002</v>
      </c>
      <c r="ES68">
        <v>34.281399999999998</v>
      </c>
      <c r="ET68">
        <v>15.6556</v>
      </c>
      <c r="EU68">
        <v>18</v>
      </c>
      <c r="EV68">
        <v>517.899</v>
      </c>
      <c r="EW68">
        <v>534.85400000000004</v>
      </c>
      <c r="EX68">
        <v>46.654400000000003</v>
      </c>
      <c r="EY68">
        <v>44.338299999999997</v>
      </c>
      <c r="EZ68">
        <v>30.0001</v>
      </c>
      <c r="FA68">
        <v>44.093299999999999</v>
      </c>
      <c r="FB68">
        <v>44.012099999999997</v>
      </c>
      <c r="FC68">
        <v>21.9678</v>
      </c>
      <c r="FD68">
        <v>0</v>
      </c>
      <c r="FE68">
        <v>100</v>
      </c>
      <c r="FF68">
        <v>46.627600000000001</v>
      </c>
      <c r="FG68">
        <v>400</v>
      </c>
      <c r="FH68">
        <v>54.561199999999999</v>
      </c>
      <c r="FI68">
        <v>97.830100000000002</v>
      </c>
      <c r="FJ68">
        <v>99.621099999999998</v>
      </c>
    </row>
    <row r="69" spans="1:166" x14ac:dyDescent="0.2">
      <c r="A69">
        <v>51</v>
      </c>
      <c r="B69">
        <v>1659027640.0999999</v>
      </c>
      <c r="C69">
        <v>8705.5999999046326</v>
      </c>
      <c r="D69" t="s">
        <v>431</v>
      </c>
      <c r="E69" t="s">
        <v>432</v>
      </c>
      <c r="F69" t="s">
        <v>280</v>
      </c>
      <c r="G69">
        <v>1659027640.0999999</v>
      </c>
      <c r="H69">
        <f t="shared" si="46"/>
        <v>1.706310239702442E-2</v>
      </c>
      <c r="I69">
        <f t="shared" si="47"/>
        <v>17.063102397024419</v>
      </c>
      <c r="J69">
        <f t="shared" si="48"/>
        <v>11.381193594283916</v>
      </c>
      <c r="K69">
        <f t="shared" si="49"/>
        <v>378.61500000000001</v>
      </c>
      <c r="L69">
        <f t="shared" si="50"/>
        <v>314.00044607930266</v>
      </c>
      <c r="M69">
        <f t="shared" si="51"/>
        <v>31.347047518440867</v>
      </c>
      <c r="N69">
        <f t="shared" si="52"/>
        <v>37.797597246715497</v>
      </c>
      <c r="O69">
        <f t="shared" si="53"/>
        <v>0.45857453217941185</v>
      </c>
      <c r="P69">
        <f t="shared" si="54"/>
        <v>2.9248317840184965</v>
      </c>
      <c r="Q69">
        <f t="shared" si="55"/>
        <v>0.4234464857980838</v>
      </c>
      <c r="R69">
        <f t="shared" si="56"/>
        <v>0.26759107173610697</v>
      </c>
      <c r="S69">
        <f t="shared" si="57"/>
        <v>66.129198784923588</v>
      </c>
      <c r="T69">
        <f t="shared" si="58"/>
        <v>40.069069876790692</v>
      </c>
      <c r="U69">
        <f t="shared" si="59"/>
        <v>42.004600000000003</v>
      </c>
      <c r="V69">
        <f t="shared" si="60"/>
        <v>8.2454132810416834</v>
      </c>
      <c r="W69">
        <f t="shared" si="61"/>
        <v>48.75288572325988</v>
      </c>
      <c r="X69">
        <f t="shared" si="62"/>
        <v>4.479007536816261</v>
      </c>
      <c r="Y69">
        <f t="shared" si="63"/>
        <v>9.1871639398759477</v>
      </c>
      <c r="Z69">
        <f t="shared" si="64"/>
        <v>3.7664057442254224</v>
      </c>
      <c r="AA69">
        <f t="shared" si="65"/>
        <v>-752.48281570877691</v>
      </c>
      <c r="AB69">
        <f t="shared" si="66"/>
        <v>326.15261580998623</v>
      </c>
      <c r="AC69">
        <f t="shared" si="67"/>
        <v>28.135655855491589</v>
      </c>
      <c r="AD69">
        <f t="shared" si="68"/>
        <v>-332.06534525837554</v>
      </c>
      <c r="AE69">
        <v>0</v>
      </c>
      <c r="AF69">
        <v>0</v>
      </c>
      <c r="AG69">
        <f t="shared" si="69"/>
        <v>1</v>
      </c>
      <c r="AH69">
        <f t="shared" si="70"/>
        <v>0</v>
      </c>
      <c r="AI69">
        <f t="shared" si="71"/>
        <v>49895.535520565361</v>
      </c>
      <c r="AJ69" t="s">
        <v>281</v>
      </c>
      <c r="AK69" t="s">
        <v>281</v>
      </c>
      <c r="AL69">
        <v>0</v>
      </c>
      <c r="AM69">
        <v>0</v>
      </c>
      <c r="AN69" t="e">
        <f t="shared" si="72"/>
        <v>#DIV/0!</v>
      </c>
      <c r="AO69">
        <v>0</v>
      </c>
      <c r="AP69" t="s">
        <v>281</v>
      </c>
      <c r="AQ69" t="s">
        <v>281</v>
      </c>
      <c r="AR69">
        <v>0</v>
      </c>
      <c r="AS69">
        <v>0</v>
      </c>
      <c r="AT69" t="e">
        <f t="shared" si="73"/>
        <v>#DIV/0!</v>
      </c>
      <c r="AU69">
        <v>0.5</v>
      </c>
      <c r="AV69">
        <f t="shared" si="74"/>
        <v>337.05888600255105</v>
      </c>
      <c r="AW69">
        <f t="shared" si="75"/>
        <v>11.381193594283916</v>
      </c>
      <c r="AX69" t="e">
        <f t="shared" si="76"/>
        <v>#DIV/0!</v>
      </c>
      <c r="AY69">
        <f t="shared" si="77"/>
        <v>3.3766187651251472E-2</v>
      </c>
      <c r="AZ69" t="e">
        <f t="shared" si="78"/>
        <v>#DIV/0!</v>
      </c>
      <c r="BA69" t="e">
        <f t="shared" si="79"/>
        <v>#DIV/0!</v>
      </c>
      <c r="BB69" t="s">
        <v>281</v>
      </c>
      <c r="BC69">
        <v>0</v>
      </c>
      <c r="BD69" t="e">
        <f t="shared" si="80"/>
        <v>#DIV/0!</v>
      </c>
      <c r="BE69" t="e">
        <f t="shared" si="81"/>
        <v>#DIV/0!</v>
      </c>
      <c r="BF69" t="e">
        <f t="shared" si="82"/>
        <v>#DIV/0!</v>
      </c>
      <c r="BG69" t="e">
        <f t="shared" si="83"/>
        <v>#DIV/0!</v>
      </c>
      <c r="BH69" t="e">
        <f t="shared" si="84"/>
        <v>#DIV/0!</v>
      </c>
      <c r="BI69" t="e">
        <f t="shared" si="85"/>
        <v>#DIV/0!</v>
      </c>
      <c r="BJ69" t="e">
        <f t="shared" si="86"/>
        <v>#DIV/0!</v>
      </c>
      <c r="BK69" t="e">
        <f t="shared" si="87"/>
        <v>#DIV/0!</v>
      </c>
      <c r="BL69">
        <f t="shared" si="88"/>
        <v>399.83199999999999</v>
      </c>
      <c r="BM69">
        <f t="shared" si="89"/>
        <v>337.05888600255105</v>
      </c>
      <c r="BN69">
        <f t="shared" si="90"/>
        <v>0.84300127554210535</v>
      </c>
      <c r="BO69">
        <f t="shared" si="91"/>
        <v>0.16539246179626341</v>
      </c>
      <c r="BP69">
        <v>6</v>
      </c>
      <c r="BQ69">
        <v>0.6</v>
      </c>
      <c r="BR69" t="s">
        <v>282</v>
      </c>
      <c r="BS69">
        <v>1659027640.0999999</v>
      </c>
      <c r="BT69">
        <v>378.61500000000001</v>
      </c>
      <c r="BU69">
        <v>400.01</v>
      </c>
      <c r="BV69">
        <v>44.8658</v>
      </c>
      <c r="BW69">
        <v>25.322299999999998</v>
      </c>
      <c r="BX69">
        <v>377.99099999999999</v>
      </c>
      <c r="BY69">
        <v>44.736499999999999</v>
      </c>
      <c r="BZ69">
        <v>500.34699999999998</v>
      </c>
      <c r="CA69">
        <v>99.731300000000005</v>
      </c>
      <c r="CB69">
        <v>9.99197E-2</v>
      </c>
      <c r="CC69">
        <v>44.073</v>
      </c>
      <c r="CD69">
        <v>42.004600000000003</v>
      </c>
      <c r="CE69">
        <v>999.9</v>
      </c>
      <c r="CF69">
        <v>0</v>
      </c>
      <c r="CG69">
        <v>0</v>
      </c>
      <c r="CH69">
        <v>10000</v>
      </c>
      <c r="CI69">
        <v>0</v>
      </c>
      <c r="CJ69">
        <v>241.304</v>
      </c>
      <c r="CK69">
        <v>399.83199999999999</v>
      </c>
      <c r="CL69">
        <v>0.89995999999999998</v>
      </c>
      <c r="CM69">
        <v>0.10004</v>
      </c>
      <c r="CN69">
        <v>0</v>
      </c>
      <c r="CO69">
        <v>3.1419000000000001</v>
      </c>
      <c r="CP69">
        <v>0</v>
      </c>
      <c r="CQ69">
        <v>3949.87</v>
      </c>
      <c r="CR69">
        <v>3428.46</v>
      </c>
      <c r="CS69">
        <v>47.875</v>
      </c>
      <c r="CT69">
        <v>50.375</v>
      </c>
      <c r="CU69">
        <v>48.811999999999998</v>
      </c>
      <c r="CV69">
        <v>49.875</v>
      </c>
      <c r="CW69">
        <v>48.436999999999998</v>
      </c>
      <c r="CX69">
        <v>359.83</v>
      </c>
      <c r="CY69">
        <v>40</v>
      </c>
      <c r="CZ69">
        <v>0</v>
      </c>
      <c r="DA69">
        <v>1659027836.0999999</v>
      </c>
      <c r="DB69">
        <v>0</v>
      </c>
      <c r="DC69">
        <v>3.2918759999999998</v>
      </c>
      <c r="DD69">
        <v>-0.112453846441954</v>
      </c>
      <c r="DE69">
        <v>42.412307754704557</v>
      </c>
      <c r="DF69">
        <v>3946.7323999999999</v>
      </c>
      <c r="DG69">
        <v>15</v>
      </c>
      <c r="DH69">
        <v>1659027556.0999999</v>
      </c>
      <c r="DI69" t="s">
        <v>433</v>
      </c>
      <c r="DJ69">
        <v>1659027538.5999999</v>
      </c>
      <c r="DK69">
        <v>1659027556.0999999</v>
      </c>
      <c r="DL69">
        <v>52</v>
      </c>
      <c r="DM69">
        <v>-4.3999999999999997E-2</v>
      </c>
      <c r="DN69">
        <v>2E-3</v>
      </c>
      <c r="DO69">
        <v>0.60599999999999998</v>
      </c>
      <c r="DP69">
        <v>0.11799999999999999</v>
      </c>
      <c r="DQ69">
        <v>400</v>
      </c>
      <c r="DR69">
        <v>25</v>
      </c>
      <c r="DS69">
        <v>0.17</v>
      </c>
      <c r="DT69">
        <v>0.01</v>
      </c>
      <c r="DU69">
        <v>100</v>
      </c>
      <c r="DV69">
        <v>100</v>
      </c>
      <c r="DW69">
        <v>0.624</v>
      </c>
      <c r="DX69">
        <v>0.1293</v>
      </c>
      <c r="DY69">
        <v>0.91229907195596727</v>
      </c>
      <c r="DZ69">
        <v>-6.7132856166521554E-4</v>
      </c>
      <c r="EA69">
        <v>-2.681329234238156E-7</v>
      </c>
      <c r="EB69">
        <v>8.1307759810197942E-11</v>
      </c>
      <c r="EC69">
        <v>0.12932218688423119</v>
      </c>
      <c r="ED69">
        <v>0</v>
      </c>
      <c r="EE69">
        <v>0</v>
      </c>
      <c r="EF69">
        <v>0</v>
      </c>
      <c r="EG69">
        <v>2</v>
      </c>
      <c r="EH69">
        <v>2028</v>
      </c>
      <c r="EI69">
        <v>2</v>
      </c>
      <c r="EJ69">
        <v>26</v>
      </c>
      <c r="EK69">
        <v>1.7</v>
      </c>
      <c r="EL69">
        <v>1.4</v>
      </c>
      <c r="EM69">
        <v>1.09497</v>
      </c>
      <c r="EN69">
        <v>2.5622600000000002</v>
      </c>
      <c r="EO69">
        <v>1.39893</v>
      </c>
      <c r="EP69">
        <v>2.32544</v>
      </c>
      <c r="EQ69">
        <v>1.49902</v>
      </c>
      <c r="ER69">
        <v>2.3303199999999999</v>
      </c>
      <c r="ES69">
        <v>34.281399999999998</v>
      </c>
      <c r="ET69">
        <v>15.603</v>
      </c>
      <c r="EU69">
        <v>18</v>
      </c>
      <c r="EV69">
        <v>518.29</v>
      </c>
      <c r="EW69">
        <v>534.74800000000005</v>
      </c>
      <c r="EX69">
        <v>46.658299999999997</v>
      </c>
      <c r="EY69">
        <v>44.328800000000001</v>
      </c>
      <c r="EZ69">
        <v>30.0002</v>
      </c>
      <c r="FA69">
        <v>44.079700000000003</v>
      </c>
      <c r="FB69">
        <v>44.002800000000001</v>
      </c>
      <c r="FC69">
        <v>21.8995</v>
      </c>
      <c r="FD69">
        <v>0</v>
      </c>
      <c r="FE69">
        <v>100</v>
      </c>
      <c r="FF69">
        <v>46.6614</v>
      </c>
      <c r="FG69">
        <v>400</v>
      </c>
      <c r="FH69">
        <v>54.561199999999999</v>
      </c>
      <c r="FI69">
        <v>97.831400000000002</v>
      </c>
      <c r="FJ69">
        <v>99.6233</v>
      </c>
    </row>
    <row r="70" spans="1:166" x14ac:dyDescent="0.2">
      <c r="A70">
        <v>52</v>
      </c>
      <c r="B70">
        <v>1659027790.5999999</v>
      </c>
      <c r="C70">
        <v>8856.0999999046326</v>
      </c>
      <c r="D70" t="s">
        <v>434</v>
      </c>
      <c r="E70" t="s">
        <v>435</v>
      </c>
      <c r="F70" t="s">
        <v>280</v>
      </c>
      <c r="G70">
        <v>1659027790.5999999</v>
      </c>
      <c r="H70">
        <f t="shared" si="46"/>
        <v>1.719448116986802E-2</v>
      </c>
      <c r="I70">
        <f t="shared" si="47"/>
        <v>17.19448116986802</v>
      </c>
      <c r="J70">
        <f t="shared" si="48"/>
        <v>11.651484042575543</v>
      </c>
      <c r="K70">
        <f t="shared" si="49"/>
        <v>378.26299999999998</v>
      </c>
      <c r="L70">
        <f t="shared" si="50"/>
        <v>313.41411714751706</v>
      </c>
      <c r="M70">
        <f t="shared" si="51"/>
        <v>31.290498531663445</v>
      </c>
      <c r="N70">
        <f t="shared" si="52"/>
        <v>37.764852310438997</v>
      </c>
      <c r="O70">
        <f t="shared" si="53"/>
        <v>0.4655765073709956</v>
      </c>
      <c r="P70">
        <f t="shared" si="54"/>
        <v>2.9194558279111291</v>
      </c>
      <c r="Q70">
        <f t="shared" si="55"/>
        <v>0.42935057124978404</v>
      </c>
      <c r="R70">
        <f t="shared" si="56"/>
        <v>0.27136934133187673</v>
      </c>
      <c r="S70">
        <f t="shared" si="57"/>
        <v>66.129967823049213</v>
      </c>
      <c r="T70">
        <f t="shared" si="58"/>
        <v>40.038467847783224</v>
      </c>
      <c r="U70">
        <f t="shared" si="59"/>
        <v>41.987099999999998</v>
      </c>
      <c r="V70">
        <f t="shared" si="60"/>
        <v>8.2378164417304784</v>
      </c>
      <c r="W70">
        <f t="shared" si="61"/>
        <v>48.896206272492655</v>
      </c>
      <c r="X70">
        <f t="shared" si="62"/>
        <v>4.4945069284645998</v>
      </c>
      <c r="Y70">
        <f t="shared" si="63"/>
        <v>9.1919338351471591</v>
      </c>
      <c r="Z70">
        <f t="shared" si="64"/>
        <v>3.7433095132658787</v>
      </c>
      <c r="AA70">
        <f t="shared" si="65"/>
        <v>-758.27661959117972</v>
      </c>
      <c r="AB70">
        <f t="shared" si="66"/>
        <v>329.88146126748734</v>
      </c>
      <c r="AC70">
        <f t="shared" si="67"/>
        <v>28.508721194203872</v>
      </c>
      <c r="AD70">
        <f t="shared" si="68"/>
        <v>-333.75646930643927</v>
      </c>
      <c r="AE70">
        <v>0</v>
      </c>
      <c r="AF70">
        <v>0</v>
      </c>
      <c r="AG70">
        <f t="shared" si="69"/>
        <v>1</v>
      </c>
      <c r="AH70">
        <f t="shared" si="70"/>
        <v>0</v>
      </c>
      <c r="AI70">
        <f t="shared" si="71"/>
        <v>49747.390467929312</v>
      </c>
      <c r="AJ70" t="s">
        <v>281</v>
      </c>
      <c r="AK70" t="s">
        <v>281</v>
      </c>
      <c r="AL70">
        <v>0</v>
      </c>
      <c r="AM70">
        <v>0</v>
      </c>
      <c r="AN70" t="e">
        <f t="shared" si="72"/>
        <v>#DIV/0!</v>
      </c>
      <c r="AO70">
        <v>0</v>
      </c>
      <c r="AP70" t="s">
        <v>281</v>
      </c>
      <c r="AQ70" t="s">
        <v>281</v>
      </c>
      <c r="AR70">
        <v>0</v>
      </c>
      <c r="AS70">
        <v>0</v>
      </c>
      <c r="AT70" t="e">
        <f t="shared" si="73"/>
        <v>#DIV/0!</v>
      </c>
      <c r="AU70">
        <v>0.5</v>
      </c>
      <c r="AV70">
        <f t="shared" si="74"/>
        <v>337.06307099639849</v>
      </c>
      <c r="AW70">
        <f t="shared" si="75"/>
        <v>11.651484042575543</v>
      </c>
      <c r="AX70" t="e">
        <f t="shared" si="76"/>
        <v>#DIV/0!</v>
      </c>
      <c r="AY70">
        <f t="shared" si="77"/>
        <v>3.4567667137584579E-2</v>
      </c>
      <c r="AZ70" t="e">
        <f t="shared" si="78"/>
        <v>#DIV/0!</v>
      </c>
      <c r="BA70" t="e">
        <f t="shared" si="79"/>
        <v>#DIV/0!</v>
      </c>
      <c r="BB70" t="s">
        <v>281</v>
      </c>
      <c r="BC70">
        <v>0</v>
      </c>
      <c r="BD70" t="e">
        <f t="shared" si="80"/>
        <v>#DIV/0!</v>
      </c>
      <c r="BE70" t="e">
        <f t="shared" si="81"/>
        <v>#DIV/0!</v>
      </c>
      <c r="BF70" t="e">
        <f t="shared" si="82"/>
        <v>#DIV/0!</v>
      </c>
      <c r="BG70" t="e">
        <f t="shared" si="83"/>
        <v>#DIV/0!</v>
      </c>
      <c r="BH70" t="e">
        <f t="shared" si="84"/>
        <v>#DIV/0!</v>
      </c>
      <c r="BI70" t="e">
        <f t="shared" si="85"/>
        <v>#DIV/0!</v>
      </c>
      <c r="BJ70" t="e">
        <f t="shared" si="86"/>
        <v>#DIV/0!</v>
      </c>
      <c r="BK70" t="e">
        <f t="shared" si="87"/>
        <v>#DIV/0!</v>
      </c>
      <c r="BL70">
        <f t="shared" si="88"/>
        <v>399.83699999999999</v>
      </c>
      <c r="BM70">
        <f t="shared" si="89"/>
        <v>337.06307099639849</v>
      </c>
      <c r="BN70">
        <f t="shared" si="90"/>
        <v>0.843001200480192</v>
      </c>
      <c r="BO70">
        <f t="shared" si="91"/>
        <v>0.1653923169267707</v>
      </c>
      <c r="BP70">
        <v>6</v>
      </c>
      <c r="BQ70">
        <v>0.6</v>
      </c>
      <c r="BR70" t="s">
        <v>282</v>
      </c>
      <c r="BS70">
        <v>1659027790.5999999</v>
      </c>
      <c r="BT70">
        <v>378.26299999999998</v>
      </c>
      <c r="BU70">
        <v>400.041</v>
      </c>
      <c r="BV70">
        <v>45.0182</v>
      </c>
      <c r="BW70">
        <v>25.3215</v>
      </c>
      <c r="BX70">
        <v>377.67700000000002</v>
      </c>
      <c r="BY70">
        <v>44.889000000000003</v>
      </c>
      <c r="BZ70">
        <v>500.19799999999998</v>
      </c>
      <c r="CA70">
        <v>99.737399999999994</v>
      </c>
      <c r="CB70">
        <v>0.10015300000000001</v>
      </c>
      <c r="CC70">
        <v>44.082999999999998</v>
      </c>
      <c r="CD70">
        <v>41.987099999999998</v>
      </c>
      <c r="CE70">
        <v>999.9</v>
      </c>
      <c r="CF70">
        <v>0</v>
      </c>
      <c r="CG70">
        <v>0</v>
      </c>
      <c r="CH70">
        <v>9968.75</v>
      </c>
      <c r="CI70">
        <v>0</v>
      </c>
      <c r="CJ70">
        <v>237.55799999999999</v>
      </c>
      <c r="CK70">
        <v>399.83699999999999</v>
      </c>
      <c r="CL70">
        <v>0.89995999999999998</v>
      </c>
      <c r="CM70">
        <v>0.10004</v>
      </c>
      <c r="CN70">
        <v>0</v>
      </c>
      <c r="CO70">
        <v>3.1671</v>
      </c>
      <c r="CP70">
        <v>0</v>
      </c>
      <c r="CQ70">
        <v>4039.2</v>
      </c>
      <c r="CR70">
        <v>3428.5</v>
      </c>
      <c r="CS70">
        <v>47.811999999999998</v>
      </c>
      <c r="CT70">
        <v>50.375</v>
      </c>
      <c r="CU70">
        <v>48.811999999999998</v>
      </c>
      <c r="CV70">
        <v>49.875</v>
      </c>
      <c r="CW70">
        <v>48.436999999999998</v>
      </c>
      <c r="CX70">
        <v>359.84</v>
      </c>
      <c r="CY70">
        <v>40</v>
      </c>
      <c r="CZ70">
        <v>0</v>
      </c>
      <c r="DA70">
        <v>1659027986.7</v>
      </c>
      <c r="DB70">
        <v>0</v>
      </c>
      <c r="DC70">
        <v>3.2389923076923082</v>
      </c>
      <c r="DD70">
        <v>-0.54928546663167255</v>
      </c>
      <c r="DE70">
        <v>26.265299048405339</v>
      </c>
      <c r="DF70">
        <v>4037.0746153846148</v>
      </c>
      <c r="DG70">
        <v>15</v>
      </c>
      <c r="DH70">
        <v>1659027704.5999999</v>
      </c>
      <c r="DI70" t="s">
        <v>436</v>
      </c>
      <c r="DJ70">
        <v>1659027695.5999999</v>
      </c>
      <c r="DK70">
        <v>1659027704.5999999</v>
      </c>
      <c r="DL70">
        <v>53</v>
      </c>
      <c r="DM70">
        <v>-3.7999999999999999E-2</v>
      </c>
      <c r="DN70">
        <v>0</v>
      </c>
      <c r="DO70">
        <v>0.56799999999999995</v>
      </c>
      <c r="DP70">
        <v>0.11799999999999999</v>
      </c>
      <c r="DQ70">
        <v>400</v>
      </c>
      <c r="DR70">
        <v>25</v>
      </c>
      <c r="DS70">
        <v>0.15</v>
      </c>
      <c r="DT70">
        <v>0.01</v>
      </c>
      <c r="DU70">
        <v>100</v>
      </c>
      <c r="DV70">
        <v>100</v>
      </c>
      <c r="DW70">
        <v>0.58599999999999997</v>
      </c>
      <c r="DX70">
        <v>0.12920000000000001</v>
      </c>
      <c r="DY70">
        <v>0.87388353170896027</v>
      </c>
      <c r="DZ70">
        <v>-6.7132856166521554E-4</v>
      </c>
      <c r="EA70">
        <v>-2.681329234238156E-7</v>
      </c>
      <c r="EB70">
        <v>8.1307759810197942E-11</v>
      </c>
      <c r="EC70">
        <v>0.1292052950756461</v>
      </c>
      <c r="ED70">
        <v>0</v>
      </c>
      <c r="EE70">
        <v>0</v>
      </c>
      <c r="EF70">
        <v>0</v>
      </c>
      <c r="EG70">
        <v>2</v>
      </c>
      <c r="EH70">
        <v>2028</v>
      </c>
      <c r="EI70">
        <v>2</v>
      </c>
      <c r="EJ70">
        <v>26</v>
      </c>
      <c r="EK70">
        <v>1.6</v>
      </c>
      <c r="EL70">
        <v>1.4</v>
      </c>
      <c r="EM70">
        <v>1.09375</v>
      </c>
      <c r="EN70">
        <v>2.5622600000000002</v>
      </c>
      <c r="EO70">
        <v>1.39893</v>
      </c>
      <c r="EP70">
        <v>2.32544</v>
      </c>
      <c r="EQ70">
        <v>1.49902</v>
      </c>
      <c r="ER70">
        <v>2.2668499999999998</v>
      </c>
      <c r="ES70">
        <v>34.281399999999998</v>
      </c>
      <c r="ET70">
        <v>15.5505</v>
      </c>
      <c r="EU70">
        <v>18</v>
      </c>
      <c r="EV70">
        <v>518.22799999999995</v>
      </c>
      <c r="EW70">
        <v>534.83500000000004</v>
      </c>
      <c r="EX70">
        <v>46.678100000000001</v>
      </c>
      <c r="EY70">
        <v>44.319400000000002</v>
      </c>
      <c r="EZ70">
        <v>30.0001</v>
      </c>
      <c r="FA70">
        <v>44.070399999999999</v>
      </c>
      <c r="FB70">
        <v>43.993499999999997</v>
      </c>
      <c r="FC70">
        <v>21.878</v>
      </c>
      <c r="FD70">
        <v>0</v>
      </c>
      <c r="FE70">
        <v>100</v>
      </c>
      <c r="FF70">
        <v>46.685200000000002</v>
      </c>
      <c r="FG70">
        <v>400</v>
      </c>
      <c r="FH70">
        <v>54.561199999999999</v>
      </c>
      <c r="FI70">
        <v>97.832499999999996</v>
      </c>
      <c r="FJ70">
        <v>99.621399999999994</v>
      </c>
    </row>
    <row r="71" spans="1:166" x14ac:dyDescent="0.2">
      <c r="A71">
        <v>53</v>
      </c>
      <c r="B71">
        <v>1659027941.0999999</v>
      </c>
      <c r="C71">
        <v>9006.5999999046326</v>
      </c>
      <c r="D71" t="s">
        <v>437</v>
      </c>
      <c r="E71" t="s">
        <v>438</v>
      </c>
      <c r="F71" t="s">
        <v>280</v>
      </c>
      <c r="G71">
        <v>1659027941.0999999</v>
      </c>
      <c r="H71">
        <f t="shared" si="46"/>
        <v>1.7301272411262669E-2</v>
      </c>
      <c r="I71">
        <f t="shared" si="47"/>
        <v>17.301272411262669</v>
      </c>
      <c r="J71">
        <f t="shared" si="48"/>
        <v>11.658553993146624</v>
      </c>
      <c r="K71">
        <f t="shared" si="49"/>
        <v>378.185</v>
      </c>
      <c r="L71">
        <f t="shared" si="50"/>
        <v>313.8652093852462</v>
      </c>
      <c r="M71">
        <f t="shared" si="51"/>
        <v>31.334051306808668</v>
      </c>
      <c r="N71">
        <f t="shared" si="52"/>
        <v>37.755277868087504</v>
      </c>
      <c r="O71">
        <f t="shared" si="53"/>
        <v>0.47093505724483914</v>
      </c>
      <c r="P71">
        <f t="shared" si="54"/>
        <v>2.928154690532804</v>
      </c>
      <c r="Q71">
        <f t="shared" si="55"/>
        <v>0.43400609166039222</v>
      </c>
      <c r="R71">
        <f t="shared" si="56"/>
        <v>0.27433591468380625</v>
      </c>
      <c r="S71">
        <f t="shared" si="57"/>
        <v>66.182503960852173</v>
      </c>
      <c r="T71">
        <f t="shared" si="58"/>
        <v>40.035523209493299</v>
      </c>
      <c r="U71">
        <f t="shared" si="59"/>
        <v>41.974299999999999</v>
      </c>
      <c r="V71">
        <f t="shared" si="60"/>
        <v>8.2322637344080398</v>
      </c>
      <c r="W71">
        <f t="shared" si="61"/>
        <v>48.992530273547921</v>
      </c>
      <c r="X71">
        <f t="shared" si="62"/>
        <v>4.5064238835017507</v>
      </c>
      <c r="Y71">
        <f t="shared" si="63"/>
        <v>9.1981856383826379</v>
      </c>
      <c r="Z71">
        <f t="shared" si="64"/>
        <v>3.7258398509062891</v>
      </c>
      <c r="AA71">
        <f t="shared" si="65"/>
        <v>-762.98611333668373</v>
      </c>
      <c r="AB71">
        <f t="shared" si="66"/>
        <v>334.95302524934652</v>
      </c>
      <c r="AC71">
        <f t="shared" si="67"/>
        <v>28.861065556453518</v>
      </c>
      <c r="AD71">
        <f t="shared" si="68"/>
        <v>-332.98951857003146</v>
      </c>
      <c r="AE71">
        <v>0</v>
      </c>
      <c r="AF71">
        <v>0</v>
      </c>
      <c r="AG71">
        <f t="shared" si="69"/>
        <v>1</v>
      </c>
      <c r="AH71">
        <f t="shared" si="70"/>
        <v>0</v>
      </c>
      <c r="AI71">
        <f t="shared" si="71"/>
        <v>49982.691047625609</v>
      </c>
      <c r="AJ71" t="s">
        <v>281</v>
      </c>
      <c r="AK71" t="s">
        <v>281</v>
      </c>
      <c r="AL71">
        <v>0</v>
      </c>
      <c r="AM71">
        <v>0</v>
      </c>
      <c r="AN71" t="e">
        <f t="shared" si="72"/>
        <v>#DIV/0!</v>
      </c>
      <c r="AO71">
        <v>0</v>
      </c>
      <c r="AP71" t="s">
        <v>281</v>
      </c>
      <c r="AQ71" t="s">
        <v>281</v>
      </c>
      <c r="AR71">
        <v>0</v>
      </c>
      <c r="AS71">
        <v>0</v>
      </c>
      <c r="AT71" t="e">
        <f t="shared" si="73"/>
        <v>#DIV/0!</v>
      </c>
      <c r="AU71">
        <v>0.5</v>
      </c>
      <c r="AV71">
        <f t="shared" si="74"/>
        <v>337.33111500562285</v>
      </c>
      <c r="AW71">
        <f t="shared" si="75"/>
        <v>11.658553993146624</v>
      </c>
      <c r="AX71" t="e">
        <f t="shared" si="76"/>
        <v>#DIV/0!</v>
      </c>
      <c r="AY71">
        <f t="shared" si="77"/>
        <v>3.4561158086328002E-2</v>
      </c>
      <c r="AZ71" t="e">
        <f t="shared" si="78"/>
        <v>#DIV/0!</v>
      </c>
      <c r="BA71" t="e">
        <f t="shared" si="79"/>
        <v>#DIV/0!</v>
      </c>
      <c r="BB71" t="s">
        <v>281</v>
      </c>
      <c r="BC71">
        <v>0</v>
      </c>
      <c r="BD71" t="e">
        <f t="shared" si="80"/>
        <v>#DIV/0!</v>
      </c>
      <c r="BE71" t="e">
        <f t="shared" si="81"/>
        <v>#DIV/0!</v>
      </c>
      <c r="BF71" t="e">
        <f t="shared" si="82"/>
        <v>#DIV/0!</v>
      </c>
      <c r="BG71" t="e">
        <f t="shared" si="83"/>
        <v>#DIV/0!</v>
      </c>
      <c r="BH71" t="e">
        <f t="shared" si="84"/>
        <v>#DIV/0!</v>
      </c>
      <c r="BI71" t="e">
        <f t="shared" si="85"/>
        <v>#DIV/0!</v>
      </c>
      <c r="BJ71" t="e">
        <f t="shared" si="86"/>
        <v>#DIV/0!</v>
      </c>
      <c r="BK71" t="e">
        <f t="shared" si="87"/>
        <v>#DIV/0!</v>
      </c>
      <c r="BL71">
        <f t="shared" si="88"/>
        <v>400.15499999999997</v>
      </c>
      <c r="BM71">
        <f t="shared" si="89"/>
        <v>337.33111500562285</v>
      </c>
      <c r="BN71">
        <f t="shared" si="90"/>
        <v>0.84300112457828313</v>
      </c>
      <c r="BO71">
        <f t="shared" si="91"/>
        <v>0.16539217043608645</v>
      </c>
      <c r="BP71">
        <v>6</v>
      </c>
      <c r="BQ71">
        <v>0.6</v>
      </c>
      <c r="BR71" t="s">
        <v>282</v>
      </c>
      <c r="BS71">
        <v>1659027941.0999999</v>
      </c>
      <c r="BT71">
        <v>378.185</v>
      </c>
      <c r="BU71">
        <v>400.01499999999999</v>
      </c>
      <c r="BV71">
        <v>45.139699999999998</v>
      </c>
      <c r="BW71">
        <v>25.3262</v>
      </c>
      <c r="BX71">
        <v>377.58699999999999</v>
      </c>
      <c r="BY71">
        <v>45.0107</v>
      </c>
      <c r="BZ71">
        <v>500.274</v>
      </c>
      <c r="CA71">
        <v>99.733000000000004</v>
      </c>
      <c r="CB71">
        <v>9.98275E-2</v>
      </c>
      <c r="CC71">
        <v>44.0961</v>
      </c>
      <c r="CD71">
        <v>41.974299999999999</v>
      </c>
      <c r="CE71">
        <v>999.9</v>
      </c>
      <c r="CF71">
        <v>0</v>
      </c>
      <c r="CG71">
        <v>0</v>
      </c>
      <c r="CH71">
        <v>10018.799999999999</v>
      </c>
      <c r="CI71">
        <v>0</v>
      </c>
      <c r="CJ71">
        <v>241.02799999999999</v>
      </c>
      <c r="CK71">
        <v>400.15499999999997</v>
      </c>
      <c r="CL71">
        <v>0.89995999999999998</v>
      </c>
      <c r="CM71">
        <v>0.10004</v>
      </c>
      <c r="CN71">
        <v>0</v>
      </c>
      <c r="CO71">
        <v>3.1962000000000002</v>
      </c>
      <c r="CP71">
        <v>0</v>
      </c>
      <c r="CQ71">
        <v>4095.31</v>
      </c>
      <c r="CR71">
        <v>3431.23</v>
      </c>
      <c r="CS71">
        <v>47.811999999999998</v>
      </c>
      <c r="CT71">
        <v>50.375</v>
      </c>
      <c r="CU71">
        <v>48.75</v>
      </c>
      <c r="CV71">
        <v>49.811999999999998</v>
      </c>
      <c r="CW71">
        <v>48.375</v>
      </c>
      <c r="CX71">
        <v>360.12</v>
      </c>
      <c r="CY71">
        <v>40.03</v>
      </c>
      <c r="CZ71">
        <v>0</v>
      </c>
      <c r="DA71">
        <v>1659028137.3</v>
      </c>
      <c r="DB71">
        <v>0</v>
      </c>
      <c r="DC71">
        <v>3.2054239999999998</v>
      </c>
      <c r="DD71">
        <v>-0.48898461656809961</v>
      </c>
      <c r="DE71">
        <v>13.376923015472491</v>
      </c>
      <c r="DF71">
        <v>4092.0567999999998</v>
      </c>
      <c r="DG71">
        <v>15</v>
      </c>
      <c r="DH71">
        <v>1659027856.0999999</v>
      </c>
      <c r="DI71" t="s">
        <v>439</v>
      </c>
      <c r="DJ71">
        <v>1659027845.5999999</v>
      </c>
      <c r="DK71">
        <v>1659027856.0999999</v>
      </c>
      <c r="DL71">
        <v>54</v>
      </c>
      <c r="DM71">
        <v>1.0999999999999999E-2</v>
      </c>
      <c r="DN71">
        <v>0</v>
      </c>
      <c r="DO71">
        <v>0.57899999999999996</v>
      </c>
      <c r="DP71">
        <v>0.11799999999999999</v>
      </c>
      <c r="DQ71">
        <v>400</v>
      </c>
      <c r="DR71">
        <v>25</v>
      </c>
      <c r="DS71">
        <v>0.11</v>
      </c>
      <c r="DT71">
        <v>0</v>
      </c>
      <c r="DU71">
        <v>100</v>
      </c>
      <c r="DV71">
        <v>100</v>
      </c>
      <c r="DW71">
        <v>0.59799999999999998</v>
      </c>
      <c r="DX71">
        <v>0.129</v>
      </c>
      <c r="DY71">
        <v>0.88465367287128049</v>
      </c>
      <c r="DZ71">
        <v>-6.7132856166521554E-4</v>
      </c>
      <c r="EA71">
        <v>-2.681329234238156E-7</v>
      </c>
      <c r="EB71">
        <v>8.1307759810197942E-11</v>
      </c>
      <c r="EC71">
        <v>0.12900102085859849</v>
      </c>
      <c r="ED71">
        <v>0</v>
      </c>
      <c r="EE71">
        <v>0</v>
      </c>
      <c r="EF71">
        <v>0</v>
      </c>
      <c r="EG71">
        <v>2</v>
      </c>
      <c r="EH71">
        <v>2028</v>
      </c>
      <c r="EI71">
        <v>2</v>
      </c>
      <c r="EJ71">
        <v>26</v>
      </c>
      <c r="EK71">
        <v>1.6</v>
      </c>
      <c r="EL71">
        <v>1.4</v>
      </c>
      <c r="EM71">
        <v>1.09375</v>
      </c>
      <c r="EN71">
        <v>2.5537100000000001</v>
      </c>
      <c r="EO71">
        <v>1.39893</v>
      </c>
      <c r="EP71">
        <v>2.32544</v>
      </c>
      <c r="EQ71">
        <v>1.49902</v>
      </c>
      <c r="ER71">
        <v>2.3290999999999999</v>
      </c>
      <c r="ES71">
        <v>34.258699999999997</v>
      </c>
      <c r="ET71">
        <v>15.497999999999999</v>
      </c>
      <c r="EU71">
        <v>18</v>
      </c>
      <c r="EV71">
        <v>518.48299999999995</v>
      </c>
      <c r="EW71">
        <v>534.71900000000005</v>
      </c>
      <c r="EX71">
        <v>46.766199999999998</v>
      </c>
      <c r="EY71">
        <v>44.300400000000003</v>
      </c>
      <c r="EZ71">
        <v>30</v>
      </c>
      <c r="FA71">
        <v>44.0518</v>
      </c>
      <c r="FB71">
        <v>43.975000000000001</v>
      </c>
      <c r="FC71">
        <v>21.875399999999999</v>
      </c>
      <c r="FD71">
        <v>0</v>
      </c>
      <c r="FE71">
        <v>100</v>
      </c>
      <c r="FF71">
        <v>46.7834</v>
      </c>
      <c r="FG71">
        <v>400</v>
      </c>
      <c r="FH71">
        <v>54.561199999999999</v>
      </c>
      <c r="FI71">
        <v>97.837199999999996</v>
      </c>
      <c r="FJ71">
        <v>99.625600000000006</v>
      </c>
    </row>
    <row r="72" spans="1:166" x14ac:dyDescent="0.2">
      <c r="A72">
        <v>54</v>
      </c>
      <c r="B72">
        <v>1659028091.5999999</v>
      </c>
      <c r="C72">
        <v>9157.0999999046326</v>
      </c>
      <c r="D72" t="s">
        <v>440</v>
      </c>
      <c r="E72" t="s">
        <v>441</v>
      </c>
      <c r="F72" t="s">
        <v>280</v>
      </c>
      <c r="G72">
        <v>1659028091.5999999</v>
      </c>
      <c r="H72">
        <f t="shared" si="46"/>
        <v>1.7214233375172215E-2</v>
      </c>
      <c r="I72">
        <f t="shared" si="47"/>
        <v>17.214233375172213</v>
      </c>
      <c r="J72">
        <f t="shared" si="48"/>
        <v>15.991267375958589</v>
      </c>
      <c r="K72">
        <f t="shared" si="49"/>
        <v>569.04100000000005</v>
      </c>
      <c r="L72">
        <f t="shared" si="50"/>
        <v>477.07320247007993</v>
      </c>
      <c r="M72">
        <f t="shared" si="51"/>
        <v>47.625389126435394</v>
      </c>
      <c r="N72">
        <f t="shared" si="52"/>
        <v>56.806374605783006</v>
      </c>
      <c r="O72">
        <f t="shared" si="53"/>
        <v>0.46628647326787392</v>
      </c>
      <c r="P72">
        <f t="shared" si="54"/>
        <v>2.9239008034424141</v>
      </c>
      <c r="Q72">
        <f t="shared" si="55"/>
        <v>0.43000521629526456</v>
      </c>
      <c r="R72">
        <f t="shared" si="56"/>
        <v>0.2717831138342513</v>
      </c>
      <c r="S72">
        <f t="shared" si="57"/>
        <v>66.131290961584639</v>
      </c>
      <c r="T72">
        <f t="shared" si="58"/>
        <v>40.067435104591986</v>
      </c>
      <c r="U72">
        <f t="shared" si="59"/>
        <v>41.992899999999999</v>
      </c>
      <c r="V72">
        <f t="shared" si="60"/>
        <v>8.2403335796409287</v>
      </c>
      <c r="W72">
        <f t="shared" si="61"/>
        <v>48.872604536889419</v>
      </c>
      <c r="X72">
        <f t="shared" si="62"/>
        <v>4.4989403629684004</v>
      </c>
      <c r="Y72">
        <f t="shared" si="63"/>
        <v>9.2054442475488809</v>
      </c>
      <c r="Z72">
        <f t="shared" si="64"/>
        <v>3.7413932166725283</v>
      </c>
      <c r="AA72">
        <f t="shared" si="65"/>
        <v>-759.14769184509464</v>
      </c>
      <c r="AB72">
        <f t="shared" si="66"/>
        <v>333.9304677000132</v>
      </c>
      <c r="AC72">
        <f t="shared" si="67"/>
        <v>28.819440003169174</v>
      </c>
      <c r="AD72">
        <f t="shared" si="68"/>
        <v>-330.26649318032764</v>
      </c>
      <c r="AE72">
        <v>0</v>
      </c>
      <c r="AF72">
        <v>0</v>
      </c>
      <c r="AG72">
        <f t="shared" si="69"/>
        <v>1</v>
      </c>
      <c r="AH72">
        <f t="shared" si="70"/>
        <v>0</v>
      </c>
      <c r="AI72">
        <f t="shared" si="71"/>
        <v>49864.032309642898</v>
      </c>
      <c r="AJ72" t="s">
        <v>281</v>
      </c>
      <c r="AK72" t="s">
        <v>281</v>
      </c>
      <c r="AL72">
        <v>0</v>
      </c>
      <c r="AM72">
        <v>0</v>
      </c>
      <c r="AN72" t="e">
        <f t="shared" si="72"/>
        <v>#DIV/0!</v>
      </c>
      <c r="AO72">
        <v>0</v>
      </c>
      <c r="AP72" t="s">
        <v>281</v>
      </c>
      <c r="AQ72" t="s">
        <v>281</v>
      </c>
      <c r="AR72">
        <v>0</v>
      </c>
      <c r="AS72">
        <v>0</v>
      </c>
      <c r="AT72" t="e">
        <f t="shared" si="73"/>
        <v>#DIV/0!</v>
      </c>
      <c r="AU72">
        <v>0.5</v>
      </c>
      <c r="AV72">
        <f t="shared" si="74"/>
        <v>337.06981500600239</v>
      </c>
      <c r="AW72">
        <f t="shared" si="75"/>
        <v>15.991267375958589</v>
      </c>
      <c r="AX72" t="e">
        <f t="shared" si="76"/>
        <v>#DIV/0!</v>
      </c>
      <c r="AY72">
        <f t="shared" si="77"/>
        <v>4.7442003597010979E-2</v>
      </c>
      <c r="AZ72" t="e">
        <f t="shared" si="78"/>
        <v>#DIV/0!</v>
      </c>
      <c r="BA72" t="e">
        <f t="shared" si="79"/>
        <v>#DIV/0!</v>
      </c>
      <c r="BB72" t="s">
        <v>281</v>
      </c>
      <c r="BC72">
        <v>0</v>
      </c>
      <c r="BD72" t="e">
        <f t="shared" si="80"/>
        <v>#DIV/0!</v>
      </c>
      <c r="BE72" t="e">
        <f t="shared" si="81"/>
        <v>#DIV/0!</v>
      </c>
      <c r="BF72" t="e">
        <f t="shared" si="82"/>
        <v>#DIV/0!</v>
      </c>
      <c r="BG72" t="e">
        <f t="shared" si="83"/>
        <v>#DIV/0!</v>
      </c>
      <c r="BH72" t="e">
        <f t="shared" si="84"/>
        <v>#DIV/0!</v>
      </c>
      <c r="BI72" t="e">
        <f t="shared" si="85"/>
        <v>#DIV/0!</v>
      </c>
      <c r="BJ72" t="e">
        <f t="shared" si="86"/>
        <v>#DIV/0!</v>
      </c>
      <c r="BK72" t="e">
        <f t="shared" si="87"/>
        <v>#DIV/0!</v>
      </c>
      <c r="BL72">
        <f t="shared" si="88"/>
        <v>399.84500000000003</v>
      </c>
      <c r="BM72">
        <f t="shared" si="89"/>
        <v>337.06981500600239</v>
      </c>
      <c r="BN72">
        <f t="shared" si="90"/>
        <v>0.843001200480192</v>
      </c>
      <c r="BO72">
        <f t="shared" si="91"/>
        <v>0.1653923169267707</v>
      </c>
      <c r="BP72">
        <v>6</v>
      </c>
      <c r="BQ72">
        <v>0.6</v>
      </c>
      <c r="BR72" t="s">
        <v>282</v>
      </c>
      <c r="BS72">
        <v>1659028091.5999999</v>
      </c>
      <c r="BT72">
        <v>569.04100000000005</v>
      </c>
      <c r="BU72">
        <v>599.96699999999998</v>
      </c>
      <c r="BV72">
        <v>45.066800000000001</v>
      </c>
      <c r="BW72">
        <v>25.3523</v>
      </c>
      <c r="BX72">
        <v>568.53200000000004</v>
      </c>
      <c r="BY72">
        <v>44.934800000000003</v>
      </c>
      <c r="BZ72">
        <v>500.29500000000002</v>
      </c>
      <c r="CA72">
        <v>99.728200000000001</v>
      </c>
      <c r="CB72">
        <v>0.100063</v>
      </c>
      <c r="CC72">
        <v>44.1113</v>
      </c>
      <c r="CD72">
        <v>41.992899999999999</v>
      </c>
      <c r="CE72">
        <v>999.9</v>
      </c>
      <c r="CF72">
        <v>0</v>
      </c>
      <c r="CG72">
        <v>0</v>
      </c>
      <c r="CH72">
        <v>9995</v>
      </c>
      <c r="CI72">
        <v>0</v>
      </c>
      <c r="CJ72">
        <v>237.45599999999999</v>
      </c>
      <c r="CK72">
        <v>399.84500000000003</v>
      </c>
      <c r="CL72">
        <v>0.89995999999999998</v>
      </c>
      <c r="CM72">
        <v>0.10004</v>
      </c>
      <c r="CN72">
        <v>0</v>
      </c>
      <c r="CO72">
        <v>3.2008000000000001</v>
      </c>
      <c r="CP72">
        <v>0</v>
      </c>
      <c r="CQ72">
        <v>4060.43</v>
      </c>
      <c r="CR72">
        <v>3428.56</v>
      </c>
      <c r="CS72">
        <v>47.811999999999998</v>
      </c>
      <c r="CT72">
        <v>50.375</v>
      </c>
      <c r="CU72">
        <v>48.75</v>
      </c>
      <c r="CV72">
        <v>49.875</v>
      </c>
      <c r="CW72">
        <v>48.375</v>
      </c>
      <c r="CX72">
        <v>359.84</v>
      </c>
      <c r="CY72">
        <v>40</v>
      </c>
      <c r="CZ72">
        <v>0</v>
      </c>
      <c r="DA72">
        <v>1659028287.9000001</v>
      </c>
      <c r="DB72">
        <v>0</v>
      </c>
      <c r="DC72">
        <v>3.246896153846154</v>
      </c>
      <c r="DD72">
        <v>0.64891282969965891</v>
      </c>
      <c r="DE72">
        <v>7.5347006715876974</v>
      </c>
      <c r="DF72">
        <v>4061.8288461538459</v>
      </c>
      <c r="DG72">
        <v>15</v>
      </c>
      <c r="DH72">
        <v>1659028022.0999999</v>
      </c>
      <c r="DI72" t="s">
        <v>442</v>
      </c>
      <c r="DJ72">
        <v>1659028011.5999999</v>
      </c>
      <c r="DK72">
        <v>1659028022.0999999</v>
      </c>
      <c r="DL72">
        <v>55</v>
      </c>
      <c r="DM72">
        <v>7.6999999999999999E-2</v>
      </c>
      <c r="DN72">
        <v>3.0000000000000001E-3</v>
      </c>
      <c r="DO72">
        <v>0.48</v>
      </c>
      <c r="DP72">
        <v>0.122</v>
      </c>
      <c r="DQ72">
        <v>600</v>
      </c>
      <c r="DR72">
        <v>25</v>
      </c>
      <c r="DS72">
        <v>0.04</v>
      </c>
      <c r="DT72">
        <v>0.01</v>
      </c>
      <c r="DU72">
        <v>100</v>
      </c>
      <c r="DV72">
        <v>100</v>
      </c>
      <c r="DW72">
        <v>0.50900000000000001</v>
      </c>
      <c r="DX72">
        <v>0.13200000000000001</v>
      </c>
      <c r="DY72">
        <v>0.96178762555790775</v>
      </c>
      <c r="DZ72">
        <v>-6.7132856166521554E-4</v>
      </c>
      <c r="EA72">
        <v>-2.681329234238156E-7</v>
      </c>
      <c r="EB72">
        <v>8.1307759810197942E-11</v>
      </c>
      <c r="EC72">
        <v>0.13203438833927059</v>
      </c>
      <c r="ED72">
        <v>0</v>
      </c>
      <c r="EE72">
        <v>0</v>
      </c>
      <c r="EF72">
        <v>0</v>
      </c>
      <c r="EG72">
        <v>2</v>
      </c>
      <c r="EH72">
        <v>2028</v>
      </c>
      <c r="EI72">
        <v>2</v>
      </c>
      <c r="EJ72">
        <v>26</v>
      </c>
      <c r="EK72">
        <v>1.3</v>
      </c>
      <c r="EL72">
        <v>1.2</v>
      </c>
      <c r="EM72">
        <v>1.5148900000000001</v>
      </c>
      <c r="EN72">
        <v>2.5598100000000001</v>
      </c>
      <c r="EO72">
        <v>1.39893</v>
      </c>
      <c r="EP72">
        <v>2.32544</v>
      </c>
      <c r="EQ72">
        <v>1.49902</v>
      </c>
      <c r="ER72">
        <v>2.4047900000000002</v>
      </c>
      <c r="ES72">
        <v>34.235999999999997</v>
      </c>
      <c r="ET72">
        <v>15.4542</v>
      </c>
      <c r="EU72">
        <v>18</v>
      </c>
      <c r="EV72">
        <v>518.351</v>
      </c>
      <c r="EW72">
        <v>535.14400000000001</v>
      </c>
      <c r="EX72">
        <v>46.805599999999998</v>
      </c>
      <c r="EY72">
        <v>44.29</v>
      </c>
      <c r="EZ72">
        <v>30</v>
      </c>
      <c r="FA72">
        <v>44.042000000000002</v>
      </c>
      <c r="FB72">
        <v>43.964399999999998</v>
      </c>
      <c r="FC72">
        <v>30.2866</v>
      </c>
      <c r="FD72">
        <v>0</v>
      </c>
      <c r="FE72">
        <v>100</v>
      </c>
      <c r="FF72">
        <v>46.809800000000003</v>
      </c>
      <c r="FG72">
        <v>600</v>
      </c>
      <c r="FH72">
        <v>54.561199999999999</v>
      </c>
      <c r="FI72">
        <v>97.835700000000003</v>
      </c>
      <c r="FJ72">
        <v>99.628699999999995</v>
      </c>
    </row>
    <row r="73" spans="1:166" x14ac:dyDescent="0.2">
      <c r="A73">
        <v>55</v>
      </c>
      <c r="B73">
        <v>1659028242.0999999</v>
      </c>
      <c r="C73">
        <v>9307.5999999046326</v>
      </c>
      <c r="D73" t="s">
        <v>443</v>
      </c>
      <c r="E73" t="s">
        <v>444</v>
      </c>
      <c r="F73" t="s">
        <v>280</v>
      </c>
      <c r="G73">
        <v>1659028242.0999999</v>
      </c>
      <c r="H73">
        <f t="shared" si="46"/>
        <v>1.680547050291669E-2</v>
      </c>
      <c r="I73">
        <f t="shared" si="47"/>
        <v>16.805470502916691</v>
      </c>
      <c r="J73">
        <f t="shared" si="48"/>
        <v>15.801331340597677</v>
      </c>
      <c r="K73">
        <f t="shared" si="49"/>
        <v>569.60199999999998</v>
      </c>
      <c r="L73">
        <f t="shared" si="50"/>
        <v>475.5911236709303</v>
      </c>
      <c r="M73">
        <f t="shared" si="51"/>
        <v>47.476920804218445</v>
      </c>
      <c r="N73">
        <f t="shared" si="52"/>
        <v>56.861761496280401</v>
      </c>
      <c r="O73">
        <f t="shared" si="53"/>
        <v>0.44733888995980875</v>
      </c>
      <c r="P73">
        <f t="shared" si="54"/>
        <v>2.9319777905097872</v>
      </c>
      <c r="Q73">
        <f t="shared" si="55"/>
        <v>0.41392065183980259</v>
      </c>
      <c r="R73">
        <f t="shared" si="56"/>
        <v>0.26149966264964536</v>
      </c>
      <c r="S73">
        <f t="shared" si="57"/>
        <v>66.130133215366143</v>
      </c>
      <c r="T73">
        <f t="shared" si="58"/>
        <v>40.189618868670962</v>
      </c>
      <c r="U73">
        <f t="shared" si="59"/>
        <v>42.0137</v>
      </c>
      <c r="V73">
        <f t="shared" si="60"/>
        <v>8.2493660340657708</v>
      </c>
      <c r="W73">
        <f t="shared" si="61"/>
        <v>48.368999270456001</v>
      </c>
      <c r="X73">
        <f t="shared" si="62"/>
        <v>4.4541989360618199</v>
      </c>
      <c r="Y73">
        <f t="shared" si="63"/>
        <v>9.2087886936756718</v>
      </c>
      <c r="Z73">
        <f t="shared" si="64"/>
        <v>3.7951670980039509</v>
      </c>
      <c r="AA73">
        <f t="shared" si="65"/>
        <v>-741.12124917862604</v>
      </c>
      <c r="AB73">
        <f t="shared" si="66"/>
        <v>332.67156836667641</v>
      </c>
      <c r="AC73">
        <f t="shared" si="67"/>
        <v>28.635473707045659</v>
      </c>
      <c r="AD73">
        <f t="shared" si="68"/>
        <v>-313.68407388953779</v>
      </c>
      <c r="AE73">
        <v>0</v>
      </c>
      <c r="AF73">
        <v>0</v>
      </c>
      <c r="AG73">
        <f t="shared" si="69"/>
        <v>1</v>
      </c>
      <c r="AH73">
        <f t="shared" si="70"/>
        <v>0</v>
      </c>
      <c r="AI73">
        <f t="shared" si="71"/>
        <v>50083.570620752071</v>
      </c>
      <c r="AJ73" t="s">
        <v>281</v>
      </c>
      <c r="AK73" t="s">
        <v>281</v>
      </c>
      <c r="AL73">
        <v>0</v>
      </c>
      <c r="AM73">
        <v>0</v>
      </c>
      <c r="AN73" t="e">
        <f t="shared" si="72"/>
        <v>#DIV/0!</v>
      </c>
      <c r="AO73">
        <v>0</v>
      </c>
      <c r="AP73" t="s">
        <v>281</v>
      </c>
      <c r="AQ73" t="s">
        <v>281</v>
      </c>
      <c r="AR73">
        <v>0</v>
      </c>
      <c r="AS73">
        <v>0</v>
      </c>
      <c r="AT73" t="e">
        <f t="shared" si="73"/>
        <v>#DIV/0!</v>
      </c>
      <c r="AU73">
        <v>0.5</v>
      </c>
      <c r="AV73">
        <f t="shared" si="74"/>
        <v>337.063913997599</v>
      </c>
      <c r="AW73">
        <f t="shared" si="75"/>
        <v>15.801331340597677</v>
      </c>
      <c r="AX73" t="e">
        <f t="shared" si="76"/>
        <v>#DIV/0!</v>
      </c>
      <c r="AY73">
        <f t="shared" si="77"/>
        <v>4.6879332626245579E-2</v>
      </c>
      <c r="AZ73" t="e">
        <f t="shared" si="78"/>
        <v>#DIV/0!</v>
      </c>
      <c r="BA73" t="e">
        <f t="shared" si="79"/>
        <v>#DIV/0!</v>
      </c>
      <c r="BB73" t="s">
        <v>281</v>
      </c>
      <c r="BC73">
        <v>0</v>
      </c>
      <c r="BD73" t="e">
        <f t="shared" si="80"/>
        <v>#DIV/0!</v>
      </c>
      <c r="BE73" t="e">
        <f t="shared" si="81"/>
        <v>#DIV/0!</v>
      </c>
      <c r="BF73" t="e">
        <f t="shared" si="82"/>
        <v>#DIV/0!</v>
      </c>
      <c r="BG73" t="e">
        <f t="shared" si="83"/>
        <v>#DIV/0!</v>
      </c>
      <c r="BH73" t="e">
        <f t="shared" si="84"/>
        <v>#DIV/0!</v>
      </c>
      <c r="BI73" t="e">
        <f t="shared" si="85"/>
        <v>#DIV/0!</v>
      </c>
      <c r="BJ73" t="e">
        <f t="shared" si="86"/>
        <v>#DIV/0!</v>
      </c>
      <c r="BK73" t="e">
        <f t="shared" si="87"/>
        <v>#DIV/0!</v>
      </c>
      <c r="BL73">
        <f t="shared" si="88"/>
        <v>399.83800000000002</v>
      </c>
      <c r="BM73">
        <f t="shared" si="89"/>
        <v>337.063913997599</v>
      </c>
      <c r="BN73">
        <f t="shared" si="90"/>
        <v>0.843001200480192</v>
      </c>
      <c r="BO73">
        <f t="shared" si="91"/>
        <v>0.1653923169267707</v>
      </c>
      <c r="BP73">
        <v>6</v>
      </c>
      <c r="BQ73">
        <v>0.6</v>
      </c>
      <c r="BR73" t="s">
        <v>282</v>
      </c>
      <c r="BS73">
        <v>1659028242.0999999</v>
      </c>
      <c r="BT73">
        <v>569.60199999999998</v>
      </c>
      <c r="BU73">
        <v>600.03700000000003</v>
      </c>
      <c r="BV73">
        <v>44.619100000000003</v>
      </c>
      <c r="BW73">
        <v>25.360900000000001</v>
      </c>
      <c r="BX73">
        <v>569.05899999999997</v>
      </c>
      <c r="BY73">
        <v>44.4863</v>
      </c>
      <c r="BZ73">
        <v>500.22199999999998</v>
      </c>
      <c r="CA73">
        <v>99.727599999999995</v>
      </c>
      <c r="CB73">
        <v>9.9580199999999994E-2</v>
      </c>
      <c r="CC73">
        <v>44.118299999999998</v>
      </c>
      <c r="CD73">
        <v>42.0137</v>
      </c>
      <c r="CE73">
        <v>999.9</v>
      </c>
      <c r="CF73">
        <v>0</v>
      </c>
      <c r="CG73">
        <v>0</v>
      </c>
      <c r="CH73">
        <v>10041.200000000001</v>
      </c>
      <c r="CI73">
        <v>0</v>
      </c>
      <c r="CJ73">
        <v>240.697</v>
      </c>
      <c r="CK73">
        <v>399.83800000000002</v>
      </c>
      <c r="CL73">
        <v>0.89995999999999998</v>
      </c>
      <c r="CM73">
        <v>0.10004</v>
      </c>
      <c r="CN73">
        <v>0</v>
      </c>
      <c r="CO73">
        <v>3.0813999999999999</v>
      </c>
      <c r="CP73">
        <v>0</v>
      </c>
      <c r="CQ73">
        <v>4071.59</v>
      </c>
      <c r="CR73">
        <v>3428.5</v>
      </c>
      <c r="CS73">
        <v>47.811999999999998</v>
      </c>
      <c r="CT73">
        <v>50.311999999999998</v>
      </c>
      <c r="CU73">
        <v>48.75</v>
      </c>
      <c r="CV73">
        <v>49.811999999999998</v>
      </c>
      <c r="CW73">
        <v>48.375</v>
      </c>
      <c r="CX73">
        <v>359.84</v>
      </c>
      <c r="CY73">
        <v>40</v>
      </c>
      <c r="CZ73">
        <v>0</v>
      </c>
      <c r="DA73">
        <v>1659028438.5</v>
      </c>
      <c r="DB73">
        <v>0</v>
      </c>
      <c r="DC73">
        <v>3.1599759999999999</v>
      </c>
      <c r="DD73">
        <v>0.30196922990061809</v>
      </c>
      <c r="DE73">
        <v>3.914615288089077</v>
      </c>
      <c r="DF73">
        <v>4073.0219999999999</v>
      </c>
      <c r="DG73">
        <v>15</v>
      </c>
      <c r="DH73">
        <v>1659028162.5999999</v>
      </c>
      <c r="DI73" t="s">
        <v>445</v>
      </c>
      <c r="DJ73">
        <v>1659028147.0999999</v>
      </c>
      <c r="DK73">
        <v>1659028162.5999999</v>
      </c>
      <c r="DL73">
        <v>56</v>
      </c>
      <c r="DM73">
        <v>3.5000000000000003E-2</v>
      </c>
      <c r="DN73">
        <v>1E-3</v>
      </c>
      <c r="DO73">
        <v>0.51500000000000001</v>
      </c>
      <c r="DP73">
        <v>0.122</v>
      </c>
      <c r="DQ73">
        <v>600</v>
      </c>
      <c r="DR73">
        <v>25</v>
      </c>
      <c r="DS73">
        <v>0.08</v>
      </c>
      <c r="DT73">
        <v>0.01</v>
      </c>
      <c r="DU73">
        <v>100</v>
      </c>
      <c r="DV73">
        <v>100</v>
      </c>
      <c r="DW73">
        <v>0.54300000000000004</v>
      </c>
      <c r="DX73">
        <v>0.1328</v>
      </c>
      <c r="DY73">
        <v>0.99644295481487533</v>
      </c>
      <c r="DZ73">
        <v>-6.7132856166521554E-4</v>
      </c>
      <c r="EA73">
        <v>-2.681329234238156E-7</v>
      </c>
      <c r="EB73">
        <v>8.1307759810197942E-11</v>
      </c>
      <c r="EC73">
        <v>0.1328744687158015</v>
      </c>
      <c r="ED73">
        <v>0</v>
      </c>
      <c r="EE73">
        <v>0</v>
      </c>
      <c r="EF73">
        <v>0</v>
      </c>
      <c r="EG73">
        <v>2</v>
      </c>
      <c r="EH73">
        <v>2028</v>
      </c>
      <c r="EI73">
        <v>2</v>
      </c>
      <c r="EJ73">
        <v>26</v>
      </c>
      <c r="EK73">
        <v>1.6</v>
      </c>
      <c r="EL73">
        <v>1.3</v>
      </c>
      <c r="EM73">
        <v>1.5136700000000001</v>
      </c>
      <c r="EN73">
        <v>2.5354000000000001</v>
      </c>
      <c r="EO73">
        <v>1.39893</v>
      </c>
      <c r="EP73">
        <v>2.32544</v>
      </c>
      <c r="EQ73">
        <v>1.49902</v>
      </c>
      <c r="ER73">
        <v>2.4316399999999998</v>
      </c>
      <c r="ES73">
        <v>34.213299999999997</v>
      </c>
      <c r="ET73">
        <v>15.392899999999999</v>
      </c>
      <c r="EU73">
        <v>18</v>
      </c>
      <c r="EV73">
        <v>518.12699999999995</v>
      </c>
      <c r="EW73">
        <v>535.28800000000001</v>
      </c>
      <c r="EX73">
        <v>46.717500000000001</v>
      </c>
      <c r="EY73">
        <v>44.276899999999998</v>
      </c>
      <c r="EZ73">
        <v>30.0001</v>
      </c>
      <c r="FA73">
        <v>44.023899999999998</v>
      </c>
      <c r="FB73">
        <v>43.947299999999998</v>
      </c>
      <c r="FC73">
        <v>30.284800000000001</v>
      </c>
      <c r="FD73">
        <v>0</v>
      </c>
      <c r="FE73">
        <v>100</v>
      </c>
      <c r="FF73">
        <v>46.756599999999999</v>
      </c>
      <c r="FG73">
        <v>600</v>
      </c>
      <c r="FH73">
        <v>54.561199999999999</v>
      </c>
      <c r="FI73">
        <v>97.846900000000005</v>
      </c>
      <c r="FJ73">
        <v>99.630700000000004</v>
      </c>
    </row>
    <row r="74" spans="1:166" x14ac:dyDescent="0.2">
      <c r="A74">
        <v>56</v>
      </c>
      <c r="B74">
        <v>1659028392.5999999</v>
      </c>
      <c r="C74">
        <v>9458.0999999046326</v>
      </c>
      <c r="D74" t="s">
        <v>446</v>
      </c>
      <c r="E74" t="s">
        <v>447</v>
      </c>
      <c r="F74" t="s">
        <v>280</v>
      </c>
      <c r="G74">
        <v>1659028392.5999999</v>
      </c>
      <c r="H74">
        <f t="shared" si="46"/>
        <v>1.5929417577368623E-2</v>
      </c>
      <c r="I74">
        <f t="shared" si="47"/>
        <v>15.929417577368623</v>
      </c>
      <c r="J74">
        <f t="shared" si="48"/>
        <v>17.728704076945959</v>
      </c>
      <c r="K74">
        <f t="shared" si="49"/>
        <v>764.12199999999996</v>
      </c>
      <c r="L74">
        <f t="shared" si="50"/>
        <v>644.2546803217034</v>
      </c>
      <c r="M74">
        <f t="shared" si="51"/>
        <v>64.314837005018305</v>
      </c>
      <c r="N74">
        <f t="shared" si="52"/>
        <v>76.280985428633201</v>
      </c>
      <c r="O74">
        <f t="shared" si="53"/>
        <v>0.41097424487497913</v>
      </c>
      <c r="P74">
        <f t="shared" si="54"/>
        <v>2.9269725260650685</v>
      </c>
      <c r="Q74">
        <f t="shared" si="55"/>
        <v>0.3825430707200696</v>
      </c>
      <c r="R74">
        <f t="shared" si="56"/>
        <v>0.24148378622437214</v>
      </c>
      <c r="S74">
        <f t="shared" si="57"/>
        <v>66.13222539217206</v>
      </c>
      <c r="T74">
        <f t="shared" si="58"/>
        <v>40.398138059868053</v>
      </c>
      <c r="U74">
        <f t="shared" si="59"/>
        <v>42.019500000000001</v>
      </c>
      <c r="V74">
        <f t="shared" si="60"/>
        <v>8.2518862271343352</v>
      </c>
      <c r="W74">
        <f t="shared" si="61"/>
        <v>47.344548348535973</v>
      </c>
      <c r="X74">
        <f t="shared" si="62"/>
        <v>4.3574844825338799</v>
      </c>
      <c r="Y74">
        <f t="shared" si="63"/>
        <v>9.2037724184322602</v>
      </c>
      <c r="Z74">
        <f t="shared" si="64"/>
        <v>3.8944017446004553</v>
      </c>
      <c r="AA74">
        <f t="shared" si="65"/>
        <v>-702.4873151619563</v>
      </c>
      <c r="AB74">
        <f t="shared" si="66"/>
        <v>329.5315323019064</v>
      </c>
      <c r="AC74">
        <f t="shared" si="67"/>
        <v>28.413055060164591</v>
      </c>
      <c r="AD74">
        <f t="shared" si="68"/>
        <v>-278.41050240771324</v>
      </c>
      <c r="AE74">
        <v>0</v>
      </c>
      <c r="AF74">
        <v>0</v>
      </c>
      <c r="AG74">
        <f t="shared" si="69"/>
        <v>1</v>
      </c>
      <c r="AH74">
        <f t="shared" si="70"/>
        <v>0</v>
      </c>
      <c r="AI74">
        <f t="shared" si="71"/>
        <v>49948.460263526933</v>
      </c>
      <c r="AJ74" t="s">
        <v>281</v>
      </c>
      <c r="AK74" t="s">
        <v>281</v>
      </c>
      <c r="AL74">
        <v>0</v>
      </c>
      <c r="AM74">
        <v>0</v>
      </c>
      <c r="AN74" t="e">
        <f t="shared" si="72"/>
        <v>#DIV/0!</v>
      </c>
      <c r="AO74">
        <v>0</v>
      </c>
      <c r="AP74" t="s">
        <v>281</v>
      </c>
      <c r="AQ74" t="s">
        <v>281</v>
      </c>
      <c r="AR74">
        <v>0</v>
      </c>
      <c r="AS74">
        <v>0</v>
      </c>
      <c r="AT74" t="e">
        <f t="shared" si="73"/>
        <v>#DIV/0!</v>
      </c>
      <c r="AU74">
        <v>0.5</v>
      </c>
      <c r="AV74">
        <f t="shared" si="74"/>
        <v>337.07484300112537</v>
      </c>
      <c r="AW74">
        <f t="shared" si="75"/>
        <v>17.728704076945959</v>
      </c>
      <c r="AX74" t="e">
        <f t="shared" si="76"/>
        <v>#DIV/0!</v>
      </c>
      <c r="AY74">
        <f t="shared" si="77"/>
        <v>5.2595749712732995E-2</v>
      </c>
      <c r="AZ74" t="e">
        <f t="shared" si="78"/>
        <v>#DIV/0!</v>
      </c>
      <c r="BA74" t="e">
        <f t="shared" si="79"/>
        <v>#DIV/0!</v>
      </c>
      <c r="BB74" t="s">
        <v>281</v>
      </c>
      <c r="BC74">
        <v>0</v>
      </c>
      <c r="BD74" t="e">
        <f t="shared" si="80"/>
        <v>#DIV/0!</v>
      </c>
      <c r="BE74" t="e">
        <f t="shared" si="81"/>
        <v>#DIV/0!</v>
      </c>
      <c r="BF74" t="e">
        <f t="shared" si="82"/>
        <v>#DIV/0!</v>
      </c>
      <c r="BG74" t="e">
        <f t="shared" si="83"/>
        <v>#DIV/0!</v>
      </c>
      <c r="BH74" t="e">
        <f t="shared" si="84"/>
        <v>#DIV/0!</v>
      </c>
      <c r="BI74" t="e">
        <f t="shared" si="85"/>
        <v>#DIV/0!</v>
      </c>
      <c r="BJ74" t="e">
        <f t="shared" si="86"/>
        <v>#DIV/0!</v>
      </c>
      <c r="BK74" t="e">
        <f t="shared" si="87"/>
        <v>#DIV/0!</v>
      </c>
      <c r="BL74">
        <f t="shared" si="88"/>
        <v>399.851</v>
      </c>
      <c r="BM74">
        <f t="shared" si="89"/>
        <v>337.07484300112537</v>
      </c>
      <c r="BN74">
        <f t="shared" si="90"/>
        <v>0.8430011254220332</v>
      </c>
      <c r="BO74">
        <f t="shared" si="91"/>
        <v>0.1653921720645242</v>
      </c>
      <c r="BP74">
        <v>6</v>
      </c>
      <c r="BQ74">
        <v>0.6</v>
      </c>
      <c r="BR74" t="s">
        <v>282</v>
      </c>
      <c r="BS74">
        <v>1659028392.5999999</v>
      </c>
      <c r="BT74">
        <v>764.12199999999996</v>
      </c>
      <c r="BU74">
        <v>799.98299999999995</v>
      </c>
      <c r="BV74">
        <v>43.649799999999999</v>
      </c>
      <c r="BW74">
        <v>25.379000000000001</v>
      </c>
      <c r="BX74">
        <v>763.39400000000001</v>
      </c>
      <c r="BY74">
        <v>43.512599999999999</v>
      </c>
      <c r="BZ74">
        <v>500.27699999999999</v>
      </c>
      <c r="CA74">
        <v>99.728499999999997</v>
      </c>
      <c r="CB74">
        <v>9.9780599999999997E-2</v>
      </c>
      <c r="CC74">
        <v>44.107799999999997</v>
      </c>
      <c r="CD74">
        <v>42.019500000000001</v>
      </c>
      <c r="CE74">
        <v>999.9</v>
      </c>
      <c r="CF74">
        <v>0</v>
      </c>
      <c r="CG74">
        <v>0</v>
      </c>
      <c r="CH74">
        <v>10012.5</v>
      </c>
      <c r="CI74">
        <v>0</v>
      </c>
      <c r="CJ74">
        <v>240.422</v>
      </c>
      <c r="CK74">
        <v>399.851</v>
      </c>
      <c r="CL74">
        <v>0.89995999999999998</v>
      </c>
      <c r="CM74">
        <v>0.10004</v>
      </c>
      <c r="CN74">
        <v>0</v>
      </c>
      <c r="CO74">
        <v>3.3868999999999998</v>
      </c>
      <c r="CP74">
        <v>0</v>
      </c>
      <c r="CQ74">
        <v>4029.79</v>
      </c>
      <c r="CR74">
        <v>3428.62</v>
      </c>
      <c r="CS74">
        <v>47.75</v>
      </c>
      <c r="CT74">
        <v>50.311999999999998</v>
      </c>
      <c r="CU74">
        <v>48.75</v>
      </c>
      <c r="CV74">
        <v>49.811999999999998</v>
      </c>
      <c r="CW74">
        <v>48.311999999999998</v>
      </c>
      <c r="CX74">
        <v>359.85</v>
      </c>
      <c r="CY74">
        <v>40</v>
      </c>
      <c r="CZ74">
        <v>0</v>
      </c>
      <c r="DA74">
        <v>1659028588.5</v>
      </c>
      <c r="DB74">
        <v>0</v>
      </c>
      <c r="DC74">
        <v>3.1892959999999988</v>
      </c>
      <c r="DD74">
        <v>0.92750768819737517</v>
      </c>
      <c r="DE74">
        <v>2.8707691335675052</v>
      </c>
      <c r="DF74">
        <v>4031.3728000000001</v>
      </c>
      <c r="DG74">
        <v>15</v>
      </c>
      <c r="DH74">
        <v>1659028321.0999999</v>
      </c>
      <c r="DI74" t="s">
        <v>448</v>
      </c>
      <c r="DJ74">
        <v>1659028312.5999999</v>
      </c>
      <c r="DK74">
        <v>1659028321.0999999</v>
      </c>
      <c r="DL74">
        <v>57</v>
      </c>
      <c r="DM74">
        <v>0.36299999999999999</v>
      </c>
      <c r="DN74">
        <v>4.0000000000000001E-3</v>
      </c>
      <c r="DO74">
        <v>0.69299999999999995</v>
      </c>
      <c r="DP74">
        <v>0.127</v>
      </c>
      <c r="DQ74">
        <v>800</v>
      </c>
      <c r="DR74">
        <v>25</v>
      </c>
      <c r="DS74">
        <v>0.09</v>
      </c>
      <c r="DT74">
        <v>0.01</v>
      </c>
      <c r="DU74">
        <v>100</v>
      </c>
      <c r="DV74">
        <v>100</v>
      </c>
      <c r="DW74">
        <v>0.72799999999999998</v>
      </c>
      <c r="DX74">
        <v>0.13719999999999999</v>
      </c>
      <c r="DY74">
        <v>1.3599727178700081</v>
      </c>
      <c r="DZ74">
        <v>-6.7132856166521554E-4</v>
      </c>
      <c r="EA74">
        <v>-2.681329234238156E-7</v>
      </c>
      <c r="EB74">
        <v>8.1307759810197942E-11</v>
      </c>
      <c r="EC74">
        <v>0.13725799348437051</v>
      </c>
      <c r="ED74">
        <v>0</v>
      </c>
      <c r="EE74">
        <v>0</v>
      </c>
      <c r="EF74">
        <v>0</v>
      </c>
      <c r="EG74">
        <v>2</v>
      </c>
      <c r="EH74">
        <v>2028</v>
      </c>
      <c r="EI74">
        <v>2</v>
      </c>
      <c r="EJ74">
        <v>26</v>
      </c>
      <c r="EK74">
        <v>1.3</v>
      </c>
      <c r="EL74">
        <v>1.2</v>
      </c>
      <c r="EM74">
        <v>1.9104000000000001</v>
      </c>
      <c r="EN74">
        <v>2.5524900000000001</v>
      </c>
      <c r="EO74">
        <v>1.39893</v>
      </c>
      <c r="EP74">
        <v>2.32544</v>
      </c>
      <c r="EQ74">
        <v>1.49902</v>
      </c>
      <c r="ER74">
        <v>2.34741</v>
      </c>
      <c r="ES74">
        <v>34.213299999999997</v>
      </c>
      <c r="ET74">
        <v>15.3316</v>
      </c>
      <c r="EU74">
        <v>18</v>
      </c>
      <c r="EV74">
        <v>517.81100000000004</v>
      </c>
      <c r="EW74">
        <v>535.70799999999997</v>
      </c>
      <c r="EX74">
        <v>46.5349</v>
      </c>
      <c r="EY74">
        <v>44.262700000000002</v>
      </c>
      <c r="EZ74">
        <v>30.0001</v>
      </c>
      <c r="FA74">
        <v>44.009900000000002</v>
      </c>
      <c r="FB74">
        <v>43.933399999999999</v>
      </c>
      <c r="FC74">
        <v>38.2121</v>
      </c>
      <c r="FD74">
        <v>0</v>
      </c>
      <c r="FE74">
        <v>100</v>
      </c>
      <c r="FF74">
        <v>46.531500000000001</v>
      </c>
      <c r="FG74">
        <v>800</v>
      </c>
      <c r="FH74">
        <v>54.561199999999999</v>
      </c>
      <c r="FI74">
        <v>97.846100000000007</v>
      </c>
      <c r="FJ74">
        <v>99.635900000000007</v>
      </c>
    </row>
    <row r="75" spans="1:166" x14ac:dyDescent="0.2">
      <c r="A75">
        <v>57</v>
      </c>
      <c r="B75">
        <v>1659028543.0999999</v>
      </c>
      <c r="C75">
        <v>9608.5999999046326</v>
      </c>
      <c r="D75" t="s">
        <v>449</v>
      </c>
      <c r="E75" t="s">
        <v>450</v>
      </c>
      <c r="F75" t="s">
        <v>280</v>
      </c>
      <c r="G75">
        <v>1659028543.0999999</v>
      </c>
      <c r="H75">
        <f t="shared" si="46"/>
        <v>1.4800628164955545E-2</v>
      </c>
      <c r="I75">
        <f t="shared" si="47"/>
        <v>14.800628164955546</v>
      </c>
      <c r="J75">
        <f t="shared" si="48"/>
        <v>17.214640283992356</v>
      </c>
      <c r="K75">
        <f t="shared" si="49"/>
        <v>765.73199999999997</v>
      </c>
      <c r="L75">
        <f t="shared" si="50"/>
        <v>638.5999572866383</v>
      </c>
      <c r="M75">
        <f t="shared" si="51"/>
        <v>63.745555167878294</v>
      </c>
      <c r="N75">
        <f t="shared" si="52"/>
        <v>76.435976690647195</v>
      </c>
      <c r="O75">
        <f t="shared" si="53"/>
        <v>0.36720944858605636</v>
      </c>
      <c r="P75">
        <f t="shared" si="54"/>
        <v>2.9281537069290922</v>
      </c>
      <c r="Q75">
        <f t="shared" si="55"/>
        <v>0.34434345571362451</v>
      </c>
      <c r="R75">
        <f t="shared" si="56"/>
        <v>0.21715326250376316</v>
      </c>
      <c r="S75">
        <f t="shared" si="57"/>
        <v>66.182362938424617</v>
      </c>
      <c r="T75">
        <f t="shared" si="58"/>
        <v>40.64758249409951</v>
      </c>
      <c r="U75">
        <f t="shared" si="59"/>
        <v>42.019199999999998</v>
      </c>
      <c r="V75">
        <f t="shared" si="60"/>
        <v>8.2517558559744391</v>
      </c>
      <c r="W75">
        <f t="shared" si="61"/>
        <v>46.054494407007383</v>
      </c>
      <c r="X75">
        <f t="shared" si="62"/>
        <v>4.2294769417582199</v>
      </c>
      <c r="Y75">
        <f t="shared" si="63"/>
        <v>9.1836355956492426</v>
      </c>
      <c r="Z75">
        <f t="shared" si="64"/>
        <v>4.0222789142162192</v>
      </c>
      <c r="AA75">
        <f t="shared" si="65"/>
        <v>-652.70770207453961</v>
      </c>
      <c r="AB75">
        <f t="shared" si="66"/>
        <v>323.05007098678868</v>
      </c>
      <c r="AC75">
        <f t="shared" si="67"/>
        <v>27.837343201661408</v>
      </c>
      <c r="AD75">
        <f t="shared" si="68"/>
        <v>-235.63792494766494</v>
      </c>
      <c r="AE75">
        <v>0</v>
      </c>
      <c r="AF75">
        <v>0</v>
      </c>
      <c r="AG75">
        <f t="shared" si="69"/>
        <v>1</v>
      </c>
      <c r="AH75">
        <f t="shared" si="70"/>
        <v>0</v>
      </c>
      <c r="AI75">
        <f t="shared" si="71"/>
        <v>49987.223584771054</v>
      </c>
      <c r="AJ75" t="s">
        <v>281</v>
      </c>
      <c r="AK75" t="s">
        <v>281</v>
      </c>
      <c r="AL75">
        <v>0</v>
      </c>
      <c r="AM75">
        <v>0</v>
      </c>
      <c r="AN75" t="e">
        <f t="shared" si="72"/>
        <v>#DIV/0!</v>
      </c>
      <c r="AO75">
        <v>0</v>
      </c>
      <c r="AP75" t="s">
        <v>281</v>
      </c>
      <c r="AQ75" t="s">
        <v>281</v>
      </c>
      <c r="AR75">
        <v>0</v>
      </c>
      <c r="AS75">
        <v>0</v>
      </c>
      <c r="AT75" t="e">
        <f t="shared" si="73"/>
        <v>#DIV/0!</v>
      </c>
      <c r="AU75">
        <v>0.5</v>
      </c>
      <c r="AV75">
        <f t="shared" si="74"/>
        <v>337.3386149940024</v>
      </c>
      <c r="AW75">
        <f t="shared" si="75"/>
        <v>17.214640283992356</v>
      </c>
      <c r="AX75" t="e">
        <f t="shared" si="76"/>
        <v>#DIV/0!</v>
      </c>
      <c r="AY75">
        <f t="shared" si="77"/>
        <v>5.103074335056014E-2</v>
      </c>
      <c r="AZ75" t="e">
        <f t="shared" si="78"/>
        <v>#DIV/0!</v>
      </c>
      <c r="BA75" t="e">
        <f t="shared" si="79"/>
        <v>#DIV/0!</v>
      </c>
      <c r="BB75" t="s">
        <v>281</v>
      </c>
      <c r="BC75">
        <v>0</v>
      </c>
      <c r="BD75" t="e">
        <f t="shared" si="80"/>
        <v>#DIV/0!</v>
      </c>
      <c r="BE75" t="e">
        <f t="shared" si="81"/>
        <v>#DIV/0!</v>
      </c>
      <c r="BF75" t="e">
        <f t="shared" si="82"/>
        <v>#DIV/0!</v>
      </c>
      <c r="BG75" t="e">
        <f t="shared" si="83"/>
        <v>#DIV/0!</v>
      </c>
      <c r="BH75" t="e">
        <f t="shared" si="84"/>
        <v>#DIV/0!</v>
      </c>
      <c r="BI75" t="e">
        <f t="shared" si="85"/>
        <v>#DIV/0!</v>
      </c>
      <c r="BJ75" t="e">
        <f t="shared" si="86"/>
        <v>#DIV/0!</v>
      </c>
      <c r="BK75" t="e">
        <f t="shared" si="87"/>
        <v>#DIV/0!</v>
      </c>
      <c r="BL75">
        <f t="shared" si="88"/>
        <v>400.16500000000002</v>
      </c>
      <c r="BM75">
        <f t="shared" si="89"/>
        <v>337.3386149940024</v>
      </c>
      <c r="BN75">
        <f t="shared" si="90"/>
        <v>0.84299880047980802</v>
      </c>
      <c r="BO75">
        <f t="shared" si="91"/>
        <v>0.16538768492602957</v>
      </c>
      <c r="BP75">
        <v>6</v>
      </c>
      <c r="BQ75">
        <v>0.6</v>
      </c>
      <c r="BR75" t="s">
        <v>282</v>
      </c>
      <c r="BS75">
        <v>1659028543.0999999</v>
      </c>
      <c r="BT75">
        <v>765.73199999999997</v>
      </c>
      <c r="BU75">
        <v>799.97400000000005</v>
      </c>
      <c r="BV75">
        <v>42.370699999999999</v>
      </c>
      <c r="BW75">
        <v>25.370200000000001</v>
      </c>
      <c r="BX75">
        <v>765.00199999999995</v>
      </c>
      <c r="BY75">
        <v>42.236600000000003</v>
      </c>
      <c r="BZ75">
        <v>500.22699999999998</v>
      </c>
      <c r="CA75">
        <v>99.721000000000004</v>
      </c>
      <c r="CB75">
        <v>9.9794599999999997E-2</v>
      </c>
      <c r="CC75">
        <v>44.065600000000003</v>
      </c>
      <c r="CD75">
        <v>42.019199999999998</v>
      </c>
      <c r="CE75">
        <v>999.9</v>
      </c>
      <c r="CF75">
        <v>0</v>
      </c>
      <c r="CG75">
        <v>0</v>
      </c>
      <c r="CH75">
        <v>10020</v>
      </c>
      <c r="CI75">
        <v>0</v>
      </c>
      <c r="CJ75">
        <v>240.14599999999999</v>
      </c>
      <c r="CK75">
        <v>400.16500000000002</v>
      </c>
      <c r="CL75">
        <v>0.90003699999999998</v>
      </c>
      <c r="CM75">
        <v>9.9962999999999996E-2</v>
      </c>
      <c r="CN75">
        <v>0</v>
      </c>
      <c r="CO75">
        <v>3.1404999999999998</v>
      </c>
      <c r="CP75">
        <v>0</v>
      </c>
      <c r="CQ75">
        <v>4038.87</v>
      </c>
      <c r="CR75">
        <v>3431.38</v>
      </c>
      <c r="CS75">
        <v>47.75</v>
      </c>
      <c r="CT75">
        <v>50.311999999999998</v>
      </c>
      <c r="CU75">
        <v>48.75</v>
      </c>
      <c r="CV75">
        <v>49.811999999999998</v>
      </c>
      <c r="CW75">
        <v>48.311999999999998</v>
      </c>
      <c r="CX75">
        <v>360.16</v>
      </c>
      <c r="CY75">
        <v>40</v>
      </c>
      <c r="CZ75">
        <v>0</v>
      </c>
      <c r="DA75">
        <v>1659028739.0999999</v>
      </c>
      <c r="DB75">
        <v>0</v>
      </c>
      <c r="DC75">
        <v>3.1506346153846159</v>
      </c>
      <c r="DD75">
        <v>9.5572635969984027E-2</v>
      </c>
      <c r="DE75">
        <v>0.57025639171724596</v>
      </c>
      <c r="DF75">
        <v>4036.7646153846149</v>
      </c>
      <c r="DG75">
        <v>15</v>
      </c>
      <c r="DH75">
        <v>1659028457.0999999</v>
      </c>
      <c r="DI75" t="s">
        <v>451</v>
      </c>
      <c r="DJ75">
        <v>1659028457.0999999</v>
      </c>
      <c r="DK75">
        <v>1659028454.0999999</v>
      </c>
      <c r="DL75">
        <v>58</v>
      </c>
      <c r="DM75">
        <v>4.0000000000000001E-3</v>
      </c>
      <c r="DN75">
        <v>-3.0000000000000001E-3</v>
      </c>
      <c r="DO75">
        <v>0.69799999999999995</v>
      </c>
      <c r="DP75">
        <v>0.124</v>
      </c>
      <c r="DQ75">
        <v>800</v>
      </c>
      <c r="DR75">
        <v>25</v>
      </c>
      <c r="DS75">
        <v>7.0000000000000007E-2</v>
      </c>
      <c r="DT75">
        <v>0.01</v>
      </c>
      <c r="DU75">
        <v>100</v>
      </c>
      <c r="DV75">
        <v>100</v>
      </c>
      <c r="DW75">
        <v>0.73</v>
      </c>
      <c r="DX75">
        <v>0.1341</v>
      </c>
      <c r="DY75">
        <v>1.364377351233053</v>
      </c>
      <c r="DZ75">
        <v>-6.7132856166521554E-4</v>
      </c>
      <c r="EA75">
        <v>-2.681329234238156E-7</v>
      </c>
      <c r="EB75">
        <v>8.1307759810197942E-11</v>
      </c>
      <c r="EC75">
        <v>0.1341803225000954</v>
      </c>
      <c r="ED75">
        <v>0</v>
      </c>
      <c r="EE75">
        <v>0</v>
      </c>
      <c r="EF75">
        <v>0</v>
      </c>
      <c r="EG75">
        <v>2</v>
      </c>
      <c r="EH75">
        <v>2028</v>
      </c>
      <c r="EI75">
        <v>2</v>
      </c>
      <c r="EJ75">
        <v>26</v>
      </c>
      <c r="EK75">
        <v>1.4</v>
      </c>
      <c r="EL75">
        <v>1.5</v>
      </c>
      <c r="EM75">
        <v>1.9091800000000001</v>
      </c>
      <c r="EN75">
        <v>2.5561500000000001</v>
      </c>
      <c r="EO75">
        <v>1.39893</v>
      </c>
      <c r="EP75">
        <v>2.32544</v>
      </c>
      <c r="EQ75">
        <v>1.49902</v>
      </c>
      <c r="ER75">
        <v>2.2753899999999998</v>
      </c>
      <c r="ES75">
        <v>34.1905</v>
      </c>
      <c r="ET75">
        <v>15.2791</v>
      </c>
      <c r="EU75">
        <v>18</v>
      </c>
      <c r="EV75">
        <v>517.04100000000005</v>
      </c>
      <c r="EW75">
        <v>535.90099999999995</v>
      </c>
      <c r="EX75">
        <v>46.410499999999999</v>
      </c>
      <c r="EY75">
        <v>44.239199999999997</v>
      </c>
      <c r="EZ75">
        <v>29.9999</v>
      </c>
      <c r="FA75">
        <v>43.986699999999999</v>
      </c>
      <c r="FB75">
        <v>43.914900000000003</v>
      </c>
      <c r="FC75">
        <v>38.204099999999997</v>
      </c>
      <c r="FD75">
        <v>0</v>
      </c>
      <c r="FE75">
        <v>100</v>
      </c>
      <c r="FF75">
        <v>46.394199999999998</v>
      </c>
      <c r="FG75">
        <v>800</v>
      </c>
      <c r="FH75">
        <v>54.561199999999999</v>
      </c>
      <c r="FI75">
        <v>97.842399999999998</v>
      </c>
      <c r="FJ75">
        <v>99.6357</v>
      </c>
    </row>
    <row r="76" spans="1:166" x14ac:dyDescent="0.2">
      <c r="A76">
        <v>58</v>
      </c>
      <c r="B76">
        <v>1659028693.5999999</v>
      </c>
      <c r="C76">
        <v>9759.0999999046326</v>
      </c>
      <c r="D76" t="s">
        <v>452</v>
      </c>
      <c r="E76" t="s">
        <v>453</v>
      </c>
      <c r="F76" t="s">
        <v>280</v>
      </c>
      <c r="G76">
        <v>1659028693.5999999</v>
      </c>
      <c r="H76">
        <f t="shared" si="46"/>
        <v>1.3482465411894929E-2</v>
      </c>
      <c r="I76">
        <f t="shared" si="47"/>
        <v>13.482465411894928</v>
      </c>
      <c r="J76">
        <f t="shared" si="48"/>
        <v>18.372516619208369</v>
      </c>
      <c r="K76">
        <f t="shared" si="49"/>
        <v>962.51900000000001</v>
      </c>
      <c r="L76">
        <f t="shared" si="50"/>
        <v>804.17922552887148</v>
      </c>
      <c r="M76">
        <f t="shared" si="51"/>
        <v>80.285795101953539</v>
      </c>
      <c r="N76">
        <f t="shared" si="52"/>
        <v>96.093757165781</v>
      </c>
      <c r="O76">
        <f t="shared" si="53"/>
        <v>0.32125936828197149</v>
      </c>
      <c r="P76">
        <f t="shared" si="54"/>
        <v>2.9227154951579393</v>
      </c>
      <c r="Q76">
        <f t="shared" si="55"/>
        <v>0.30358303748813664</v>
      </c>
      <c r="R76">
        <f t="shared" si="56"/>
        <v>0.19124847550041546</v>
      </c>
      <c r="S76">
        <f t="shared" si="57"/>
        <v>66.180270775659125</v>
      </c>
      <c r="T76">
        <f t="shared" si="58"/>
        <v>40.892255252520165</v>
      </c>
      <c r="U76">
        <f t="shared" si="59"/>
        <v>41.999600000000001</v>
      </c>
      <c r="V76">
        <f t="shared" si="60"/>
        <v>8.2432421368360647</v>
      </c>
      <c r="W76">
        <f t="shared" si="61"/>
        <v>44.666066510871651</v>
      </c>
      <c r="X76">
        <f t="shared" si="62"/>
        <v>4.0831403191214006</v>
      </c>
      <c r="Y76">
        <f t="shared" si="63"/>
        <v>9.1414817513146591</v>
      </c>
      <c r="Z76">
        <f t="shared" si="64"/>
        <v>4.160101817714664</v>
      </c>
      <c r="AA76">
        <f t="shared" si="65"/>
        <v>-594.57672466456631</v>
      </c>
      <c r="AB76">
        <f t="shared" si="66"/>
        <v>311.577806256195</v>
      </c>
      <c r="AC76">
        <f t="shared" si="67"/>
        <v>26.88490090488121</v>
      </c>
      <c r="AD76">
        <f t="shared" si="68"/>
        <v>-189.93374672783096</v>
      </c>
      <c r="AE76">
        <v>0</v>
      </c>
      <c r="AF76">
        <v>0</v>
      </c>
      <c r="AG76">
        <f t="shared" si="69"/>
        <v>1</v>
      </c>
      <c r="AH76">
        <f t="shared" si="70"/>
        <v>0</v>
      </c>
      <c r="AI76">
        <f t="shared" si="71"/>
        <v>49852.947048420632</v>
      </c>
      <c r="AJ76" t="s">
        <v>281</v>
      </c>
      <c r="AK76" t="s">
        <v>281</v>
      </c>
      <c r="AL76">
        <v>0</v>
      </c>
      <c r="AM76">
        <v>0</v>
      </c>
      <c r="AN76" t="e">
        <f t="shared" si="72"/>
        <v>#DIV/0!</v>
      </c>
      <c r="AO76">
        <v>0</v>
      </c>
      <c r="AP76" t="s">
        <v>281</v>
      </c>
      <c r="AQ76" t="s">
        <v>281</v>
      </c>
      <c r="AR76">
        <v>0</v>
      </c>
      <c r="AS76">
        <v>0</v>
      </c>
      <c r="AT76" t="e">
        <f t="shared" si="73"/>
        <v>#DIV/0!</v>
      </c>
      <c r="AU76">
        <v>0.5</v>
      </c>
      <c r="AV76">
        <f t="shared" si="74"/>
        <v>337.32768599775079</v>
      </c>
      <c r="AW76">
        <f t="shared" si="75"/>
        <v>18.372516619208369</v>
      </c>
      <c r="AX76" t="e">
        <f t="shared" si="76"/>
        <v>#DIV/0!</v>
      </c>
      <c r="AY76">
        <f t="shared" si="77"/>
        <v>5.4464893875716062E-2</v>
      </c>
      <c r="AZ76" t="e">
        <f t="shared" si="78"/>
        <v>#DIV/0!</v>
      </c>
      <c r="BA76" t="e">
        <f t="shared" si="79"/>
        <v>#DIV/0!</v>
      </c>
      <c r="BB76" t="s">
        <v>281</v>
      </c>
      <c r="BC76">
        <v>0</v>
      </c>
      <c r="BD76" t="e">
        <f t="shared" si="80"/>
        <v>#DIV/0!</v>
      </c>
      <c r="BE76" t="e">
        <f t="shared" si="81"/>
        <v>#DIV/0!</v>
      </c>
      <c r="BF76" t="e">
        <f t="shared" si="82"/>
        <v>#DIV/0!</v>
      </c>
      <c r="BG76" t="e">
        <f t="shared" si="83"/>
        <v>#DIV/0!</v>
      </c>
      <c r="BH76" t="e">
        <f t="shared" si="84"/>
        <v>#DIV/0!</v>
      </c>
      <c r="BI76" t="e">
        <f t="shared" si="85"/>
        <v>#DIV/0!</v>
      </c>
      <c r="BJ76" t="e">
        <f t="shared" si="86"/>
        <v>#DIV/0!</v>
      </c>
      <c r="BK76" t="e">
        <f t="shared" si="87"/>
        <v>#DIV/0!</v>
      </c>
      <c r="BL76">
        <f t="shared" si="88"/>
        <v>400.15199999999999</v>
      </c>
      <c r="BM76">
        <f t="shared" si="89"/>
        <v>337.32768599775079</v>
      </c>
      <c r="BN76">
        <f t="shared" si="90"/>
        <v>0.84299887542171681</v>
      </c>
      <c r="BO76">
        <f t="shared" si="91"/>
        <v>0.16538782956391351</v>
      </c>
      <c r="BP76">
        <v>6</v>
      </c>
      <c r="BQ76">
        <v>0.6</v>
      </c>
      <c r="BR76" t="s">
        <v>282</v>
      </c>
      <c r="BS76">
        <v>1659028693.5999999</v>
      </c>
      <c r="BT76">
        <v>962.51900000000001</v>
      </c>
      <c r="BU76">
        <v>1000.12</v>
      </c>
      <c r="BV76">
        <v>40.898600000000002</v>
      </c>
      <c r="BW76">
        <v>25.388999999999999</v>
      </c>
      <c r="BX76">
        <v>961.61300000000006</v>
      </c>
      <c r="BY76">
        <v>40.759300000000003</v>
      </c>
      <c r="BZ76">
        <v>500.24700000000001</v>
      </c>
      <c r="CA76">
        <v>99.735600000000005</v>
      </c>
      <c r="CB76">
        <v>0.10009899999999999</v>
      </c>
      <c r="CC76">
        <v>43.976999999999997</v>
      </c>
      <c r="CD76">
        <v>41.999600000000001</v>
      </c>
      <c r="CE76">
        <v>999.9</v>
      </c>
      <c r="CF76">
        <v>0</v>
      </c>
      <c r="CG76">
        <v>0</v>
      </c>
      <c r="CH76">
        <v>9987.5</v>
      </c>
      <c r="CI76">
        <v>0</v>
      </c>
      <c r="CJ76">
        <v>240.035</v>
      </c>
      <c r="CK76">
        <v>400.15199999999999</v>
      </c>
      <c r="CL76">
        <v>0.90003699999999998</v>
      </c>
      <c r="CM76">
        <v>9.9962999999999996E-2</v>
      </c>
      <c r="CN76">
        <v>0</v>
      </c>
      <c r="CO76">
        <v>3.0935999999999999</v>
      </c>
      <c r="CP76">
        <v>0</v>
      </c>
      <c r="CQ76">
        <v>4013.47</v>
      </c>
      <c r="CR76">
        <v>3431.27</v>
      </c>
      <c r="CS76">
        <v>47.75</v>
      </c>
      <c r="CT76">
        <v>50.25</v>
      </c>
      <c r="CU76">
        <v>48.686999999999998</v>
      </c>
      <c r="CV76">
        <v>49.811999999999998</v>
      </c>
      <c r="CW76">
        <v>48.311999999999998</v>
      </c>
      <c r="CX76">
        <v>360.15</v>
      </c>
      <c r="CY76">
        <v>40</v>
      </c>
      <c r="CZ76">
        <v>0</v>
      </c>
      <c r="DA76">
        <v>1659028889.7</v>
      </c>
      <c r="DB76">
        <v>0</v>
      </c>
      <c r="DC76">
        <v>3.1361759999999999</v>
      </c>
      <c r="DD76">
        <v>0.13744614945009381</v>
      </c>
      <c r="DE76">
        <v>1.522307636183396</v>
      </c>
      <c r="DF76">
        <v>4011.5803999999998</v>
      </c>
      <c r="DG76">
        <v>15</v>
      </c>
      <c r="DH76">
        <v>1659028620.5999999</v>
      </c>
      <c r="DI76" t="s">
        <v>454</v>
      </c>
      <c r="DJ76">
        <v>1659028612.0999999</v>
      </c>
      <c r="DK76">
        <v>1659028620.5999999</v>
      </c>
      <c r="DL76">
        <v>59</v>
      </c>
      <c r="DM76">
        <v>0.36299999999999999</v>
      </c>
      <c r="DN76">
        <v>5.0000000000000001E-3</v>
      </c>
      <c r="DO76">
        <v>0.87</v>
      </c>
      <c r="DP76">
        <v>0.129</v>
      </c>
      <c r="DQ76">
        <v>1000</v>
      </c>
      <c r="DR76">
        <v>25</v>
      </c>
      <c r="DS76">
        <v>0.1</v>
      </c>
      <c r="DT76">
        <v>0.01</v>
      </c>
      <c r="DU76">
        <v>100</v>
      </c>
      <c r="DV76">
        <v>100</v>
      </c>
      <c r="DW76">
        <v>0.90600000000000003</v>
      </c>
      <c r="DX76">
        <v>0.13930000000000001</v>
      </c>
      <c r="DY76">
        <v>1.7279048724373689</v>
      </c>
      <c r="DZ76">
        <v>-6.7132856166521554E-4</v>
      </c>
      <c r="EA76">
        <v>-2.681329234238156E-7</v>
      </c>
      <c r="EB76">
        <v>8.1307759810197942E-11</v>
      </c>
      <c r="EC76">
        <v>0.1393240784037956</v>
      </c>
      <c r="ED76">
        <v>0</v>
      </c>
      <c r="EE76">
        <v>0</v>
      </c>
      <c r="EF76">
        <v>0</v>
      </c>
      <c r="EG76">
        <v>2</v>
      </c>
      <c r="EH76">
        <v>2028</v>
      </c>
      <c r="EI76">
        <v>2</v>
      </c>
      <c r="EJ76">
        <v>26</v>
      </c>
      <c r="EK76">
        <v>1.4</v>
      </c>
      <c r="EL76">
        <v>1.2</v>
      </c>
      <c r="EM76">
        <v>2.2875999999999999</v>
      </c>
      <c r="EN76">
        <v>2.5415000000000001</v>
      </c>
      <c r="EO76">
        <v>1.39893</v>
      </c>
      <c r="EP76">
        <v>2.32544</v>
      </c>
      <c r="EQ76">
        <v>1.49902</v>
      </c>
      <c r="ER76">
        <v>2.2265600000000001</v>
      </c>
      <c r="ES76">
        <v>34.1678</v>
      </c>
      <c r="ET76">
        <v>15.2265</v>
      </c>
      <c r="EU76">
        <v>18</v>
      </c>
      <c r="EV76">
        <v>516.24599999999998</v>
      </c>
      <c r="EW76">
        <v>536.53800000000001</v>
      </c>
      <c r="EX76">
        <v>45.984099999999998</v>
      </c>
      <c r="EY76">
        <v>44.225099999999998</v>
      </c>
      <c r="EZ76">
        <v>30.0001</v>
      </c>
      <c r="FA76">
        <v>43.972700000000003</v>
      </c>
      <c r="FB76">
        <v>43.896500000000003</v>
      </c>
      <c r="FC76">
        <v>45.773800000000001</v>
      </c>
      <c r="FD76">
        <v>0</v>
      </c>
      <c r="FE76">
        <v>100</v>
      </c>
      <c r="FF76">
        <v>45.981699999999996</v>
      </c>
      <c r="FG76">
        <v>1000</v>
      </c>
      <c r="FH76">
        <v>54.561199999999999</v>
      </c>
      <c r="FI76">
        <v>97.850999999999999</v>
      </c>
      <c r="FJ76">
        <v>99.638300000000001</v>
      </c>
    </row>
    <row r="77" spans="1:166" x14ac:dyDescent="0.2">
      <c r="A77">
        <v>59</v>
      </c>
      <c r="B77">
        <v>1659028844.5</v>
      </c>
      <c r="C77">
        <v>9910</v>
      </c>
      <c r="D77" t="s">
        <v>455</v>
      </c>
      <c r="E77" t="s">
        <v>456</v>
      </c>
      <c r="F77" t="s">
        <v>280</v>
      </c>
      <c r="G77">
        <v>1659028844.5</v>
      </c>
      <c r="H77">
        <f t="shared" si="46"/>
        <v>1.2395431854379144E-2</v>
      </c>
      <c r="I77">
        <f t="shared" si="47"/>
        <v>12.395431854379144</v>
      </c>
      <c r="J77">
        <f t="shared" si="48"/>
        <v>17.976298208079783</v>
      </c>
      <c r="K77">
        <f t="shared" si="49"/>
        <v>964.09100000000001</v>
      </c>
      <c r="L77">
        <f t="shared" si="50"/>
        <v>794.66549505344392</v>
      </c>
      <c r="M77">
        <f t="shared" si="51"/>
        <v>79.334637417162</v>
      </c>
      <c r="N77">
        <f t="shared" si="52"/>
        <v>96.249063786272998</v>
      </c>
      <c r="O77">
        <f t="shared" si="53"/>
        <v>0.28475467311761909</v>
      </c>
      <c r="P77">
        <f t="shared" si="54"/>
        <v>2.9240027187499171</v>
      </c>
      <c r="Q77">
        <f t="shared" si="55"/>
        <v>0.27078152242439196</v>
      </c>
      <c r="R77">
        <f t="shared" si="56"/>
        <v>0.17043816017328375</v>
      </c>
      <c r="S77">
        <f t="shared" si="57"/>
        <v>66.13206000000001</v>
      </c>
      <c r="T77">
        <f t="shared" si="58"/>
        <v>41.075463088837651</v>
      </c>
      <c r="U77">
        <f t="shared" si="59"/>
        <v>42.017499999999998</v>
      </c>
      <c r="V77">
        <f t="shared" si="60"/>
        <v>8.2510171197526478</v>
      </c>
      <c r="W77">
        <f t="shared" si="61"/>
        <v>43.543690786196677</v>
      </c>
      <c r="X77">
        <f t="shared" si="62"/>
        <v>3.9604648160114992</v>
      </c>
      <c r="Y77">
        <f t="shared" si="63"/>
        <v>9.0953815455325717</v>
      </c>
      <c r="Z77">
        <f t="shared" si="64"/>
        <v>4.2905523037411486</v>
      </c>
      <c r="AA77">
        <f t="shared" si="65"/>
        <v>-546.63854477812026</v>
      </c>
      <c r="AB77">
        <f t="shared" si="66"/>
        <v>293.55503774229805</v>
      </c>
      <c r="AC77">
        <f t="shared" si="67"/>
        <v>25.309062083010748</v>
      </c>
      <c r="AD77">
        <f t="shared" si="68"/>
        <v>-161.64238495281143</v>
      </c>
      <c r="AE77">
        <v>0</v>
      </c>
      <c r="AF77">
        <v>0</v>
      </c>
      <c r="AG77">
        <f t="shared" si="69"/>
        <v>1</v>
      </c>
      <c r="AH77">
        <f t="shared" si="70"/>
        <v>0</v>
      </c>
      <c r="AI77">
        <f t="shared" si="71"/>
        <v>49903.378886291794</v>
      </c>
      <c r="AJ77" t="s">
        <v>281</v>
      </c>
      <c r="AK77" t="s">
        <v>281</v>
      </c>
      <c r="AL77">
        <v>0</v>
      </c>
      <c r="AM77">
        <v>0</v>
      </c>
      <c r="AN77" t="e">
        <f t="shared" si="72"/>
        <v>#DIV/0!</v>
      </c>
      <c r="AO77">
        <v>0</v>
      </c>
      <c r="AP77" t="s">
        <v>281</v>
      </c>
      <c r="AQ77" t="s">
        <v>281</v>
      </c>
      <c r="AR77">
        <v>0</v>
      </c>
      <c r="AS77">
        <v>0</v>
      </c>
      <c r="AT77" t="e">
        <f t="shared" si="73"/>
        <v>#DIV/0!</v>
      </c>
      <c r="AU77">
        <v>0.5</v>
      </c>
      <c r="AV77">
        <f t="shared" si="74"/>
        <v>337.07400000000001</v>
      </c>
      <c r="AW77">
        <f t="shared" si="75"/>
        <v>17.976298208079783</v>
      </c>
      <c r="AX77" t="e">
        <f t="shared" si="76"/>
        <v>#DIV/0!</v>
      </c>
      <c r="AY77">
        <f t="shared" si="77"/>
        <v>5.3330420643774905E-2</v>
      </c>
      <c r="AZ77" t="e">
        <f t="shared" si="78"/>
        <v>#DIV/0!</v>
      </c>
      <c r="BA77" t="e">
        <f t="shared" si="79"/>
        <v>#DIV/0!</v>
      </c>
      <c r="BB77" t="s">
        <v>281</v>
      </c>
      <c r="BC77">
        <v>0</v>
      </c>
      <c r="BD77" t="e">
        <f t="shared" si="80"/>
        <v>#DIV/0!</v>
      </c>
      <c r="BE77" t="e">
        <f t="shared" si="81"/>
        <v>#DIV/0!</v>
      </c>
      <c r="BF77" t="e">
        <f t="shared" si="82"/>
        <v>#DIV/0!</v>
      </c>
      <c r="BG77" t="e">
        <f t="shared" si="83"/>
        <v>#DIV/0!</v>
      </c>
      <c r="BH77" t="e">
        <f t="shared" si="84"/>
        <v>#DIV/0!</v>
      </c>
      <c r="BI77" t="e">
        <f t="shared" si="85"/>
        <v>#DIV/0!</v>
      </c>
      <c r="BJ77" t="e">
        <f t="shared" si="86"/>
        <v>#DIV/0!</v>
      </c>
      <c r="BK77" t="e">
        <f t="shared" si="87"/>
        <v>#DIV/0!</v>
      </c>
      <c r="BL77">
        <f t="shared" si="88"/>
        <v>399.85</v>
      </c>
      <c r="BM77">
        <f t="shared" si="89"/>
        <v>337.07400000000001</v>
      </c>
      <c r="BN77">
        <f t="shared" si="90"/>
        <v>0.8430011254220332</v>
      </c>
      <c r="BO77">
        <f t="shared" si="91"/>
        <v>0.1653921720645242</v>
      </c>
      <c r="BP77">
        <v>6</v>
      </c>
      <c r="BQ77">
        <v>0.6</v>
      </c>
      <c r="BR77" t="s">
        <v>282</v>
      </c>
      <c r="BS77">
        <v>1659028844.5</v>
      </c>
      <c r="BT77">
        <v>964.09100000000001</v>
      </c>
      <c r="BU77">
        <v>999.98500000000001</v>
      </c>
      <c r="BV77">
        <v>39.670499999999997</v>
      </c>
      <c r="BW77">
        <v>25.3932</v>
      </c>
      <c r="BX77">
        <v>963.15200000000004</v>
      </c>
      <c r="BY77">
        <v>39.530799999999999</v>
      </c>
      <c r="BZ77">
        <v>500.25</v>
      </c>
      <c r="CA77">
        <v>99.733999999999995</v>
      </c>
      <c r="CB77">
        <v>0.10000299999999999</v>
      </c>
      <c r="CC77">
        <v>43.8797</v>
      </c>
      <c r="CD77">
        <v>42.017499999999998</v>
      </c>
      <c r="CE77">
        <v>999.9</v>
      </c>
      <c r="CF77">
        <v>0</v>
      </c>
      <c r="CG77">
        <v>0</v>
      </c>
      <c r="CH77">
        <v>9995</v>
      </c>
      <c r="CI77">
        <v>0</v>
      </c>
      <c r="CJ77">
        <v>239.98</v>
      </c>
      <c r="CK77">
        <v>399.85</v>
      </c>
      <c r="CL77">
        <v>0.89995999999999998</v>
      </c>
      <c r="CM77">
        <v>0.10004</v>
      </c>
      <c r="CN77">
        <v>0</v>
      </c>
      <c r="CO77">
        <v>3.0750000000000002</v>
      </c>
      <c r="CP77">
        <v>0</v>
      </c>
      <c r="CQ77">
        <v>4016.17</v>
      </c>
      <c r="CR77">
        <v>3428.61</v>
      </c>
      <c r="CS77">
        <v>47.75</v>
      </c>
      <c r="CT77">
        <v>50.25</v>
      </c>
      <c r="CU77">
        <v>48.686999999999998</v>
      </c>
      <c r="CV77">
        <v>49.75</v>
      </c>
      <c r="CW77">
        <v>48.25</v>
      </c>
      <c r="CX77">
        <v>359.85</v>
      </c>
      <c r="CY77">
        <v>40</v>
      </c>
      <c r="CZ77">
        <v>0</v>
      </c>
      <c r="DA77">
        <v>1659029040.9000001</v>
      </c>
      <c r="DB77">
        <v>0</v>
      </c>
      <c r="DC77">
        <v>3.1148760000000002</v>
      </c>
      <c r="DD77">
        <v>-1.2223078525909261E-2</v>
      </c>
      <c r="DE77">
        <v>-1.6938461887566401</v>
      </c>
      <c r="DF77">
        <v>4016.9560000000001</v>
      </c>
      <c r="DG77">
        <v>15</v>
      </c>
      <c r="DH77">
        <v>1659028758.0999999</v>
      </c>
      <c r="DI77" t="s">
        <v>457</v>
      </c>
      <c r="DJ77">
        <v>1659028748.0999999</v>
      </c>
      <c r="DK77">
        <v>1659028758.0999999</v>
      </c>
      <c r="DL77">
        <v>60</v>
      </c>
      <c r="DM77">
        <v>3.4000000000000002E-2</v>
      </c>
      <c r="DN77">
        <v>0</v>
      </c>
      <c r="DO77">
        <v>0.90400000000000003</v>
      </c>
      <c r="DP77">
        <v>0.13</v>
      </c>
      <c r="DQ77">
        <v>1000</v>
      </c>
      <c r="DR77">
        <v>25</v>
      </c>
      <c r="DS77">
        <v>0.05</v>
      </c>
      <c r="DT77">
        <v>0.01</v>
      </c>
      <c r="DU77">
        <v>100</v>
      </c>
      <c r="DV77">
        <v>100</v>
      </c>
      <c r="DW77">
        <v>0.93899999999999995</v>
      </c>
      <c r="DX77">
        <v>0.13969999999999999</v>
      </c>
      <c r="DY77">
        <v>1.7617711691924001</v>
      </c>
      <c r="DZ77">
        <v>-6.7132856166521554E-4</v>
      </c>
      <c r="EA77">
        <v>-2.681329234238156E-7</v>
      </c>
      <c r="EB77">
        <v>8.1307759810197942E-11</v>
      </c>
      <c r="EC77">
        <v>0.13972876379180141</v>
      </c>
      <c r="ED77">
        <v>0</v>
      </c>
      <c r="EE77">
        <v>0</v>
      </c>
      <c r="EF77">
        <v>0</v>
      </c>
      <c r="EG77">
        <v>2</v>
      </c>
      <c r="EH77">
        <v>2028</v>
      </c>
      <c r="EI77">
        <v>2</v>
      </c>
      <c r="EJ77">
        <v>26</v>
      </c>
      <c r="EK77">
        <v>1.6</v>
      </c>
      <c r="EL77">
        <v>1.4</v>
      </c>
      <c r="EM77">
        <v>2.2875999999999999</v>
      </c>
      <c r="EN77">
        <v>2.5366200000000001</v>
      </c>
      <c r="EO77">
        <v>1.39893</v>
      </c>
      <c r="EP77">
        <v>2.32544</v>
      </c>
      <c r="EQ77">
        <v>1.49902</v>
      </c>
      <c r="ER77">
        <v>2.2753899999999998</v>
      </c>
      <c r="ES77">
        <v>34.1678</v>
      </c>
      <c r="ET77">
        <v>15.182700000000001</v>
      </c>
      <c r="EU77">
        <v>18</v>
      </c>
      <c r="EV77">
        <v>515.61300000000006</v>
      </c>
      <c r="EW77">
        <v>536.75</v>
      </c>
      <c r="EX77">
        <v>45.700899999999997</v>
      </c>
      <c r="EY77">
        <v>44.201599999999999</v>
      </c>
      <c r="EZ77">
        <v>30.0001</v>
      </c>
      <c r="FA77">
        <v>43.949599999999997</v>
      </c>
      <c r="FB77">
        <v>43.878</v>
      </c>
      <c r="FC77">
        <v>45.767600000000002</v>
      </c>
      <c r="FD77">
        <v>0</v>
      </c>
      <c r="FE77">
        <v>100</v>
      </c>
      <c r="FF77">
        <v>45.693399999999997</v>
      </c>
      <c r="FG77">
        <v>1000</v>
      </c>
      <c r="FH77">
        <v>54.561199999999999</v>
      </c>
      <c r="FI77">
        <v>97.854299999999995</v>
      </c>
      <c r="FJ77">
        <v>99.641199999999998</v>
      </c>
    </row>
    <row r="78" spans="1:166" x14ac:dyDescent="0.2">
      <c r="A78">
        <v>60</v>
      </c>
      <c r="B78">
        <v>1659028995</v>
      </c>
      <c r="C78">
        <v>10060.5</v>
      </c>
      <c r="D78" t="s">
        <v>458</v>
      </c>
      <c r="E78" t="s">
        <v>459</v>
      </c>
      <c r="F78" t="s">
        <v>280</v>
      </c>
      <c r="G78">
        <v>1659028995</v>
      </c>
      <c r="H78">
        <f t="shared" si="46"/>
        <v>1.161348573181128E-2</v>
      </c>
      <c r="I78">
        <f t="shared" si="47"/>
        <v>11.613485731811279</v>
      </c>
      <c r="J78">
        <f t="shared" si="48"/>
        <v>18.703342049933056</v>
      </c>
      <c r="K78">
        <f t="shared" si="49"/>
        <v>1161.32</v>
      </c>
      <c r="L78">
        <f t="shared" si="50"/>
        <v>963.25502716449955</v>
      </c>
      <c r="M78">
        <f t="shared" si="51"/>
        <v>96.157413173001714</v>
      </c>
      <c r="N78">
        <f t="shared" si="52"/>
        <v>115.929347801888</v>
      </c>
      <c r="O78">
        <f t="shared" si="53"/>
        <v>0.26089623271753143</v>
      </c>
      <c r="P78">
        <f t="shared" si="54"/>
        <v>2.9262735123453112</v>
      </c>
      <c r="Q78">
        <f t="shared" si="55"/>
        <v>0.24912445214279541</v>
      </c>
      <c r="R78">
        <f t="shared" si="56"/>
        <v>0.15671727558704532</v>
      </c>
      <c r="S78">
        <f t="shared" si="57"/>
        <v>66.183958937701476</v>
      </c>
      <c r="T78">
        <f t="shared" si="58"/>
        <v>41.1765708594872</v>
      </c>
      <c r="U78">
        <f t="shared" si="59"/>
        <v>42.000399999999999</v>
      </c>
      <c r="V78">
        <f t="shared" si="60"/>
        <v>8.2435894866426871</v>
      </c>
      <c r="W78">
        <f t="shared" si="61"/>
        <v>42.802200971841231</v>
      </c>
      <c r="X78">
        <f t="shared" si="62"/>
        <v>3.8724107688331202</v>
      </c>
      <c r="Y78">
        <f t="shared" si="63"/>
        <v>9.0472234625988204</v>
      </c>
      <c r="Z78">
        <f t="shared" si="64"/>
        <v>4.3711787178095669</v>
      </c>
      <c r="AA78">
        <f t="shared" si="65"/>
        <v>-512.15472077287745</v>
      </c>
      <c r="AB78">
        <f t="shared" si="66"/>
        <v>280.37330700238448</v>
      </c>
      <c r="AC78">
        <f t="shared" si="67"/>
        <v>24.140146498152461</v>
      </c>
      <c r="AD78">
        <f t="shared" si="68"/>
        <v>-141.45730833463904</v>
      </c>
      <c r="AE78">
        <v>0</v>
      </c>
      <c r="AF78">
        <v>0</v>
      </c>
      <c r="AG78">
        <f t="shared" si="69"/>
        <v>1</v>
      </c>
      <c r="AH78">
        <f t="shared" si="70"/>
        <v>0</v>
      </c>
      <c r="AI78">
        <f t="shared" si="71"/>
        <v>49981.354388136868</v>
      </c>
      <c r="AJ78" t="s">
        <v>281</v>
      </c>
      <c r="AK78" t="s">
        <v>281</v>
      </c>
      <c r="AL78">
        <v>0</v>
      </c>
      <c r="AM78">
        <v>0</v>
      </c>
      <c r="AN78" t="e">
        <f t="shared" si="72"/>
        <v>#DIV/0!</v>
      </c>
      <c r="AO78">
        <v>0</v>
      </c>
      <c r="AP78" t="s">
        <v>281</v>
      </c>
      <c r="AQ78" t="s">
        <v>281</v>
      </c>
      <c r="AR78">
        <v>0</v>
      </c>
      <c r="AS78">
        <v>0</v>
      </c>
      <c r="AT78" t="e">
        <f t="shared" si="73"/>
        <v>#DIV/0!</v>
      </c>
      <c r="AU78">
        <v>0.5</v>
      </c>
      <c r="AV78">
        <f t="shared" si="74"/>
        <v>337.34701499362774</v>
      </c>
      <c r="AW78">
        <f t="shared" si="75"/>
        <v>18.703342049933056</v>
      </c>
      <c r="AX78" t="e">
        <f t="shared" si="76"/>
        <v>#DIV/0!</v>
      </c>
      <c r="AY78">
        <f t="shared" si="77"/>
        <v>5.5442441221204668E-2</v>
      </c>
      <c r="AZ78" t="e">
        <f t="shared" si="78"/>
        <v>#DIV/0!</v>
      </c>
      <c r="BA78" t="e">
        <f t="shared" si="79"/>
        <v>#DIV/0!</v>
      </c>
      <c r="BB78" t="s">
        <v>281</v>
      </c>
      <c r="BC78">
        <v>0</v>
      </c>
      <c r="BD78" t="e">
        <f t="shared" si="80"/>
        <v>#DIV/0!</v>
      </c>
      <c r="BE78" t="e">
        <f t="shared" si="81"/>
        <v>#DIV/0!</v>
      </c>
      <c r="BF78" t="e">
        <f t="shared" si="82"/>
        <v>#DIV/0!</v>
      </c>
      <c r="BG78" t="e">
        <f t="shared" si="83"/>
        <v>#DIV/0!</v>
      </c>
      <c r="BH78" t="e">
        <f t="shared" si="84"/>
        <v>#DIV/0!</v>
      </c>
      <c r="BI78" t="e">
        <f t="shared" si="85"/>
        <v>#DIV/0!</v>
      </c>
      <c r="BJ78" t="e">
        <f t="shared" si="86"/>
        <v>#DIV/0!</v>
      </c>
      <c r="BK78" t="e">
        <f t="shared" si="87"/>
        <v>#DIV/0!</v>
      </c>
      <c r="BL78">
        <f t="shared" si="88"/>
        <v>400.17500000000001</v>
      </c>
      <c r="BM78">
        <f t="shared" si="89"/>
        <v>337.34701499362774</v>
      </c>
      <c r="BN78">
        <f t="shared" si="90"/>
        <v>0.84299872554164479</v>
      </c>
      <c r="BO78">
        <f t="shared" si="91"/>
        <v>0.16538754029537447</v>
      </c>
      <c r="BP78">
        <v>6</v>
      </c>
      <c r="BQ78">
        <v>0.6</v>
      </c>
      <c r="BR78" t="s">
        <v>282</v>
      </c>
      <c r="BS78">
        <v>1659028995</v>
      </c>
      <c r="BT78">
        <v>1161.32</v>
      </c>
      <c r="BU78">
        <v>1199.93</v>
      </c>
      <c r="BV78">
        <v>38.791800000000002</v>
      </c>
      <c r="BW78">
        <v>25.4026</v>
      </c>
      <c r="BX78">
        <v>1160.3699999999999</v>
      </c>
      <c r="BY78">
        <v>38.649000000000001</v>
      </c>
      <c r="BZ78">
        <v>500.238</v>
      </c>
      <c r="CA78">
        <v>99.7256</v>
      </c>
      <c r="CB78">
        <v>9.9898399999999998E-2</v>
      </c>
      <c r="CC78">
        <v>43.7776</v>
      </c>
      <c r="CD78">
        <v>42.000399999999999</v>
      </c>
      <c r="CE78">
        <v>999.9</v>
      </c>
      <c r="CF78">
        <v>0</v>
      </c>
      <c r="CG78">
        <v>0</v>
      </c>
      <c r="CH78">
        <v>10008.799999999999</v>
      </c>
      <c r="CI78">
        <v>0</v>
      </c>
      <c r="CJ78">
        <v>240.464</v>
      </c>
      <c r="CK78">
        <v>400.17500000000001</v>
      </c>
      <c r="CL78">
        <v>0.90003699999999998</v>
      </c>
      <c r="CM78">
        <v>9.9962999999999996E-2</v>
      </c>
      <c r="CN78">
        <v>0</v>
      </c>
      <c r="CO78">
        <v>3.1156000000000001</v>
      </c>
      <c r="CP78">
        <v>0</v>
      </c>
      <c r="CQ78">
        <v>4001.04</v>
      </c>
      <c r="CR78">
        <v>3431.47</v>
      </c>
      <c r="CS78">
        <v>47.686999999999998</v>
      </c>
      <c r="CT78">
        <v>50.25</v>
      </c>
      <c r="CU78">
        <v>48.625</v>
      </c>
      <c r="CV78">
        <v>49.75</v>
      </c>
      <c r="CW78">
        <v>48.25</v>
      </c>
      <c r="CX78">
        <v>360.17</v>
      </c>
      <c r="CY78">
        <v>40</v>
      </c>
      <c r="CZ78">
        <v>0</v>
      </c>
      <c r="DA78">
        <v>1659029191.5</v>
      </c>
      <c r="DB78">
        <v>0</v>
      </c>
      <c r="DC78">
        <v>3.1758615384615392</v>
      </c>
      <c r="DD78">
        <v>0.39971965872197662</v>
      </c>
      <c r="DE78">
        <v>1.8140170436763139</v>
      </c>
      <c r="DF78">
        <v>3999.6823076923069</v>
      </c>
      <c r="DG78">
        <v>15</v>
      </c>
      <c r="DH78">
        <v>1659028914</v>
      </c>
      <c r="DI78" t="s">
        <v>460</v>
      </c>
      <c r="DJ78">
        <v>1659028911</v>
      </c>
      <c r="DK78">
        <v>1659028914</v>
      </c>
      <c r="DL78">
        <v>61</v>
      </c>
      <c r="DM78">
        <v>0.20599999999999999</v>
      </c>
      <c r="DN78">
        <v>3.0000000000000001E-3</v>
      </c>
      <c r="DO78">
        <v>0.91600000000000004</v>
      </c>
      <c r="DP78">
        <v>0.13300000000000001</v>
      </c>
      <c r="DQ78">
        <v>1201</v>
      </c>
      <c r="DR78">
        <v>25</v>
      </c>
      <c r="DS78">
        <v>0.05</v>
      </c>
      <c r="DT78">
        <v>0.01</v>
      </c>
      <c r="DU78">
        <v>100</v>
      </c>
      <c r="DV78">
        <v>100</v>
      </c>
      <c r="DW78">
        <v>0.95</v>
      </c>
      <c r="DX78">
        <v>0.14280000000000001</v>
      </c>
      <c r="DY78">
        <v>1.9667655053404001</v>
      </c>
      <c r="DZ78">
        <v>-6.7132856166521554E-4</v>
      </c>
      <c r="EA78">
        <v>-2.681329234238156E-7</v>
      </c>
      <c r="EB78">
        <v>8.1307759810197942E-11</v>
      </c>
      <c r="EC78">
        <v>0.14281448022414581</v>
      </c>
      <c r="ED78">
        <v>0</v>
      </c>
      <c r="EE78">
        <v>0</v>
      </c>
      <c r="EF78">
        <v>0</v>
      </c>
      <c r="EG78">
        <v>2</v>
      </c>
      <c r="EH78">
        <v>2028</v>
      </c>
      <c r="EI78">
        <v>2</v>
      </c>
      <c r="EJ78">
        <v>26</v>
      </c>
      <c r="EK78">
        <v>1.4</v>
      </c>
      <c r="EL78">
        <v>1.4</v>
      </c>
      <c r="EM78">
        <v>2.65137</v>
      </c>
      <c r="EN78">
        <v>2.5451700000000002</v>
      </c>
      <c r="EO78">
        <v>1.39893</v>
      </c>
      <c r="EP78">
        <v>2.32544</v>
      </c>
      <c r="EQ78">
        <v>1.49902</v>
      </c>
      <c r="ER78">
        <v>2.2851599999999999</v>
      </c>
      <c r="ES78">
        <v>34.145200000000003</v>
      </c>
      <c r="ET78">
        <v>15.1302</v>
      </c>
      <c r="EU78">
        <v>18</v>
      </c>
      <c r="EV78">
        <v>515.40200000000004</v>
      </c>
      <c r="EW78">
        <v>537.15099999999995</v>
      </c>
      <c r="EX78">
        <v>45.667000000000002</v>
      </c>
      <c r="EY78">
        <v>44.184800000000003</v>
      </c>
      <c r="EZ78">
        <v>30.000800000000002</v>
      </c>
      <c r="FA78">
        <v>43.935699999999997</v>
      </c>
      <c r="FB78">
        <v>43.864199999999997</v>
      </c>
      <c r="FC78">
        <v>53.053100000000001</v>
      </c>
      <c r="FD78">
        <v>0</v>
      </c>
      <c r="FE78">
        <v>100</v>
      </c>
      <c r="FF78">
        <v>45.739100000000001</v>
      </c>
      <c r="FG78">
        <v>1200</v>
      </c>
      <c r="FH78">
        <v>54.561199999999999</v>
      </c>
      <c r="FI78">
        <v>97.856300000000005</v>
      </c>
      <c r="FJ78">
        <v>99.641800000000003</v>
      </c>
    </row>
    <row r="79" spans="1:166" x14ac:dyDescent="0.2">
      <c r="A79">
        <v>61</v>
      </c>
      <c r="B79">
        <v>1659029145.5</v>
      </c>
      <c r="C79">
        <v>10211</v>
      </c>
      <c r="D79" t="s">
        <v>461</v>
      </c>
      <c r="E79" t="s">
        <v>462</v>
      </c>
      <c r="F79" t="s">
        <v>280</v>
      </c>
      <c r="G79">
        <v>1659029145.5</v>
      </c>
      <c r="H79">
        <f t="shared" si="46"/>
        <v>1.1239308662064514E-2</v>
      </c>
      <c r="I79">
        <f t="shared" si="47"/>
        <v>11.239308662064515</v>
      </c>
      <c r="J79">
        <f t="shared" si="48"/>
        <v>18.572588034681168</v>
      </c>
      <c r="K79">
        <f t="shared" si="49"/>
        <v>1162</v>
      </c>
      <c r="L79">
        <f t="shared" si="50"/>
        <v>958.75741436445355</v>
      </c>
      <c r="M79">
        <f t="shared" si="51"/>
        <v>95.713363787979304</v>
      </c>
      <c r="N79">
        <f t="shared" si="52"/>
        <v>116.00320065880001</v>
      </c>
      <c r="O79">
        <f t="shared" si="53"/>
        <v>0.2493080807923094</v>
      </c>
      <c r="P79">
        <f t="shared" si="54"/>
        <v>2.9289928551613733</v>
      </c>
      <c r="Q79">
        <f t="shared" si="55"/>
        <v>0.23854572509352842</v>
      </c>
      <c r="R79">
        <f t="shared" si="56"/>
        <v>0.15002028993106081</v>
      </c>
      <c r="S79">
        <f t="shared" si="57"/>
        <v>66.182966612459708</v>
      </c>
      <c r="T79">
        <f t="shared" si="58"/>
        <v>41.228757517800723</v>
      </c>
      <c r="U79">
        <f t="shared" si="59"/>
        <v>42.012599999999999</v>
      </c>
      <c r="V79">
        <f t="shared" si="60"/>
        <v>8.248888141600192</v>
      </c>
      <c r="W79">
        <f t="shared" si="61"/>
        <v>42.433115245826983</v>
      </c>
      <c r="X79">
        <f t="shared" si="62"/>
        <v>3.8298227087036798</v>
      </c>
      <c r="Y79">
        <f t="shared" si="63"/>
        <v>9.0255515922327145</v>
      </c>
      <c r="Z79">
        <f t="shared" si="64"/>
        <v>4.4190654328965122</v>
      </c>
      <c r="AA79">
        <f t="shared" si="65"/>
        <v>-495.65351199704509</v>
      </c>
      <c r="AB79">
        <f t="shared" si="66"/>
        <v>271.42782537974261</v>
      </c>
      <c r="AC79">
        <f t="shared" si="67"/>
        <v>23.344473033484004</v>
      </c>
      <c r="AD79">
        <f t="shared" si="68"/>
        <v>-134.69824697135874</v>
      </c>
      <c r="AE79">
        <v>0</v>
      </c>
      <c r="AF79">
        <v>0</v>
      </c>
      <c r="AG79">
        <f t="shared" si="69"/>
        <v>1</v>
      </c>
      <c r="AH79">
        <f t="shared" si="70"/>
        <v>0</v>
      </c>
      <c r="AI79">
        <f t="shared" si="71"/>
        <v>50063.113002782302</v>
      </c>
      <c r="AJ79" t="s">
        <v>281</v>
      </c>
      <c r="AK79" t="s">
        <v>281</v>
      </c>
      <c r="AL79">
        <v>0</v>
      </c>
      <c r="AM79">
        <v>0</v>
      </c>
      <c r="AN79" t="e">
        <f t="shared" si="72"/>
        <v>#DIV/0!</v>
      </c>
      <c r="AO79">
        <v>0</v>
      </c>
      <c r="AP79" t="s">
        <v>281</v>
      </c>
      <c r="AQ79" t="s">
        <v>281</v>
      </c>
      <c r="AR79">
        <v>0</v>
      </c>
      <c r="AS79">
        <v>0</v>
      </c>
      <c r="AT79" t="e">
        <f t="shared" si="73"/>
        <v>#DIV/0!</v>
      </c>
      <c r="AU79">
        <v>0.5</v>
      </c>
      <c r="AV79">
        <f t="shared" si="74"/>
        <v>337.34195700127447</v>
      </c>
      <c r="AW79">
        <f t="shared" si="75"/>
        <v>18.572588034681168</v>
      </c>
      <c r="AX79" t="e">
        <f t="shared" si="76"/>
        <v>#DIV/0!</v>
      </c>
      <c r="AY79">
        <f t="shared" si="77"/>
        <v>5.505567169817243E-2</v>
      </c>
      <c r="AZ79" t="e">
        <f t="shared" si="78"/>
        <v>#DIV/0!</v>
      </c>
      <c r="BA79" t="e">
        <f t="shared" si="79"/>
        <v>#DIV/0!</v>
      </c>
      <c r="BB79" t="s">
        <v>281</v>
      </c>
      <c r="BC79">
        <v>0</v>
      </c>
      <c r="BD79" t="e">
        <f t="shared" si="80"/>
        <v>#DIV/0!</v>
      </c>
      <c r="BE79" t="e">
        <f t="shared" si="81"/>
        <v>#DIV/0!</v>
      </c>
      <c r="BF79" t="e">
        <f t="shared" si="82"/>
        <v>#DIV/0!</v>
      </c>
      <c r="BG79" t="e">
        <f t="shared" si="83"/>
        <v>#DIV/0!</v>
      </c>
      <c r="BH79" t="e">
        <f t="shared" si="84"/>
        <v>#DIV/0!</v>
      </c>
      <c r="BI79" t="e">
        <f t="shared" si="85"/>
        <v>#DIV/0!</v>
      </c>
      <c r="BJ79" t="e">
        <f t="shared" si="86"/>
        <v>#DIV/0!</v>
      </c>
      <c r="BK79" t="e">
        <f t="shared" si="87"/>
        <v>#DIV/0!</v>
      </c>
      <c r="BL79">
        <f t="shared" si="88"/>
        <v>400.16899999999998</v>
      </c>
      <c r="BM79">
        <f t="shared" si="89"/>
        <v>337.34195700127447</v>
      </c>
      <c r="BN79">
        <f t="shared" si="90"/>
        <v>0.84299872554164479</v>
      </c>
      <c r="BO79">
        <f t="shared" si="91"/>
        <v>0.16538754029537447</v>
      </c>
      <c r="BP79">
        <v>6</v>
      </c>
      <c r="BQ79">
        <v>0.6</v>
      </c>
      <c r="BR79" t="s">
        <v>282</v>
      </c>
      <c r="BS79">
        <v>1659029145.5</v>
      </c>
      <c r="BT79">
        <v>1162</v>
      </c>
      <c r="BU79">
        <v>1199.94</v>
      </c>
      <c r="BV79">
        <v>38.363199999999999</v>
      </c>
      <c r="BW79">
        <v>25.4</v>
      </c>
      <c r="BX79">
        <v>1161</v>
      </c>
      <c r="BY79">
        <v>38.221600000000002</v>
      </c>
      <c r="BZ79">
        <v>500.25299999999999</v>
      </c>
      <c r="CA79">
        <v>99.730900000000005</v>
      </c>
      <c r="CB79">
        <v>9.9737400000000004E-2</v>
      </c>
      <c r="CC79">
        <v>43.731499999999997</v>
      </c>
      <c r="CD79">
        <v>42.012599999999999</v>
      </c>
      <c r="CE79">
        <v>999.9</v>
      </c>
      <c r="CF79">
        <v>0</v>
      </c>
      <c r="CG79">
        <v>0</v>
      </c>
      <c r="CH79">
        <v>10023.799999999999</v>
      </c>
      <c r="CI79">
        <v>0</v>
      </c>
      <c r="CJ79">
        <v>235.33199999999999</v>
      </c>
      <c r="CK79">
        <v>400.16899999999998</v>
      </c>
      <c r="CL79">
        <v>0.90003699999999998</v>
      </c>
      <c r="CM79">
        <v>9.9962999999999996E-2</v>
      </c>
      <c r="CN79">
        <v>0</v>
      </c>
      <c r="CO79">
        <v>3.4514999999999998</v>
      </c>
      <c r="CP79">
        <v>0</v>
      </c>
      <c r="CQ79">
        <v>4004.7</v>
      </c>
      <c r="CR79">
        <v>3431.42</v>
      </c>
      <c r="CS79">
        <v>47.686999999999998</v>
      </c>
      <c r="CT79">
        <v>50.186999999999998</v>
      </c>
      <c r="CU79">
        <v>48.625</v>
      </c>
      <c r="CV79">
        <v>49.75</v>
      </c>
      <c r="CW79">
        <v>48.186999999999998</v>
      </c>
      <c r="CX79">
        <v>360.17</v>
      </c>
      <c r="CY79">
        <v>40</v>
      </c>
      <c r="CZ79">
        <v>0</v>
      </c>
      <c r="DA79">
        <v>1659029341.5</v>
      </c>
      <c r="DB79">
        <v>0</v>
      </c>
      <c r="DC79">
        <v>3.1702153846153851</v>
      </c>
      <c r="DD79">
        <v>-1.065866671494621</v>
      </c>
      <c r="DE79">
        <v>9.6933333446229888</v>
      </c>
      <c r="DF79">
        <v>4002.5342307692308</v>
      </c>
      <c r="DG79">
        <v>15</v>
      </c>
      <c r="DH79">
        <v>1659029059</v>
      </c>
      <c r="DI79" t="s">
        <v>463</v>
      </c>
      <c r="DJ79">
        <v>1659029051.5</v>
      </c>
      <c r="DK79">
        <v>1659029059</v>
      </c>
      <c r="DL79">
        <v>62</v>
      </c>
      <c r="DM79">
        <v>4.8000000000000001E-2</v>
      </c>
      <c r="DN79">
        <v>-1E-3</v>
      </c>
      <c r="DO79">
        <v>0.96399999999999997</v>
      </c>
      <c r="DP79">
        <v>0.13200000000000001</v>
      </c>
      <c r="DQ79">
        <v>1200</v>
      </c>
      <c r="DR79">
        <v>25</v>
      </c>
      <c r="DS79">
        <v>0.09</v>
      </c>
      <c r="DT79">
        <v>0.01</v>
      </c>
      <c r="DU79">
        <v>100</v>
      </c>
      <c r="DV79">
        <v>100</v>
      </c>
      <c r="DW79">
        <v>1</v>
      </c>
      <c r="DX79">
        <v>0.1416</v>
      </c>
      <c r="DY79">
        <v>2.0143853532642431</v>
      </c>
      <c r="DZ79">
        <v>-6.7132856166521554E-4</v>
      </c>
      <c r="EA79">
        <v>-2.681329234238156E-7</v>
      </c>
      <c r="EB79">
        <v>8.1307759810197942E-11</v>
      </c>
      <c r="EC79">
        <v>0.14152880865959169</v>
      </c>
      <c r="ED79">
        <v>0</v>
      </c>
      <c r="EE79">
        <v>0</v>
      </c>
      <c r="EF79">
        <v>0</v>
      </c>
      <c r="EG79">
        <v>2</v>
      </c>
      <c r="EH79">
        <v>2028</v>
      </c>
      <c r="EI79">
        <v>2</v>
      </c>
      <c r="EJ79">
        <v>26</v>
      </c>
      <c r="EK79">
        <v>1.6</v>
      </c>
      <c r="EL79">
        <v>1.4</v>
      </c>
      <c r="EM79">
        <v>2.65015</v>
      </c>
      <c r="EN79">
        <v>2.5463900000000002</v>
      </c>
      <c r="EO79">
        <v>1.39893</v>
      </c>
      <c r="EP79">
        <v>2.32544</v>
      </c>
      <c r="EQ79">
        <v>1.49902</v>
      </c>
      <c r="ER79">
        <v>2.32544</v>
      </c>
      <c r="ES79">
        <v>34.145200000000003</v>
      </c>
      <c r="ET79">
        <v>15.103899999999999</v>
      </c>
      <c r="EU79">
        <v>18</v>
      </c>
      <c r="EV79">
        <v>514.79600000000005</v>
      </c>
      <c r="EW79">
        <v>537.23400000000004</v>
      </c>
      <c r="EX79">
        <v>45.446599999999997</v>
      </c>
      <c r="EY79">
        <v>44.1828</v>
      </c>
      <c r="EZ79">
        <v>29.9999</v>
      </c>
      <c r="FA79">
        <v>43.931800000000003</v>
      </c>
      <c r="FB79">
        <v>43.8596</v>
      </c>
      <c r="FC79">
        <v>53.047400000000003</v>
      </c>
      <c r="FD79">
        <v>0</v>
      </c>
      <c r="FE79">
        <v>100</v>
      </c>
      <c r="FF79">
        <v>45.430999999999997</v>
      </c>
      <c r="FG79">
        <v>1200</v>
      </c>
      <c r="FH79">
        <v>54.561199999999999</v>
      </c>
      <c r="FI79">
        <v>97.854600000000005</v>
      </c>
      <c r="FJ79">
        <v>99.641400000000004</v>
      </c>
    </row>
    <row r="80" spans="1:166" x14ac:dyDescent="0.2">
      <c r="A80">
        <v>62</v>
      </c>
      <c r="B80">
        <v>1659029622</v>
      </c>
      <c r="C80">
        <v>10687.5</v>
      </c>
      <c r="D80" t="s">
        <v>464</v>
      </c>
      <c r="E80" t="s">
        <v>465</v>
      </c>
      <c r="F80" t="s">
        <v>280</v>
      </c>
      <c r="G80">
        <v>1659029622</v>
      </c>
      <c r="H80">
        <f t="shared" si="46"/>
        <v>1.4137509751265605E-2</v>
      </c>
      <c r="I80">
        <f t="shared" si="47"/>
        <v>14.137509751265604</v>
      </c>
      <c r="J80">
        <f t="shared" si="48"/>
        <v>8.9907601137021231</v>
      </c>
      <c r="K80">
        <f t="shared" si="49"/>
        <v>382.733</v>
      </c>
      <c r="L80">
        <f t="shared" si="50"/>
        <v>312.76619947397302</v>
      </c>
      <c r="M80">
        <f t="shared" si="51"/>
        <v>31.223333625950101</v>
      </c>
      <c r="N80">
        <f t="shared" si="52"/>
        <v>38.208093357783696</v>
      </c>
      <c r="O80">
        <f t="shared" si="53"/>
        <v>0.33450577641834611</v>
      </c>
      <c r="P80">
        <f t="shared" si="54"/>
        <v>2.9289735084365898</v>
      </c>
      <c r="Q80">
        <f t="shared" si="55"/>
        <v>0.31542553351783287</v>
      </c>
      <c r="R80">
        <f t="shared" si="56"/>
        <v>0.19876674889270063</v>
      </c>
      <c r="S80">
        <f t="shared" si="57"/>
        <v>66.163649221447301</v>
      </c>
      <c r="T80">
        <f t="shared" si="58"/>
        <v>40.722993656786834</v>
      </c>
      <c r="U80">
        <f t="shared" si="59"/>
        <v>42.232799999999997</v>
      </c>
      <c r="V80">
        <f t="shared" si="60"/>
        <v>8.3450327324982005</v>
      </c>
      <c r="W80">
        <f t="shared" si="61"/>
        <v>45.420911354578834</v>
      </c>
      <c r="X80">
        <f t="shared" si="62"/>
        <v>4.1506564126268595</v>
      </c>
      <c r="Y80">
        <f t="shared" si="63"/>
        <v>9.1382059250742795</v>
      </c>
      <c r="Z80">
        <f t="shared" si="64"/>
        <v>4.1943763198713411</v>
      </c>
      <c r="AA80">
        <f t="shared" si="65"/>
        <v>-623.46418003081317</v>
      </c>
      <c r="AB80">
        <f t="shared" si="66"/>
        <v>274.33151801566646</v>
      </c>
      <c r="AC80">
        <f t="shared" si="67"/>
        <v>23.645811026387772</v>
      </c>
      <c r="AD80">
        <f t="shared" si="68"/>
        <v>-259.32320176731162</v>
      </c>
      <c r="AE80">
        <v>0</v>
      </c>
      <c r="AF80">
        <v>0</v>
      </c>
      <c r="AG80">
        <f t="shared" si="69"/>
        <v>1</v>
      </c>
      <c r="AH80">
        <f t="shared" si="70"/>
        <v>0</v>
      </c>
      <c r="AI80">
        <f t="shared" si="71"/>
        <v>50024.876110366386</v>
      </c>
      <c r="AJ80" t="s">
        <v>281</v>
      </c>
      <c r="AK80" t="s">
        <v>281</v>
      </c>
      <c r="AL80">
        <v>0</v>
      </c>
      <c r="AM80">
        <v>0</v>
      </c>
      <c r="AN80" t="e">
        <f t="shared" si="72"/>
        <v>#DIV/0!</v>
      </c>
      <c r="AO80">
        <v>0</v>
      </c>
      <c r="AP80" t="s">
        <v>281</v>
      </c>
      <c r="AQ80" t="s">
        <v>281</v>
      </c>
      <c r="AR80">
        <v>0</v>
      </c>
      <c r="AS80">
        <v>0</v>
      </c>
      <c r="AT80" t="e">
        <f t="shared" si="73"/>
        <v>#DIV/0!</v>
      </c>
      <c r="AU80">
        <v>0.5</v>
      </c>
      <c r="AV80">
        <f t="shared" si="74"/>
        <v>337.24031400074989</v>
      </c>
      <c r="AW80">
        <f t="shared" si="75"/>
        <v>8.9907601137021231</v>
      </c>
      <c r="AX80" t="e">
        <f t="shared" si="76"/>
        <v>#DIV/0!</v>
      </c>
      <c r="AY80">
        <f t="shared" si="77"/>
        <v>2.6659802344040431E-2</v>
      </c>
      <c r="AZ80" t="e">
        <f t="shared" si="78"/>
        <v>#DIV/0!</v>
      </c>
      <c r="BA80" t="e">
        <f t="shared" si="79"/>
        <v>#DIV/0!</v>
      </c>
      <c r="BB80" t="s">
        <v>281</v>
      </c>
      <c r="BC80">
        <v>0</v>
      </c>
      <c r="BD80" t="e">
        <f t="shared" si="80"/>
        <v>#DIV/0!</v>
      </c>
      <c r="BE80" t="e">
        <f t="shared" si="81"/>
        <v>#DIV/0!</v>
      </c>
      <c r="BF80" t="e">
        <f t="shared" si="82"/>
        <v>#DIV/0!</v>
      </c>
      <c r="BG80" t="e">
        <f t="shared" si="83"/>
        <v>#DIV/0!</v>
      </c>
      <c r="BH80" t="e">
        <f t="shared" si="84"/>
        <v>#DIV/0!</v>
      </c>
      <c r="BI80" t="e">
        <f t="shared" si="85"/>
        <v>#DIV/0!</v>
      </c>
      <c r="BJ80" t="e">
        <f t="shared" si="86"/>
        <v>#DIV/0!</v>
      </c>
      <c r="BK80" t="e">
        <f t="shared" si="87"/>
        <v>#DIV/0!</v>
      </c>
      <c r="BL80">
        <f t="shared" si="88"/>
        <v>400.048</v>
      </c>
      <c r="BM80">
        <f t="shared" si="89"/>
        <v>337.24031400074989</v>
      </c>
      <c r="BN80">
        <f t="shared" si="90"/>
        <v>0.84299962504686909</v>
      </c>
      <c r="BO80">
        <f t="shared" si="91"/>
        <v>0.16538927634045741</v>
      </c>
      <c r="BP80">
        <v>6</v>
      </c>
      <c r="BQ80">
        <v>0.6</v>
      </c>
      <c r="BR80" t="s">
        <v>282</v>
      </c>
      <c r="BS80">
        <v>1659029622</v>
      </c>
      <c r="BT80">
        <v>382.733</v>
      </c>
      <c r="BU80">
        <v>400.00599999999997</v>
      </c>
      <c r="BV80">
        <v>41.577399999999997</v>
      </c>
      <c r="BW80">
        <v>25.3262</v>
      </c>
      <c r="BX80">
        <v>382.09899999999999</v>
      </c>
      <c r="BY80">
        <v>41.447299999999998</v>
      </c>
      <c r="BZ80">
        <v>500.26</v>
      </c>
      <c r="CA80">
        <v>99.729799999999997</v>
      </c>
      <c r="CB80">
        <v>9.9828899999999998E-2</v>
      </c>
      <c r="CC80">
        <v>43.970100000000002</v>
      </c>
      <c r="CD80">
        <v>42.232799999999997</v>
      </c>
      <c r="CE80">
        <v>999.9</v>
      </c>
      <c r="CF80">
        <v>0</v>
      </c>
      <c r="CG80">
        <v>0</v>
      </c>
      <c r="CH80">
        <v>10023.799999999999</v>
      </c>
      <c r="CI80">
        <v>0</v>
      </c>
      <c r="CJ80">
        <v>239.84200000000001</v>
      </c>
      <c r="CK80">
        <v>400.048</v>
      </c>
      <c r="CL80">
        <v>0.90000599999999997</v>
      </c>
      <c r="CM80">
        <v>9.9993499999999999E-2</v>
      </c>
      <c r="CN80">
        <v>0</v>
      </c>
      <c r="CO80">
        <v>3.3208000000000002</v>
      </c>
      <c r="CP80">
        <v>0</v>
      </c>
      <c r="CQ80">
        <v>4326.21</v>
      </c>
      <c r="CR80">
        <v>3430.35</v>
      </c>
      <c r="CS80">
        <v>47.625</v>
      </c>
      <c r="CT80">
        <v>50.311999999999998</v>
      </c>
      <c r="CU80">
        <v>48.686999999999998</v>
      </c>
      <c r="CV80">
        <v>49.75</v>
      </c>
      <c r="CW80">
        <v>48.186999999999998</v>
      </c>
      <c r="CX80">
        <v>360.05</v>
      </c>
      <c r="CY80">
        <v>40</v>
      </c>
      <c r="CZ80">
        <v>0</v>
      </c>
      <c r="DA80">
        <v>1659029818.5</v>
      </c>
      <c r="DB80">
        <v>0</v>
      </c>
      <c r="DC80">
        <v>3.2076280000000001</v>
      </c>
      <c r="DD80">
        <v>0.76500768680935582</v>
      </c>
      <c r="DE80">
        <v>1.0738461240777271</v>
      </c>
      <c r="DF80">
        <v>4325.5944</v>
      </c>
      <c r="DG80">
        <v>15</v>
      </c>
      <c r="DH80">
        <v>1659029549</v>
      </c>
      <c r="DI80" t="s">
        <v>466</v>
      </c>
      <c r="DJ80">
        <v>1659029533</v>
      </c>
      <c r="DK80">
        <v>1659029549</v>
      </c>
      <c r="DL80">
        <v>63</v>
      </c>
      <c r="DM80">
        <v>-1.089</v>
      </c>
      <c r="DN80">
        <v>-1.0999999999999999E-2</v>
      </c>
      <c r="DO80">
        <v>0.61899999999999999</v>
      </c>
      <c r="DP80">
        <v>0.11899999999999999</v>
      </c>
      <c r="DQ80">
        <v>400</v>
      </c>
      <c r="DR80">
        <v>25</v>
      </c>
      <c r="DS80">
        <v>0.09</v>
      </c>
      <c r="DT80">
        <v>0.01</v>
      </c>
      <c r="DU80">
        <v>100</v>
      </c>
      <c r="DV80">
        <v>100</v>
      </c>
      <c r="DW80">
        <v>0.63400000000000001</v>
      </c>
      <c r="DX80">
        <v>0.13009999999999999</v>
      </c>
      <c r="DY80">
        <v>0.92509000759372972</v>
      </c>
      <c r="DZ80">
        <v>-6.7132856166521554E-4</v>
      </c>
      <c r="EA80">
        <v>-2.681329234238156E-7</v>
      </c>
      <c r="EB80">
        <v>8.1307759810197942E-11</v>
      </c>
      <c r="EC80">
        <v>0.13007335886453761</v>
      </c>
      <c r="ED80">
        <v>0</v>
      </c>
      <c r="EE80">
        <v>0</v>
      </c>
      <c r="EF80">
        <v>0</v>
      </c>
      <c r="EG80">
        <v>2</v>
      </c>
      <c r="EH80">
        <v>2028</v>
      </c>
      <c r="EI80">
        <v>2</v>
      </c>
      <c r="EJ80">
        <v>26</v>
      </c>
      <c r="EK80">
        <v>1.5</v>
      </c>
      <c r="EL80">
        <v>1.2</v>
      </c>
      <c r="EM80">
        <v>1.09131</v>
      </c>
      <c r="EN80">
        <v>2.5415000000000001</v>
      </c>
      <c r="EO80">
        <v>1.39893</v>
      </c>
      <c r="EP80">
        <v>2.32544</v>
      </c>
      <c r="EQ80">
        <v>1.49902</v>
      </c>
      <c r="ER80">
        <v>2.4536099999999998</v>
      </c>
      <c r="ES80">
        <v>34.1678</v>
      </c>
      <c r="ET80">
        <v>14.998900000000001</v>
      </c>
      <c r="EU80">
        <v>18</v>
      </c>
      <c r="EV80">
        <v>514.97799999999995</v>
      </c>
      <c r="EW80">
        <v>534.89499999999998</v>
      </c>
      <c r="EX80">
        <v>45.1402</v>
      </c>
      <c r="EY80">
        <v>44.118499999999997</v>
      </c>
      <c r="EZ80">
        <v>30.000900000000001</v>
      </c>
      <c r="FA80">
        <v>43.8245</v>
      </c>
      <c r="FB80">
        <v>43.751199999999997</v>
      </c>
      <c r="FC80">
        <v>21.839500000000001</v>
      </c>
      <c r="FD80">
        <v>0</v>
      </c>
      <c r="FE80">
        <v>100</v>
      </c>
      <c r="FF80">
        <v>45.033299999999997</v>
      </c>
      <c r="FG80">
        <v>400</v>
      </c>
      <c r="FH80">
        <v>54.561199999999999</v>
      </c>
      <c r="FI80">
        <v>97.865099999999998</v>
      </c>
      <c r="FJ80">
        <v>99.646600000000007</v>
      </c>
    </row>
    <row r="81" spans="1:166" x14ac:dyDescent="0.2">
      <c r="A81">
        <v>63</v>
      </c>
      <c r="B81">
        <v>1659029772.5</v>
      </c>
      <c r="C81">
        <v>10838</v>
      </c>
      <c r="D81" t="s">
        <v>467</v>
      </c>
      <c r="E81" t="s">
        <v>468</v>
      </c>
      <c r="F81" t="s">
        <v>280</v>
      </c>
      <c r="G81">
        <v>1659029772.5</v>
      </c>
      <c r="H81">
        <f t="shared" si="46"/>
        <v>1.3146770563265917E-2</v>
      </c>
      <c r="I81">
        <f t="shared" si="47"/>
        <v>13.146770563265918</v>
      </c>
      <c r="J81">
        <f t="shared" si="48"/>
        <v>9.4612468111610788</v>
      </c>
      <c r="K81">
        <f t="shared" si="49"/>
        <v>382.67700000000002</v>
      </c>
      <c r="L81">
        <f t="shared" si="50"/>
        <v>306.99538155180352</v>
      </c>
      <c r="M81">
        <f t="shared" si="51"/>
        <v>30.646708547950627</v>
      </c>
      <c r="N81">
        <f t="shared" si="52"/>
        <v>38.201846645777998</v>
      </c>
      <c r="O81">
        <f t="shared" si="53"/>
        <v>0.31009593634144272</v>
      </c>
      <c r="P81">
        <f t="shared" si="54"/>
        <v>2.9256499895176065</v>
      </c>
      <c r="Q81">
        <f t="shared" si="55"/>
        <v>0.2936093168854812</v>
      </c>
      <c r="R81">
        <f t="shared" si="56"/>
        <v>0.18491582738524204</v>
      </c>
      <c r="S81">
        <f t="shared" si="57"/>
        <v>66.157099830434234</v>
      </c>
      <c r="T81">
        <f t="shared" si="58"/>
        <v>40.622901528010331</v>
      </c>
      <c r="U81">
        <f t="shared" si="59"/>
        <v>41.974400000000003</v>
      </c>
      <c r="V81">
        <f t="shared" si="60"/>
        <v>8.2323071023710916</v>
      </c>
      <c r="W81">
        <f t="shared" si="61"/>
        <v>44.991004190624317</v>
      </c>
      <c r="X81">
        <f t="shared" si="62"/>
        <v>4.0370608077427992</v>
      </c>
      <c r="Y81">
        <f t="shared" si="63"/>
        <v>8.9730400118165914</v>
      </c>
      <c r="Z81">
        <f t="shared" si="64"/>
        <v>4.1952462946282925</v>
      </c>
      <c r="AA81">
        <f t="shared" si="65"/>
        <v>-579.77258184002699</v>
      </c>
      <c r="AB81">
        <f t="shared" si="66"/>
        <v>259.46197147636582</v>
      </c>
      <c r="AC81">
        <f t="shared" si="67"/>
        <v>22.324877622462079</v>
      </c>
      <c r="AD81">
        <f t="shared" si="68"/>
        <v>-231.82863291076484</v>
      </c>
      <c r="AE81">
        <v>0</v>
      </c>
      <c r="AF81">
        <v>0</v>
      </c>
      <c r="AG81">
        <f t="shared" si="69"/>
        <v>1</v>
      </c>
      <c r="AH81">
        <f t="shared" si="70"/>
        <v>0</v>
      </c>
      <c r="AI81">
        <f t="shared" si="71"/>
        <v>49989.324075024226</v>
      </c>
      <c r="AJ81" t="s">
        <v>281</v>
      </c>
      <c r="AK81" t="s">
        <v>281</v>
      </c>
      <c r="AL81">
        <v>0</v>
      </c>
      <c r="AM81">
        <v>0</v>
      </c>
      <c r="AN81" t="e">
        <f t="shared" si="72"/>
        <v>#DIV/0!</v>
      </c>
      <c r="AO81">
        <v>0</v>
      </c>
      <c r="AP81" t="s">
        <v>281</v>
      </c>
      <c r="AQ81" t="s">
        <v>281</v>
      </c>
      <c r="AR81">
        <v>0</v>
      </c>
      <c r="AS81">
        <v>0</v>
      </c>
      <c r="AT81" t="e">
        <f t="shared" si="73"/>
        <v>#DIV/0!</v>
      </c>
      <c r="AU81">
        <v>0.5</v>
      </c>
      <c r="AV81">
        <f t="shared" si="74"/>
        <v>337.20587100022499</v>
      </c>
      <c r="AW81">
        <f t="shared" si="75"/>
        <v>9.4612468111610788</v>
      </c>
      <c r="AX81" t="e">
        <f t="shared" si="76"/>
        <v>#DIV/0!</v>
      </c>
      <c r="AY81">
        <f t="shared" si="77"/>
        <v>2.8057776049678466E-2</v>
      </c>
      <c r="AZ81" t="e">
        <f t="shared" si="78"/>
        <v>#DIV/0!</v>
      </c>
      <c r="BA81" t="e">
        <f t="shared" si="79"/>
        <v>#DIV/0!</v>
      </c>
      <c r="BB81" t="s">
        <v>281</v>
      </c>
      <c r="BC81">
        <v>0</v>
      </c>
      <c r="BD81" t="e">
        <f t="shared" si="80"/>
        <v>#DIV/0!</v>
      </c>
      <c r="BE81" t="e">
        <f t="shared" si="81"/>
        <v>#DIV/0!</v>
      </c>
      <c r="BF81" t="e">
        <f t="shared" si="82"/>
        <v>#DIV/0!</v>
      </c>
      <c r="BG81" t="e">
        <f t="shared" si="83"/>
        <v>#DIV/0!</v>
      </c>
      <c r="BH81" t="e">
        <f t="shared" si="84"/>
        <v>#DIV/0!</v>
      </c>
      <c r="BI81" t="e">
        <f t="shared" si="85"/>
        <v>#DIV/0!</v>
      </c>
      <c r="BJ81" t="e">
        <f t="shared" si="86"/>
        <v>#DIV/0!</v>
      </c>
      <c r="BK81" t="e">
        <f t="shared" si="87"/>
        <v>#DIV/0!</v>
      </c>
      <c r="BL81">
        <f t="shared" si="88"/>
        <v>400.00700000000001</v>
      </c>
      <c r="BM81">
        <f t="shared" si="89"/>
        <v>337.20587100022499</v>
      </c>
      <c r="BN81">
        <f t="shared" si="90"/>
        <v>0.84299992500187493</v>
      </c>
      <c r="BO81">
        <f t="shared" si="91"/>
        <v>0.16538985525361866</v>
      </c>
      <c r="BP81">
        <v>6</v>
      </c>
      <c r="BQ81">
        <v>0.6</v>
      </c>
      <c r="BR81" t="s">
        <v>282</v>
      </c>
      <c r="BS81">
        <v>1659029772.5</v>
      </c>
      <c r="BT81">
        <v>382.67700000000002</v>
      </c>
      <c r="BU81">
        <v>400.05900000000003</v>
      </c>
      <c r="BV81">
        <v>40.440199999999997</v>
      </c>
      <c r="BW81">
        <v>25.3096</v>
      </c>
      <c r="BX81">
        <v>382.03399999999999</v>
      </c>
      <c r="BY81">
        <v>40.310200000000002</v>
      </c>
      <c r="BZ81">
        <v>500.24900000000002</v>
      </c>
      <c r="CA81">
        <v>99.727999999999994</v>
      </c>
      <c r="CB81">
        <v>9.9914000000000003E-2</v>
      </c>
      <c r="CC81">
        <v>43.619399999999999</v>
      </c>
      <c r="CD81">
        <v>41.974400000000003</v>
      </c>
      <c r="CE81">
        <v>999.9</v>
      </c>
      <c r="CF81">
        <v>0</v>
      </c>
      <c r="CG81">
        <v>0</v>
      </c>
      <c r="CH81">
        <v>10005</v>
      </c>
      <c r="CI81">
        <v>0</v>
      </c>
      <c r="CJ81">
        <v>239.24199999999999</v>
      </c>
      <c r="CK81">
        <v>400.00700000000001</v>
      </c>
      <c r="CL81">
        <v>0.90000599999999997</v>
      </c>
      <c r="CM81">
        <v>9.9993499999999999E-2</v>
      </c>
      <c r="CN81">
        <v>0</v>
      </c>
      <c r="CO81">
        <v>3.3372999999999999</v>
      </c>
      <c r="CP81">
        <v>0</v>
      </c>
      <c r="CQ81">
        <v>4288.08</v>
      </c>
      <c r="CR81">
        <v>3430</v>
      </c>
      <c r="CS81">
        <v>47.811999999999998</v>
      </c>
      <c r="CT81">
        <v>50.561999999999998</v>
      </c>
      <c r="CU81">
        <v>48.875</v>
      </c>
      <c r="CV81">
        <v>49.936999999999998</v>
      </c>
      <c r="CW81">
        <v>48.375</v>
      </c>
      <c r="CX81">
        <v>360.01</v>
      </c>
      <c r="CY81">
        <v>40</v>
      </c>
      <c r="CZ81">
        <v>0</v>
      </c>
      <c r="DA81">
        <v>1659029968.5</v>
      </c>
      <c r="DB81">
        <v>0</v>
      </c>
      <c r="DC81">
        <v>3.210912</v>
      </c>
      <c r="DD81">
        <v>5.6869231069777829E-2</v>
      </c>
      <c r="DE81">
        <v>-15.90076920504117</v>
      </c>
      <c r="DF81">
        <v>4289.9023999999999</v>
      </c>
      <c r="DG81">
        <v>15</v>
      </c>
      <c r="DH81">
        <v>1659029686.5</v>
      </c>
      <c r="DI81" t="s">
        <v>469</v>
      </c>
      <c r="DJ81">
        <v>1659029672</v>
      </c>
      <c r="DK81">
        <v>1659029686.5</v>
      </c>
      <c r="DL81">
        <v>64</v>
      </c>
      <c r="DM81">
        <v>8.9999999999999993E-3</v>
      </c>
      <c r="DN81">
        <v>0</v>
      </c>
      <c r="DO81">
        <v>0.629</v>
      </c>
      <c r="DP81">
        <v>0.11899999999999999</v>
      </c>
      <c r="DQ81">
        <v>400</v>
      </c>
      <c r="DR81">
        <v>25</v>
      </c>
      <c r="DS81">
        <v>0.12</v>
      </c>
      <c r="DT81">
        <v>0.01</v>
      </c>
      <c r="DU81">
        <v>100</v>
      </c>
      <c r="DV81">
        <v>100</v>
      </c>
      <c r="DW81">
        <v>0.64300000000000002</v>
      </c>
      <c r="DX81">
        <v>0.13</v>
      </c>
      <c r="DY81">
        <v>0.93442166519756642</v>
      </c>
      <c r="DZ81">
        <v>-6.7132856166521554E-4</v>
      </c>
      <c r="EA81">
        <v>-2.681329234238156E-7</v>
      </c>
      <c r="EB81">
        <v>8.1307759810197942E-11</v>
      </c>
      <c r="EC81">
        <v>0.129926903804259</v>
      </c>
      <c r="ED81">
        <v>0</v>
      </c>
      <c r="EE81">
        <v>0</v>
      </c>
      <c r="EF81">
        <v>0</v>
      </c>
      <c r="EG81">
        <v>2</v>
      </c>
      <c r="EH81">
        <v>2028</v>
      </c>
      <c r="EI81">
        <v>2</v>
      </c>
      <c r="EJ81">
        <v>26</v>
      </c>
      <c r="EK81">
        <v>1.7</v>
      </c>
      <c r="EL81">
        <v>1.4</v>
      </c>
      <c r="EM81">
        <v>1.09131</v>
      </c>
      <c r="EN81">
        <v>2.5415000000000001</v>
      </c>
      <c r="EO81">
        <v>1.39893</v>
      </c>
      <c r="EP81">
        <v>2.32544</v>
      </c>
      <c r="EQ81">
        <v>1.49902</v>
      </c>
      <c r="ER81">
        <v>2.2973599999999998</v>
      </c>
      <c r="ES81">
        <v>34.1678</v>
      </c>
      <c r="ET81">
        <v>14.9376</v>
      </c>
      <c r="EU81">
        <v>18</v>
      </c>
      <c r="EV81">
        <v>514.98099999999999</v>
      </c>
      <c r="EW81">
        <v>534.173</v>
      </c>
      <c r="EX81">
        <v>44.976500000000001</v>
      </c>
      <c r="EY81">
        <v>44.343800000000002</v>
      </c>
      <c r="EZ81">
        <v>30.0014</v>
      </c>
      <c r="FA81">
        <v>44.025399999999998</v>
      </c>
      <c r="FB81">
        <v>43.945099999999996</v>
      </c>
      <c r="FC81">
        <v>21.840800000000002</v>
      </c>
      <c r="FD81">
        <v>0</v>
      </c>
      <c r="FE81">
        <v>100</v>
      </c>
      <c r="FF81">
        <v>45.0062</v>
      </c>
      <c r="FG81">
        <v>400</v>
      </c>
      <c r="FH81">
        <v>54.561199999999999</v>
      </c>
      <c r="FI81">
        <v>97.819599999999994</v>
      </c>
      <c r="FJ81">
        <v>99.602599999999995</v>
      </c>
    </row>
    <row r="82" spans="1:166" x14ac:dyDescent="0.2">
      <c r="A82">
        <v>64</v>
      </c>
      <c r="B82">
        <v>1659029923</v>
      </c>
      <c r="C82">
        <v>10988.5</v>
      </c>
      <c r="D82" t="s">
        <v>470</v>
      </c>
      <c r="E82" t="s">
        <v>471</v>
      </c>
      <c r="F82" t="s">
        <v>280</v>
      </c>
      <c r="G82">
        <v>1659029923</v>
      </c>
      <c r="H82">
        <f t="shared" si="46"/>
        <v>1.3485090310369142E-2</v>
      </c>
      <c r="I82">
        <f t="shared" si="47"/>
        <v>13.485090310369142</v>
      </c>
      <c r="J82">
        <f t="shared" si="48"/>
        <v>6.5136360434700711</v>
      </c>
      <c r="K82">
        <f t="shared" si="49"/>
        <v>287.50700000000001</v>
      </c>
      <c r="L82">
        <f t="shared" si="50"/>
        <v>235.11671924796389</v>
      </c>
      <c r="M82">
        <f t="shared" si="51"/>
        <v>23.47086600747059</v>
      </c>
      <c r="N82">
        <f t="shared" si="52"/>
        <v>28.700801435108001</v>
      </c>
      <c r="O82">
        <f t="shared" si="53"/>
        <v>0.32183004909238827</v>
      </c>
      <c r="P82">
        <f t="shared" si="54"/>
        <v>2.9284622212148728</v>
      </c>
      <c r="Q82">
        <f t="shared" si="55"/>
        <v>0.30412548009010887</v>
      </c>
      <c r="R82">
        <f t="shared" si="56"/>
        <v>0.19158992709310629</v>
      </c>
      <c r="S82">
        <f t="shared" si="57"/>
        <v>66.158506029011775</v>
      </c>
      <c r="T82">
        <f t="shared" si="58"/>
        <v>40.594920999867803</v>
      </c>
      <c r="U82">
        <f t="shared" si="59"/>
        <v>41.960099999999997</v>
      </c>
      <c r="V82">
        <f t="shared" si="60"/>
        <v>8.2261074916493815</v>
      </c>
      <c r="W82">
        <f t="shared" si="61"/>
        <v>45.252351803770516</v>
      </c>
      <c r="X82">
        <f t="shared" si="62"/>
        <v>4.0724098003356</v>
      </c>
      <c r="Y82">
        <f t="shared" si="63"/>
        <v>8.9993329363188561</v>
      </c>
      <c r="Z82">
        <f t="shared" si="64"/>
        <v>4.1536976913137815</v>
      </c>
      <c r="AA82">
        <f t="shared" si="65"/>
        <v>-594.69248268727915</v>
      </c>
      <c r="AB82">
        <f t="shared" si="66"/>
        <v>270.84186241591965</v>
      </c>
      <c r="AC82">
        <f t="shared" si="67"/>
        <v>23.286305729398659</v>
      </c>
      <c r="AD82">
        <f t="shared" si="68"/>
        <v>-234.40580851294908</v>
      </c>
      <c r="AE82">
        <v>0</v>
      </c>
      <c r="AF82">
        <v>0</v>
      </c>
      <c r="AG82">
        <f t="shared" si="69"/>
        <v>1</v>
      </c>
      <c r="AH82">
        <f t="shared" si="70"/>
        <v>0</v>
      </c>
      <c r="AI82">
        <f t="shared" si="71"/>
        <v>50057.341853789716</v>
      </c>
      <c r="AJ82" t="s">
        <v>281</v>
      </c>
      <c r="AK82" t="s">
        <v>281</v>
      </c>
      <c r="AL82">
        <v>0</v>
      </c>
      <c r="AM82">
        <v>0</v>
      </c>
      <c r="AN82" t="e">
        <f t="shared" si="72"/>
        <v>#DIV/0!</v>
      </c>
      <c r="AO82">
        <v>0</v>
      </c>
      <c r="AP82" t="s">
        <v>281</v>
      </c>
      <c r="AQ82" t="s">
        <v>281</v>
      </c>
      <c r="AR82">
        <v>0</v>
      </c>
      <c r="AS82">
        <v>0</v>
      </c>
      <c r="AT82" t="e">
        <f t="shared" si="73"/>
        <v>#DIV/0!</v>
      </c>
      <c r="AU82">
        <v>0.5</v>
      </c>
      <c r="AV82">
        <f t="shared" si="74"/>
        <v>337.20508498912528</v>
      </c>
      <c r="AW82">
        <f t="shared" si="75"/>
        <v>6.5136360434700711</v>
      </c>
      <c r="AX82" t="e">
        <f t="shared" si="76"/>
        <v>#DIV/0!</v>
      </c>
      <c r="AY82">
        <f t="shared" si="77"/>
        <v>1.9316541574929492E-2</v>
      </c>
      <c r="AZ82" t="e">
        <f t="shared" si="78"/>
        <v>#DIV/0!</v>
      </c>
      <c r="BA82" t="e">
        <f t="shared" si="79"/>
        <v>#DIV/0!</v>
      </c>
      <c r="BB82" t="s">
        <v>281</v>
      </c>
      <c r="BC82">
        <v>0</v>
      </c>
      <c r="BD82" t="e">
        <f t="shared" si="80"/>
        <v>#DIV/0!</v>
      </c>
      <c r="BE82" t="e">
        <f t="shared" si="81"/>
        <v>#DIV/0!</v>
      </c>
      <c r="BF82" t="e">
        <f t="shared" si="82"/>
        <v>#DIV/0!</v>
      </c>
      <c r="BG82" t="e">
        <f t="shared" si="83"/>
        <v>#DIV/0!</v>
      </c>
      <c r="BH82" t="e">
        <f t="shared" si="84"/>
        <v>#DIV/0!</v>
      </c>
      <c r="BI82" t="e">
        <f t="shared" si="85"/>
        <v>#DIV/0!</v>
      </c>
      <c r="BJ82" t="e">
        <f t="shared" si="86"/>
        <v>#DIV/0!</v>
      </c>
      <c r="BK82" t="e">
        <f t="shared" si="87"/>
        <v>#DIV/0!</v>
      </c>
      <c r="BL82">
        <f t="shared" si="88"/>
        <v>400.005</v>
      </c>
      <c r="BM82">
        <f t="shared" si="89"/>
        <v>337.20508498912528</v>
      </c>
      <c r="BN82">
        <f t="shared" si="90"/>
        <v>0.84300217494562635</v>
      </c>
      <c r="BO82">
        <f t="shared" si="91"/>
        <v>0.16539419764505889</v>
      </c>
      <c r="BP82">
        <v>6</v>
      </c>
      <c r="BQ82">
        <v>0.6</v>
      </c>
      <c r="BR82" t="s">
        <v>282</v>
      </c>
      <c r="BS82">
        <v>1659029923</v>
      </c>
      <c r="BT82">
        <v>287.50700000000001</v>
      </c>
      <c r="BU82">
        <v>299.97000000000003</v>
      </c>
      <c r="BV82">
        <v>40.794899999999998</v>
      </c>
      <c r="BW82">
        <v>25.280200000000001</v>
      </c>
      <c r="BX82">
        <v>287.03899999999999</v>
      </c>
      <c r="BY82">
        <v>40.665599999999998</v>
      </c>
      <c r="BZ82">
        <v>500.23399999999998</v>
      </c>
      <c r="CA82">
        <v>99.726600000000005</v>
      </c>
      <c r="CB82">
        <v>9.9844000000000002E-2</v>
      </c>
      <c r="CC82">
        <v>43.675600000000003</v>
      </c>
      <c r="CD82">
        <v>41.960099999999997</v>
      </c>
      <c r="CE82">
        <v>999.9</v>
      </c>
      <c r="CF82">
        <v>0</v>
      </c>
      <c r="CG82">
        <v>0</v>
      </c>
      <c r="CH82">
        <v>10021.200000000001</v>
      </c>
      <c r="CI82">
        <v>0</v>
      </c>
      <c r="CJ82">
        <v>239.01499999999999</v>
      </c>
      <c r="CK82">
        <v>400.005</v>
      </c>
      <c r="CL82">
        <v>0.89993699999999999</v>
      </c>
      <c r="CM82">
        <v>0.100063</v>
      </c>
      <c r="CN82">
        <v>0</v>
      </c>
      <c r="CO82">
        <v>3.2604000000000002</v>
      </c>
      <c r="CP82">
        <v>0</v>
      </c>
      <c r="CQ82">
        <v>4221.66</v>
      </c>
      <c r="CR82">
        <v>3429.91</v>
      </c>
      <c r="CS82">
        <v>47.936999999999998</v>
      </c>
      <c r="CT82">
        <v>50.686999999999998</v>
      </c>
      <c r="CU82">
        <v>49</v>
      </c>
      <c r="CV82">
        <v>50.061999999999998</v>
      </c>
      <c r="CW82">
        <v>48.436999999999998</v>
      </c>
      <c r="CX82">
        <v>359.98</v>
      </c>
      <c r="CY82">
        <v>40.03</v>
      </c>
      <c r="CZ82">
        <v>0</v>
      </c>
      <c r="DA82">
        <v>1659030119.0999999</v>
      </c>
      <c r="DB82">
        <v>0</v>
      </c>
      <c r="DC82">
        <v>3.2174461538461538</v>
      </c>
      <c r="DD82">
        <v>0.5957128057680432</v>
      </c>
      <c r="DE82">
        <v>-11.72888887309889</v>
      </c>
      <c r="DF82">
        <v>4222.9042307692307</v>
      </c>
      <c r="DG82">
        <v>15</v>
      </c>
      <c r="DH82">
        <v>1659029849</v>
      </c>
      <c r="DI82" t="s">
        <v>472</v>
      </c>
      <c r="DJ82">
        <v>1659029832</v>
      </c>
      <c r="DK82">
        <v>1659029849</v>
      </c>
      <c r="DL82">
        <v>65</v>
      </c>
      <c r="DM82">
        <v>-0.253</v>
      </c>
      <c r="DN82">
        <v>-1E-3</v>
      </c>
      <c r="DO82">
        <v>0.45800000000000002</v>
      </c>
      <c r="DP82">
        <v>0.11799999999999999</v>
      </c>
      <c r="DQ82">
        <v>300</v>
      </c>
      <c r="DR82">
        <v>25</v>
      </c>
      <c r="DS82">
        <v>0.19</v>
      </c>
      <c r="DT82">
        <v>0.01</v>
      </c>
      <c r="DU82">
        <v>100</v>
      </c>
      <c r="DV82">
        <v>100</v>
      </c>
      <c r="DW82">
        <v>0.46800000000000003</v>
      </c>
      <c r="DX82">
        <v>0.1293</v>
      </c>
      <c r="DY82">
        <v>0.68089197015229097</v>
      </c>
      <c r="DZ82">
        <v>-6.7132856166521554E-4</v>
      </c>
      <c r="EA82">
        <v>-2.681329234238156E-7</v>
      </c>
      <c r="EB82">
        <v>8.1307759810197942E-11</v>
      </c>
      <c r="EC82">
        <v>0.12935815980374271</v>
      </c>
      <c r="ED82">
        <v>0</v>
      </c>
      <c r="EE82">
        <v>0</v>
      </c>
      <c r="EF82">
        <v>0</v>
      </c>
      <c r="EG82">
        <v>2</v>
      </c>
      <c r="EH82">
        <v>2028</v>
      </c>
      <c r="EI82">
        <v>2</v>
      </c>
      <c r="EJ82">
        <v>26</v>
      </c>
      <c r="EK82">
        <v>1.5</v>
      </c>
      <c r="EL82">
        <v>1.2</v>
      </c>
      <c r="EM82">
        <v>0.86914100000000005</v>
      </c>
      <c r="EN82">
        <v>2.5451700000000002</v>
      </c>
      <c r="EO82">
        <v>1.39893</v>
      </c>
      <c r="EP82">
        <v>2.32544</v>
      </c>
      <c r="EQ82">
        <v>1.49902</v>
      </c>
      <c r="ER82">
        <v>2.2351100000000002</v>
      </c>
      <c r="ES82">
        <v>34.1678</v>
      </c>
      <c r="ET82">
        <v>14.9026</v>
      </c>
      <c r="EU82">
        <v>18</v>
      </c>
      <c r="EV82">
        <v>515.29899999999998</v>
      </c>
      <c r="EW82">
        <v>533.71600000000001</v>
      </c>
      <c r="EX82">
        <v>45.468299999999999</v>
      </c>
      <c r="EY82">
        <v>44.499499999999998</v>
      </c>
      <c r="EZ82">
        <v>30.000399999999999</v>
      </c>
      <c r="FA82">
        <v>44.194000000000003</v>
      </c>
      <c r="FB82">
        <v>44.1126</v>
      </c>
      <c r="FC82">
        <v>17.3931</v>
      </c>
      <c r="FD82">
        <v>0</v>
      </c>
      <c r="FE82">
        <v>100</v>
      </c>
      <c r="FF82">
        <v>45.475700000000003</v>
      </c>
      <c r="FG82">
        <v>300</v>
      </c>
      <c r="FH82">
        <v>54.561199999999999</v>
      </c>
      <c r="FI82">
        <v>97.791200000000003</v>
      </c>
      <c r="FJ82">
        <v>99.569900000000004</v>
      </c>
    </row>
    <row r="83" spans="1:166" x14ac:dyDescent="0.2">
      <c r="A83">
        <v>65</v>
      </c>
      <c r="B83">
        <v>1659030073.5</v>
      </c>
      <c r="C83">
        <v>11139</v>
      </c>
      <c r="D83" t="s">
        <v>473</v>
      </c>
      <c r="E83" t="s">
        <v>474</v>
      </c>
      <c r="F83" t="s">
        <v>280</v>
      </c>
      <c r="G83">
        <v>1659030073.5</v>
      </c>
      <c r="H83">
        <f t="shared" ref="H83:H114" si="92">(I83)/1000</f>
        <v>1.4114037819470196E-2</v>
      </c>
      <c r="I83">
        <f t="shared" ref="I83:I114" si="93">1000*BZ83*AG83*(BV83-BW83)/(100*BP83*(1000-AG83*BV83))</f>
        <v>14.114037819470196</v>
      </c>
      <c r="J83">
        <f t="shared" ref="J83:J114" si="94">BZ83*AG83*(BU83-BT83*(1000-AG83*BW83)/(1000-AG83*BV83))/(100*BP83)</f>
        <v>6.7507925764460799</v>
      </c>
      <c r="K83">
        <f t="shared" ref="K83:K114" si="95">BT83 - IF(AG83&gt;1, J83*BP83*100/(AI83*CH83), 0)</f>
        <v>287.089</v>
      </c>
      <c r="L83">
        <f t="shared" ref="L83:L114" si="96">((R83-H83/2)*K83-J83)/(R83+H83/2)</f>
        <v>235.77900716019204</v>
      </c>
      <c r="M83">
        <f t="shared" ref="M83:M114" si="97">L83*(CA83+CB83)/1000</f>
        <v>23.535305776545869</v>
      </c>
      <c r="N83">
        <f t="shared" ref="N83:N114" si="98">(BT83 - IF(AG83&gt;1, J83*BP83*100/(AI83*CH83), 0))*(CA83+CB83)/1000</f>
        <v>28.657035592198202</v>
      </c>
      <c r="O83">
        <f t="shared" ref="O83:O114" si="99">2/((1/Q83-1/P83)+SIGN(Q83)*SQRT((1/Q83-1/P83)*(1/Q83-1/P83) + 4*BQ83/((BQ83+1)*(BQ83+1))*(2*1/Q83*1/P83-1/P83*1/P83)))</f>
        <v>0.34286613677253863</v>
      </c>
      <c r="P83">
        <f t="shared" ref="P83:P114" si="100">IF(LEFT(BR83,1)&lt;&gt;"0",IF(LEFT(BR83,1)="1",3,$B$7),$D$5+$E$5*(CH83*CA83/($K$5*1000))+$F$5*(CH83*CA83/($K$5*1000))*MAX(MIN(BP83,$J$5),$I$5)*MAX(MIN(BP83,$J$5),$I$5)+$G$5*MAX(MIN(BP83,$J$5),$I$5)*(CH83*CA83/($K$5*1000))+$H$5*(CH83*CA83/($K$5*1000))*(CH83*CA83/($K$5*1000)))</f>
        <v>2.9283373510323627</v>
      </c>
      <c r="Q83">
        <f t="shared" ref="Q83:Q114" si="101">H83*(1000-(1000*0.61365*EXP(17.502*U83/(240.97+U83))/(CA83+CB83)+BV83)/2)/(1000*0.61365*EXP(17.502*U83/(240.97+U83))/(CA83+CB83)-BV83)</f>
        <v>0.32284601704746407</v>
      </c>
      <c r="R83">
        <f t="shared" ref="R83:R114" si="102">1/((BQ83+1)/(O83/1.6)+1/(P83/1.37)) + BQ83/((BQ83+1)/(O83/1.6) + BQ83/(P83/1.37))</f>
        <v>0.20348242929729737</v>
      </c>
      <c r="S83">
        <f t="shared" ref="S83:S114" si="103">(BL83*BO83)</f>
        <v>66.152146438841939</v>
      </c>
      <c r="T83">
        <f t="shared" ref="T83:T114" si="104">(CC83+(S83+2*0.95*0.0000000567*(((CC83+$B$9)+273)^4-(CC83+273)^4)-44100*H83)/(1.84*29.3*P83+8*0.95*0.0000000567*(CC83+273)^3))</f>
        <v>40.618140308050044</v>
      </c>
      <c r="U83">
        <f t="shared" ref="U83:U114" si="105">($C$9*CD83+$D$9*CE83+$E$9*T83)</f>
        <v>41.982199999999999</v>
      </c>
      <c r="V83">
        <f t="shared" ref="V83:V114" si="106">0.61365*EXP(17.502*U83/(240.97+U83))</f>
        <v>8.2356904129993254</v>
      </c>
      <c r="W83">
        <f t="shared" ref="W83:W114" si="107">(X83/Y83*100)</f>
        <v>45.590214759979013</v>
      </c>
      <c r="X83">
        <f t="shared" ref="X83:X114" si="108">BV83*(CA83+CB83)/1000</f>
        <v>4.1424029483561995</v>
      </c>
      <c r="Y83">
        <f t="shared" ref="Y83:Y114" si="109">0.61365*EXP(17.502*CC83/(240.97+CC83))</f>
        <v>9.0861667797901511</v>
      </c>
      <c r="Z83">
        <f t="shared" ref="Z83:Z114" si="110">(V83-BV83*(CA83+CB83)/1000)</f>
        <v>4.0932874646431259</v>
      </c>
      <c r="AA83">
        <f t="shared" ref="AA83:AA114" si="111">(-H83*44100)</f>
        <v>-622.42906783863566</v>
      </c>
      <c r="AB83">
        <f t="shared" ref="AB83:AB114" si="112">2*29.3*P83*0.92*(CC83-U83)</f>
        <v>296.48459869891298</v>
      </c>
      <c r="AC83">
        <f t="shared" ref="AC83:AC114" si="113">2*0.95*0.0000000567*(((CC83+$B$9)+273)^4-(U83+273)^4)</f>
        <v>25.517162943230868</v>
      </c>
      <c r="AD83">
        <f t="shared" ref="AD83:AD114" si="114">S83+AC83+AA83+AB83</f>
        <v>-234.27515975764987</v>
      </c>
      <c r="AE83">
        <v>0</v>
      </c>
      <c r="AF83">
        <v>0</v>
      </c>
      <c r="AG83">
        <f t="shared" ref="AG83:AG114" si="115">IF(AE83*$H$15&gt;=AI83,1,(AI83/(AI83-AE83*$H$15)))</f>
        <v>1</v>
      </c>
      <c r="AH83">
        <f t="shared" ref="AH83:AH114" si="116">(AG83-1)*100</f>
        <v>0</v>
      </c>
      <c r="AI83">
        <f t="shared" ref="AI83:AI114" si="117">MAX(0,($B$15+$C$15*CH83)/(1+$D$15*CH83)*CA83/(CC83+273)*$E$15)</f>
        <v>50024.617142773168</v>
      </c>
      <c r="AJ83" t="s">
        <v>281</v>
      </c>
      <c r="AK83" t="s">
        <v>281</v>
      </c>
      <c r="AL83">
        <v>0</v>
      </c>
      <c r="AM83">
        <v>0</v>
      </c>
      <c r="AN83" t="e">
        <f t="shared" ref="AN83:AN114" si="118">1-AL83/AM83</f>
        <v>#DIV/0!</v>
      </c>
      <c r="AO83">
        <v>0</v>
      </c>
      <c r="AP83" t="s">
        <v>281</v>
      </c>
      <c r="AQ83" t="s">
        <v>281</v>
      </c>
      <c r="AR83">
        <v>0</v>
      </c>
      <c r="AS83">
        <v>0</v>
      </c>
      <c r="AT83" t="e">
        <f t="shared" ref="AT83:AT114" si="119">1-AR83/AS83</f>
        <v>#DIV/0!</v>
      </c>
      <c r="AU83">
        <v>0.5</v>
      </c>
      <c r="AV83">
        <f t="shared" ref="AV83:AV114" si="120">BM83</f>
        <v>337.1798279994</v>
      </c>
      <c r="AW83">
        <f t="shared" ref="AW83:AW114" si="121">J83</f>
        <v>6.7507925764460799</v>
      </c>
      <c r="AX83" t="e">
        <f t="shared" ref="AX83:AX114" si="122">AT83*AU83*AV83</f>
        <v>#DIV/0!</v>
      </c>
      <c r="AY83">
        <f t="shared" ref="AY83:AY114" si="123">(AW83-AO83)/AV83</f>
        <v>2.0021341776288268E-2</v>
      </c>
      <c r="AZ83" t="e">
        <f t="shared" ref="AZ83:AZ114" si="124">(AM83-AS83)/AS83</f>
        <v>#DIV/0!</v>
      </c>
      <c r="BA83" t="e">
        <f t="shared" ref="BA83:BA114" si="125">AL83/(AN83+AL83/AS83)</f>
        <v>#DIV/0!</v>
      </c>
      <c r="BB83" t="s">
        <v>281</v>
      </c>
      <c r="BC83">
        <v>0</v>
      </c>
      <c r="BD83" t="e">
        <f t="shared" ref="BD83:BD114" si="126">IF(BC83&lt;&gt;0, BC83, BA83)</f>
        <v>#DIV/0!</v>
      </c>
      <c r="BE83" t="e">
        <f t="shared" ref="BE83:BE114" si="127">1-BD83/AS83</f>
        <v>#DIV/0!</v>
      </c>
      <c r="BF83" t="e">
        <f t="shared" ref="BF83:BF114" si="128">(AS83-AR83)/(AS83-BD83)</f>
        <v>#DIV/0!</v>
      </c>
      <c r="BG83" t="e">
        <f t="shared" ref="BG83:BG114" si="129">(AM83-AS83)/(AM83-BD83)</f>
        <v>#DIV/0!</v>
      </c>
      <c r="BH83" t="e">
        <f t="shared" ref="BH83:BH114" si="130">(AS83-AR83)/(AS83-AL83)</f>
        <v>#DIV/0!</v>
      </c>
      <c r="BI83" t="e">
        <f t="shared" ref="BI83:BI114" si="131">(AM83-AS83)/(AM83-AL83)</f>
        <v>#DIV/0!</v>
      </c>
      <c r="BJ83" t="e">
        <f t="shared" ref="BJ83:BJ114" si="132">(BF83*BD83/AR83)</f>
        <v>#DIV/0!</v>
      </c>
      <c r="BK83" t="e">
        <f t="shared" ref="BK83:BK114" si="133">(1-BJ83)</f>
        <v>#DIV/0!</v>
      </c>
      <c r="BL83">
        <f t="shared" ref="BL83:BL114" si="134">$B$13*CI83+$C$13*CJ83+$F$13*CK83*(1-CN83)</f>
        <v>399.976</v>
      </c>
      <c r="BM83">
        <f t="shared" ref="BM83:BM114" si="135">BL83*BN83</f>
        <v>337.1798279994</v>
      </c>
      <c r="BN83">
        <f t="shared" ref="BN83:BN114" si="136">($B$13*$D$11+$C$13*$D$11+$F$13*((CX83+CP83)/MAX(CX83+CP83+CY83, 0.1)*$I$11+CY83/MAX(CX83+CP83+CY83, 0.1)*$J$11))/($B$13+$C$13+$F$13)</f>
        <v>0.84300015000750039</v>
      </c>
      <c r="BO83">
        <f t="shared" ref="BO83:BO114" si="137">($B$13*$K$11+$C$13*$K$11+$F$13*((CX83+CP83)/MAX(CX83+CP83+CY83, 0.1)*$P$11+CY83/MAX(CX83+CP83+CY83, 0.1)*$Q$11))/($B$13+$C$13+$F$13)</f>
        <v>0.16539028951447571</v>
      </c>
      <c r="BP83">
        <v>6</v>
      </c>
      <c r="BQ83">
        <v>0.6</v>
      </c>
      <c r="BR83" t="s">
        <v>282</v>
      </c>
      <c r="BS83">
        <v>1659030073.5</v>
      </c>
      <c r="BT83">
        <v>287.089</v>
      </c>
      <c r="BU83">
        <v>300.04500000000002</v>
      </c>
      <c r="BV83">
        <v>41.499000000000002</v>
      </c>
      <c r="BW83">
        <v>25.2742</v>
      </c>
      <c r="BX83">
        <v>286.62299999999999</v>
      </c>
      <c r="BY83">
        <v>41.372999999999998</v>
      </c>
      <c r="BZ83">
        <v>500.28300000000002</v>
      </c>
      <c r="CA83">
        <v>99.719499999999996</v>
      </c>
      <c r="CB83">
        <v>9.9843799999999996E-2</v>
      </c>
      <c r="CC83">
        <v>43.860199999999999</v>
      </c>
      <c r="CD83">
        <v>41.982199999999999</v>
      </c>
      <c r="CE83">
        <v>999.9</v>
      </c>
      <c r="CF83">
        <v>0</v>
      </c>
      <c r="CG83">
        <v>0</v>
      </c>
      <c r="CH83">
        <v>10021.200000000001</v>
      </c>
      <c r="CI83">
        <v>0</v>
      </c>
      <c r="CJ83">
        <v>238.93199999999999</v>
      </c>
      <c r="CK83">
        <v>399.976</v>
      </c>
      <c r="CL83">
        <v>0.90000599999999997</v>
      </c>
      <c r="CM83">
        <v>9.9993499999999999E-2</v>
      </c>
      <c r="CN83">
        <v>0</v>
      </c>
      <c r="CO83">
        <v>3.1015000000000001</v>
      </c>
      <c r="CP83">
        <v>0</v>
      </c>
      <c r="CQ83">
        <v>4206.04</v>
      </c>
      <c r="CR83">
        <v>3429.74</v>
      </c>
      <c r="CS83">
        <v>47.936999999999998</v>
      </c>
      <c r="CT83">
        <v>50.75</v>
      </c>
      <c r="CU83">
        <v>49.061999999999998</v>
      </c>
      <c r="CV83">
        <v>50.125</v>
      </c>
      <c r="CW83">
        <v>48.5</v>
      </c>
      <c r="CX83">
        <v>359.98</v>
      </c>
      <c r="CY83">
        <v>40</v>
      </c>
      <c r="CZ83">
        <v>0</v>
      </c>
      <c r="DA83">
        <v>1659030269.7</v>
      </c>
      <c r="DB83">
        <v>0</v>
      </c>
      <c r="DC83">
        <v>3.216316</v>
      </c>
      <c r="DD83">
        <v>-0.25823845434800219</v>
      </c>
      <c r="DE83">
        <v>-1.19384616002097</v>
      </c>
      <c r="DF83">
        <v>4206.7096000000001</v>
      </c>
      <c r="DG83">
        <v>15</v>
      </c>
      <c r="DH83">
        <v>1659029984.5</v>
      </c>
      <c r="DI83" t="s">
        <v>475</v>
      </c>
      <c r="DJ83">
        <v>1659029974</v>
      </c>
      <c r="DK83">
        <v>1659029984.5</v>
      </c>
      <c r="DL83">
        <v>66</v>
      </c>
      <c r="DM83">
        <v>-2E-3</v>
      </c>
      <c r="DN83">
        <v>-3.0000000000000001E-3</v>
      </c>
      <c r="DO83">
        <v>0.45600000000000002</v>
      </c>
      <c r="DP83">
        <v>0.114</v>
      </c>
      <c r="DQ83">
        <v>300</v>
      </c>
      <c r="DR83">
        <v>25</v>
      </c>
      <c r="DS83">
        <v>0.13</v>
      </c>
      <c r="DT83">
        <v>0.01</v>
      </c>
      <c r="DU83">
        <v>100</v>
      </c>
      <c r="DV83">
        <v>100</v>
      </c>
      <c r="DW83">
        <v>0.46600000000000003</v>
      </c>
      <c r="DX83">
        <v>0.126</v>
      </c>
      <c r="DY83">
        <v>0.67885342648514702</v>
      </c>
      <c r="DZ83">
        <v>-6.7132856166521554E-4</v>
      </c>
      <c r="EA83">
        <v>-2.681329234238156E-7</v>
      </c>
      <c r="EB83">
        <v>8.1307759810197942E-11</v>
      </c>
      <c r="EC83">
        <v>0.12594588939952911</v>
      </c>
      <c r="ED83">
        <v>0</v>
      </c>
      <c r="EE83">
        <v>0</v>
      </c>
      <c r="EF83">
        <v>0</v>
      </c>
      <c r="EG83">
        <v>2</v>
      </c>
      <c r="EH83">
        <v>2028</v>
      </c>
      <c r="EI83">
        <v>2</v>
      </c>
      <c r="EJ83">
        <v>26</v>
      </c>
      <c r="EK83">
        <v>1.7</v>
      </c>
      <c r="EL83">
        <v>1.5</v>
      </c>
      <c r="EM83">
        <v>0.86914100000000005</v>
      </c>
      <c r="EN83">
        <v>2.5427200000000001</v>
      </c>
      <c r="EO83">
        <v>1.39893</v>
      </c>
      <c r="EP83">
        <v>2.32544</v>
      </c>
      <c r="EQ83">
        <v>1.49902</v>
      </c>
      <c r="ER83">
        <v>2.4731399999999999</v>
      </c>
      <c r="ES83">
        <v>34.145200000000003</v>
      </c>
      <c r="ET83">
        <v>14.876300000000001</v>
      </c>
      <c r="EU83">
        <v>18</v>
      </c>
      <c r="EV83">
        <v>515.91899999999998</v>
      </c>
      <c r="EW83">
        <v>534.08699999999999</v>
      </c>
      <c r="EX83">
        <v>46.075699999999998</v>
      </c>
      <c r="EY83">
        <v>44.580500000000001</v>
      </c>
      <c r="EZ83">
        <v>30.000299999999999</v>
      </c>
      <c r="FA83">
        <v>44.298999999999999</v>
      </c>
      <c r="FB83">
        <v>44.216900000000003</v>
      </c>
      <c r="FC83">
        <v>17.392499999999998</v>
      </c>
      <c r="FD83">
        <v>0</v>
      </c>
      <c r="FE83">
        <v>100</v>
      </c>
      <c r="FF83">
        <v>46.075499999999998</v>
      </c>
      <c r="FG83">
        <v>300</v>
      </c>
      <c r="FH83">
        <v>54.561199999999999</v>
      </c>
      <c r="FI83">
        <v>97.778700000000001</v>
      </c>
      <c r="FJ83">
        <v>99.556299999999993</v>
      </c>
    </row>
    <row r="84" spans="1:166" x14ac:dyDescent="0.2">
      <c r="A84">
        <v>66</v>
      </c>
      <c r="B84">
        <v>1659030224</v>
      </c>
      <c r="C84">
        <v>11289.5</v>
      </c>
      <c r="D84" t="s">
        <v>476</v>
      </c>
      <c r="E84" t="s">
        <v>477</v>
      </c>
      <c r="F84" t="s">
        <v>280</v>
      </c>
      <c r="G84">
        <v>1659030224</v>
      </c>
      <c r="H84">
        <f t="shared" si="92"/>
        <v>1.4832424287228115E-2</v>
      </c>
      <c r="I84">
        <f t="shared" si="93"/>
        <v>14.832424287228115</v>
      </c>
      <c r="J84">
        <f t="shared" si="94"/>
        <v>3.172456446513356</v>
      </c>
      <c r="K84">
        <f t="shared" si="95"/>
        <v>192.79900000000001</v>
      </c>
      <c r="L84">
        <f t="shared" si="96"/>
        <v>166.03758016527561</v>
      </c>
      <c r="M84">
        <f t="shared" si="97"/>
        <v>16.573390672925779</v>
      </c>
      <c r="N84">
        <f t="shared" si="98"/>
        <v>19.244638142574399</v>
      </c>
      <c r="O84">
        <f t="shared" si="99"/>
        <v>0.36871266599490465</v>
      </c>
      <c r="P84">
        <f t="shared" si="100"/>
        <v>2.926547942138328</v>
      </c>
      <c r="Q84">
        <f t="shared" si="101"/>
        <v>0.34565341094454488</v>
      </c>
      <c r="R84">
        <f t="shared" si="102"/>
        <v>0.21798786035778728</v>
      </c>
      <c r="S84">
        <f t="shared" si="103"/>
        <v>66.144579779131348</v>
      </c>
      <c r="T84">
        <f t="shared" si="104"/>
        <v>40.574598519677508</v>
      </c>
      <c r="U84">
        <f t="shared" si="105"/>
        <v>41.985900000000001</v>
      </c>
      <c r="V84">
        <f t="shared" si="106"/>
        <v>8.2372957377015386</v>
      </c>
      <c r="W84">
        <f t="shared" si="107"/>
        <v>46.115616100807699</v>
      </c>
      <c r="X84">
        <f t="shared" si="108"/>
        <v>4.2213252860873594</v>
      </c>
      <c r="Y84">
        <f t="shared" si="109"/>
        <v>9.1537870314030663</v>
      </c>
      <c r="Z84">
        <f t="shared" si="110"/>
        <v>4.0159704516141792</v>
      </c>
      <c r="AA84">
        <f t="shared" si="111"/>
        <v>-654.10991106675988</v>
      </c>
      <c r="AB84">
        <f t="shared" si="112"/>
        <v>318.23429820828397</v>
      </c>
      <c r="AC84">
        <f t="shared" si="113"/>
        <v>27.424904981360662</v>
      </c>
      <c r="AD84">
        <f t="shared" si="114"/>
        <v>-242.30612809798384</v>
      </c>
      <c r="AE84">
        <v>0</v>
      </c>
      <c r="AF84">
        <v>0</v>
      </c>
      <c r="AG84">
        <f t="shared" si="115"/>
        <v>1</v>
      </c>
      <c r="AH84">
        <f t="shared" si="116"/>
        <v>0</v>
      </c>
      <c r="AI84">
        <f t="shared" si="117"/>
        <v>49953.157832351535</v>
      </c>
      <c r="AJ84" t="s">
        <v>281</v>
      </c>
      <c r="AK84" t="s">
        <v>281</v>
      </c>
      <c r="AL84">
        <v>0</v>
      </c>
      <c r="AM84">
        <v>0</v>
      </c>
      <c r="AN84" t="e">
        <f t="shared" si="118"/>
        <v>#DIV/0!</v>
      </c>
      <c r="AO84">
        <v>0</v>
      </c>
      <c r="AP84" t="s">
        <v>281</v>
      </c>
      <c r="AQ84" t="s">
        <v>281</v>
      </c>
      <c r="AR84">
        <v>0</v>
      </c>
      <c r="AS84">
        <v>0</v>
      </c>
      <c r="AT84" t="e">
        <f t="shared" si="119"/>
        <v>#DIV/0!</v>
      </c>
      <c r="AU84">
        <v>0.5</v>
      </c>
      <c r="AV84">
        <f t="shared" si="120"/>
        <v>337.14258599954985</v>
      </c>
      <c r="AW84">
        <f t="shared" si="121"/>
        <v>3.172456446513356</v>
      </c>
      <c r="AX84" t="e">
        <f t="shared" si="122"/>
        <v>#DIV/0!</v>
      </c>
      <c r="AY84">
        <f t="shared" si="123"/>
        <v>9.4098360108016491E-3</v>
      </c>
      <c r="AZ84" t="e">
        <f t="shared" si="124"/>
        <v>#DIV/0!</v>
      </c>
      <c r="BA84" t="e">
        <f t="shared" si="125"/>
        <v>#DIV/0!</v>
      </c>
      <c r="BB84" t="s">
        <v>281</v>
      </c>
      <c r="BC84">
        <v>0</v>
      </c>
      <c r="BD84" t="e">
        <f t="shared" si="126"/>
        <v>#DIV/0!</v>
      </c>
      <c r="BE84" t="e">
        <f t="shared" si="127"/>
        <v>#DIV/0!</v>
      </c>
      <c r="BF84" t="e">
        <f t="shared" si="128"/>
        <v>#DIV/0!</v>
      </c>
      <c r="BG84" t="e">
        <f t="shared" si="129"/>
        <v>#DIV/0!</v>
      </c>
      <c r="BH84" t="e">
        <f t="shared" si="130"/>
        <v>#DIV/0!</v>
      </c>
      <c r="BI84" t="e">
        <f t="shared" si="131"/>
        <v>#DIV/0!</v>
      </c>
      <c r="BJ84" t="e">
        <f t="shared" si="132"/>
        <v>#DIV/0!</v>
      </c>
      <c r="BK84" t="e">
        <f t="shared" si="133"/>
        <v>#DIV/0!</v>
      </c>
      <c r="BL84">
        <f t="shared" si="134"/>
        <v>399.93200000000002</v>
      </c>
      <c r="BM84">
        <f t="shared" si="135"/>
        <v>337.14258599954985</v>
      </c>
      <c r="BN84">
        <f t="shared" si="136"/>
        <v>0.84299977496061795</v>
      </c>
      <c r="BO84">
        <f t="shared" si="137"/>
        <v>0.16538956567399293</v>
      </c>
      <c r="BP84">
        <v>6</v>
      </c>
      <c r="BQ84">
        <v>0.6</v>
      </c>
      <c r="BR84" t="s">
        <v>282</v>
      </c>
      <c r="BS84">
        <v>1659030224</v>
      </c>
      <c r="BT84">
        <v>192.79900000000001</v>
      </c>
      <c r="BU84">
        <v>200.03399999999999</v>
      </c>
      <c r="BV84">
        <v>42.290599999999998</v>
      </c>
      <c r="BW84">
        <v>25.252800000000001</v>
      </c>
      <c r="BX84">
        <v>192.488</v>
      </c>
      <c r="BY84">
        <v>42.164900000000003</v>
      </c>
      <c r="BZ84">
        <v>500.24599999999998</v>
      </c>
      <c r="CA84">
        <v>99.717299999999994</v>
      </c>
      <c r="CB84">
        <v>9.9805599999999994E-2</v>
      </c>
      <c r="CC84">
        <v>44.002899999999997</v>
      </c>
      <c r="CD84">
        <v>41.985900000000001</v>
      </c>
      <c r="CE84">
        <v>999.9</v>
      </c>
      <c r="CF84">
        <v>0</v>
      </c>
      <c r="CG84">
        <v>0</v>
      </c>
      <c r="CH84">
        <v>10011.200000000001</v>
      </c>
      <c r="CI84">
        <v>0</v>
      </c>
      <c r="CJ84">
        <v>238.61500000000001</v>
      </c>
      <c r="CK84">
        <v>399.93200000000002</v>
      </c>
      <c r="CL84">
        <v>0.90000599999999997</v>
      </c>
      <c r="CM84">
        <v>9.9993499999999999E-2</v>
      </c>
      <c r="CN84">
        <v>0</v>
      </c>
      <c r="CO84">
        <v>3.3841999999999999</v>
      </c>
      <c r="CP84">
        <v>0</v>
      </c>
      <c r="CQ84">
        <v>4094.52</v>
      </c>
      <c r="CR84">
        <v>3429.36</v>
      </c>
      <c r="CS84">
        <v>48</v>
      </c>
      <c r="CT84">
        <v>50.75</v>
      </c>
      <c r="CU84">
        <v>49.061999999999998</v>
      </c>
      <c r="CV84">
        <v>50.125</v>
      </c>
      <c r="CW84">
        <v>48.5</v>
      </c>
      <c r="CX84">
        <v>359.94</v>
      </c>
      <c r="CY84">
        <v>39.99</v>
      </c>
      <c r="CZ84">
        <v>0</v>
      </c>
      <c r="DA84">
        <v>1659030420.3</v>
      </c>
      <c r="DB84">
        <v>0</v>
      </c>
      <c r="DC84">
        <v>3.3007615384615381</v>
      </c>
      <c r="DD84">
        <v>-0.175541887799155</v>
      </c>
      <c r="DE84">
        <v>-34.166153905086318</v>
      </c>
      <c r="DF84">
        <v>4098.8284615384609</v>
      </c>
      <c r="DG84">
        <v>15</v>
      </c>
      <c r="DH84">
        <v>1659030148</v>
      </c>
      <c r="DI84" t="s">
        <v>478</v>
      </c>
      <c r="DJ84">
        <v>1659030138</v>
      </c>
      <c r="DK84">
        <v>1659030148</v>
      </c>
      <c r="DL84">
        <v>67</v>
      </c>
      <c r="DM84">
        <v>-0.22900000000000001</v>
      </c>
      <c r="DN84">
        <v>0</v>
      </c>
      <c r="DO84">
        <v>0.30599999999999999</v>
      </c>
      <c r="DP84">
        <v>0.114</v>
      </c>
      <c r="DQ84">
        <v>200</v>
      </c>
      <c r="DR84">
        <v>25</v>
      </c>
      <c r="DS84">
        <v>0.18</v>
      </c>
      <c r="DT84">
        <v>0.01</v>
      </c>
      <c r="DU84">
        <v>100</v>
      </c>
      <c r="DV84">
        <v>100</v>
      </c>
      <c r="DW84">
        <v>0.311</v>
      </c>
      <c r="DX84">
        <v>0.12570000000000001</v>
      </c>
      <c r="DY84">
        <v>0.44963472659514581</v>
      </c>
      <c r="DZ84">
        <v>-6.7132856166521554E-4</v>
      </c>
      <c r="EA84">
        <v>-2.681329234238156E-7</v>
      </c>
      <c r="EB84">
        <v>8.1307759810197942E-11</v>
      </c>
      <c r="EC84">
        <v>0.12574128711926549</v>
      </c>
      <c r="ED84">
        <v>0</v>
      </c>
      <c r="EE84">
        <v>0</v>
      </c>
      <c r="EF84">
        <v>0</v>
      </c>
      <c r="EG84">
        <v>2</v>
      </c>
      <c r="EH84">
        <v>2028</v>
      </c>
      <c r="EI84">
        <v>2</v>
      </c>
      <c r="EJ84">
        <v>26</v>
      </c>
      <c r="EK84">
        <v>1.4</v>
      </c>
      <c r="EL84">
        <v>1.3</v>
      </c>
      <c r="EM84">
        <v>0.63598600000000005</v>
      </c>
      <c r="EN84">
        <v>2.5537100000000001</v>
      </c>
      <c r="EO84">
        <v>1.39893</v>
      </c>
      <c r="EP84">
        <v>2.32544</v>
      </c>
      <c r="EQ84">
        <v>1.49902</v>
      </c>
      <c r="ER84">
        <v>2.2424300000000001</v>
      </c>
      <c r="ES84">
        <v>34.145200000000003</v>
      </c>
      <c r="ET84">
        <v>14.815</v>
      </c>
      <c r="EU84">
        <v>18</v>
      </c>
      <c r="EV84">
        <v>516.49699999999996</v>
      </c>
      <c r="EW84">
        <v>534.02200000000005</v>
      </c>
      <c r="EX84">
        <v>46.404699999999998</v>
      </c>
      <c r="EY84">
        <v>44.628300000000003</v>
      </c>
      <c r="EZ84">
        <v>30.000299999999999</v>
      </c>
      <c r="FA84">
        <v>44.360999999999997</v>
      </c>
      <c r="FB84">
        <v>44.282400000000003</v>
      </c>
      <c r="FC84">
        <v>12.7455</v>
      </c>
      <c r="FD84">
        <v>0</v>
      </c>
      <c r="FE84">
        <v>100</v>
      </c>
      <c r="FF84">
        <v>46.416400000000003</v>
      </c>
      <c r="FG84">
        <v>200</v>
      </c>
      <c r="FH84">
        <v>54.561199999999999</v>
      </c>
      <c r="FI84">
        <v>97.774500000000003</v>
      </c>
      <c r="FJ84">
        <v>99.548900000000003</v>
      </c>
    </row>
    <row r="85" spans="1:166" x14ac:dyDescent="0.2">
      <c r="A85">
        <v>67</v>
      </c>
      <c r="B85">
        <v>1659030374.5</v>
      </c>
      <c r="C85">
        <v>11440</v>
      </c>
      <c r="D85" t="s">
        <v>479</v>
      </c>
      <c r="E85" t="s">
        <v>480</v>
      </c>
      <c r="F85" t="s">
        <v>280</v>
      </c>
      <c r="G85">
        <v>1659030374.5</v>
      </c>
      <c r="H85">
        <f t="shared" si="92"/>
        <v>1.5417211685214951E-2</v>
      </c>
      <c r="I85">
        <f t="shared" si="93"/>
        <v>15.417211685214951</v>
      </c>
      <c r="J85">
        <f t="shared" si="94"/>
        <v>3.2773048198298187</v>
      </c>
      <c r="K85">
        <f t="shared" si="95"/>
        <v>192.48</v>
      </c>
      <c r="L85">
        <f t="shared" si="96"/>
        <v>166.53352440861906</v>
      </c>
      <c r="M85">
        <f t="shared" si="97"/>
        <v>16.621124290351013</v>
      </c>
      <c r="N85">
        <f t="shared" si="98"/>
        <v>19.210750596719997</v>
      </c>
      <c r="O85">
        <f t="shared" si="99"/>
        <v>0.39556999431029222</v>
      </c>
      <c r="P85">
        <f t="shared" si="100"/>
        <v>2.9309650009269639</v>
      </c>
      <c r="Q85">
        <f t="shared" si="101"/>
        <v>0.3691920294791422</v>
      </c>
      <c r="R85">
        <f t="shared" si="102"/>
        <v>0.23297185586427754</v>
      </c>
      <c r="S85">
        <f t="shared" si="103"/>
        <v>66.143752831302976</v>
      </c>
      <c r="T85">
        <f t="shared" si="104"/>
        <v>40.435902985257165</v>
      </c>
      <c r="U85">
        <f t="shared" si="105"/>
        <v>41.883400000000002</v>
      </c>
      <c r="V85">
        <f t="shared" si="106"/>
        <v>8.192923974700216</v>
      </c>
      <c r="W85">
        <f t="shared" si="107"/>
        <v>46.801715283858293</v>
      </c>
      <c r="X85">
        <f t="shared" si="108"/>
        <v>4.2856202363764506</v>
      </c>
      <c r="Y85">
        <f t="shared" si="109"/>
        <v>9.1569725818458245</v>
      </c>
      <c r="Z85">
        <f t="shared" si="110"/>
        <v>3.9073037383237654</v>
      </c>
      <c r="AA85">
        <f t="shared" si="111"/>
        <v>-679.89903531797938</v>
      </c>
      <c r="AB85">
        <f t="shared" si="112"/>
        <v>335.96976042335132</v>
      </c>
      <c r="AC85">
        <f t="shared" si="113"/>
        <v>28.896572174454633</v>
      </c>
      <c r="AD85">
        <f t="shared" si="114"/>
        <v>-248.88894988887046</v>
      </c>
      <c r="AE85">
        <v>0</v>
      </c>
      <c r="AF85">
        <v>0</v>
      </c>
      <c r="AG85">
        <f t="shared" si="115"/>
        <v>1</v>
      </c>
      <c r="AH85">
        <f t="shared" si="116"/>
        <v>0</v>
      </c>
      <c r="AI85">
        <f t="shared" si="117"/>
        <v>50072.608796392065</v>
      </c>
      <c r="AJ85" t="s">
        <v>281</v>
      </c>
      <c r="AK85" t="s">
        <v>281</v>
      </c>
      <c r="AL85">
        <v>0</v>
      </c>
      <c r="AM85">
        <v>0</v>
      </c>
      <c r="AN85" t="e">
        <f t="shared" si="118"/>
        <v>#DIV/0!</v>
      </c>
      <c r="AO85">
        <v>0</v>
      </c>
      <c r="AP85" t="s">
        <v>281</v>
      </c>
      <c r="AQ85" t="s">
        <v>281</v>
      </c>
      <c r="AR85">
        <v>0</v>
      </c>
      <c r="AS85">
        <v>0</v>
      </c>
      <c r="AT85" t="e">
        <f t="shared" si="119"/>
        <v>#DIV/0!</v>
      </c>
      <c r="AU85">
        <v>0.5</v>
      </c>
      <c r="AV85">
        <f t="shared" si="120"/>
        <v>337.13837100067508</v>
      </c>
      <c r="AW85">
        <f t="shared" si="121"/>
        <v>3.2773048198298187</v>
      </c>
      <c r="AX85" t="e">
        <f t="shared" si="122"/>
        <v>#DIV/0!</v>
      </c>
      <c r="AY85">
        <f t="shared" si="123"/>
        <v>9.7209487312355097E-3</v>
      </c>
      <c r="AZ85" t="e">
        <f t="shared" si="124"/>
        <v>#DIV/0!</v>
      </c>
      <c r="BA85" t="e">
        <f t="shared" si="125"/>
        <v>#DIV/0!</v>
      </c>
      <c r="BB85" t="s">
        <v>281</v>
      </c>
      <c r="BC85">
        <v>0</v>
      </c>
      <c r="BD85" t="e">
        <f t="shared" si="126"/>
        <v>#DIV/0!</v>
      </c>
      <c r="BE85" t="e">
        <f t="shared" si="127"/>
        <v>#DIV/0!</v>
      </c>
      <c r="BF85" t="e">
        <f t="shared" si="128"/>
        <v>#DIV/0!</v>
      </c>
      <c r="BG85" t="e">
        <f t="shared" si="129"/>
        <v>#DIV/0!</v>
      </c>
      <c r="BH85" t="e">
        <f t="shared" si="130"/>
        <v>#DIV/0!</v>
      </c>
      <c r="BI85" t="e">
        <f t="shared" si="131"/>
        <v>#DIV/0!</v>
      </c>
      <c r="BJ85" t="e">
        <f t="shared" si="132"/>
        <v>#DIV/0!</v>
      </c>
      <c r="BK85" t="e">
        <f t="shared" si="133"/>
        <v>#DIV/0!</v>
      </c>
      <c r="BL85">
        <f t="shared" si="134"/>
        <v>399.92700000000002</v>
      </c>
      <c r="BM85">
        <f t="shared" si="135"/>
        <v>337.13837100067508</v>
      </c>
      <c r="BN85">
        <f t="shared" si="136"/>
        <v>0.84299977496061795</v>
      </c>
      <c r="BO85">
        <f t="shared" si="137"/>
        <v>0.16538956567399293</v>
      </c>
      <c r="BP85">
        <v>6</v>
      </c>
      <c r="BQ85">
        <v>0.6</v>
      </c>
      <c r="BR85" t="s">
        <v>282</v>
      </c>
      <c r="BS85">
        <v>1659030374.5</v>
      </c>
      <c r="BT85">
        <v>192.48</v>
      </c>
      <c r="BU85">
        <v>199.971</v>
      </c>
      <c r="BV85">
        <v>42.939300000000003</v>
      </c>
      <c r="BW85">
        <v>25.239599999999999</v>
      </c>
      <c r="BX85">
        <v>192.18199999999999</v>
      </c>
      <c r="BY85">
        <v>42.810299999999998</v>
      </c>
      <c r="BZ85">
        <v>500.185</v>
      </c>
      <c r="CA85">
        <v>99.706800000000001</v>
      </c>
      <c r="CB85">
        <v>9.9676500000000001E-2</v>
      </c>
      <c r="CC85">
        <v>44.009599999999999</v>
      </c>
      <c r="CD85">
        <v>41.883400000000002</v>
      </c>
      <c r="CE85">
        <v>999.9</v>
      </c>
      <c r="CF85">
        <v>0</v>
      </c>
      <c r="CG85">
        <v>0</v>
      </c>
      <c r="CH85">
        <v>10037.5</v>
      </c>
      <c r="CI85">
        <v>0</v>
      </c>
      <c r="CJ85">
        <v>238.43600000000001</v>
      </c>
      <c r="CK85">
        <v>399.92700000000002</v>
      </c>
      <c r="CL85">
        <v>0.90000500000000005</v>
      </c>
      <c r="CM85">
        <v>9.9995299999999995E-2</v>
      </c>
      <c r="CN85">
        <v>0</v>
      </c>
      <c r="CO85">
        <v>3.2267999999999999</v>
      </c>
      <c r="CP85">
        <v>0</v>
      </c>
      <c r="CQ85">
        <v>4057.12</v>
      </c>
      <c r="CR85">
        <v>3429.31</v>
      </c>
      <c r="CS85">
        <v>48</v>
      </c>
      <c r="CT85">
        <v>50.75</v>
      </c>
      <c r="CU85">
        <v>49.061999999999998</v>
      </c>
      <c r="CV85">
        <v>50.125</v>
      </c>
      <c r="CW85">
        <v>48.5</v>
      </c>
      <c r="CX85">
        <v>359.94</v>
      </c>
      <c r="CY85">
        <v>39.99</v>
      </c>
      <c r="CZ85">
        <v>0</v>
      </c>
      <c r="DA85">
        <v>1659030570.9000001</v>
      </c>
      <c r="DB85">
        <v>0</v>
      </c>
      <c r="DC85">
        <v>3.1707480000000001</v>
      </c>
      <c r="DD85">
        <v>-0.7512230724046689</v>
      </c>
      <c r="DE85">
        <v>-5.4307692100041161</v>
      </c>
      <c r="DF85">
        <v>4059.0672</v>
      </c>
      <c r="DG85">
        <v>15</v>
      </c>
      <c r="DH85">
        <v>1659030292</v>
      </c>
      <c r="DI85" t="s">
        <v>481</v>
      </c>
      <c r="DJ85">
        <v>1659030272</v>
      </c>
      <c r="DK85">
        <v>1659030292</v>
      </c>
      <c r="DL85">
        <v>68</v>
      </c>
      <c r="DM85">
        <v>-1.2999999999999999E-2</v>
      </c>
      <c r="DN85">
        <v>3.0000000000000001E-3</v>
      </c>
      <c r="DO85">
        <v>0.29199999999999998</v>
      </c>
      <c r="DP85">
        <v>0.11700000000000001</v>
      </c>
      <c r="DQ85">
        <v>200</v>
      </c>
      <c r="DR85">
        <v>25</v>
      </c>
      <c r="DS85">
        <v>0.28000000000000003</v>
      </c>
      <c r="DT85">
        <v>0.01</v>
      </c>
      <c r="DU85">
        <v>100</v>
      </c>
      <c r="DV85">
        <v>100</v>
      </c>
      <c r="DW85">
        <v>0.29799999999999999</v>
      </c>
      <c r="DX85">
        <v>0.129</v>
      </c>
      <c r="DY85">
        <v>0.43652917682464321</v>
      </c>
      <c r="DZ85">
        <v>-6.7132856166521554E-4</v>
      </c>
      <c r="EA85">
        <v>-2.681329234238156E-7</v>
      </c>
      <c r="EB85">
        <v>8.1307759810197942E-11</v>
      </c>
      <c r="EC85">
        <v>0.12892758724259379</v>
      </c>
      <c r="ED85">
        <v>0</v>
      </c>
      <c r="EE85">
        <v>0</v>
      </c>
      <c r="EF85">
        <v>0</v>
      </c>
      <c r="EG85">
        <v>2</v>
      </c>
      <c r="EH85">
        <v>2028</v>
      </c>
      <c r="EI85">
        <v>2</v>
      </c>
      <c r="EJ85">
        <v>26</v>
      </c>
      <c r="EK85">
        <v>1.7</v>
      </c>
      <c r="EL85">
        <v>1.4</v>
      </c>
      <c r="EM85">
        <v>0.63720699999999997</v>
      </c>
      <c r="EN85">
        <v>2.5573700000000001</v>
      </c>
      <c r="EO85">
        <v>1.39893</v>
      </c>
      <c r="EP85">
        <v>2.32544</v>
      </c>
      <c r="EQ85">
        <v>1.49902</v>
      </c>
      <c r="ER85">
        <v>2.3584000000000001</v>
      </c>
      <c r="ES85">
        <v>34.145200000000003</v>
      </c>
      <c r="ET85">
        <v>14.78</v>
      </c>
      <c r="EU85">
        <v>18</v>
      </c>
      <c r="EV85">
        <v>516.96799999999996</v>
      </c>
      <c r="EW85">
        <v>534.04399999999998</v>
      </c>
      <c r="EX85">
        <v>46.1325</v>
      </c>
      <c r="EY85">
        <v>44.661799999999999</v>
      </c>
      <c r="EZ85">
        <v>30.000399999999999</v>
      </c>
      <c r="FA85">
        <v>44.398800000000001</v>
      </c>
      <c r="FB85">
        <v>44.32</v>
      </c>
      <c r="FC85">
        <v>12.747299999999999</v>
      </c>
      <c r="FD85">
        <v>0</v>
      </c>
      <c r="FE85">
        <v>100</v>
      </c>
      <c r="FF85">
        <v>46.218499999999999</v>
      </c>
      <c r="FG85">
        <v>200</v>
      </c>
      <c r="FH85">
        <v>54.561199999999999</v>
      </c>
      <c r="FI85">
        <v>97.768699999999995</v>
      </c>
      <c r="FJ85">
        <v>99.542900000000003</v>
      </c>
    </row>
    <row r="86" spans="1:166" x14ac:dyDescent="0.2">
      <c r="A86">
        <v>68</v>
      </c>
      <c r="B86">
        <v>1659030525</v>
      </c>
      <c r="C86">
        <v>11590.5</v>
      </c>
      <c r="D86" t="s">
        <v>482</v>
      </c>
      <c r="E86" t="s">
        <v>483</v>
      </c>
      <c r="F86" t="s">
        <v>280</v>
      </c>
      <c r="G86">
        <v>1659030525</v>
      </c>
      <c r="H86">
        <f t="shared" si="92"/>
        <v>1.6024564852007369E-2</v>
      </c>
      <c r="I86">
        <f t="shared" si="93"/>
        <v>16.024564852007369</v>
      </c>
      <c r="J86">
        <f t="shared" si="94"/>
        <v>-1.0660651949071485</v>
      </c>
      <c r="K86">
        <f t="shared" si="95"/>
        <v>99.375600000000006</v>
      </c>
      <c r="L86">
        <f t="shared" si="96"/>
        <v>97.299851865600615</v>
      </c>
      <c r="M86">
        <f t="shared" si="97"/>
        <v>9.7116620871161103</v>
      </c>
      <c r="N86">
        <f t="shared" si="98"/>
        <v>9.9188460043855216</v>
      </c>
      <c r="O86">
        <f t="shared" si="99"/>
        <v>0.41841779645679411</v>
      </c>
      <c r="P86">
        <f t="shared" si="100"/>
        <v>2.9238317484460357</v>
      </c>
      <c r="Q86">
        <f t="shared" si="101"/>
        <v>0.38895669250049014</v>
      </c>
      <c r="R86">
        <f t="shared" si="102"/>
        <v>0.24557607122669226</v>
      </c>
      <c r="S86">
        <f t="shared" si="103"/>
        <v>66.139460999999983</v>
      </c>
      <c r="T86">
        <f t="shared" si="104"/>
        <v>40.406533185756643</v>
      </c>
      <c r="U86">
        <f t="shared" si="105"/>
        <v>41.9099</v>
      </c>
      <c r="V86">
        <f t="shared" si="106"/>
        <v>8.2043758156710478</v>
      </c>
      <c r="W86">
        <f t="shared" si="107"/>
        <v>47.1836010797916</v>
      </c>
      <c r="X86">
        <f t="shared" si="108"/>
        <v>4.3508811447937799</v>
      </c>
      <c r="Y86">
        <f t="shared" si="109"/>
        <v>9.2211722827938871</v>
      </c>
      <c r="Z86">
        <f t="shared" si="110"/>
        <v>3.8534946708772679</v>
      </c>
      <c r="AA86">
        <f t="shared" si="111"/>
        <v>-706.68330997352496</v>
      </c>
      <c r="AB86">
        <f t="shared" si="112"/>
        <v>352.19185375961177</v>
      </c>
      <c r="AC86">
        <f t="shared" si="113"/>
        <v>30.388994826129363</v>
      </c>
      <c r="AD86">
        <f t="shared" si="114"/>
        <v>-257.96300038778378</v>
      </c>
      <c r="AE86">
        <v>0</v>
      </c>
      <c r="AF86">
        <v>0</v>
      </c>
      <c r="AG86">
        <f t="shared" si="115"/>
        <v>1</v>
      </c>
      <c r="AH86">
        <f t="shared" si="116"/>
        <v>0</v>
      </c>
      <c r="AI86">
        <f t="shared" si="117"/>
        <v>49856.640634044154</v>
      </c>
      <c r="AJ86" t="s">
        <v>281</v>
      </c>
      <c r="AK86" t="s">
        <v>281</v>
      </c>
      <c r="AL86">
        <v>0</v>
      </c>
      <c r="AM86">
        <v>0</v>
      </c>
      <c r="AN86" t="e">
        <f t="shared" si="118"/>
        <v>#DIV/0!</v>
      </c>
      <c r="AO86">
        <v>0</v>
      </c>
      <c r="AP86" t="s">
        <v>281</v>
      </c>
      <c r="AQ86" t="s">
        <v>281</v>
      </c>
      <c r="AR86">
        <v>0</v>
      </c>
      <c r="AS86">
        <v>0</v>
      </c>
      <c r="AT86" t="e">
        <f t="shared" si="119"/>
        <v>#DIV/0!</v>
      </c>
      <c r="AU86">
        <v>0.5</v>
      </c>
      <c r="AV86">
        <f t="shared" si="120"/>
        <v>337.11569999999995</v>
      </c>
      <c r="AW86">
        <f t="shared" si="121"/>
        <v>-1.0660651949071485</v>
      </c>
      <c r="AX86" t="e">
        <f t="shared" si="122"/>
        <v>#DIV/0!</v>
      </c>
      <c r="AY86">
        <f t="shared" si="123"/>
        <v>-3.1623125084567364E-3</v>
      </c>
      <c r="AZ86" t="e">
        <f t="shared" si="124"/>
        <v>#DIV/0!</v>
      </c>
      <c r="BA86" t="e">
        <f t="shared" si="125"/>
        <v>#DIV/0!</v>
      </c>
      <c r="BB86" t="s">
        <v>281</v>
      </c>
      <c r="BC86">
        <v>0</v>
      </c>
      <c r="BD86" t="e">
        <f t="shared" si="126"/>
        <v>#DIV/0!</v>
      </c>
      <c r="BE86" t="e">
        <f t="shared" si="127"/>
        <v>#DIV/0!</v>
      </c>
      <c r="BF86" t="e">
        <f t="shared" si="128"/>
        <v>#DIV/0!</v>
      </c>
      <c r="BG86" t="e">
        <f t="shared" si="129"/>
        <v>#DIV/0!</v>
      </c>
      <c r="BH86" t="e">
        <f t="shared" si="130"/>
        <v>#DIV/0!</v>
      </c>
      <c r="BI86" t="e">
        <f t="shared" si="131"/>
        <v>#DIV/0!</v>
      </c>
      <c r="BJ86" t="e">
        <f t="shared" si="132"/>
        <v>#DIV/0!</v>
      </c>
      <c r="BK86" t="e">
        <f t="shared" si="133"/>
        <v>#DIV/0!</v>
      </c>
      <c r="BL86">
        <f t="shared" si="134"/>
        <v>399.9</v>
      </c>
      <c r="BM86">
        <f t="shared" si="135"/>
        <v>337.11569999999995</v>
      </c>
      <c r="BN86">
        <f t="shared" si="136"/>
        <v>0.84299999999999997</v>
      </c>
      <c r="BO86">
        <f t="shared" si="137"/>
        <v>0.16538999999999998</v>
      </c>
      <c r="BP86">
        <v>6</v>
      </c>
      <c r="BQ86">
        <v>0.6</v>
      </c>
      <c r="BR86" t="s">
        <v>282</v>
      </c>
      <c r="BS86">
        <v>1659030525</v>
      </c>
      <c r="BT86">
        <v>99.375600000000006</v>
      </c>
      <c r="BU86">
        <v>100.00700000000001</v>
      </c>
      <c r="BV86">
        <v>43.590899999999998</v>
      </c>
      <c r="BW86">
        <v>25.2073</v>
      </c>
      <c r="BX86">
        <v>99.138599999999997</v>
      </c>
      <c r="BY86">
        <v>43.462600000000002</v>
      </c>
      <c r="BZ86">
        <v>500.20800000000003</v>
      </c>
      <c r="CA86">
        <v>99.711799999999997</v>
      </c>
      <c r="CB86">
        <v>9.9884200000000006E-2</v>
      </c>
      <c r="CC86">
        <v>44.144199999999998</v>
      </c>
      <c r="CD86">
        <v>41.9099</v>
      </c>
      <c r="CE86">
        <v>999.9</v>
      </c>
      <c r="CF86">
        <v>0</v>
      </c>
      <c r="CG86">
        <v>0</v>
      </c>
      <c r="CH86">
        <v>9996.25</v>
      </c>
      <c r="CI86">
        <v>0</v>
      </c>
      <c r="CJ86">
        <v>238.32499999999999</v>
      </c>
      <c r="CK86">
        <v>399.9</v>
      </c>
      <c r="CL86">
        <v>0.90000599999999997</v>
      </c>
      <c r="CM86">
        <v>9.9993499999999999E-2</v>
      </c>
      <c r="CN86">
        <v>0</v>
      </c>
      <c r="CO86">
        <v>3.2906</v>
      </c>
      <c r="CP86">
        <v>0</v>
      </c>
      <c r="CQ86">
        <v>3919.2</v>
      </c>
      <c r="CR86">
        <v>3429.08</v>
      </c>
      <c r="CS86">
        <v>48</v>
      </c>
      <c r="CT86">
        <v>50.75</v>
      </c>
      <c r="CU86">
        <v>49.061999999999998</v>
      </c>
      <c r="CV86">
        <v>50.125</v>
      </c>
      <c r="CW86">
        <v>48.561999999999998</v>
      </c>
      <c r="CX86">
        <v>359.91</v>
      </c>
      <c r="CY86">
        <v>39.99</v>
      </c>
      <c r="CZ86">
        <v>0</v>
      </c>
      <c r="DA86">
        <v>1659030721.5</v>
      </c>
      <c r="DB86">
        <v>0</v>
      </c>
      <c r="DC86">
        <v>3.1982807692307689</v>
      </c>
      <c r="DD86">
        <v>0.38612990960468679</v>
      </c>
      <c r="DE86">
        <v>-53.029401616611693</v>
      </c>
      <c r="DF86">
        <v>3926.4688461538458</v>
      </c>
      <c r="DG86">
        <v>15</v>
      </c>
      <c r="DH86">
        <v>1659030459</v>
      </c>
      <c r="DI86" t="s">
        <v>484</v>
      </c>
      <c r="DJ86">
        <v>1659030444.5</v>
      </c>
      <c r="DK86">
        <v>1659030459</v>
      </c>
      <c r="DL86">
        <v>69</v>
      </c>
      <c r="DM86">
        <v>-0.13</v>
      </c>
      <c r="DN86">
        <v>-1E-3</v>
      </c>
      <c r="DO86">
        <v>0.23699999999999999</v>
      </c>
      <c r="DP86">
        <v>0.11600000000000001</v>
      </c>
      <c r="DQ86">
        <v>100</v>
      </c>
      <c r="DR86">
        <v>25</v>
      </c>
      <c r="DS86">
        <v>0.56999999999999995</v>
      </c>
      <c r="DT86">
        <v>0.01</v>
      </c>
      <c r="DU86">
        <v>100</v>
      </c>
      <c r="DV86">
        <v>100</v>
      </c>
      <c r="DW86">
        <v>0.23699999999999999</v>
      </c>
      <c r="DX86">
        <v>0.1283</v>
      </c>
      <c r="DY86">
        <v>0.30611284079404039</v>
      </c>
      <c r="DZ86">
        <v>-6.7132856166521554E-4</v>
      </c>
      <c r="EA86">
        <v>-2.681329234238156E-7</v>
      </c>
      <c r="EB86">
        <v>8.1307759810197942E-11</v>
      </c>
      <c r="EC86">
        <v>0.1282397130521464</v>
      </c>
      <c r="ED86">
        <v>0</v>
      </c>
      <c r="EE86">
        <v>0</v>
      </c>
      <c r="EF86">
        <v>0</v>
      </c>
      <c r="EG86">
        <v>2</v>
      </c>
      <c r="EH86">
        <v>2028</v>
      </c>
      <c r="EI86">
        <v>2</v>
      </c>
      <c r="EJ86">
        <v>26</v>
      </c>
      <c r="EK86">
        <v>1.3</v>
      </c>
      <c r="EL86">
        <v>1.1000000000000001</v>
      </c>
      <c r="EM86">
        <v>0.396729</v>
      </c>
      <c r="EN86">
        <v>2.5549300000000001</v>
      </c>
      <c r="EO86">
        <v>1.39893</v>
      </c>
      <c r="EP86">
        <v>2.32544</v>
      </c>
      <c r="EQ86">
        <v>1.49902</v>
      </c>
      <c r="ER86">
        <v>2.49268</v>
      </c>
      <c r="ES86">
        <v>34.122500000000002</v>
      </c>
      <c r="ET86">
        <v>14.744899999999999</v>
      </c>
      <c r="EU86">
        <v>18</v>
      </c>
      <c r="EV86">
        <v>517.25699999999995</v>
      </c>
      <c r="EW86">
        <v>533.80399999999997</v>
      </c>
      <c r="EX86">
        <v>46.583799999999997</v>
      </c>
      <c r="EY86">
        <v>44.680900000000001</v>
      </c>
      <c r="EZ86">
        <v>30.000299999999999</v>
      </c>
      <c r="FA86">
        <v>44.427199999999999</v>
      </c>
      <c r="FB86">
        <v>44.348100000000002</v>
      </c>
      <c r="FC86">
        <v>7.9393900000000004</v>
      </c>
      <c r="FD86">
        <v>0</v>
      </c>
      <c r="FE86">
        <v>100</v>
      </c>
      <c r="FF86">
        <v>46.635800000000003</v>
      </c>
      <c r="FG86">
        <v>100</v>
      </c>
      <c r="FH86">
        <v>54.561199999999999</v>
      </c>
      <c r="FI86">
        <v>97.77</v>
      </c>
      <c r="FJ86">
        <v>99.542599999999993</v>
      </c>
    </row>
    <row r="87" spans="1:166" x14ac:dyDescent="0.2">
      <c r="A87">
        <v>69</v>
      </c>
      <c r="B87">
        <v>1659030675.5999999</v>
      </c>
      <c r="C87">
        <v>11741.099999904631</v>
      </c>
      <c r="D87" t="s">
        <v>485</v>
      </c>
      <c r="E87" t="s">
        <v>486</v>
      </c>
      <c r="F87" t="s">
        <v>280</v>
      </c>
      <c r="G87">
        <v>1659030675.5999999</v>
      </c>
      <c r="H87">
        <f t="shared" si="92"/>
        <v>1.6517889508429074E-2</v>
      </c>
      <c r="I87">
        <f t="shared" si="93"/>
        <v>16.517889508429075</v>
      </c>
      <c r="J87">
        <f t="shared" si="94"/>
        <v>-1.0677611150796609</v>
      </c>
      <c r="K87">
        <f t="shared" si="95"/>
        <v>99.270200000000003</v>
      </c>
      <c r="L87">
        <f t="shared" si="96"/>
        <v>97.10146919119299</v>
      </c>
      <c r="M87">
        <f t="shared" si="97"/>
        <v>9.6922323777638084</v>
      </c>
      <c r="N87">
        <f t="shared" si="98"/>
        <v>9.9087053429914</v>
      </c>
      <c r="O87">
        <f t="shared" si="99"/>
        <v>0.43646942503124386</v>
      </c>
      <c r="P87">
        <f t="shared" si="100"/>
        <v>2.9195051058782728</v>
      </c>
      <c r="Q87">
        <f t="shared" si="101"/>
        <v>0.40446922142248104</v>
      </c>
      <c r="R87">
        <f t="shared" si="102"/>
        <v>0.25547737405366205</v>
      </c>
      <c r="S87">
        <f t="shared" si="103"/>
        <v>66.136541878841669</v>
      </c>
      <c r="T87">
        <f t="shared" si="104"/>
        <v>40.385327219114465</v>
      </c>
      <c r="U87">
        <f t="shared" si="105"/>
        <v>41.953600000000002</v>
      </c>
      <c r="V87">
        <f t="shared" si="106"/>
        <v>8.2232908233739934</v>
      </c>
      <c r="W87">
        <f t="shared" si="107"/>
        <v>47.495288484035974</v>
      </c>
      <c r="X87">
        <f t="shared" si="108"/>
        <v>4.4048383608086006</v>
      </c>
      <c r="Y87">
        <f t="shared" si="109"/>
        <v>9.2742638299568316</v>
      </c>
      <c r="Z87">
        <f t="shared" si="110"/>
        <v>3.8184524625653928</v>
      </c>
      <c r="AA87">
        <f t="shared" si="111"/>
        <v>-728.43892732172219</v>
      </c>
      <c r="AB87">
        <f t="shared" si="112"/>
        <v>362.21624158369997</v>
      </c>
      <c r="AC87">
        <f t="shared" si="113"/>
        <v>31.323237827062368</v>
      </c>
      <c r="AD87">
        <f t="shared" si="114"/>
        <v>-268.76290603211822</v>
      </c>
      <c r="AE87">
        <v>0</v>
      </c>
      <c r="AF87">
        <v>0</v>
      </c>
      <c r="AG87">
        <f t="shared" si="115"/>
        <v>1</v>
      </c>
      <c r="AH87">
        <f t="shared" si="116"/>
        <v>0</v>
      </c>
      <c r="AI87">
        <f t="shared" si="117"/>
        <v>49721.334290914696</v>
      </c>
      <c r="AJ87" t="s">
        <v>281</v>
      </c>
      <c r="AK87" t="s">
        <v>281</v>
      </c>
      <c r="AL87">
        <v>0</v>
      </c>
      <c r="AM87">
        <v>0</v>
      </c>
      <c r="AN87" t="e">
        <f t="shared" si="118"/>
        <v>#DIV/0!</v>
      </c>
      <c r="AO87">
        <v>0</v>
      </c>
      <c r="AP87" t="s">
        <v>281</v>
      </c>
      <c r="AQ87" t="s">
        <v>281</v>
      </c>
      <c r="AR87">
        <v>0</v>
      </c>
      <c r="AS87">
        <v>0</v>
      </c>
      <c r="AT87" t="e">
        <f t="shared" si="119"/>
        <v>#DIV/0!</v>
      </c>
      <c r="AU87">
        <v>0.5</v>
      </c>
      <c r="AV87">
        <f t="shared" si="120"/>
        <v>337.10055599939977</v>
      </c>
      <c r="AW87">
        <f t="shared" si="121"/>
        <v>-1.0677611150796609</v>
      </c>
      <c r="AX87" t="e">
        <f t="shared" si="122"/>
        <v>#DIV/0!</v>
      </c>
      <c r="AY87">
        <f t="shared" si="123"/>
        <v>-3.1674854760001111E-3</v>
      </c>
      <c r="AZ87" t="e">
        <f t="shared" si="124"/>
        <v>#DIV/0!</v>
      </c>
      <c r="BA87" t="e">
        <f t="shared" si="125"/>
        <v>#DIV/0!</v>
      </c>
      <c r="BB87" t="s">
        <v>281</v>
      </c>
      <c r="BC87">
        <v>0</v>
      </c>
      <c r="BD87" t="e">
        <f t="shared" si="126"/>
        <v>#DIV/0!</v>
      </c>
      <c r="BE87" t="e">
        <f t="shared" si="127"/>
        <v>#DIV/0!</v>
      </c>
      <c r="BF87" t="e">
        <f t="shared" si="128"/>
        <v>#DIV/0!</v>
      </c>
      <c r="BG87" t="e">
        <f t="shared" si="129"/>
        <v>#DIV/0!</v>
      </c>
      <c r="BH87" t="e">
        <f t="shared" si="130"/>
        <v>#DIV/0!</v>
      </c>
      <c r="BI87" t="e">
        <f t="shared" si="131"/>
        <v>#DIV/0!</v>
      </c>
      <c r="BJ87" t="e">
        <f t="shared" si="132"/>
        <v>#DIV/0!</v>
      </c>
      <c r="BK87" t="e">
        <f t="shared" si="133"/>
        <v>#DIV/0!</v>
      </c>
      <c r="BL87">
        <f t="shared" si="134"/>
        <v>399.88200000000001</v>
      </c>
      <c r="BM87">
        <f t="shared" si="135"/>
        <v>337.10055599939977</v>
      </c>
      <c r="BN87">
        <f t="shared" si="136"/>
        <v>0.84300007502063057</v>
      </c>
      <c r="BO87">
        <f t="shared" si="137"/>
        <v>0.16539014478981717</v>
      </c>
      <c r="BP87">
        <v>6</v>
      </c>
      <c r="BQ87">
        <v>0.6</v>
      </c>
      <c r="BR87" t="s">
        <v>282</v>
      </c>
      <c r="BS87">
        <v>1659030675.5999999</v>
      </c>
      <c r="BT87">
        <v>99.270200000000003</v>
      </c>
      <c r="BU87">
        <v>99.956199999999995</v>
      </c>
      <c r="BV87">
        <v>44.129800000000003</v>
      </c>
      <c r="BW87">
        <v>25.193200000000001</v>
      </c>
      <c r="BX87">
        <v>99.035899999999998</v>
      </c>
      <c r="BY87">
        <v>44.006999999999998</v>
      </c>
      <c r="BZ87">
        <v>500.26799999999997</v>
      </c>
      <c r="CA87">
        <v>99.715199999999996</v>
      </c>
      <c r="CB87">
        <v>0.10030699999999999</v>
      </c>
      <c r="CC87">
        <v>44.254899999999999</v>
      </c>
      <c r="CD87">
        <v>41.953600000000002</v>
      </c>
      <c r="CE87">
        <v>999.9</v>
      </c>
      <c r="CF87">
        <v>0</v>
      </c>
      <c r="CG87">
        <v>0</v>
      </c>
      <c r="CH87">
        <v>9971.25</v>
      </c>
      <c r="CI87">
        <v>0</v>
      </c>
      <c r="CJ87">
        <v>238.05600000000001</v>
      </c>
      <c r="CK87">
        <v>399.88200000000001</v>
      </c>
      <c r="CL87">
        <v>0.90000599999999997</v>
      </c>
      <c r="CM87">
        <v>9.9993499999999999E-2</v>
      </c>
      <c r="CN87">
        <v>0</v>
      </c>
      <c r="CO87">
        <v>2.9565000000000001</v>
      </c>
      <c r="CP87">
        <v>0</v>
      </c>
      <c r="CQ87">
        <v>3851.41</v>
      </c>
      <c r="CR87">
        <v>3428.92</v>
      </c>
      <c r="CS87">
        <v>48</v>
      </c>
      <c r="CT87">
        <v>50.75</v>
      </c>
      <c r="CU87">
        <v>49.061999999999998</v>
      </c>
      <c r="CV87">
        <v>50.125</v>
      </c>
      <c r="CW87">
        <v>48.561999999999998</v>
      </c>
      <c r="CX87">
        <v>359.9</v>
      </c>
      <c r="CY87">
        <v>39.99</v>
      </c>
      <c r="CZ87">
        <v>0</v>
      </c>
      <c r="DA87">
        <v>1659030872.0999999</v>
      </c>
      <c r="DB87">
        <v>0</v>
      </c>
      <c r="DC87">
        <v>3.183656</v>
      </c>
      <c r="DD87">
        <v>6.3074923243832694E-4</v>
      </c>
      <c r="DE87">
        <v>-8.0692307870449334</v>
      </c>
      <c r="DF87">
        <v>3854.3244</v>
      </c>
      <c r="DG87">
        <v>15</v>
      </c>
      <c r="DH87">
        <v>1659030587.0999999</v>
      </c>
      <c r="DI87" t="s">
        <v>487</v>
      </c>
      <c r="DJ87">
        <v>1659030577.0999999</v>
      </c>
      <c r="DK87">
        <v>1659030587.0999999</v>
      </c>
      <c r="DL87">
        <v>70</v>
      </c>
      <c r="DM87">
        <v>-3.0000000000000001E-3</v>
      </c>
      <c r="DN87">
        <v>-5.0000000000000001E-3</v>
      </c>
      <c r="DO87">
        <v>0.23400000000000001</v>
      </c>
      <c r="DP87">
        <v>0.11</v>
      </c>
      <c r="DQ87">
        <v>100</v>
      </c>
      <c r="DR87">
        <v>25</v>
      </c>
      <c r="DS87">
        <v>0.27</v>
      </c>
      <c r="DT87">
        <v>0</v>
      </c>
      <c r="DU87">
        <v>100</v>
      </c>
      <c r="DV87">
        <v>100</v>
      </c>
      <c r="DW87">
        <v>0.23400000000000001</v>
      </c>
      <c r="DX87">
        <v>0.12280000000000001</v>
      </c>
      <c r="DY87">
        <v>0.3033614735381015</v>
      </c>
      <c r="DZ87">
        <v>-6.7132856166521554E-4</v>
      </c>
      <c r="EA87">
        <v>-2.681329234238156E-7</v>
      </c>
      <c r="EB87">
        <v>8.1307759810197942E-11</v>
      </c>
      <c r="EC87">
        <v>0.12280054362889339</v>
      </c>
      <c r="ED87">
        <v>0</v>
      </c>
      <c r="EE87">
        <v>0</v>
      </c>
      <c r="EF87">
        <v>0</v>
      </c>
      <c r="EG87">
        <v>2</v>
      </c>
      <c r="EH87">
        <v>2028</v>
      </c>
      <c r="EI87">
        <v>2</v>
      </c>
      <c r="EJ87">
        <v>26</v>
      </c>
      <c r="EK87">
        <v>1.6</v>
      </c>
      <c r="EL87">
        <v>1.5</v>
      </c>
      <c r="EM87">
        <v>0.396729</v>
      </c>
      <c r="EN87">
        <v>2.5512700000000001</v>
      </c>
      <c r="EO87">
        <v>1.39893</v>
      </c>
      <c r="EP87">
        <v>2.32544</v>
      </c>
      <c r="EQ87">
        <v>1.49902</v>
      </c>
      <c r="ER87">
        <v>2.4511699999999998</v>
      </c>
      <c r="ES87">
        <v>34.122500000000002</v>
      </c>
      <c r="ET87">
        <v>14.709899999999999</v>
      </c>
      <c r="EU87">
        <v>18</v>
      </c>
      <c r="EV87">
        <v>517.73199999999997</v>
      </c>
      <c r="EW87">
        <v>533.96900000000005</v>
      </c>
      <c r="EX87">
        <v>46.954500000000003</v>
      </c>
      <c r="EY87">
        <v>44.6905</v>
      </c>
      <c r="EZ87">
        <v>30.0001</v>
      </c>
      <c r="FA87">
        <v>44.436599999999999</v>
      </c>
      <c r="FB87">
        <v>44.357500000000002</v>
      </c>
      <c r="FC87">
        <v>7.9421999999999997</v>
      </c>
      <c r="FD87">
        <v>0</v>
      </c>
      <c r="FE87">
        <v>100</v>
      </c>
      <c r="FF87">
        <v>46.974200000000003</v>
      </c>
      <c r="FG87">
        <v>100</v>
      </c>
      <c r="FH87">
        <v>54.561199999999999</v>
      </c>
      <c r="FI87">
        <v>97.763800000000003</v>
      </c>
      <c r="FJ87">
        <v>99.543599999999998</v>
      </c>
    </row>
    <row r="88" spans="1:166" x14ac:dyDescent="0.2">
      <c r="A88">
        <v>70</v>
      </c>
      <c r="B88">
        <v>1659030826.0999999</v>
      </c>
      <c r="C88">
        <v>11891.599999904631</v>
      </c>
      <c r="D88" t="s">
        <v>488</v>
      </c>
      <c r="E88" t="s">
        <v>489</v>
      </c>
      <c r="F88" t="s">
        <v>280</v>
      </c>
      <c r="G88">
        <v>1659030826.0999999</v>
      </c>
      <c r="H88">
        <f t="shared" si="92"/>
        <v>1.6917238931164497E-2</v>
      </c>
      <c r="I88">
        <f t="shared" si="93"/>
        <v>16.917238931164498</v>
      </c>
      <c r="J88">
        <f t="shared" si="94"/>
        <v>-3.2571970879523211</v>
      </c>
      <c r="K88">
        <f t="shared" si="95"/>
        <v>52.869700000000002</v>
      </c>
      <c r="L88">
        <f t="shared" si="96"/>
        <v>61.555050057227767</v>
      </c>
      <c r="M88">
        <f t="shared" si="97"/>
        <v>6.1441305557979513</v>
      </c>
      <c r="N88">
        <f t="shared" si="98"/>
        <v>5.2772004724854993</v>
      </c>
      <c r="O88">
        <f t="shared" si="99"/>
        <v>0.45132018204609803</v>
      </c>
      <c r="P88">
        <f t="shared" si="100"/>
        <v>2.9164231917239403</v>
      </c>
      <c r="Q88">
        <f t="shared" si="101"/>
        <v>0.41716113599869548</v>
      </c>
      <c r="R88">
        <f t="shared" si="102"/>
        <v>0.26358427175525845</v>
      </c>
      <c r="S88">
        <f t="shared" si="103"/>
        <v>66.139684572162352</v>
      </c>
      <c r="T88">
        <f t="shared" si="104"/>
        <v>40.364649232654081</v>
      </c>
      <c r="U88">
        <f t="shared" si="105"/>
        <v>41.986199999999997</v>
      </c>
      <c r="V88">
        <f t="shared" si="106"/>
        <v>8.2374259110371284</v>
      </c>
      <c r="W88">
        <f t="shared" si="107"/>
        <v>47.734876681337312</v>
      </c>
      <c r="X88">
        <f t="shared" si="108"/>
        <v>4.4467877912929996</v>
      </c>
      <c r="Y88">
        <f t="shared" si="109"/>
        <v>9.3155950123812516</v>
      </c>
      <c r="Z88">
        <f t="shared" si="110"/>
        <v>3.7906381197441288</v>
      </c>
      <c r="AA88">
        <f t="shared" si="111"/>
        <v>-746.05023686435436</v>
      </c>
      <c r="AB88">
        <f t="shared" si="112"/>
        <v>370.19852264572478</v>
      </c>
      <c r="AC88">
        <f t="shared" si="113"/>
        <v>32.06537721449105</v>
      </c>
      <c r="AD88">
        <f t="shared" si="114"/>
        <v>-277.64665243197624</v>
      </c>
      <c r="AE88">
        <v>0</v>
      </c>
      <c r="AF88">
        <v>0</v>
      </c>
      <c r="AG88">
        <f t="shared" si="115"/>
        <v>1</v>
      </c>
      <c r="AH88">
        <f t="shared" si="116"/>
        <v>0</v>
      </c>
      <c r="AI88">
        <f t="shared" si="117"/>
        <v>49623.936175615279</v>
      </c>
      <c r="AJ88" t="s">
        <v>281</v>
      </c>
      <c r="AK88" t="s">
        <v>281</v>
      </c>
      <c r="AL88">
        <v>0</v>
      </c>
      <c r="AM88">
        <v>0</v>
      </c>
      <c r="AN88" t="e">
        <f t="shared" si="118"/>
        <v>#DIV/0!</v>
      </c>
      <c r="AO88">
        <v>0</v>
      </c>
      <c r="AP88" t="s">
        <v>281</v>
      </c>
      <c r="AQ88" t="s">
        <v>281</v>
      </c>
      <c r="AR88">
        <v>0</v>
      </c>
      <c r="AS88">
        <v>0</v>
      </c>
      <c r="AT88" t="e">
        <f t="shared" si="119"/>
        <v>#DIV/0!</v>
      </c>
      <c r="AU88">
        <v>0.5</v>
      </c>
      <c r="AV88">
        <f t="shared" si="120"/>
        <v>337.11127200630176</v>
      </c>
      <c r="AW88">
        <f t="shared" si="121"/>
        <v>-3.2571970879523211</v>
      </c>
      <c r="AX88" t="e">
        <f t="shared" si="122"/>
        <v>#DIV/0!</v>
      </c>
      <c r="AY88">
        <f t="shared" si="123"/>
        <v>-9.6620829928565338E-3</v>
      </c>
      <c r="AZ88" t="e">
        <f t="shared" si="124"/>
        <v>#DIV/0!</v>
      </c>
      <c r="BA88" t="e">
        <f t="shared" si="125"/>
        <v>#DIV/0!</v>
      </c>
      <c r="BB88" t="s">
        <v>281</v>
      </c>
      <c r="BC88">
        <v>0</v>
      </c>
      <c r="BD88" t="e">
        <f t="shared" si="126"/>
        <v>#DIV/0!</v>
      </c>
      <c r="BE88" t="e">
        <f t="shared" si="127"/>
        <v>#DIV/0!</v>
      </c>
      <c r="BF88" t="e">
        <f t="shared" si="128"/>
        <v>#DIV/0!</v>
      </c>
      <c r="BG88" t="e">
        <f t="shared" si="129"/>
        <v>#DIV/0!</v>
      </c>
      <c r="BH88" t="e">
        <f t="shared" si="130"/>
        <v>#DIV/0!</v>
      </c>
      <c r="BI88" t="e">
        <f t="shared" si="131"/>
        <v>#DIV/0!</v>
      </c>
      <c r="BJ88" t="e">
        <f t="shared" si="132"/>
        <v>#DIV/0!</v>
      </c>
      <c r="BK88" t="e">
        <f t="shared" si="133"/>
        <v>#DIV/0!</v>
      </c>
      <c r="BL88">
        <f t="shared" si="134"/>
        <v>399.89400000000001</v>
      </c>
      <c r="BM88">
        <f t="shared" si="135"/>
        <v>337.11127200630176</v>
      </c>
      <c r="BN88">
        <f t="shared" si="136"/>
        <v>0.84300157543324417</v>
      </c>
      <c r="BO88">
        <f t="shared" si="137"/>
        <v>0.16539304058616119</v>
      </c>
      <c r="BP88">
        <v>6</v>
      </c>
      <c r="BQ88">
        <v>0.6</v>
      </c>
      <c r="BR88" t="s">
        <v>282</v>
      </c>
      <c r="BS88">
        <v>1659030826.0999999</v>
      </c>
      <c r="BT88">
        <v>52.869700000000002</v>
      </c>
      <c r="BU88">
        <v>50.035800000000002</v>
      </c>
      <c r="BV88">
        <v>44.550199999999997</v>
      </c>
      <c r="BW88">
        <v>25.163799999999998</v>
      </c>
      <c r="BX88">
        <v>52.656500000000001</v>
      </c>
      <c r="BY88">
        <v>44.425800000000002</v>
      </c>
      <c r="BZ88">
        <v>500.255</v>
      </c>
      <c r="CA88">
        <v>99.714799999999997</v>
      </c>
      <c r="CB88">
        <v>0.100415</v>
      </c>
      <c r="CC88">
        <v>44.340699999999998</v>
      </c>
      <c r="CD88">
        <v>41.986199999999997</v>
      </c>
      <c r="CE88">
        <v>999.9</v>
      </c>
      <c r="CF88">
        <v>0</v>
      </c>
      <c r="CG88">
        <v>0</v>
      </c>
      <c r="CH88">
        <v>9953.75</v>
      </c>
      <c r="CI88">
        <v>0</v>
      </c>
      <c r="CJ88">
        <v>237.88499999999999</v>
      </c>
      <c r="CK88">
        <v>399.89400000000001</v>
      </c>
      <c r="CL88">
        <v>0.89993699999999999</v>
      </c>
      <c r="CM88">
        <v>0.100063</v>
      </c>
      <c r="CN88">
        <v>0</v>
      </c>
      <c r="CO88">
        <v>2.9756</v>
      </c>
      <c r="CP88">
        <v>0</v>
      </c>
      <c r="CQ88">
        <v>3823.53</v>
      </c>
      <c r="CR88">
        <v>3428.96</v>
      </c>
      <c r="CS88">
        <v>48</v>
      </c>
      <c r="CT88">
        <v>50.75</v>
      </c>
      <c r="CU88">
        <v>49.061999999999998</v>
      </c>
      <c r="CV88">
        <v>50.125</v>
      </c>
      <c r="CW88">
        <v>48.561999999999998</v>
      </c>
      <c r="CX88">
        <v>359.88</v>
      </c>
      <c r="CY88">
        <v>40.01</v>
      </c>
      <c r="CZ88">
        <v>0</v>
      </c>
      <c r="DA88">
        <v>1659031022.0999999</v>
      </c>
      <c r="DB88">
        <v>0</v>
      </c>
      <c r="DC88">
        <v>3.1410879999999999</v>
      </c>
      <c r="DD88">
        <v>-0.2283769167862694</v>
      </c>
      <c r="DE88">
        <v>-21.110000130781589</v>
      </c>
      <c r="DF88">
        <v>3826.13</v>
      </c>
      <c r="DG88">
        <v>15</v>
      </c>
      <c r="DH88">
        <v>1659030755.0999999</v>
      </c>
      <c r="DI88" t="s">
        <v>490</v>
      </c>
      <c r="DJ88">
        <v>1659030738.0999999</v>
      </c>
      <c r="DK88">
        <v>1659030755.0999999</v>
      </c>
      <c r="DL88">
        <v>71</v>
      </c>
      <c r="DM88">
        <v>-5.3999999999999999E-2</v>
      </c>
      <c r="DN88">
        <v>2E-3</v>
      </c>
      <c r="DO88">
        <v>0.215</v>
      </c>
      <c r="DP88">
        <v>0.111</v>
      </c>
      <c r="DQ88">
        <v>50</v>
      </c>
      <c r="DR88">
        <v>25</v>
      </c>
      <c r="DS88">
        <v>0.2</v>
      </c>
      <c r="DT88">
        <v>0.01</v>
      </c>
      <c r="DU88">
        <v>100</v>
      </c>
      <c r="DV88">
        <v>100</v>
      </c>
      <c r="DW88">
        <v>0.21299999999999999</v>
      </c>
      <c r="DX88">
        <v>0.1244</v>
      </c>
      <c r="DY88">
        <v>0.24919542288526189</v>
      </c>
      <c r="DZ88">
        <v>-6.7132856166521554E-4</v>
      </c>
      <c r="EA88">
        <v>-2.681329234238156E-7</v>
      </c>
      <c r="EB88">
        <v>8.1307759810197942E-11</v>
      </c>
      <c r="EC88">
        <v>0.124409377160507</v>
      </c>
      <c r="ED88">
        <v>0</v>
      </c>
      <c r="EE88">
        <v>0</v>
      </c>
      <c r="EF88">
        <v>0</v>
      </c>
      <c r="EG88">
        <v>2</v>
      </c>
      <c r="EH88">
        <v>2028</v>
      </c>
      <c r="EI88">
        <v>2</v>
      </c>
      <c r="EJ88">
        <v>26</v>
      </c>
      <c r="EK88">
        <v>1.5</v>
      </c>
      <c r="EL88">
        <v>1.2</v>
      </c>
      <c r="EM88">
        <v>0.27587899999999999</v>
      </c>
      <c r="EN88">
        <v>2.5842299999999998</v>
      </c>
      <c r="EO88">
        <v>1.39893</v>
      </c>
      <c r="EP88">
        <v>2.32544</v>
      </c>
      <c r="EQ88">
        <v>1.49902</v>
      </c>
      <c r="ER88">
        <v>2.3596200000000001</v>
      </c>
      <c r="ES88">
        <v>34.122500000000002</v>
      </c>
      <c r="ET88">
        <v>14.657400000000001</v>
      </c>
      <c r="EU88">
        <v>18</v>
      </c>
      <c r="EV88">
        <v>517.94899999999996</v>
      </c>
      <c r="EW88">
        <v>533.86300000000006</v>
      </c>
      <c r="EX88">
        <v>47.169800000000002</v>
      </c>
      <c r="EY88">
        <v>44.700200000000002</v>
      </c>
      <c r="EZ88">
        <v>30</v>
      </c>
      <c r="FA88">
        <v>44.446100000000001</v>
      </c>
      <c r="FB88">
        <v>44.366900000000001</v>
      </c>
      <c r="FC88">
        <v>5.53993</v>
      </c>
      <c r="FD88">
        <v>0</v>
      </c>
      <c r="FE88">
        <v>100</v>
      </c>
      <c r="FF88">
        <v>47.177199999999999</v>
      </c>
      <c r="FG88">
        <v>50</v>
      </c>
      <c r="FH88">
        <v>54.561199999999999</v>
      </c>
      <c r="FI88">
        <v>97.765100000000004</v>
      </c>
      <c r="FJ88">
        <v>99.538399999999996</v>
      </c>
    </row>
    <row r="89" spans="1:166" x14ac:dyDescent="0.2">
      <c r="A89">
        <v>71</v>
      </c>
      <c r="B89">
        <v>1659030976.5999999</v>
      </c>
      <c r="C89">
        <v>12042.099999904631</v>
      </c>
      <c r="D89" t="s">
        <v>491</v>
      </c>
      <c r="E89" t="s">
        <v>492</v>
      </c>
      <c r="F89" t="s">
        <v>280</v>
      </c>
      <c r="G89">
        <v>1659030976.5999999</v>
      </c>
      <c r="H89">
        <f t="shared" si="92"/>
        <v>1.7233871415253482E-2</v>
      </c>
      <c r="I89">
        <f t="shared" si="93"/>
        <v>17.233871415253482</v>
      </c>
      <c r="J89">
        <f t="shared" si="94"/>
        <v>-3.2364335509085533</v>
      </c>
      <c r="K89">
        <f t="shared" si="95"/>
        <v>52.776800000000001</v>
      </c>
      <c r="L89">
        <f t="shared" si="96"/>
        <v>61.102183974990211</v>
      </c>
      <c r="M89">
        <f t="shared" si="97"/>
        <v>6.0987597338520763</v>
      </c>
      <c r="N89">
        <f t="shared" si="98"/>
        <v>5.2677826189209602</v>
      </c>
      <c r="O89">
        <f t="shared" si="99"/>
        <v>0.46452062503895258</v>
      </c>
      <c r="P89">
        <f t="shared" si="100"/>
        <v>2.9324879696162505</v>
      </c>
      <c r="Q89">
        <f t="shared" si="101"/>
        <v>0.42859949651051837</v>
      </c>
      <c r="R89">
        <f t="shared" si="102"/>
        <v>0.27087587483301157</v>
      </c>
      <c r="S89">
        <f t="shared" si="103"/>
        <v>66.188498999999993</v>
      </c>
      <c r="T89">
        <f t="shared" si="104"/>
        <v>40.353475624034814</v>
      </c>
      <c r="U89">
        <f t="shared" si="105"/>
        <v>41.989899999999999</v>
      </c>
      <c r="V89">
        <f t="shared" si="106"/>
        <v>8.239031528627061</v>
      </c>
      <c r="W89">
        <f t="shared" si="107"/>
        <v>47.982345051645083</v>
      </c>
      <c r="X89">
        <f t="shared" si="108"/>
        <v>4.4813402273587197</v>
      </c>
      <c r="Y89">
        <f t="shared" si="109"/>
        <v>9.3395606707744179</v>
      </c>
      <c r="Z89">
        <f t="shared" si="110"/>
        <v>3.7576913012683413</v>
      </c>
      <c r="AA89">
        <f t="shared" si="111"/>
        <v>-760.01372941267857</v>
      </c>
      <c r="AB89">
        <f t="shared" si="112"/>
        <v>379.49433791965106</v>
      </c>
      <c r="AC89">
        <f t="shared" si="113"/>
        <v>32.698763518667164</v>
      </c>
      <c r="AD89">
        <f t="shared" si="114"/>
        <v>-281.63212897436034</v>
      </c>
      <c r="AE89">
        <v>0</v>
      </c>
      <c r="AF89">
        <v>0</v>
      </c>
      <c r="AG89">
        <f t="shared" si="115"/>
        <v>1</v>
      </c>
      <c r="AH89">
        <f t="shared" si="116"/>
        <v>0</v>
      </c>
      <c r="AI89">
        <f t="shared" si="117"/>
        <v>50054.278646063663</v>
      </c>
      <c r="AJ89" t="s">
        <v>281</v>
      </c>
      <c r="AK89" t="s">
        <v>281</v>
      </c>
      <c r="AL89">
        <v>0</v>
      </c>
      <c r="AM89">
        <v>0</v>
      </c>
      <c r="AN89" t="e">
        <f t="shared" si="118"/>
        <v>#DIV/0!</v>
      </c>
      <c r="AO89">
        <v>0</v>
      </c>
      <c r="AP89" t="s">
        <v>281</v>
      </c>
      <c r="AQ89" t="s">
        <v>281</v>
      </c>
      <c r="AR89">
        <v>0</v>
      </c>
      <c r="AS89">
        <v>0</v>
      </c>
      <c r="AT89" t="e">
        <f t="shared" si="119"/>
        <v>#DIV/0!</v>
      </c>
      <c r="AU89">
        <v>0.5</v>
      </c>
      <c r="AV89">
        <f t="shared" si="120"/>
        <v>337.36829999999998</v>
      </c>
      <c r="AW89">
        <f t="shared" si="121"/>
        <v>-3.2364335509085533</v>
      </c>
      <c r="AX89" t="e">
        <f t="shared" si="122"/>
        <v>#DIV/0!</v>
      </c>
      <c r="AY89">
        <f t="shared" si="123"/>
        <v>-9.593176213973138E-3</v>
      </c>
      <c r="AZ89" t="e">
        <f t="shared" si="124"/>
        <v>#DIV/0!</v>
      </c>
      <c r="BA89" t="e">
        <f t="shared" si="125"/>
        <v>#DIV/0!</v>
      </c>
      <c r="BB89" t="s">
        <v>281</v>
      </c>
      <c r="BC89">
        <v>0</v>
      </c>
      <c r="BD89" t="e">
        <f t="shared" si="126"/>
        <v>#DIV/0!</v>
      </c>
      <c r="BE89" t="e">
        <f t="shared" si="127"/>
        <v>#DIV/0!</v>
      </c>
      <c r="BF89" t="e">
        <f t="shared" si="128"/>
        <v>#DIV/0!</v>
      </c>
      <c r="BG89" t="e">
        <f t="shared" si="129"/>
        <v>#DIV/0!</v>
      </c>
      <c r="BH89" t="e">
        <f t="shared" si="130"/>
        <v>#DIV/0!</v>
      </c>
      <c r="BI89" t="e">
        <f t="shared" si="131"/>
        <v>#DIV/0!</v>
      </c>
      <c r="BJ89" t="e">
        <f t="shared" si="132"/>
        <v>#DIV/0!</v>
      </c>
      <c r="BK89" t="e">
        <f t="shared" si="133"/>
        <v>#DIV/0!</v>
      </c>
      <c r="BL89">
        <f t="shared" si="134"/>
        <v>400.2</v>
      </c>
      <c r="BM89">
        <f t="shared" si="135"/>
        <v>337.36829999999998</v>
      </c>
      <c r="BN89">
        <f t="shared" si="136"/>
        <v>0.8429992503748126</v>
      </c>
      <c r="BO89">
        <f t="shared" si="137"/>
        <v>0.1653885532233883</v>
      </c>
      <c r="BP89">
        <v>6</v>
      </c>
      <c r="BQ89">
        <v>0.6</v>
      </c>
      <c r="BR89" t="s">
        <v>282</v>
      </c>
      <c r="BS89">
        <v>1659030976.5999999</v>
      </c>
      <c r="BT89">
        <v>52.776800000000001</v>
      </c>
      <c r="BU89">
        <v>49.985900000000001</v>
      </c>
      <c r="BV89">
        <v>44.897599999999997</v>
      </c>
      <c r="BW89">
        <v>25.155100000000001</v>
      </c>
      <c r="BX89">
        <v>52.496699999999997</v>
      </c>
      <c r="BY89">
        <v>44.774900000000002</v>
      </c>
      <c r="BZ89">
        <v>500.24400000000003</v>
      </c>
      <c r="CA89">
        <v>99.712900000000005</v>
      </c>
      <c r="CB89">
        <v>9.9567199999999995E-2</v>
      </c>
      <c r="CC89">
        <v>44.390300000000003</v>
      </c>
      <c r="CD89">
        <v>41.989899999999999</v>
      </c>
      <c r="CE89">
        <v>999.9</v>
      </c>
      <c r="CF89">
        <v>0</v>
      </c>
      <c r="CG89">
        <v>0</v>
      </c>
      <c r="CH89">
        <v>10045.6</v>
      </c>
      <c r="CI89">
        <v>0</v>
      </c>
      <c r="CJ89">
        <v>237.93899999999999</v>
      </c>
      <c r="CK89">
        <v>400.2</v>
      </c>
      <c r="CL89">
        <v>0.90001399999999998</v>
      </c>
      <c r="CM89">
        <v>9.9985900000000003E-2</v>
      </c>
      <c r="CN89">
        <v>0</v>
      </c>
      <c r="CO89">
        <v>3.1459999999999999</v>
      </c>
      <c r="CP89">
        <v>0</v>
      </c>
      <c r="CQ89">
        <v>3814.96</v>
      </c>
      <c r="CR89">
        <v>3431.66</v>
      </c>
      <c r="CS89">
        <v>48</v>
      </c>
      <c r="CT89">
        <v>50.75</v>
      </c>
      <c r="CU89">
        <v>49.061999999999998</v>
      </c>
      <c r="CV89">
        <v>50.125</v>
      </c>
      <c r="CW89">
        <v>48.561999999999998</v>
      </c>
      <c r="CX89">
        <v>360.19</v>
      </c>
      <c r="CY89">
        <v>40.01</v>
      </c>
      <c r="CZ89">
        <v>0</v>
      </c>
      <c r="DA89">
        <v>1659031172.7</v>
      </c>
      <c r="DB89">
        <v>0</v>
      </c>
      <c r="DC89">
        <v>3.185738461538461</v>
      </c>
      <c r="DD89">
        <v>1.3330256377174921</v>
      </c>
      <c r="DE89">
        <v>0.382563991102638</v>
      </c>
      <c r="DF89">
        <v>3812.4973076923079</v>
      </c>
      <c r="DG89">
        <v>15</v>
      </c>
      <c r="DH89">
        <v>1659030892.5999999</v>
      </c>
      <c r="DI89" t="s">
        <v>493</v>
      </c>
      <c r="DJ89">
        <v>1659030884.0999999</v>
      </c>
      <c r="DK89">
        <v>1659030892.5999999</v>
      </c>
      <c r="DL89">
        <v>72</v>
      </c>
      <c r="DM89">
        <v>6.7000000000000004E-2</v>
      </c>
      <c r="DN89">
        <v>-2E-3</v>
      </c>
      <c r="DO89">
        <v>0.28199999999999997</v>
      </c>
      <c r="DP89">
        <v>0.109</v>
      </c>
      <c r="DQ89">
        <v>50</v>
      </c>
      <c r="DR89">
        <v>25</v>
      </c>
      <c r="DS89">
        <v>0.27</v>
      </c>
      <c r="DT89">
        <v>0</v>
      </c>
      <c r="DU89">
        <v>100</v>
      </c>
      <c r="DV89">
        <v>100</v>
      </c>
      <c r="DW89">
        <v>0.28000000000000003</v>
      </c>
      <c r="DX89">
        <v>0.1227</v>
      </c>
      <c r="DY89">
        <v>0.31601947110266793</v>
      </c>
      <c r="DZ89">
        <v>-6.7132856166521554E-4</v>
      </c>
      <c r="EA89">
        <v>-2.681329234238156E-7</v>
      </c>
      <c r="EB89">
        <v>8.1307759810197942E-11</v>
      </c>
      <c r="EC89">
        <v>0.12269021442813149</v>
      </c>
      <c r="ED89">
        <v>0</v>
      </c>
      <c r="EE89">
        <v>0</v>
      </c>
      <c r="EF89">
        <v>0</v>
      </c>
      <c r="EG89">
        <v>2</v>
      </c>
      <c r="EH89">
        <v>2028</v>
      </c>
      <c r="EI89">
        <v>2</v>
      </c>
      <c r="EJ89">
        <v>26</v>
      </c>
      <c r="EK89">
        <v>1.5</v>
      </c>
      <c r="EL89">
        <v>1.4</v>
      </c>
      <c r="EM89">
        <v>0.27587899999999999</v>
      </c>
      <c r="EN89">
        <v>2.5854499999999998</v>
      </c>
      <c r="EO89">
        <v>1.39893</v>
      </c>
      <c r="EP89">
        <v>2.32544</v>
      </c>
      <c r="EQ89">
        <v>1.49902</v>
      </c>
      <c r="ER89">
        <v>2.2460900000000001</v>
      </c>
      <c r="ES89">
        <v>34.122500000000002</v>
      </c>
      <c r="ET89">
        <v>14.604900000000001</v>
      </c>
      <c r="EU89">
        <v>18</v>
      </c>
      <c r="EV89">
        <v>518.20600000000002</v>
      </c>
      <c r="EW89">
        <v>533.85799999999995</v>
      </c>
      <c r="EX89">
        <v>47.223999999999997</v>
      </c>
      <c r="EY89">
        <v>44.709699999999998</v>
      </c>
      <c r="EZ89">
        <v>30</v>
      </c>
      <c r="FA89">
        <v>44.448500000000003</v>
      </c>
      <c r="FB89">
        <v>44.371600000000001</v>
      </c>
      <c r="FC89">
        <v>5.5413699999999997</v>
      </c>
      <c r="FD89">
        <v>0</v>
      </c>
      <c r="FE89">
        <v>100</v>
      </c>
      <c r="FF89">
        <v>47.2273</v>
      </c>
      <c r="FG89">
        <v>50</v>
      </c>
      <c r="FH89">
        <v>54.561199999999999</v>
      </c>
      <c r="FI89">
        <v>97.764600000000002</v>
      </c>
      <c r="FJ89">
        <v>99.537300000000002</v>
      </c>
    </row>
    <row r="90" spans="1:166" x14ac:dyDescent="0.2">
      <c r="A90">
        <v>72</v>
      </c>
      <c r="B90">
        <v>1659031127.0999999</v>
      </c>
      <c r="C90">
        <v>12192.599999904631</v>
      </c>
      <c r="D90" t="s">
        <v>494</v>
      </c>
      <c r="E90" t="s">
        <v>495</v>
      </c>
      <c r="F90" t="s">
        <v>280</v>
      </c>
      <c r="G90">
        <v>1659031127.0999999</v>
      </c>
      <c r="H90">
        <f t="shared" si="92"/>
        <v>1.7511969039301092E-2</v>
      </c>
      <c r="I90">
        <f t="shared" si="93"/>
        <v>17.511969039301093</v>
      </c>
      <c r="J90">
        <f t="shared" si="94"/>
        <v>-5.6607778312167785</v>
      </c>
      <c r="K90">
        <f t="shared" si="95"/>
        <v>2.6400100000000002</v>
      </c>
      <c r="L90">
        <f t="shared" si="96"/>
        <v>22.269077862553608</v>
      </c>
      <c r="M90">
        <f t="shared" si="97"/>
        <v>2.2228158899631802</v>
      </c>
      <c r="N90">
        <f t="shared" si="98"/>
        <v>0.26351590370652106</v>
      </c>
      <c r="O90">
        <f t="shared" si="99"/>
        <v>0.47634388803118072</v>
      </c>
      <c r="P90">
        <f t="shared" si="100"/>
        <v>2.9289477868574321</v>
      </c>
      <c r="Q90">
        <f t="shared" si="101"/>
        <v>0.43860667828873395</v>
      </c>
      <c r="R90">
        <f t="shared" si="102"/>
        <v>0.27727624569868847</v>
      </c>
      <c r="S90">
        <f t="shared" si="103"/>
        <v>66.189491331319346</v>
      </c>
      <c r="T90">
        <f t="shared" si="104"/>
        <v>40.314574309622557</v>
      </c>
      <c r="U90">
        <f t="shared" si="105"/>
        <v>41.993400000000001</v>
      </c>
      <c r="V90">
        <f t="shared" si="106"/>
        <v>8.2405506054631932</v>
      </c>
      <c r="W90">
        <f t="shared" si="107"/>
        <v>48.194757985073885</v>
      </c>
      <c r="X90">
        <f t="shared" si="108"/>
        <v>4.5097881045048895</v>
      </c>
      <c r="Y90">
        <f t="shared" si="109"/>
        <v>9.3574245271686802</v>
      </c>
      <c r="Z90">
        <f t="shared" si="110"/>
        <v>3.7307625009583036</v>
      </c>
      <c r="AA90">
        <f t="shared" si="111"/>
        <v>-772.27783463317814</v>
      </c>
      <c r="AB90">
        <f t="shared" si="112"/>
        <v>384.31024304241356</v>
      </c>
      <c r="AC90">
        <f t="shared" si="113"/>
        <v>33.160113354672063</v>
      </c>
      <c r="AD90">
        <f t="shared" si="114"/>
        <v>-288.6179869047732</v>
      </c>
      <c r="AE90">
        <v>0</v>
      </c>
      <c r="AF90">
        <v>0</v>
      </c>
      <c r="AG90">
        <f t="shared" si="115"/>
        <v>1</v>
      </c>
      <c r="AH90">
        <f t="shared" si="116"/>
        <v>0</v>
      </c>
      <c r="AI90">
        <f t="shared" si="117"/>
        <v>49951.859103733535</v>
      </c>
      <c r="AJ90" t="s">
        <v>281</v>
      </c>
      <c r="AK90" t="s">
        <v>281</v>
      </c>
      <c r="AL90">
        <v>0</v>
      </c>
      <c r="AM90">
        <v>0</v>
      </c>
      <c r="AN90" t="e">
        <f t="shared" si="118"/>
        <v>#DIV/0!</v>
      </c>
      <c r="AO90">
        <v>0</v>
      </c>
      <c r="AP90" t="s">
        <v>281</v>
      </c>
      <c r="AQ90" t="s">
        <v>281</v>
      </c>
      <c r="AR90">
        <v>0</v>
      </c>
      <c r="AS90">
        <v>0</v>
      </c>
      <c r="AT90" t="e">
        <f t="shared" si="119"/>
        <v>#DIV/0!</v>
      </c>
      <c r="AU90">
        <v>0.5</v>
      </c>
      <c r="AV90">
        <f t="shared" si="120"/>
        <v>337.37335799550226</v>
      </c>
      <c r="AW90">
        <f t="shared" si="121"/>
        <v>-5.6607778312167785</v>
      </c>
      <c r="AX90" t="e">
        <f t="shared" si="122"/>
        <v>#DIV/0!</v>
      </c>
      <c r="AY90">
        <f t="shared" si="123"/>
        <v>-1.677897112223143E-2</v>
      </c>
      <c r="AZ90" t="e">
        <f t="shared" si="124"/>
        <v>#DIV/0!</v>
      </c>
      <c r="BA90" t="e">
        <f t="shared" si="125"/>
        <v>#DIV/0!</v>
      </c>
      <c r="BB90" t="s">
        <v>281</v>
      </c>
      <c r="BC90">
        <v>0</v>
      </c>
      <c r="BD90" t="e">
        <f t="shared" si="126"/>
        <v>#DIV/0!</v>
      </c>
      <c r="BE90" t="e">
        <f t="shared" si="127"/>
        <v>#DIV/0!</v>
      </c>
      <c r="BF90" t="e">
        <f t="shared" si="128"/>
        <v>#DIV/0!</v>
      </c>
      <c r="BG90" t="e">
        <f t="shared" si="129"/>
        <v>#DIV/0!</v>
      </c>
      <c r="BH90" t="e">
        <f t="shared" si="130"/>
        <v>#DIV/0!</v>
      </c>
      <c r="BI90" t="e">
        <f t="shared" si="131"/>
        <v>#DIV/0!</v>
      </c>
      <c r="BJ90" t="e">
        <f t="shared" si="132"/>
        <v>#DIV/0!</v>
      </c>
      <c r="BK90" t="e">
        <f t="shared" si="133"/>
        <v>#DIV/0!</v>
      </c>
      <c r="BL90">
        <f t="shared" si="134"/>
        <v>400.20600000000002</v>
      </c>
      <c r="BM90">
        <f t="shared" si="135"/>
        <v>337.37335799550226</v>
      </c>
      <c r="BN90">
        <f t="shared" si="136"/>
        <v>0.8429992503748126</v>
      </c>
      <c r="BO90">
        <f t="shared" si="137"/>
        <v>0.1653885532233883</v>
      </c>
      <c r="BP90">
        <v>6</v>
      </c>
      <c r="BQ90">
        <v>0.6</v>
      </c>
      <c r="BR90" t="s">
        <v>282</v>
      </c>
      <c r="BS90">
        <v>1659031127.0999999</v>
      </c>
      <c r="BT90">
        <v>2.6400100000000002</v>
      </c>
      <c r="BU90">
        <v>-4.0928399999999998</v>
      </c>
      <c r="BV90">
        <v>45.180900000000001</v>
      </c>
      <c r="BW90">
        <v>25.1297</v>
      </c>
      <c r="BX90">
        <v>2.35385</v>
      </c>
      <c r="BY90">
        <v>45.056800000000003</v>
      </c>
      <c r="BZ90">
        <v>500.34199999999998</v>
      </c>
      <c r="CA90">
        <v>99.716399999999993</v>
      </c>
      <c r="CB90">
        <v>9.9852099999999999E-2</v>
      </c>
      <c r="CC90">
        <v>44.427199999999999</v>
      </c>
      <c r="CD90">
        <v>41.993400000000001</v>
      </c>
      <c r="CE90">
        <v>999.9</v>
      </c>
      <c r="CF90">
        <v>0</v>
      </c>
      <c r="CG90">
        <v>0</v>
      </c>
      <c r="CH90">
        <v>10025</v>
      </c>
      <c r="CI90">
        <v>0</v>
      </c>
      <c r="CJ90">
        <v>237.827</v>
      </c>
      <c r="CK90">
        <v>400.20600000000002</v>
      </c>
      <c r="CL90">
        <v>0.90001399999999998</v>
      </c>
      <c r="CM90">
        <v>9.9985900000000003E-2</v>
      </c>
      <c r="CN90">
        <v>0</v>
      </c>
      <c r="CO90">
        <v>3.1711999999999998</v>
      </c>
      <c r="CP90">
        <v>0</v>
      </c>
      <c r="CQ90">
        <v>3933.11</v>
      </c>
      <c r="CR90">
        <v>3431.71</v>
      </c>
      <c r="CS90">
        <v>48.061999999999998</v>
      </c>
      <c r="CT90">
        <v>50.75</v>
      </c>
      <c r="CU90">
        <v>49.061999999999998</v>
      </c>
      <c r="CV90">
        <v>50.125</v>
      </c>
      <c r="CW90">
        <v>48.625</v>
      </c>
      <c r="CX90">
        <v>360.19</v>
      </c>
      <c r="CY90">
        <v>40.01</v>
      </c>
      <c r="CZ90">
        <v>0</v>
      </c>
      <c r="DA90">
        <v>1659031323.3</v>
      </c>
      <c r="DB90">
        <v>0</v>
      </c>
      <c r="DC90">
        <v>3.1945399999999999</v>
      </c>
      <c r="DD90">
        <v>-0.39101539642999328</v>
      </c>
      <c r="DE90">
        <v>37.040000135897252</v>
      </c>
      <c r="DF90">
        <v>3927.11</v>
      </c>
      <c r="DG90">
        <v>15</v>
      </c>
      <c r="DH90">
        <v>1659031047.5999999</v>
      </c>
      <c r="DI90" t="s">
        <v>496</v>
      </c>
      <c r="DJ90">
        <v>1659031037.5999999</v>
      </c>
      <c r="DK90">
        <v>1659031047.5999999</v>
      </c>
      <c r="DL90">
        <v>73</v>
      </c>
      <c r="DM90">
        <v>-2.8000000000000001E-2</v>
      </c>
      <c r="DN90">
        <v>1E-3</v>
      </c>
      <c r="DO90">
        <v>0.29099999999999998</v>
      </c>
      <c r="DP90">
        <v>0.11</v>
      </c>
      <c r="DQ90">
        <v>-4</v>
      </c>
      <c r="DR90">
        <v>25</v>
      </c>
      <c r="DS90">
        <v>0.19</v>
      </c>
      <c r="DT90">
        <v>0.01</v>
      </c>
      <c r="DU90">
        <v>100</v>
      </c>
      <c r="DV90">
        <v>100</v>
      </c>
      <c r="DW90">
        <v>0.28599999999999998</v>
      </c>
      <c r="DX90">
        <v>0.1241</v>
      </c>
      <c r="DY90">
        <v>0.28773256076498088</v>
      </c>
      <c r="DZ90">
        <v>-6.7132856166521554E-4</v>
      </c>
      <c r="EA90">
        <v>-2.681329234238156E-7</v>
      </c>
      <c r="EB90">
        <v>8.1307759810197942E-11</v>
      </c>
      <c r="EC90">
        <v>0.1240937695845097</v>
      </c>
      <c r="ED90">
        <v>0</v>
      </c>
      <c r="EE90">
        <v>0</v>
      </c>
      <c r="EF90">
        <v>0</v>
      </c>
      <c r="EG90">
        <v>2</v>
      </c>
      <c r="EH90">
        <v>2028</v>
      </c>
      <c r="EI90">
        <v>2</v>
      </c>
      <c r="EJ90">
        <v>26</v>
      </c>
      <c r="EK90">
        <v>1.5</v>
      </c>
      <c r="EL90">
        <v>1.3</v>
      </c>
      <c r="EM90">
        <v>3.1738299999999997E-2</v>
      </c>
      <c r="EN90">
        <v>4.99878</v>
      </c>
      <c r="EO90">
        <v>1.39893</v>
      </c>
      <c r="EP90">
        <v>2.32544</v>
      </c>
      <c r="EQ90">
        <v>1.49902</v>
      </c>
      <c r="ER90">
        <v>2.2558600000000002</v>
      </c>
      <c r="ES90">
        <v>34.1905</v>
      </c>
      <c r="ET90">
        <v>14.5261</v>
      </c>
      <c r="EU90">
        <v>18</v>
      </c>
      <c r="EV90">
        <v>518.47699999999998</v>
      </c>
      <c r="EW90">
        <v>533.62300000000005</v>
      </c>
      <c r="EX90">
        <v>47.259</v>
      </c>
      <c r="EY90">
        <v>44.719299999999997</v>
      </c>
      <c r="EZ90">
        <v>30.0002</v>
      </c>
      <c r="FA90">
        <v>44.455599999999997</v>
      </c>
      <c r="FB90">
        <v>44.376300000000001</v>
      </c>
      <c r="FC90">
        <v>0</v>
      </c>
      <c r="FD90">
        <v>0</v>
      </c>
      <c r="FE90">
        <v>100</v>
      </c>
      <c r="FF90">
        <v>47.262099999999997</v>
      </c>
      <c r="FG90">
        <v>0</v>
      </c>
      <c r="FH90">
        <v>54.561199999999999</v>
      </c>
      <c r="FI90">
        <v>97.766900000000007</v>
      </c>
      <c r="FJ90">
        <v>99.537700000000001</v>
      </c>
    </row>
    <row r="91" spans="1:166" x14ac:dyDescent="0.2">
      <c r="A91">
        <v>73</v>
      </c>
      <c r="B91">
        <v>1659031277.5999999</v>
      </c>
      <c r="C91">
        <v>12343.099999904631</v>
      </c>
      <c r="D91" t="s">
        <v>497</v>
      </c>
      <c r="E91" t="s">
        <v>498</v>
      </c>
      <c r="F91" t="s">
        <v>280</v>
      </c>
      <c r="G91">
        <v>1659031277.5999999</v>
      </c>
      <c r="H91">
        <f t="shared" si="92"/>
        <v>1.7628385844509226E-2</v>
      </c>
      <c r="I91">
        <f t="shared" si="93"/>
        <v>17.628385844509225</v>
      </c>
      <c r="J91">
        <f t="shared" si="94"/>
        <v>10.2781107221618</v>
      </c>
      <c r="K91">
        <f t="shared" si="95"/>
        <v>379.75099999999998</v>
      </c>
      <c r="L91">
        <f t="shared" si="96"/>
        <v>321.03201428350127</v>
      </c>
      <c r="M91">
        <f t="shared" si="97"/>
        <v>32.044855464914171</v>
      </c>
      <c r="N91">
        <f t="shared" si="98"/>
        <v>37.906082154505</v>
      </c>
      <c r="O91">
        <f t="shared" si="99"/>
        <v>0.48189813421956396</v>
      </c>
      <c r="P91">
        <f t="shared" si="100"/>
        <v>2.9208709834992597</v>
      </c>
      <c r="Q91">
        <f t="shared" si="101"/>
        <v>0.44321525742605677</v>
      </c>
      <c r="R91">
        <f t="shared" si="102"/>
        <v>0.28023214648396438</v>
      </c>
      <c r="S91">
        <f t="shared" si="103"/>
        <v>66.190508610144676</v>
      </c>
      <c r="T91">
        <f t="shared" si="104"/>
        <v>40.318283246845716</v>
      </c>
      <c r="U91">
        <f t="shared" si="105"/>
        <v>42.0002</v>
      </c>
      <c r="V91">
        <f t="shared" si="106"/>
        <v>8.243502648003016</v>
      </c>
      <c r="W91">
        <f t="shared" si="107"/>
        <v>48.271997709950249</v>
      </c>
      <c r="X91">
        <f t="shared" si="108"/>
        <v>4.5273168464780014</v>
      </c>
      <c r="Y91">
        <f t="shared" si="109"/>
        <v>9.3787642137395757</v>
      </c>
      <c r="Z91">
        <f t="shared" si="110"/>
        <v>3.7161858015250147</v>
      </c>
      <c r="AA91">
        <f t="shared" si="111"/>
        <v>-777.4118157428569</v>
      </c>
      <c r="AB91">
        <f t="shared" si="112"/>
        <v>389.10836125862085</v>
      </c>
      <c r="AC91">
        <f t="shared" si="113"/>
        <v>33.67508601932667</v>
      </c>
      <c r="AD91">
        <f t="shared" si="114"/>
        <v>-288.43785985476467</v>
      </c>
      <c r="AE91">
        <v>0</v>
      </c>
      <c r="AF91">
        <v>0</v>
      </c>
      <c r="AG91">
        <f t="shared" si="115"/>
        <v>1</v>
      </c>
      <c r="AH91">
        <f t="shared" si="116"/>
        <v>0</v>
      </c>
      <c r="AI91">
        <f t="shared" si="117"/>
        <v>49724.721791026896</v>
      </c>
      <c r="AJ91" t="s">
        <v>281</v>
      </c>
      <c r="AK91" t="s">
        <v>281</v>
      </c>
      <c r="AL91">
        <v>0</v>
      </c>
      <c r="AM91">
        <v>0</v>
      </c>
      <c r="AN91" t="e">
        <f t="shared" si="118"/>
        <v>#DIV/0!</v>
      </c>
      <c r="AO91">
        <v>0</v>
      </c>
      <c r="AP91" t="s">
        <v>281</v>
      </c>
      <c r="AQ91" t="s">
        <v>281</v>
      </c>
      <c r="AR91">
        <v>0</v>
      </c>
      <c r="AS91">
        <v>0</v>
      </c>
      <c r="AT91" t="e">
        <f t="shared" si="119"/>
        <v>#DIV/0!</v>
      </c>
      <c r="AU91">
        <v>0.5</v>
      </c>
      <c r="AV91">
        <f t="shared" si="120"/>
        <v>337.37615700007495</v>
      </c>
      <c r="AW91">
        <f t="shared" si="121"/>
        <v>10.2781107221618</v>
      </c>
      <c r="AX91" t="e">
        <f t="shared" si="122"/>
        <v>#DIV/0!</v>
      </c>
      <c r="AY91">
        <f t="shared" si="123"/>
        <v>3.0464840235166699E-2</v>
      </c>
      <c r="AZ91" t="e">
        <f t="shared" si="124"/>
        <v>#DIV/0!</v>
      </c>
      <c r="BA91" t="e">
        <f t="shared" si="125"/>
        <v>#DIV/0!</v>
      </c>
      <c r="BB91" t="s">
        <v>281</v>
      </c>
      <c r="BC91">
        <v>0</v>
      </c>
      <c r="BD91" t="e">
        <f t="shared" si="126"/>
        <v>#DIV/0!</v>
      </c>
      <c r="BE91" t="e">
        <f t="shared" si="127"/>
        <v>#DIV/0!</v>
      </c>
      <c r="BF91" t="e">
        <f t="shared" si="128"/>
        <v>#DIV/0!</v>
      </c>
      <c r="BG91" t="e">
        <f t="shared" si="129"/>
        <v>#DIV/0!</v>
      </c>
      <c r="BH91" t="e">
        <f t="shared" si="130"/>
        <v>#DIV/0!</v>
      </c>
      <c r="BI91" t="e">
        <f t="shared" si="131"/>
        <v>#DIV/0!</v>
      </c>
      <c r="BJ91" t="e">
        <f t="shared" si="132"/>
        <v>#DIV/0!</v>
      </c>
      <c r="BK91" t="e">
        <f t="shared" si="133"/>
        <v>#DIV/0!</v>
      </c>
      <c r="BL91">
        <f t="shared" si="134"/>
        <v>400.209</v>
      </c>
      <c r="BM91">
        <f t="shared" si="135"/>
        <v>337.37615700007495</v>
      </c>
      <c r="BN91">
        <f t="shared" si="136"/>
        <v>0.84299992503935428</v>
      </c>
      <c r="BO91">
        <f t="shared" si="137"/>
        <v>0.16538985532595388</v>
      </c>
      <c r="BP91">
        <v>6</v>
      </c>
      <c r="BQ91">
        <v>0.6</v>
      </c>
      <c r="BR91" t="s">
        <v>282</v>
      </c>
      <c r="BS91">
        <v>1659031277.5999999</v>
      </c>
      <c r="BT91">
        <v>379.75099999999998</v>
      </c>
      <c r="BU91">
        <v>400.10599999999999</v>
      </c>
      <c r="BV91">
        <v>45.355600000000003</v>
      </c>
      <c r="BW91">
        <v>25.172899999999998</v>
      </c>
      <c r="BX91">
        <v>379.06599999999997</v>
      </c>
      <c r="BY91">
        <v>45.227899999999998</v>
      </c>
      <c r="BZ91">
        <v>500.29500000000002</v>
      </c>
      <c r="CA91">
        <v>99.718000000000004</v>
      </c>
      <c r="CB91">
        <v>0.100255</v>
      </c>
      <c r="CC91">
        <v>44.471200000000003</v>
      </c>
      <c r="CD91">
        <v>42.0002</v>
      </c>
      <c r="CE91">
        <v>999.9</v>
      </c>
      <c r="CF91">
        <v>0</v>
      </c>
      <c r="CG91">
        <v>0</v>
      </c>
      <c r="CH91">
        <v>9978.75</v>
      </c>
      <c r="CI91">
        <v>0</v>
      </c>
      <c r="CJ91">
        <v>237.84200000000001</v>
      </c>
      <c r="CK91">
        <v>400.209</v>
      </c>
      <c r="CL91">
        <v>0.90001399999999998</v>
      </c>
      <c r="CM91">
        <v>9.9985900000000003E-2</v>
      </c>
      <c r="CN91">
        <v>0</v>
      </c>
      <c r="CO91">
        <v>3.3258999999999999</v>
      </c>
      <c r="CP91">
        <v>0</v>
      </c>
      <c r="CQ91">
        <v>4073.33</v>
      </c>
      <c r="CR91">
        <v>3431.74</v>
      </c>
      <c r="CS91">
        <v>48.061999999999998</v>
      </c>
      <c r="CT91">
        <v>50.75</v>
      </c>
      <c r="CU91">
        <v>49.061999999999998</v>
      </c>
      <c r="CV91">
        <v>50.125</v>
      </c>
      <c r="CW91">
        <v>48.625</v>
      </c>
      <c r="CX91">
        <v>360.19</v>
      </c>
      <c r="CY91">
        <v>40.020000000000003</v>
      </c>
      <c r="CZ91">
        <v>0</v>
      </c>
      <c r="DA91">
        <v>1659031473.9000001</v>
      </c>
      <c r="DB91">
        <v>0</v>
      </c>
      <c r="DC91">
        <v>3.2532461538461539</v>
      </c>
      <c r="DD91">
        <v>0.22255728046878251</v>
      </c>
      <c r="DE91">
        <v>56.187692341016778</v>
      </c>
      <c r="DF91">
        <v>4065.183461538461</v>
      </c>
      <c r="DG91">
        <v>15</v>
      </c>
      <c r="DH91">
        <v>1659031236.5999999</v>
      </c>
      <c r="DI91" t="s">
        <v>499</v>
      </c>
      <c r="DJ91">
        <v>1659031224.5999999</v>
      </c>
      <c r="DK91">
        <v>1659031236.5999999</v>
      </c>
      <c r="DL91">
        <v>74</v>
      </c>
      <c r="DM91">
        <v>0.68600000000000005</v>
      </c>
      <c r="DN91">
        <v>4.0000000000000001E-3</v>
      </c>
      <c r="DO91">
        <v>0.66700000000000004</v>
      </c>
      <c r="DP91">
        <v>0.114</v>
      </c>
      <c r="DQ91">
        <v>401</v>
      </c>
      <c r="DR91">
        <v>25</v>
      </c>
      <c r="DS91">
        <v>0.1</v>
      </c>
      <c r="DT91">
        <v>0.01</v>
      </c>
      <c r="DU91">
        <v>100</v>
      </c>
      <c r="DV91">
        <v>100</v>
      </c>
      <c r="DW91">
        <v>0.68500000000000005</v>
      </c>
      <c r="DX91">
        <v>0.12770000000000001</v>
      </c>
      <c r="DY91">
        <v>0.97362795444520678</v>
      </c>
      <c r="DZ91">
        <v>-6.7132856166521554E-4</v>
      </c>
      <c r="EA91">
        <v>-2.681329234238156E-7</v>
      </c>
      <c r="EB91">
        <v>8.1307759810197942E-11</v>
      </c>
      <c r="EC91">
        <v>0.12765338495656839</v>
      </c>
      <c r="ED91">
        <v>0</v>
      </c>
      <c r="EE91">
        <v>0</v>
      </c>
      <c r="EF91">
        <v>0</v>
      </c>
      <c r="EG91">
        <v>2</v>
      </c>
      <c r="EH91">
        <v>2028</v>
      </c>
      <c r="EI91">
        <v>2</v>
      </c>
      <c r="EJ91">
        <v>26</v>
      </c>
      <c r="EK91">
        <v>0.9</v>
      </c>
      <c r="EL91">
        <v>0.7</v>
      </c>
      <c r="EM91">
        <v>1.09741</v>
      </c>
      <c r="EN91">
        <v>2.5683600000000002</v>
      </c>
      <c r="EO91">
        <v>1.39893</v>
      </c>
      <c r="EP91">
        <v>2.32544</v>
      </c>
      <c r="EQ91">
        <v>1.49902</v>
      </c>
      <c r="ER91">
        <v>2.2399900000000001</v>
      </c>
      <c r="ES91">
        <v>34.1905</v>
      </c>
      <c r="ET91">
        <v>14.4998</v>
      </c>
      <c r="EU91">
        <v>18</v>
      </c>
      <c r="EV91">
        <v>518.46699999999998</v>
      </c>
      <c r="EW91">
        <v>534.63599999999997</v>
      </c>
      <c r="EX91">
        <v>47.367100000000001</v>
      </c>
      <c r="EY91">
        <v>44.728900000000003</v>
      </c>
      <c r="EZ91">
        <v>30</v>
      </c>
      <c r="FA91">
        <v>44.469799999999999</v>
      </c>
      <c r="FB91">
        <v>44.3857</v>
      </c>
      <c r="FC91">
        <v>21.953399999999998</v>
      </c>
      <c r="FD91">
        <v>0</v>
      </c>
      <c r="FE91">
        <v>100</v>
      </c>
      <c r="FF91">
        <v>47.368000000000002</v>
      </c>
      <c r="FG91">
        <v>400</v>
      </c>
      <c r="FH91">
        <v>54.561199999999999</v>
      </c>
      <c r="FI91">
        <v>97.765699999999995</v>
      </c>
      <c r="FJ91">
        <v>99.536299999999997</v>
      </c>
    </row>
    <row r="92" spans="1:166" x14ac:dyDescent="0.2">
      <c r="A92">
        <v>74</v>
      </c>
      <c r="B92">
        <v>1659031428.0999999</v>
      </c>
      <c r="C92">
        <v>12493.599999904631</v>
      </c>
      <c r="D92" t="s">
        <v>500</v>
      </c>
      <c r="E92" t="s">
        <v>501</v>
      </c>
      <c r="F92" t="s">
        <v>280</v>
      </c>
      <c r="G92">
        <v>1659031428.0999999</v>
      </c>
      <c r="H92">
        <f t="shared" si="92"/>
        <v>1.7469507081815345E-2</v>
      </c>
      <c r="I92">
        <f t="shared" si="93"/>
        <v>17.469507081815344</v>
      </c>
      <c r="J92">
        <f t="shared" si="94"/>
        <v>10.540199279847606</v>
      </c>
      <c r="K92">
        <f t="shared" si="95"/>
        <v>379.44400000000002</v>
      </c>
      <c r="L92">
        <f t="shared" si="96"/>
        <v>319.15824857906262</v>
      </c>
      <c r="M92">
        <f t="shared" si="97"/>
        <v>31.857485921648493</v>
      </c>
      <c r="N92">
        <f t="shared" si="98"/>
        <v>37.87504143124</v>
      </c>
      <c r="O92">
        <f t="shared" si="99"/>
        <v>0.47418223500217965</v>
      </c>
      <c r="P92">
        <f t="shared" si="100"/>
        <v>2.9217308522586118</v>
      </c>
      <c r="Q92">
        <f t="shared" si="101"/>
        <v>0.43668792663304368</v>
      </c>
      <c r="R92">
        <f t="shared" si="102"/>
        <v>0.27605723329393084</v>
      </c>
      <c r="S92">
        <f t="shared" si="103"/>
        <v>66.132225114207813</v>
      </c>
      <c r="T92">
        <f t="shared" si="104"/>
        <v>40.377623019804247</v>
      </c>
      <c r="U92">
        <f t="shared" si="105"/>
        <v>42.008600000000001</v>
      </c>
      <c r="V92">
        <f t="shared" si="106"/>
        <v>8.2471505528675717</v>
      </c>
      <c r="W92">
        <f t="shared" si="107"/>
        <v>48.034652240571965</v>
      </c>
      <c r="X92">
        <f t="shared" si="108"/>
        <v>4.5091626079819997</v>
      </c>
      <c r="Y92">
        <f t="shared" si="109"/>
        <v>9.3873118626918739</v>
      </c>
      <c r="Z92">
        <f t="shared" si="110"/>
        <v>3.737987944885572</v>
      </c>
      <c r="AA92">
        <f t="shared" si="111"/>
        <v>-770.40526230805676</v>
      </c>
      <c r="AB92">
        <f t="shared" si="112"/>
        <v>390.67206046401725</v>
      </c>
      <c r="AC92">
        <f t="shared" si="113"/>
        <v>33.804637174014367</v>
      </c>
      <c r="AD92">
        <f t="shared" si="114"/>
        <v>-279.79633955581733</v>
      </c>
      <c r="AE92">
        <v>0</v>
      </c>
      <c r="AF92">
        <v>0</v>
      </c>
      <c r="AG92">
        <f t="shared" si="115"/>
        <v>1</v>
      </c>
      <c r="AH92">
        <f t="shared" si="116"/>
        <v>0</v>
      </c>
      <c r="AI92">
        <f t="shared" si="117"/>
        <v>49745.373077799457</v>
      </c>
      <c r="AJ92" t="s">
        <v>281</v>
      </c>
      <c r="AK92" t="s">
        <v>281</v>
      </c>
      <c r="AL92">
        <v>0</v>
      </c>
      <c r="AM92">
        <v>0</v>
      </c>
      <c r="AN92" t="e">
        <f t="shared" si="118"/>
        <v>#DIV/0!</v>
      </c>
      <c r="AO92">
        <v>0</v>
      </c>
      <c r="AP92" t="s">
        <v>281</v>
      </c>
      <c r="AQ92" t="s">
        <v>281</v>
      </c>
      <c r="AR92">
        <v>0</v>
      </c>
      <c r="AS92">
        <v>0</v>
      </c>
      <c r="AT92" t="e">
        <f t="shared" si="119"/>
        <v>#DIV/0!</v>
      </c>
      <c r="AU92">
        <v>0.5</v>
      </c>
      <c r="AV92">
        <f t="shared" si="120"/>
        <v>337.0801439969988</v>
      </c>
      <c r="AW92">
        <f t="shared" si="121"/>
        <v>10.540199279847606</v>
      </c>
      <c r="AX92" t="e">
        <f t="shared" si="122"/>
        <v>#DIV/0!</v>
      </c>
      <c r="AY92">
        <f t="shared" si="123"/>
        <v>3.1269119429180765E-2</v>
      </c>
      <c r="AZ92" t="e">
        <f t="shared" si="124"/>
        <v>#DIV/0!</v>
      </c>
      <c r="BA92" t="e">
        <f t="shared" si="125"/>
        <v>#DIV/0!</v>
      </c>
      <c r="BB92" t="s">
        <v>281</v>
      </c>
      <c r="BC92">
        <v>0</v>
      </c>
      <c r="BD92" t="e">
        <f t="shared" si="126"/>
        <v>#DIV/0!</v>
      </c>
      <c r="BE92" t="e">
        <f t="shared" si="127"/>
        <v>#DIV/0!</v>
      </c>
      <c r="BF92" t="e">
        <f t="shared" si="128"/>
        <v>#DIV/0!</v>
      </c>
      <c r="BG92" t="e">
        <f t="shared" si="129"/>
        <v>#DIV/0!</v>
      </c>
      <c r="BH92" t="e">
        <f t="shared" si="130"/>
        <v>#DIV/0!</v>
      </c>
      <c r="BI92" t="e">
        <f t="shared" si="131"/>
        <v>#DIV/0!</v>
      </c>
      <c r="BJ92" t="e">
        <f t="shared" si="132"/>
        <v>#DIV/0!</v>
      </c>
      <c r="BK92" t="e">
        <f t="shared" si="133"/>
        <v>#DIV/0!</v>
      </c>
      <c r="BL92">
        <f t="shared" si="134"/>
        <v>399.858</v>
      </c>
      <c r="BM92">
        <f t="shared" si="135"/>
        <v>337.0801439969988</v>
      </c>
      <c r="BN92">
        <f t="shared" si="136"/>
        <v>0.84299962485932212</v>
      </c>
      <c r="BO92">
        <f t="shared" si="137"/>
        <v>0.1653892759784919</v>
      </c>
      <c r="BP92">
        <v>6</v>
      </c>
      <c r="BQ92">
        <v>0.6</v>
      </c>
      <c r="BR92" t="s">
        <v>282</v>
      </c>
      <c r="BS92">
        <v>1659031428.0999999</v>
      </c>
      <c r="BT92">
        <v>379.44400000000002</v>
      </c>
      <c r="BU92">
        <v>400.03699999999998</v>
      </c>
      <c r="BV92">
        <v>45.174199999999999</v>
      </c>
      <c r="BW92">
        <v>25.167200000000001</v>
      </c>
      <c r="BX92">
        <v>378.78199999999998</v>
      </c>
      <c r="BY92">
        <v>45.045000000000002</v>
      </c>
      <c r="BZ92">
        <v>500.23500000000001</v>
      </c>
      <c r="CA92">
        <v>99.716999999999999</v>
      </c>
      <c r="CB92">
        <v>0.10020999999999999</v>
      </c>
      <c r="CC92">
        <v>44.488799999999998</v>
      </c>
      <c r="CD92">
        <v>42.008600000000001</v>
      </c>
      <c r="CE92">
        <v>999.9</v>
      </c>
      <c r="CF92">
        <v>0</v>
      </c>
      <c r="CG92">
        <v>0</v>
      </c>
      <c r="CH92">
        <v>9983.75</v>
      </c>
      <c r="CI92">
        <v>0</v>
      </c>
      <c r="CJ92">
        <v>237.82900000000001</v>
      </c>
      <c r="CK92">
        <v>399.858</v>
      </c>
      <c r="CL92">
        <v>0.90000599999999997</v>
      </c>
      <c r="CM92">
        <v>9.9994200000000005E-2</v>
      </c>
      <c r="CN92">
        <v>0</v>
      </c>
      <c r="CO92">
        <v>3.0076000000000001</v>
      </c>
      <c r="CP92">
        <v>0</v>
      </c>
      <c r="CQ92">
        <v>4142.68</v>
      </c>
      <c r="CR92">
        <v>3428.72</v>
      </c>
      <c r="CS92">
        <v>48.061999999999998</v>
      </c>
      <c r="CT92">
        <v>50.75</v>
      </c>
      <c r="CU92">
        <v>49.061999999999998</v>
      </c>
      <c r="CV92">
        <v>50.125</v>
      </c>
      <c r="CW92">
        <v>48.625</v>
      </c>
      <c r="CX92">
        <v>359.87</v>
      </c>
      <c r="CY92">
        <v>39.979999999999997</v>
      </c>
      <c r="CZ92">
        <v>0</v>
      </c>
      <c r="DA92">
        <v>1659031624.5</v>
      </c>
      <c r="DB92">
        <v>0</v>
      </c>
      <c r="DC92">
        <v>3.1705399999999999</v>
      </c>
      <c r="DD92">
        <v>5.1484615611756747E-2</v>
      </c>
      <c r="DE92">
        <v>25.75846156552733</v>
      </c>
      <c r="DF92">
        <v>4142.1288000000004</v>
      </c>
      <c r="DG92">
        <v>15</v>
      </c>
      <c r="DH92">
        <v>1659031348.0999999</v>
      </c>
      <c r="DI92" t="s">
        <v>502</v>
      </c>
      <c r="DJ92">
        <v>1659031328.0999999</v>
      </c>
      <c r="DK92">
        <v>1659031348.0999999</v>
      </c>
      <c r="DL92">
        <v>75</v>
      </c>
      <c r="DM92">
        <v>-2.4E-2</v>
      </c>
      <c r="DN92">
        <v>2E-3</v>
      </c>
      <c r="DO92">
        <v>0.64400000000000002</v>
      </c>
      <c r="DP92">
        <v>0.11600000000000001</v>
      </c>
      <c r="DQ92">
        <v>400</v>
      </c>
      <c r="DR92">
        <v>25</v>
      </c>
      <c r="DS92">
        <v>0.12</v>
      </c>
      <c r="DT92">
        <v>0.01</v>
      </c>
      <c r="DU92">
        <v>100</v>
      </c>
      <c r="DV92">
        <v>100</v>
      </c>
      <c r="DW92">
        <v>0.66200000000000003</v>
      </c>
      <c r="DX92">
        <v>0.12920000000000001</v>
      </c>
      <c r="DY92">
        <v>0.94976163642073386</v>
      </c>
      <c r="DZ92">
        <v>-6.7132856166521554E-4</v>
      </c>
      <c r="EA92">
        <v>-2.681329234238156E-7</v>
      </c>
      <c r="EB92">
        <v>8.1307759810197942E-11</v>
      </c>
      <c r="EC92">
        <v>0.12918416199657021</v>
      </c>
      <c r="ED92">
        <v>0</v>
      </c>
      <c r="EE92">
        <v>0</v>
      </c>
      <c r="EF92">
        <v>0</v>
      </c>
      <c r="EG92">
        <v>2</v>
      </c>
      <c r="EH92">
        <v>2028</v>
      </c>
      <c r="EI92">
        <v>2</v>
      </c>
      <c r="EJ92">
        <v>26</v>
      </c>
      <c r="EK92">
        <v>1.7</v>
      </c>
      <c r="EL92">
        <v>1.3</v>
      </c>
      <c r="EM92">
        <v>1.09375</v>
      </c>
      <c r="EN92">
        <v>2.5598100000000001</v>
      </c>
      <c r="EO92">
        <v>1.39893</v>
      </c>
      <c r="EP92">
        <v>2.32422</v>
      </c>
      <c r="EQ92">
        <v>1.49902</v>
      </c>
      <c r="ER92">
        <v>2.3925800000000002</v>
      </c>
      <c r="ES92">
        <v>34.1678</v>
      </c>
      <c r="ET92">
        <v>14.4648</v>
      </c>
      <c r="EU92">
        <v>18</v>
      </c>
      <c r="EV92">
        <v>518.37699999999995</v>
      </c>
      <c r="EW92">
        <v>534.70399999999995</v>
      </c>
      <c r="EX92">
        <v>47.289099999999998</v>
      </c>
      <c r="EY92">
        <v>44.738599999999998</v>
      </c>
      <c r="EZ92">
        <v>30</v>
      </c>
      <c r="FA92">
        <v>44.474499999999999</v>
      </c>
      <c r="FB92">
        <v>44.395099999999999</v>
      </c>
      <c r="FC92">
        <v>21.8841</v>
      </c>
      <c r="FD92">
        <v>0</v>
      </c>
      <c r="FE92">
        <v>100</v>
      </c>
      <c r="FF92">
        <v>47.284199999999998</v>
      </c>
      <c r="FG92">
        <v>400</v>
      </c>
      <c r="FH92">
        <v>54.561199999999999</v>
      </c>
      <c r="FI92">
        <v>97.768299999999996</v>
      </c>
      <c r="FJ92">
        <v>99.535899999999998</v>
      </c>
    </row>
    <row r="93" spans="1:166" x14ac:dyDescent="0.2">
      <c r="A93">
        <v>75</v>
      </c>
      <c r="B93">
        <v>1659031578.5999999</v>
      </c>
      <c r="C93">
        <v>12644.099999904631</v>
      </c>
      <c r="D93" t="s">
        <v>503</v>
      </c>
      <c r="E93" t="s">
        <v>504</v>
      </c>
      <c r="F93" t="s">
        <v>280</v>
      </c>
      <c r="G93">
        <v>1659031578.5999999</v>
      </c>
      <c r="H93">
        <f t="shared" si="92"/>
        <v>1.6988096335669625E-2</v>
      </c>
      <c r="I93">
        <f t="shared" si="93"/>
        <v>16.988096335669624</v>
      </c>
      <c r="J93">
        <f t="shared" si="94"/>
        <v>10.465168945099771</v>
      </c>
      <c r="K93">
        <f t="shared" si="95"/>
        <v>379.75099999999998</v>
      </c>
      <c r="L93">
        <f t="shared" si="96"/>
        <v>317.7364221737829</v>
      </c>
      <c r="M93">
        <f t="shared" si="97"/>
        <v>31.717071471565202</v>
      </c>
      <c r="N93">
        <f t="shared" si="98"/>
        <v>37.907487992706997</v>
      </c>
      <c r="O93">
        <f t="shared" si="99"/>
        <v>0.45257343982449816</v>
      </c>
      <c r="P93">
        <f t="shared" si="100"/>
        <v>2.9196209989932647</v>
      </c>
      <c r="Q93">
        <f t="shared" si="101"/>
        <v>0.41826659841036479</v>
      </c>
      <c r="R93">
        <f t="shared" si="102"/>
        <v>0.26428722535903476</v>
      </c>
      <c r="S93">
        <f t="shared" si="103"/>
        <v>66.13172894637988</v>
      </c>
      <c r="T93">
        <f t="shared" si="104"/>
        <v>40.490075002775335</v>
      </c>
      <c r="U93">
        <f t="shared" si="105"/>
        <v>42.017099999999999</v>
      </c>
      <c r="V93">
        <f t="shared" si="106"/>
        <v>8.2508433077869174</v>
      </c>
      <c r="W93">
        <f t="shared" si="107"/>
        <v>47.474445167110431</v>
      </c>
      <c r="X93">
        <f t="shared" si="108"/>
        <v>4.4545448489292996</v>
      </c>
      <c r="Y93">
        <f t="shared" si="109"/>
        <v>9.3830371966418262</v>
      </c>
      <c r="Z93">
        <f t="shared" si="110"/>
        <v>3.7962984588576179</v>
      </c>
      <c r="AA93">
        <f t="shared" si="111"/>
        <v>-749.17504840303047</v>
      </c>
      <c r="AB93">
        <f t="shared" si="112"/>
        <v>387.66688151356624</v>
      </c>
      <c r="AC93">
        <f t="shared" si="113"/>
        <v>33.56878664248282</v>
      </c>
      <c r="AD93">
        <f t="shared" si="114"/>
        <v>-261.80765130060155</v>
      </c>
      <c r="AE93">
        <v>0</v>
      </c>
      <c r="AF93">
        <v>0</v>
      </c>
      <c r="AG93">
        <f t="shared" si="115"/>
        <v>1</v>
      </c>
      <c r="AH93">
        <f t="shared" si="116"/>
        <v>0</v>
      </c>
      <c r="AI93">
        <f t="shared" si="117"/>
        <v>49689.369466132826</v>
      </c>
      <c r="AJ93" t="s">
        <v>281</v>
      </c>
      <c r="AK93" t="s">
        <v>281</v>
      </c>
      <c r="AL93">
        <v>0</v>
      </c>
      <c r="AM93">
        <v>0</v>
      </c>
      <c r="AN93" t="e">
        <f t="shared" si="118"/>
        <v>#DIV/0!</v>
      </c>
      <c r="AO93">
        <v>0</v>
      </c>
      <c r="AP93" t="s">
        <v>281</v>
      </c>
      <c r="AQ93" t="s">
        <v>281</v>
      </c>
      <c r="AR93">
        <v>0</v>
      </c>
      <c r="AS93">
        <v>0</v>
      </c>
      <c r="AT93" t="e">
        <f t="shared" si="119"/>
        <v>#DIV/0!</v>
      </c>
      <c r="AU93">
        <v>0.5</v>
      </c>
      <c r="AV93">
        <f t="shared" si="120"/>
        <v>337.07761499812426</v>
      </c>
      <c r="AW93">
        <f t="shared" si="121"/>
        <v>10.465168945099771</v>
      </c>
      <c r="AX93" t="e">
        <f t="shared" si="122"/>
        <v>#DIV/0!</v>
      </c>
      <c r="AY93">
        <f t="shared" si="123"/>
        <v>3.1046763354956118E-2</v>
      </c>
      <c r="AZ93" t="e">
        <f t="shared" si="124"/>
        <v>#DIV/0!</v>
      </c>
      <c r="BA93" t="e">
        <f t="shared" si="125"/>
        <v>#DIV/0!</v>
      </c>
      <c r="BB93" t="s">
        <v>281</v>
      </c>
      <c r="BC93">
        <v>0</v>
      </c>
      <c r="BD93" t="e">
        <f t="shared" si="126"/>
        <v>#DIV/0!</v>
      </c>
      <c r="BE93" t="e">
        <f t="shared" si="127"/>
        <v>#DIV/0!</v>
      </c>
      <c r="BF93" t="e">
        <f t="shared" si="128"/>
        <v>#DIV/0!</v>
      </c>
      <c r="BG93" t="e">
        <f t="shared" si="129"/>
        <v>#DIV/0!</v>
      </c>
      <c r="BH93" t="e">
        <f t="shared" si="130"/>
        <v>#DIV/0!</v>
      </c>
      <c r="BI93" t="e">
        <f t="shared" si="131"/>
        <v>#DIV/0!</v>
      </c>
      <c r="BJ93" t="e">
        <f t="shared" si="132"/>
        <v>#DIV/0!</v>
      </c>
      <c r="BK93" t="e">
        <f t="shared" si="133"/>
        <v>#DIV/0!</v>
      </c>
      <c r="BL93">
        <f t="shared" si="134"/>
        <v>399.85500000000002</v>
      </c>
      <c r="BM93">
        <f t="shared" si="135"/>
        <v>337.07761499812426</v>
      </c>
      <c r="BN93">
        <f t="shared" si="136"/>
        <v>0.84299962485932212</v>
      </c>
      <c r="BO93">
        <f t="shared" si="137"/>
        <v>0.1653892759784919</v>
      </c>
      <c r="BP93">
        <v>6</v>
      </c>
      <c r="BQ93">
        <v>0.6</v>
      </c>
      <c r="BR93" t="s">
        <v>282</v>
      </c>
      <c r="BS93">
        <v>1659031578.5999999</v>
      </c>
      <c r="BT93">
        <v>379.75099999999998</v>
      </c>
      <c r="BU93">
        <v>400.041</v>
      </c>
      <c r="BV93">
        <v>44.624899999999997</v>
      </c>
      <c r="BW93">
        <v>25.158200000000001</v>
      </c>
      <c r="BX93">
        <v>379.08699999999999</v>
      </c>
      <c r="BY93">
        <v>44.495399999999997</v>
      </c>
      <c r="BZ93">
        <v>500.23899999999998</v>
      </c>
      <c r="CA93">
        <v>99.721800000000002</v>
      </c>
      <c r="CB93">
        <v>0.100157</v>
      </c>
      <c r="CC93">
        <v>44.48</v>
      </c>
      <c r="CD93">
        <v>42.017099999999999</v>
      </c>
      <c r="CE93">
        <v>999.9</v>
      </c>
      <c r="CF93">
        <v>0</v>
      </c>
      <c r="CG93">
        <v>0</v>
      </c>
      <c r="CH93">
        <v>9971.25</v>
      </c>
      <c r="CI93">
        <v>0</v>
      </c>
      <c r="CJ93">
        <v>237.773</v>
      </c>
      <c r="CK93">
        <v>399.85500000000002</v>
      </c>
      <c r="CL93">
        <v>0.90000599999999997</v>
      </c>
      <c r="CM93">
        <v>9.9993499999999999E-2</v>
      </c>
      <c r="CN93">
        <v>0</v>
      </c>
      <c r="CO93">
        <v>3.2915000000000001</v>
      </c>
      <c r="CP93">
        <v>0</v>
      </c>
      <c r="CQ93">
        <v>4178.84</v>
      </c>
      <c r="CR93">
        <v>3428.7</v>
      </c>
      <c r="CS93">
        <v>48.061999999999998</v>
      </c>
      <c r="CT93">
        <v>50.75</v>
      </c>
      <c r="CU93">
        <v>49.125</v>
      </c>
      <c r="CV93">
        <v>50.186999999999998</v>
      </c>
      <c r="CW93">
        <v>48.625</v>
      </c>
      <c r="CX93">
        <v>359.87</v>
      </c>
      <c r="CY93">
        <v>39.979999999999997</v>
      </c>
      <c r="CZ93">
        <v>0</v>
      </c>
      <c r="DA93">
        <v>1659031775.0999999</v>
      </c>
      <c r="DB93">
        <v>0</v>
      </c>
      <c r="DC93">
        <v>3.2378769230769229</v>
      </c>
      <c r="DD93">
        <v>-0.4743316231444899</v>
      </c>
      <c r="DE93">
        <v>5.2331623138529473</v>
      </c>
      <c r="DF93">
        <v>4179.1934615384616</v>
      </c>
      <c r="DG93">
        <v>15</v>
      </c>
      <c r="DH93">
        <v>1659031496.0999999</v>
      </c>
      <c r="DI93" t="s">
        <v>505</v>
      </c>
      <c r="DJ93">
        <v>1659031475.5999999</v>
      </c>
      <c r="DK93">
        <v>1659031496.0999999</v>
      </c>
      <c r="DL93">
        <v>76</v>
      </c>
      <c r="DM93">
        <v>3.0000000000000001E-3</v>
      </c>
      <c r="DN93">
        <v>0</v>
      </c>
      <c r="DO93">
        <v>0.64700000000000002</v>
      </c>
      <c r="DP93">
        <v>0.11600000000000001</v>
      </c>
      <c r="DQ93">
        <v>400</v>
      </c>
      <c r="DR93">
        <v>25</v>
      </c>
      <c r="DS93">
        <v>0.11</v>
      </c>
      <c r="DT93">
        <v>0.01</v>
      </c>
      <c r="DU93">
        <v>100</v>
      </c>
      <c r="DV93">
        <v>100</v>
      </c>
      <c r="DW93">
        <v>0.66400000000000003</v>
      </c>
      <c r="DX93">
        <v>0.1295</v>
      </c>
      <c r="DY93">
        <v>0.95321241449815608</v>
      </c>
      <c r="DZ93">
        <v>-6.7132856166521554E-4</v>
      </c>
      <c r="EA93">
        <v>-2.681329234238156E-7</v>
      </c>
      <c r="EB93">
        <v>8.1307759810197942E-11</v>
      </c>
      <c r="EC93">
        <v>0.12953785006590721</v>
      </c>
      <c r="ED93">
        <v>0</v>
      </c>
      <c r="EE93">
        <v>0</v>
      </c>
      <c r="EF93">
        <v>0</v>
      </c>
      <c r="EG93">
        <v>2</v>
      </c>
      <c r="EH93">
        <v>2028</v>
      </c>
      <c r="EI93">
        <v>2</v>
      </c>
      <c r="EJ93">
        <v>26</v>
      </c>
      <c r="EK93">
        <v>1.7</v>
      </c>
      <c r="EL93">
        <v>1.4</v>
      </c>
      <c r="EM93">
        <v>1.09253</v>
      </c>
      <c r="EN93">
        <v>2.5451700000000002</v>
      </c>
      <c r="EO93">
        <v>1.39893</v>
      </c>
      <c r="EP93">
        <v>2.32422</v>
      </c>
      <c r="EQ93">
        <v>1.49902</v>
      </c>
      <c r="ER93">
        <v>2.4853499999999999</v>
      </c>
      <c r="ES93">
        <v>34.1678</v>
      </c>
      <c r="ET93">
        <v>14.4122</v>
      </c>
      <c r="EU93">
        <v>18</v>
      </c>
      <c r="EV93">
        <v>517.97500000000002</v>
      </c>
      <c r="EW93">
        <v>534.67600000000004</v>
      </c>
      <c r="EX93">
        <v>47.233600000000003</v>
      </c>
      <c r="EY93">
        <v>44.748199999999997</v>
      </c>
      <c r="EZ93">
        <v>30</v>
      </c>
      <c r="FA93">
        <v>44.484000000000002</v>
      </c>
      <c r="FB93">
        <v>44.404600000000002</v>
      </c>
      <c r="FC93">
        <v>21.865500000000001</v>
      </c>
      <c r="FD93">
        <v>0</v>
      </c>
      <c r="FE93">
        <v>100</v>
      </c>
      <c r="FF93">
        <v>47.2209</v>
      </c>
      <c r="FG93">
        <v>400</v>
      </c>
      <c r="FH93">
        <v>54.561199999999999</v>
      </c>
      <c r="FI93">
        <v>97.762900000000002</v>
      </c>
      <c r="FJ93">
        <v>99.534000000000006</v>
      </c>
    </row>
    <row r="94" spans="1:166" x14ac:dyDescent="0.2">
      <c r="A94">
        <v>76</v>
      </c>
      <c r="B94">
        <v>1659031729.0999999</v>
      </c>
      <c r="C94">
        <v>12794.599999904631</v>
      </c>
      <c r="D94" t="s">
        <v>506</v>
      </c>
      <c r="E94" t="s">
        <v>507</v>
      </c>
      <c r="F94" t="s">
        <v>280</v>
      </c>
      <c r="G94">
        <v>1659031729.0999999</v>
      </c>
      <c r="H94">
        <f t="shared" si="92"/>
        <v>1.6493745858269324E-2</v>
      </c>
      <c r="I94">
        <f t="shared" si="93"/>
        <v>16.493745858269325</v>
      </c>
      <c r="J94">
        <f t="shared" si="94"/>
        <v>10.205461485164811</v>
      </c>
      <c r="K94">
        <f t="shared" si="95"/>
        <v>380.21499999999997</v>
      </c>
      <c r="L94">
        <f t="shared" si="96"/>
        <v>317.13400297928467</v>
      </c>
      <c r="M94">
        <f t="shared" si="97"/>
        <v>31.65388122251732</v>
      </c>
      <c r="N94">
        <f t="shared" si="98"/>
        <v>37.950142009229992</v>
      </c>
      <c r="O94">
        <f t="shared" si="99"/>
        <v>0.43183628581553118</v>
      </c>
      <c r="P94">
        <f t="shared" si="100"/>
        <v>2.9224131508833628</v>
      </c>
      <c r="Q94">
        <f t="shared" si="101"/>
        <v>0.40051515946535804</v>
      </c>
      <c r="R94">
        <f t="shared" si="102"/>
        <v>0.25295113986156192</v>
      </c>
      <c r="S94">
        <f t="shared" si="103"/>
        <v>66.19034322028935</v>
      </c>
      <c r="T94">
        <f t="shared" si="104"/>
        <v>40.584951958712871</v>
      </c>
      <c r="U94">
        <f t="shared" si="105"/>
        <v>42.012</v>
      </c>
      <c r="V94">
        <f t="shared" si="106"/>
        <v>8.2486274830856008</v>
      </c>
      <c r="W94">
        <f t="shared" si="107"/>
        <v>46.966315677833492</v>
      </c>
      <c r="X94">
        <f t="shared" si="108"/>
        <v>4.3986391994501997</v>
      </c>
      <c r="Y94">
        <f t="shared" si="109"/>
        <v>9.3655189596364448</v>
      </c>
      <c r="Z94">
        <f t="shared" si="110"/>
        <v>3.8499882836354011</v>
      </c>
      <c r="AA94">
        <f t="shared" si="111"/>
        <v>-727.37419234967717</v>
      </c>
      <c r="AB94">
        <f t="shared" si="112"/>
        <v>383.15347579253165</v>
      </c>
      <c r="AC94">
        <f t="shared" si="113"/>
        <v>33.13977405253263</v>
      </c>
      <c r="AD94">
        <f t="shared" si="114"/>
        <v>-244.89059928432351</v>
      </c>
      <c r="AE94">
        <v>0</v>
      </c>
      <c r="AF94">
        <v>0</v>
      </c>
      <c r="AG94">
        <f t="shared" si="115"/>
        <v>1</v>
      </c>
      <c r="AH94">
        <f t="shared" si="116"/>
        <v>0</v>
      </c>
      <c r="AI94">
        <f t="shared" si="117"/>
        <v>49770.907573400589</v>
      </c>
      <c r="AJ94" t="s">
        <v>281</v>
      </c>
      <c r="AK94" t="s">
        <v>281</v>
      </c>
      <c r="AL94">
        <v>0</v>
      </c>
      <c r="AM94">
        <v>0</v>
      </c>
      <c r="AN94" t="e">
        <f t="shared" si="118"/>
        <v>#DIV/0!</v>
      </c>
      <c r="AO94">
        <v>0</v>
      </c>
      <c r="AP94" t="s">
        <v>281</v>
      </c>
      <c r="AQ94" t="s">
        <v>281</v>
      </c>
      <c r="AR94">
        <v>0</v>
      </c>
      <c r="AS94">
        <v>0</v>
      </c>
      <c r="AT94" t="e">
        <f t="shared" si="119"/>
        <v>#DIV/0!</v>
      </c>
      <c r="AU94">
        <v>0.5</v>
      </c>
      <c r="AV94">
        <f t="shared" si="120"/>
        <v>337.3753140001499</v>
      </c>
      <c r="AW94">
        <f t="shared" si="121"/>
        <v>10.205461485164811</v>
      </c>
      <c r="AX94" t="e">
        <f t="shared" si="122"/>
        <v>#DIV/0!</v>
      </c>
      <c r="AY94">
        <f t="shared" si="123"/>
        <v>3.0249579805238142E-2</v>
      </c>
      <c r="AZ94" t="e">
        <f t="shared" si="124"/>
        <v>#DIV/0!</v>
      </c>
      <c r="BA94" t="e">
        <f t="shared" si="125"/>
        <v>#DIV/0!</v>
      </c>
      <c r="BB94" t="s">
        <v>281</v>
      </c>
      <c r="BC94">
        <v>0</v>
      </c>
      <c r="BD94" t="e">
        <f t="shared" si="126"/>
        <v>#DIV/0!</v>
      </c>
      <c r="BE94" t="e">
        <f t="shared" si="127"/>
        <v>#DIV/0!</v>
      </c>
      <c r="BF94" t="e">
        <f t="shared" si="128"/>
        <v>#DIV/0!</v>
      </c>
      <c r="BG94" t="e">
        <f t="shared" si="129"/>
        <v>#DIV/0!</v>
      </c>
      <c r="BH94" t="e">
        <f t="shared" si="130"/>
        <v>#DIV/0!</v>
      </c>
      <c r="BI94" t="e">
        <f t="shared" si="131"/>
        <v>#DIV/0!</v>
      </c>
      <c r="BJ94" t="e">
        <f t="shared" si="132"/>
        <v>#DIV/0!</v>
      </c>
      <c r="BK94" t="e">
        <f t="shared" si="133"/>
        <v>#DIV/0!</v>
      </c>
      <c r="BL94">
        <f t="shared" si="134"/>
        <v>400.20800000000003</v>
      </c>
      <c r="BM94">
        <f t="shared" si="135"/>
        <v>337.3753140001499</v>
      </c>
      <c r="BN94">
        <f t="shared" si="136"/>
        <v>0.84299992503935428</v>
      </c>
      <c r="BO94">
        <f t="shared" si="137"/>
        <v>0.16538985532595388</v>
      </c>
      <c r="BP94">
        <v>6</v>
      </c>
      <c r="BQ94">
        <v>0.6</v>
      </c>
      <c r="BR94" t="s">
        <v>282</v>
      </c>
      <c r="BS94">
        <v>1659031729.0999999</v>
      </c>
      <c r="BT94">
        <v>380.21499999999997</v>
      </c>
      <c r="BU94">
        <v>399.98</v>
      </c>
      <c r="BV94">
        <v>44.069099999999999</v>
      </c>
      <c r="BW94">
        <v>25.1555</v>
      </c>
      <c r="BX94">
        <v>379.54500000000002</v>
      </c>
      <c r="BY94">
        <v>43.939</v>
      </c>
      <c r="BZ94">
        <v>500.17599999999999</v>
      </c>
      <c r="CA94">
        <v>99.712199999999996</v>
      </c>
      <c r="CB94">
        <v>0.100122</v>
      </c>
      <c r="CC94">
        <v>44.443899999999999</v>
      </c>
      <c r="CD94">
        <v>42.012</v>
      </c>
      <c r="CE94">
        <v>999.9</v>
      </c>
      <c r="CF94">
        <v>0</v>
      </c>
      <c r="CG94">
        <v>0</v>
      </c>
      <c r="CH94">
        <v>9988.1200000000008</v>
      </c>
      <c r="CI94">
        <v>0</v>
      </c>
      <c r="CJ94">
        <v>237.88399999999999</v>
      </c>
      <c r="CK94">
        <v>400.20800000000003</v>
      </c>
      <c r="CL94">
        <v>0.90001399999999998</v>
      </c>
      <c r="CM94">
        <v>9.9985900000000003E-2</v>
      </c>
      <c r="CN94">
        <v>0</v>
      </c>
      <c r="CO94">
        <v>3.1985000000000001</v>
      </c>
      <c r="CP94">
        <v>0</v>
      </c>
      <c r="CQ94">
        <v>4199.57</v>
      </c>
      <c r="CR94">
        <v>3431.73</v>
      </c>
      <c r="CS94">
        <v>48.061999999999998</v>
      </c>
      <c r="CT94">
        <v>50.75</v>
      </c>
      <c r="CU94">
        <v>49.125</v>
      </c>
      <c r="CV94">
        <v>50.186999999999998</v>
      </c>
      <c r="CW94">
        <v>48.625</v>
      </c>
      <c r="CX94">
        <v>360.19</v>
      </c>
      <c r="CY94">
        <v>40.020000000000003</v>
      </c>
      <c r="CZ94">
        <v>0</v>
      </c>
      <c r="DA94">
        <v>1659031925.0999999</v>
      </c>
      <c r="DB94">
        <v>0</v>
      </c>
      <c r="DC94">
        <v>3.1595076923076921</v>
      </c>
      <c r="DD94">
        <v>1.2098324916036189</v>
      </c>
      <c r="DE94">
        <v>12.30905985195335</v>
      </c>
      <c r="DF94">
        <v>4196.6369230769233</v>
      </c>
      <c r="DG94">
        <v>15</v>
      </c>
      <c r="DH94">
        <v>1659031649.5999999</v>
      </c>
      <c r="DI94" t="s">
        <v>508</v>
      </c>
      <c r="DJ94">
        <v>1659031628.0999999</v>
      </c>
      <c r="DK94">
        <v>1659031649.5999999</v>
      </c>
      <c r="DL94">
        <v>77</v>
      </c>
      <c r="DM94">
        <v>6.0000000000000001E-3</v>
      </c>
      <c r="DN94">
        <v>1E-3</v>
      </c>
      <c r="DO94">
        <v>0.65400000000000003</v>
      </c>
      <c r="DP94">
        <v>0.11700000000000001</v>
      </c>
      <c r="DQ94">
        <v>400</v>
      </c>
      <c r="DR94">
        <v>25</v>
      </c>
      <c r="DS94">
        <v>0.08</v>
      </c>
      <c r="DT94">
        <v>0.01</v>
      </c>
      <c r="DU94">
        <v>100</v>
      </c>
      <c r="DV94">
        <v>100</v>
      </c>
      <c r="DW94">
        <v>0.67</v>
      </c>
      <c r="DX94">
        <v>0.13009999999999999</v>
      </c>
      <c r="DY94">
        <v>0.95941944901725995</v>
      </c>
      <c r="DZ94">
        <v>-6.7132856166521554E-4</v>
      </c>
      <c r="EA94">
        <v>-2.681329234238156E-7</v>
      </c>
      <c r="EB94">
        <v>8.1307759810197942E-11</v>
      </c>
      <c r="EC94">
        <v>0.13017610097413859</v>
      </c>
      <c r="ED94">
        <v>0</v>
      </c>
      <c r="EE94">
        <v>0</v>
      </c>
      <c r="EF94">
        <v>0</v>
      </c>
      <c r="EG94">
        <v>2</v>
      </c>
      <c r="EH94">
        <v>2028</v>
      </c>
      <c r="EI94">
        <v>2</v>
      </c>
      <c r="EJ94">
        <v>26</v>
      </c>
      <c r="EK94">
        <v>1.7</v>
      </c>
      <c r="EL94">
        <v>1.3</v>
      </c>
      <c r="EM94">
        <v>1.09253</v>
      </c>
      <c r="EN94">
        <v>2.5488300000000002</v>
      </c>
      <c r="EO94">
        <v>1.39893</v>
      </c>
      <c r="EP94">
        <v>2.32544</v>
      </c>
      <c r="EQ94">
        <v>1.49902</v>
      </c>
      <c r="ER94">
        <v>2.3803700000000001</v>
      </c>
      <c r="ES94">
        <v>34.145200000000003</v>
      </c>
      <c r="ET94">
        <v>14.350899999999999</v>
      </c>
      <c r="EU94">
        <v>18</v>
      </c>
      <c r="EV94">
        <v>517.78099999999995</v>
      </c>
      <c r="EW94">
        <v>534.65200000000004</v>
      </c>
      <c r="EX94">
        <v>47.048699999999997</v>
      </c>
      <c r="EY94">
        <v>44.753</v>
      </c>
      <c r="EZ94">
        <v>30</v>
      </c>
      <c r="FA94">
        <v>44.488799999999998</v>
      </c>
      <c r="FB94">
        <v>44.409300000000002</v>
      </c>
      <c r="FC94">
        <v>21.863099999999999</v>
      </c>
      <c r="FD94">
        <v>0</v>
      </c>
      <c r="FE94">
        <v>100</v>
      </c>
      <c r="FF94">
        <v>47.036299999999997</v>
      </c>
      <c r="FG94">
        <v>400</v>
      </c>
      <c r="FH94">
        <v>54.561199999999999</v>
      </c>
      <c r="FI94">
        <v>97.761700000000005</v>
      </c>
      <c r="FJ94">
        <v>99.534700000000001</v>
      </c>
    </row>
    <row r="95" spans="1:166" x14ac:dyDescent="0.2">
      <c r="A95">
        <v>77</v>
      </c>
      <c r="B95">
        <v>1659031879.5999999</v>
      </c>
      <c r="C95">
        <v>12945.099999904631</v>
      </c>
      <c r="D95" t="s">
        <v>509</v>
      </c>
      <c r="E95" t="s">
        <v>510</v>
      </c>
      <c r="F95" t="s">
        <v>280</v>
      </c>
      <c r="G95">
        <v>1659031879.5999999</v>
      </c>
      <c r="H95">
        <f t="shared" si="92"/>
        <v>1.5871372246791363E-2</v>
      </c>
      <c r="I95">
        <f t="shared" si="93"/>
        <v>15.871372246791362</v>
      </c>
      <c r="J95">
        <f t="shared" si="94"/>
        <v>14.44839818398002</v>
      </c>
      <c r="K95">
        <f t="shared" si="95"/>
        <v>571.76499999999999</v>
      </c>
      <c r="L95">
        <f t="shared" si="96"/>
        <v>476.59655962972539</v>
      </c>
      <c r="M95">
        <f t="shared" si="97"/>
        <v>47.568786966741449</v>
      </c>
      <c r="N95">
        <f t="shared" si="98"/>
        <v>57.067485970040501</v>
      </c>
      <c r="O95">
        <f t="shared" si="99"/>
        <v>0.40687125084983566</v>
      </c>
      <c r="P95">
        <f t="shared" si="100"/>
        <v>2.9315579030761296</v>
      </c>
      <c r="Q95">
        <f t="shared" si="101"/>
        <v>0.3790252812132095</v>
      </c>
      <c r="R95">
        <f t="shared" si="102"/>
        <v>0.23923757052707292</v>
      </c>
      <c r="S95">
        <f t="shared" si="103"/>
        <v>66.194006999999999</v>
      </c>
      <c r="T95">
        <f t="shared" si="104"/>
        <v>40.721881530942532</v>
      </c>
      <c r="U95">
        <f t="shared" si="105"/>
        <v>42.005600000000001</v>
      </c>
      <c r="V95">
        <f t="shared" si="106"/>
        <v>8.2458475692907811</v>
      </c>
      <c r="W95">
        <f t="shared" si="107"/>
        <v>46.31129661957003</v>
      </c>
      <c r="X95">
        <f t="shared" si="108"/>
        <v>4.3297091075584602</v>
      </c>
      <c r="Y95">
        <f t="shared" si="109"/>
        <v>9.3491424848787972</v>
      </c>
      <c r="Z95">
        <f t="shared" si="110"/>
        <v>3.9161384617323209</v>
      </c>
      <c r="AA95">
        <f t="shared" si="111"/>
        <v>-699.92751608349909</v>
      </c>
      <c r="AB95">
        <f t="shared" si="112"/>
        <v>380.0219668830544</v>
      </c>
      <c r="AC95">
        <f t="shared" si="113"/>
        <v>32.760132716834917</v>
      </c>
      <c r="AD95">
        <f t="shared" si="114"/>
        <v>-220.95140948360978</v>
      </c>
      <c r="AE95">
        <v>0</v>
      </c>
      <c r="AF95">
        <v>0</v>
      </c>
      <c r="AG95">
        <f t="shared" si="115"/>
        <v>1</v>
      </c>
      <c r="AH95">
        <f t="shared" si="116"/>
        <v>0</v>
      </c>
      <c r="AI95">
        <f t="shared" si="117"/>
        <v>50025.682560938636</v>
      </c>
      <c r="AJ95" t="s">
        <v>281</v>
      </c>
      <c r="AK95" t="s">
        <v>281</v>
      </c>
      <c r="AL95">
        <v>0</v>
      </c>
      <c r="AM95">
        <v>0</v>
      </c>
      <c r="AN95" t="e">
        <f t="shared" si="118"/>
        <v>#DIV/0!</v>
      </c>
      <c r="AO95">
        <v>0</v>
      </c>
      <c r="AP95" t="s">
        <v>281</v>
      </c>
      <c r="AQ95" t="s">
        <v>281</v>
      </c>
      <c r="AR95">
        <v>0</v>
      </c>
      <c r="AS95">
        <v>0</v>
      </c>
      <c r="AT95" t="e">
        <f t="shared" si="119"/>
        <v>#DIV/0!</v>
      </c>
      <c r="AU95">
        <v>0.5</v>
      </c>
      <c r="AV95">
        <f t="shared" si="120"/>
        <v>337.38630000000001</v>
      </c>
      <c r="AW95">
        <f t="shared" si="121"/>
        <v>14.44839818398002</v>
      </c>
      <c r="AX95" t="e">
        <f t="shared" si="122"/>
        <v>#DIV/0!</v>
      </c>
      <c r="AY95">
        <f t="shared" si="123"/>
        <v>4.2824495790078076E-2</v>
      </c>
      <c r="AZ95" t="e">
        <f t="shared" si="124"/>
        <v>#DIV/0!</v>
      </c>
      <c r="BA95" t="e">
        <f t="shared" si="125"/>
        <v>#DIV/0!</v>
      </c>
      <c r="BB95" t="s">
        <v>281</v>
      </c>
      <c r="BC95">
        <v>0</v>
      </c>
      <c r="BD95" t="e">
        <f t="shared" si="126"/>
        <v>#DIV/0!</v>
      </c>
      <c r="BE95" t="e">
        <f t="shared" si="127"/>
        <v>#DIV/0!</v>
      </c>
      <c r="BF95" t="e">
        <f t="shared" si="128"/>
        <v>#DIV/0!</v>
      </c>
      <c r="BG95" t="e">
        <f t="shared" si="129"/>
        <v>#DIV/0!</v>
      </c>
      <c r="BH95" t="e">
        <f t="shared" si="130"/>
        <v>#DIV/0!</v>
      </c>
      <c r="BI95" t="e">
        <f t="shared" si="131"/>
        <v>#DIV/0!</v>
      </c>
      <c r="BJ95" t="e">
        <f t="shared" si="132"/>
        <v>#DIV/0!</v>
      </c>
      <c r="BK95" t="e">
        <f t="shared" si="133"/>
        <v>#DIV/0!</v>
      </c>
      <c r="BL95">
        <f t="shared" si="134"/>
        <v>400.22</v>
      </c>
      <c r="BM95">
        <f t="shared" si="135"/>
        <v>337.38630000000001</v>
      </c>
      <c r="BN95">
        <f t="shared" si="136"/>
        <v>0.84300209884563482</v>
      </c>
      <c r="BO95">
        <f t="shared" si="137"/>
        <v>0.16539405077207536</v>
      </c>
      <c r="BP95">
        <v>6</v>
      </c>
      <c r="BQ95">
        <v>0.6</v>
      </c>
      <c r="BR95" t="s">
        <v>282</v>
      </c>
      <c r="BS95">
        <v>1659031879.5999999</v>
      </c>
      <c r="BT95">
        <v>571.76499999999999</v>
      </c>
      <c r="BU95">
        <v>599.97900000000004</v>
      </c>
      <c r="BV95">
        <v>43.379800000000003</v>
      </c>
      <c r="BW95">
        <v>25.1692</v>
      </c>
      <c r="BX95">
        <v>571.18499999999995</v>
      </c>
      <c r="BY95">
        <v>43.246299999999998</v>
      </c>
      <c r="BZ95">
        <v>500.24299999999999</v>
      </c>
      <c r="CA95">
        <v>99.709699999999998</v>
      </c>
      <c r="CB95">
        <v>9.9637699999999996E-2</v>
      </c>
      <c r="CC95">
        <v>44.4101</v>
      </c>
      <c r="CD95">
        <v>42.005600000000001</v>
      </c>
      <c r="CE95">
        <v>999.9</v>
      </c>
      <c r="CF95">
        <v>0</v>
      </c>
      <c r="CG95">
        <v>0</v>
      </c>
      <c r="CH95">
        <v>10040.6</v>
      </c>
      <c r="CI95">
        <v>0</v>
      </c>
      <c r="CJ95">
        <v>237.82900000000001</v>
      </c>
      <c r="CK95">
        <v>400.22</v>
      </c>
      <c r="CL95">
        <v>0.89993699999999999</v>
      </c>
      <c r="CM95">
        <v>0.100063</v>
      </c>
      <c r="CN95">
        <v>0</v>
      </c>
      <c r="CO95">
        <v>3.6105</v>
      </c>
      <c r="CP95">
        <v>0</v>
      </c>
      <c r="CQ95">
        <v>4165.09</v>
      </c>
      <c r="CR95">
        <v>3431.76</v>
      </c>
      <c r="CS95">
        <v>48.061999999999998</v>
      </c>
      <c r="CT95">
        <v>50.75</v>
      </c>
      <c r="CU95">
        <v>49.125</v>
      </c>
      <c r="CV95">
        <v>50.186999999999998</v>
      </c>
      <c r="CW95">
        <v>48.625</v>
      </c>
      <c r="CX95">
        <v>360.17</v>
      </c>
      <c r="CY95">
        <v>40.049999999999997</v>
      </c>
      <c r="CZ95">
        <v>0</v>
      </c>
      <c r="DA95">
        <v>1659032075.7</v>
      </c>
      <c r="DB95">
        <v>0</v>
      </c>
      <c r="DC95">
        <v>3.2350680000000001</v>
      </c>
      <c r="DD95">
        <v>0.6943692276722444</v>
      </c>
      <c r="DE95">
        <v>5.4500001262388746</v>
      </c>
      <c r="DF95">
        <v>4162.8824000000004</v>
      </c>
      <c r="DG95">
        <v>15</v>
      </c>
      <c r="DH95">
        <v>1659031807.5999999</v>
      </c>
      <c r="DI95" t="s">
        <v>511</v>
      </c>
      <c r="DJ95">
        <v>1659031804.0999999</v>
      </c>
      <c r="DK95">
        <v>1659031807.5999999</v>
      </c>
      <c r="DL95">
        <v>78</v>
      </c>
      <c r="DM95">
        <v>7.6999999999999999E-2</v>
      </c>
      <c r="DN95">
        <v>3.0000000000000001E-3</v>
      </c>
      <c r="DO95">
        <v>0.55500000000000005</v>
      </c>
      <c r="DP95">
        <v>0.12</v>
      </c>
      <c r="DQ95">
        <v>600</v>
      </c>
      <c r="DR95">
        <v>25</v>
      </c>
      <c r="DS95">
        <v>0.1</v>
      </c>
      <c r="DT95">
        <v>0.01</v>
      </c>
      <c r="DU95">
        <v>100</v>
      </c>
      <c r="DV95">
        <v>100</v>
      </c>
      <c r="DW95">
        <v>0.57999999999999996</v>
      </c>
      <c r="DX95">
        <v>0.13350000000000001</v>
      </c>
      <c r="DY95">
        <v>1.0359404821943621</v>
      </c>
      <c r="DZ95">
        <v>-6.7132856166521554E-4</v>
      </c>
      <c r="EA95">
        <v>-2.681329234238156E-7</v>
      </c>
      <c r="EB95">
        <v>8.1307759810197942E-11</v>
      </c>
      <c r="EC95">
        <v>0.13345261895379509</v>
      </c>
      <c r="ED95">
        <v>0</v>
      </c>
      <c r="EE95">
        <v>0</v>
      </c>
      <c r="EF95">
        <v>0</v>
      </c>
      <c r="EG95">
        <v>2</v>
      </c>
      <c r="EH95">
        <v>2028</v>
      </c>
      <c r="EI95">
        <v>2</v>
      </c>
      <c r="EJ95">
        <v>26</v>
      </c>
      <c r="EK95">
        <v>1.3</v>
      </c>
      <c r="EL95">
        <v>1.2</v>
      </c>
      <c r="EM95">
        <v>1.5136700000000001</v>
      </c>
      <c r="EN95">
        <v>2.5549300000000001</v>
      </c>
      <c r="EO95">
        <v>1.39893</v>
      </c>
      <c r="EP95">
        <v>2.32544</v>
      </c>
      <c r="EQ95">
        <v>1.49902</v>
      </c>
      <c r="ER95">
        <v>2.4682599999999999</v>
      </c>
      <c r="ES95">
        <v>34.122500000000002</v>
      </c>
      <c r="ET95">
        <v>14.298400000000001</v>
      </c>
      <c r="EU95">
        <v>18</v>
      </c>
      <c r="EV95">
        <v>517.36500000000001</v>
      </c>
      <c r="EW95">
        <v>535.072</v>
      </c>
      <c r="EX95">
        <v>46.948599999999999</v>
      </c>
      <c r="EY95">
        <v>44.753</v>
      </c>
      <c r="EZ95">
        <v>30</v>
      </c>
      <c r="FA95">
        <v>44.493499999999997</v>
      </c>
      <c r="FB95">
        <v>44.414000000000001</v>
      </c>
      <c r="FC95">
        <v>30.267199999999999</v>
      </c>
      <c r="FD95">
        <v>0</v>
      </c>
      <c r="FE95">
        <v>100</v>
      </c>
      <c r="FF95">
        <v>46.9375</v>
      </c>
      <c r="FG95">
        <v>600</v>
      </c>
      <c r="FH95">
        <v>54.561199999999999</v>
      </c>
      <c r="FI95">
        <v>97.762</v>
      </c>
      <c r="FJ95">
        <v>99.531499999999994</v>
      </c>
    </row>
    <row r="96" spans="1:166" x14ac:dyDescent="0.2">
      <c r="A96">
        <v>78</v>
      </c>
      <c r="B96">
        <v>1659032030.0999999</v>
      </c>
      <c r="C96">
        <v>13095.599999904631</v>
      </c>
      <c r="D96" t="s">
        <v>512</v>
      </c>
      <c r="E96" t="s">
        <v>513</v>
      </c>
      <c r="F96" t="s">
        <v>280</v>
      </c>
      <c r="G96">
        <v>1659032030.0999999</v>
      </c>
      <c r="H96">
        <f t="shared" si="92"/>
        <v>1.5239882055385295E-2</v>
      </c>
      <c r="I96">
        <f t="shared" si="93"/>
        <v>15.239882055385294</v>
      </c>
      <c r="J96">
        <f t="shared" si="94"/>
        <v>14.310556167297824</v>
      </c>
      <c r="K96">
        <f t="shared" si="95"/>
        <v>572.322</v>
      </c>
      <c r="L96">
        <f t="shared" si="96"/>
        <v>473.48310968338853</v>
      </c>
      <c r="M96">
        <f t="shared" si="97"/>
        <v>47.260393677566626</v>
      </c>
      <c r="N96">
        <f t="shared" si="98"/>
        <v>57.125930106395998</v>
      </c>
      <c r="O96">
        <f t="shared" si="99"/>
        <v>0.38205939376145914</v>
      </c>
      <c r="P96">
        <f t="shared" si="100"/>
        <v>2.9204742502830991</v>
      </c>
      <c r="Q96">
        <f t="shared" si="101"/>
        <v>0.35731114766928279</v>
      </c>
      <c r="R96">
        <f t="shared" si="102"/>
        <v>0.22541258160807626</v>
      </c>
      <c r="S96">
        <f t="shared" si="103"/>
        <v>66.136268999999999</v>
      </c>
      <c r="T96">
        <f t="shared" si="104"/>
        <v>40.818572168178008</v>
      </c>
      <c r="U96">
        <f t="shared" si="105"/>
        <v>42.011499999999998</v>
      </c>
      <c r="V96">
        <f t="shared" si="106"/>
        <v>8.248410273104323</v>
      </c>
      <c r="W96">
        <f t="shared" si="107"/>
        <v>45.667237593361101</v>
      </c>
      <c r="X96">
        <f t="shared" si="108"/>
        <v>4.2578791772439999</v>
      </c>
      <c r="Y96">
        <f t="shared" si="109"/>
        <v>9.3237064504707234</v>
      </c>
      <c r="Z96">
        <f t="shared" si="110"/>
        <v>3.9905310958603231</v>
      </c>
      <c r="AA96">
        <f t="shared" si="111"/>
        <v>-672.07879864249151</v>
      </c>
      <c r="AB96">
        <f t="shared" si="112"/>
        <v>369.37443385484232</v>
      </c>
      <c r="AC96">
        <f t="shared" si="113"/>
        <v>31.955996470469056</v>
      </c>
      <c r="AD96">
        <f t="shared" si="114"/>
        <v>-204.61209931718008</v>
      </c>
      <c r="AE96">
        <v>0</v>
      </c>
      <c r="AF96">
        <v>0</v>
      </c>
      <c r="AG96">
        <f t="shared" si="115"/>
        <v>1</v>
      </c>
      <c r="AH96">
        <f t="shared" si="116"/>
        <v>0</v>
      </c>
      <c r="AI96">
        <f t="shared" si="117"/>
        <v>49731.645942261799</v>
      </c>
      <c r="AJ96" t="s">
        <v>281</v>
      </c>
      <c r="AK96" t="s">
        <v>281</v>
      </c>
      <c r="AL96">
        <v>0</v>
      </c>
      <c r="AM96">
        <v>0</v>
      </c>
      <c r="AN96" t="e">
        <f t="shared" si="118"/>
        <v>#DIV/0!</v>
      </c>
      <c r="AO96">
        <v>0</v>
      </c>
      <c r="AP96" t="s">
        <v>281</v>
      </c>
      <c r="AQ96" t="s">
        <v>281</v>
      </c>
      <c r="AR96">
        <v>0</v>
      </c>
      <c r="AS96">
        <v>0</v>
      </c>
      <c r="AT96" t="e">
        <f t="shared" si="119"/>
        <v>#DIV/0!</v>
      </c>
      <c r="AU96">
        <v>0.5</v>
      </c>
      <c r="AV96">
        <f t="shared" si="120"/>
        <v>337.09890000000001</v>
      </c>
      <c r="AW96">
        <f t="shared" si="121"/>
        <v>14.310556167297824</v>
      </c>
      <c r="AX96" t="e">
        <f t="shared" si="122"/>
        <v>#DIV/0!</v>
      </c>
      <c r="AY96">
        <f t="shared" si="123"/>
        <v>4.2452099865344629E-2</v>
      </c>
      <c r="AZ96" t="e">
        <f t="shared" si="124"/>
        <v>#DIV/0!</v>
      </c>
      <c r="BA96" t="e">
        <f t="shared" si="125"/>
        <v>#DIV/0!</v>
      </c>
      <c r="BB96" t="s">
        <v>281</v>
      </c>
      <c r="BC96">
        <v>0</v>
      </c>
      <c r="BD96" t="e">
        <f t="shared" si="126"/>
        <v>#DIV/0!</v>
      </c>
      <c r="BE96" t="e">
        <f t="shared" si="127"/>
        <v>#DIV/0!</v>
      </c>
      <c r="BF96" t="e">
        <f t="shared" si="128"/>
        <v>#DIV/0!</v>
      </c>
      <c r="BG96" t="e">
        <f t="shared" si="129"/>
        <v>#DIV/0!</v>
      </c>
      <c r="BH96" t="e">
        <f t="shared" si="130"/>
        <v>#DIV/0!</v>
      </c>
      <c r="BI96" t="e">
        <f t="shared" si="131"/>
        <v>#DIV/0!</v>
      </c>
      <c r="BJ96" t="e">
        <f t="shared" si="132"/>
        <v>#DIV/0!</v>
      </c>
      <c r="BK96" t="e">
        <f t="shared" si="133"/>
        <v>#DIV/0!</v>
      </c>
      <c r="BL96">
        <f t="shared" si="134"/>
        <v>399.88</v>
      </c>
      <c r="BM96">
        <f t="shared" si="135"/>
        <v>337.09890000000001</v>
      </c>
      <c r="BN96">
        <f t="shared" si="136"/>
        <v>0.8430001500450135</v>
      </c>
      <c r="BO96">
        <f t="shared" si="137"/>
        <v>0.16539028958687607</v>
      </c>
      <c r="BP96">
        <v>6</v>
      </c>
      <c r="BQ96">
        <v>0.6</v>
      </c>
      <c r="BR96" t="s">
        <v>282</v>
      </c>
      <c r="BS96">
        <v>1659032030.0999999</v>
      </c>
      <c r="BT96">
        <v>572.322</v>
      </c>
      <c r="BU96">
        <v>599.94899999999996</v>
      </c>
      <c r="BV96">
        <v>42.658000000000001</v>
      </c>
      <c r="BW96">
        <v>25.158000000000001</v>
      </c>
      <c r="BX96">
        <v>571.78599999999994</v>
      </c>
      <c r="BY96">
        <v>42.523899999999998</v>
      </c>
      <c r="BZ96">
        <v>500.221</v>
      </c>
      <c r="CA96">
        <v>99.714100000000002</v>
      </c>
      <c r="CB96">
        <v>0.100218</v>
      </c>
      <c r="CC96">
        <v>44.357500000000002</v>
      </c>
      <c r="CD96">
        <v>42.011499999999998</v>
      </c>
      <c r="CE96">
        <v>999.9</v>
      </c>
      <c r="CF96">
        <v>0</v>
      </c>
      <c r="CG96">
        <v>0</v>
      </c>
      <c r="CH96">
        <v>9976.8799999999992</v>
      </c>
      <c r="CI96">
        <v>0</v>
      </c>
      <c r="CJ96">
        <v>237.71799999999999</v>
      </c>
      <c r="CK96">
        <v>399.88</v>
      </c>
      <c r="CL96">
        <v>0.90000599999999997</v>
      </c>
      <c r="CM96">
        <v>9.9993499999999999E-2</v>
      </c>
      <c r="CN96">
        <v>0</v>
      </c>
      <c r="CO96">
        <v>3.2483</v>
      </c>
      <c r="CP96">
        <v>0</v>
      </c>
      <c r="CQ96">
        <v>4172.91</v>
      </c>
      <c r="CR96">
        <v>3428.91</v>
      </c>
      <c r="CS96">
        <v>48.061999999999998</v>
      </c>
      <c r="CT96">
        <v>50.75</v>
      </c>
      <c r="CU96">
        <v>49.125</v>
      </c>
      <c r="CV96">
        <v>50.125</v>
      </c>
      <c r="CW96">
        <v>48.625</v>
      </c>
      <c r="CX96">
        <v>359.89</v>
      </c>
      <c r="CY96">
        <v>39.99</v>
      </c>
      <c r="CZ96">
        <v>0</v>
      </c>
      <c r="DA96">
        <v>1659032226.3</v>
      </c>
      <c r="DB96">
        <v>0</v>
      </c>
      <c r="DC96">
        <v>3.1499692307692309</v>
      </c>
      <c r="DD96">
        <v>-0.13297776599881711</v>
      </c>
      <c r="DE96">
        <v>2.1733333991334609</v>
      </c>
      <c r="DF96">
        <v>4173.9403846153846</v>
      </c>
      <c r="DG96">
        <v>15</v>
      </c>
      <c r="DH96">
        <v>1659031950.5999999</v>
      </c>
      <c r="DI96" t="s">
        <v>514</v>
      </c>
      <c r="DJ96">
        <v>1659031942.5999999</v>
      </c>
      <c r="DK96">
        <v>1659031950.5999999</v>
      </c>
      <c r="DL96">
        <v>79</v>
      </c>
      <c r="DM96">
        <v>-4.2999999999999997E-2</v>
      </c>
      <c r="DN96">
        <v>1E-3</v>
      </c>
      <c r="DO96">
        <v>0.51100000000000001</v>
      </c>
      <c r="DP96">
        <v>0.121</v>
      </c>
      <c r="DQ96">
        <v>600</v>
      </c>
      <c r="DR96">
        <v>25</v>
      </c>
      <c r="DS96">
        <v>0.12</v>
      </c>
      <c r="DT96">
        <v>0.01</v>
      </c>
      <c r="DU96">
        <v>100</v>
      </c>
      <c r="DV96">
        <v>100</v>
      </c>
      <c r="DW96">
        <v>0.53600000000000003</v>
      </c>
      <c r="DX96">
        <v>0.1341</v>
      </c>
      <c r="DY96">
        <v>0.9925771817238257</v>
      </c>
      <c r="DZ96">
        <v>-6.7132856166521554E-4</v>
      </c>
      <c r="EA96">
        <v>-2.681329234238156E-7</v>
      </c>
      <c r="EB96">
        <v>8.1307759810197942E-11</v>
      </c>
      <c r="EC96">
        <v>0.1340673141959505</v>
      </c>
      <c r="ED96">
        <v>0</v>
      </c>
      <c r="EE96">
        <v>0</v>
      </c>
      <c r="EF96">
        <v>0</v>
      </c>
      <c r="EG96">
        <v>2</v>
      </c>
      <c r="EH96">
        <v>2028</v>
      </c>
      <c r="EI96">
        <v>2</v>
      </c>
      <c r="EJ96">
        <v>26</v>
      </c>
      <c r="EK96">
        <v>1.5</v>
      </c>
      <c r="EL96">
        <v>1.3</v>
      </c>
      <c r="EM96">
        <v>1.5136700000000001</v>
      </c>
      <c r="EN96">
        <v>2.5537100000000001</v>
      </c>
      <c r="EO96">
        <v>1.39893</v>
      </c>
      <c r="EP96">
        <v>2.32422</v>
      </c>
      <c r="EQ96">
        <v>1.49902</v>
      </c>
      <c r="ER96">
        <v>2.4084500000000002</v>
      </c>
      <c r="ES96">
        <v>34.122500000000002</v>
      </c>
      <c r="ET96">
        <v>14.245900000000001</v>
      </c>
      <c r="EU96">
        <v>18</v>
      </c>
      <c r="EV96">
        <v>517.22699999999998</v>
      </c>
      <c r="EW96">
        <v>535.20699999999999</v>
      </c>
      <c r="EX96">
        <v>46.723799999999997</v>
      </c>
      <c r="EY96">
        <v>44.753</v>
      </c>
      <c r="EZ96">
        <v>30</v>
      </c>
      <c r="FA96">
        <v>44.493499999999997</v>
      </c>
      <c r="FB96">
        <v>44.414000000000001</v>
      </c>
      <c r="FC96">
        <v>30.267900000000001</v>
      </c>
      <c r="FD96">
        <v>0</v>
      </c>
      <c r="FE96">
        <v>100</v>
      </c>
      <c r="FF96">
        <v>46.7136</v>
      </c>
      <c r="FG96">
        <v>600</v>
      </c>
      <c r="FH96">
        <v>54.561199999999999</v>
      </c>
      <c r="FI96">
        <v>97.764300000000006</v>
      </c>
      <c r="FJ96">
        <v>99.532700000000006</v>
      </c>
    </row>
    <row r="97" spans="1:166" x14ac:dyDescent="0.2">
      <c r="A97">
        <v>79</v>
      </c>
      <c r="B97">
        <v>1659032180.5999999</v>
      </c>
      <c r="C97">
        <v>13246.099999904631</v>
      </c>
      <c r="D97" t="s">
        <v>515</v>
      </c>
      <c r="E97" t="s">
        <v>516</v>
      </c>
      <c r="F97" t="s">
        <v>280</v>
      </c>
      <c r="G97">
        <v>1659032180.5999999</v>
      </c>
      <c r="H97">
        <f t="shared" si="92"/>
        <v>1.4574658383119131E-2</v>
      </c>
      <c r="I97">
        <f t="shared" si="93"/>
        <v>14.574658383119131</v>
      </c>
      <c r="J97">
        <f t="shared" si="94"/>
        <v>16.613611910457454</v>
      </c>
      <c r="K97">
        <f t="shared" si="95"/>
        <v>766.63499999999999</v>
      </c>
      <c r="L97">
        <f t="shared" si="96"/>
        <v>639.70836491202783</v>
      </c>
      <c r="M97">
        <f t="shared" si="97"/>
        <v>63.852294756905223</v>
      </c>
      <c r="N97">
        <f t="shared" si="98"/>
        <v>76.521438011353496</v>
      </c>
      <c r="O97">
        <f t="shared" si="99"/>
        <v>0.35740992983628639</v>
      </c>
      <c r="P97">
        <f t="shared" si="100"/>
        <v>2.9211412140833555</v>
      </c>
      <c r="Q97">
        <f t="shared" si="101"/>
        <v>0.3356615607661334</v>
      </c>
      <c r="R97">
        <f t="shared" si="102"/>
        <v>0.21163484676261207</v>
      </c>
      <c r="S97">
        <f t="shared" si="103"/>
        <v>66.134259388986422</v>
      </c>
      <c r="T97">
        <f t="shared" si="104"/>
        <v>40.934359096290045</v>
      </c>
      <c r="U97">
        <f t="shared" si="105"/>
        <v>42.009599999999999</v>
      </c>
      <c r="V97">
        <f t="shared" si="106"/>
        <v>8.2475849203388396</v>
      </c>
      <c r="W97">
        <f t="shared" si="107"/>
        <v>44.999501959413784</v>
      </c>
      <c r="X97">
        <f t="shared" si="108"/>
        <v>4.1834434405886105</v>
      </c>
      <c r="Y97">
        <f t="shared" si="109"/>
        <v>9.2966438703294241</v>
      </c>
      <c r="Z97">
        <f t="shared" si="110"/>
        <v>4.0641414797502291</v>
      </c>
      <c r="AA97">
        <f t="shared" si="111"/>
        <v>-642.7424346955537</v>
      </c>
      <c r="AB97">
        <f t="shared" si="112"/>
        <v>360.92312637332657</v>
      </c>
      <c r="AC97">
        <f t="shared" si="113"/>
        <v>31.20910366380302</v>
      </c>
      <c r="AD97">
        <f t="shared" si="114"/>
        <v>-184.47594526943772</v>
      </c>
      <c r="AE97">
        <v>0</v>
      </c>
      <c r="AF97">
        <v>0</v>
      </c>
      <c r="AG97">
        <f t="shared" si="115"/>
        <v>1</v>
      </c>
      <c r="AH97">
        <f t="shared" si="116"/>
        <v>0</v>
      </c>
      <c r="AI97">
        <f t="shared" si="117"/>
        <v>49758.631414665273</v>
      </c>
      <c r="AJ97" t="s">
        <v>281</v>
      </c>
      <c r="AK97" t="s">
        <v>281</v>
      </c>
      <c r="AL97">
        <v>0</v>
      </c>
      <c r="AM97">
        <v>0</v>
      </c>
      <c r="AN97" t="e">
        <f t="shared" si="118"/>
        <v>#DIV/0!</v>
      </c>
      <c r="AO97">
        <v>0</v>
      </c>
      <c r="AP97" t="s">
        <v>281</v>
      </c>
      <c r="AQ97" t="s">
        <v>281</v>
      </c>
      <c r="AR97">
        <v>0</v>
      </c>
      <c r="AS97">
        <v>0</v>
      </c>
      <c r="AT97" t="e">
        <f t="shared" si="119"/>
        <v>#DIV/0!</v>
      </c>
      <c r="AU97">
        <v>0.5</v>
      </c>
      <c r="AV97">
        <f t="shared" si="120"/>
        <v>337.09104299947478</v>
      </c>
      <c r="AW97">
        <f t="shared" si="121"/>
        <v>16.613611910457454</v>
      </c>
      <c r="AX97" t="e">
        <f t="shared" si="122"/>
        <v>#DIV/0!</v>
      </c>
      <c r="AY97">
        <f t="shared" si="123"/>
        <v>4.9285236898102151E-2</v>
      </c>
      <c r="AZ97" t="e">
        <f t="shared" si="124"/>
        <v>#DIV/0!</v>
      </c>
      <c r="BA97" t="e">
        <f t="shared" si="125"/>
        <v>#DIV/0!</v>
      </c>
      <c r="BB97" t="s">
        <v>281</v>
      </c>
      <c r="BC97">
        <v>0</v>
      </c>
      <c r="BD97" t="e">
        <f t="shared" si="126"/>
        <v>#DIV/0!</v>
      </c>
      <c r="BE97" t="e">
        <f t="shared" si="127"/>
        <v>#DIV/0!</v>
      </c>
      <c r="BF97" t="e">
        <f t="shared" si="128"/>
        <v>#DIV/0!</v>
      </c>
      <c r="BG97" t="e">
        <f t="shared" si="129"/>
        <v>#DIV/0!</v>
      </c>
      <c r="BH97" t="e">
        <f t="shared" si="130"/>
        <v>#DIV/0!</v>
      </c>
      <c r="BI97" t="e">
        <f t="shared" si="131"/>
        <v>#DIV/0!</v>
      </c>
      <c r="BJ97" t="e">
        <f t="shared" si="132"/>
        <v>#DIV/0!</v>
      </c>
      <c r="BK97" t="e">
        <f t="shared" si="133"/>
        <v>#DIV/0!</v>
      </c>
      <c r="BL97">
        <f t="shared" si="134"/>
        <v>399.87099999999998</v>
      </c>
      <c r="BM97">
        <f t="shared" si="135"/>
        <v>337.09104299947478</v>
      </c>
      <c r="BN97">
        <f t="shared" si="136"/>
        <v>0.84299947482931947</v>
      </c>
      <c r="BO97">
        <f t="shared" si="137"/>
        <v>0.16538898642058669</v>
      </c>
      <c r="BP97">
        <v>6</v>
      </c>
      <c r="BQ97">
        <v>0.6</v>
      </c>
      <c r="BR97" t="s">
        <v>282</v>
      </c>
      <c r="BS97">
        <v>1659032180.5999999</v>
      </c>
      <c r="BT97">
        <v>766.63499999999999</v>
      </c>
      <c r="BU97">
        <v>799.96699999999998</v>
      </c>
      <c r="BV97">
        <v>41.912100000000002</v>
      </c>
      <c r="BW97">
        <v>25.161799999999999</v>
      </c>
      <c r="BX97">
        <v>765.86500000000001</v>
      </c>
      <c r="BY97">
        <v>41.7744</v>
      </c>
      <c r="BZ97">
        <v>500.18700000000001</v>
      </c>
      <c r="CA97">
        <v>99.714699999999993</v>
      </c>
      <c r="CB97">
        <v>9.9994100000000002E-2</v>
      </c>
      <c r="CC97">
        <v>44.301400000000001</v>
      </c>
      <c r="CD97">
        <v>42.009599999999999</v>
      </c>
      <c r="CE97">
        <v>999.9</v>
      </c>
      <c r="CF97">
        <v>0</v>
      </c>
      <c r="CG97">
        <v>0</v>
      </c>
      <c r="CH97">
        <v>9980.6200000000008</v>
      </c>
      <c r="CI97">
        <v>0</v>
      </c>
      <c r="CJ97">
        <v>237.82900000000001</v>
      </c>
      <c r="CK97">
        <v>399.87099999999998</v>
      </c>
      <c r="CL97">
        <v>0.90000599999999997</v>
      </c>
      <c r="CM97">
        <v>9.9993499999999999E-2</v>
      </c>
      <c r="CN97">
        <v>0</v>
      </c>
      <c r="CO97">
        <v>3.1884000000000001</v>
      </c>
      <c r="CP97">
        <v>0</v>
      </c>
      <c r="CQ97">
        <v>4134.91</v>
      </c>
      <c r="CR97">
        <v>3428.83</v>
      </c>
      <c r="CS97">
        <v>48</v>
      </c>
      <c r="CT97">
        <v>50.75</v>
      </c>
      <c r="CU97">
        <v>49.061999999999998</v>
      </c>
      <c r="CV97">
        <v>50.125</v>
      </c>
      <c r="CW97">
        <v>48.561999999999998</v>
      </c>
      <c r="CX97">
        <v>359.89</v>
      </c>
      <c r="CY97">
        <v>39.979999999999997</v>
      </c>
      <c r="CZ97">
        <v>0</v>
      </c>
      <c r="DA97">
        <v>1659032376.9000001</v>
      </c>
      <c r="DB97">
        <v>0</v>
      </c>
      <c r="DC97">
        <v>3.1638839999999999</v>
      </c>
      <c r="DD97">
        <v>0.10554614029375869</v>
      </c>
      <c r="DE97">
        <v>7.8738462524789474</v>
      </c>
      <c r="DF97">
        <v>4136.2875999999997</v>
      </c>
      <c r="DG97">
        <v>15</v>
      </c>
      <c r="DH97">
        <v>1659032108.5999999</v>
      </c>
      <c r="DI97" t="s">
        <v>517</v>
      </c>
      <c r="DJ97">
        <v>1659032099.5999999</v>
      </c>
      <c r="DK97">
        <v>1659032108.5999999</v>
      </c>
      <c r="DL97">
        <v>80</v>
      </c>
      <c r="DM97">
        <v>0.41299999999999998</v>
      </c>
      <c r="DN97">
        <v>4.0000000000000001E-3</v>
      </c>
      <c r="DO97">
        <v>0.73899999999999999</v>
      </c>
      <c r="DP97">
        <v>0.124</v>
      </c>
      <c r="DQ97">
        <v>800</v>
      </c>
      <c r="DR97">
        <v>25</v>
      </c>
      <c r="DS97">
        <v>0.05</v>
      </c>
      <c r="DT97">
        <v>0.01</v>
      </c>
      <c r="DU97">
        <v>100</v>
      </c>
      <c r="DV97">
        <v>100</v>
      </c>
      <c r="DW97">
        <v>0.77</v>
      </c>
      <c r="DX97">
        <v>0.13769999999999999</v>
      </c>
      <c r="DY97">
        <v>1.4052047316810761</v>
      </c>
      <c r="DZ97">
        <v>-6.7132856166521554E-4</v>
      </c>
      <c r="EA97">
        <v>-2.681329234238156E-7</v>
      </c>
      <c r="EB97">
        <v>8.1307759810197942E-11</v>
      </c>
      <c r="EC97">
        <v>0.13771991566865441</v>
      </c>
      <c r="ED97">
        <v>0</v>
      </c>
      <c r="EE97">
        <v>0</v>
      </c>
      <c r="EF97">
        <v>0</v>
      </c>
      <c r="EG97">
        <v>2</v>
      </c>
      <c r="EH97">
        <v>2028</v>
      </c>
      <c r="EI97">
        <v>2</v>
      </c>
      <c r="EJ97">
        <v>26</v>
      </c>
      <c r="EK97">
        <v>1.4</v>
      </c>
      <c r="EL97">
        <v>1.2</v>
      </c>
      <c r="EM97">
        <v>1.9091800000000001</v>
      </c>
      <c r="EN97">
        <v>2.5488300000000002</v>
      </c>
      <c r="EO97">
        <v>1.39893</v>
      </c>
      <c r="EP97">
        <v>2.32422</v>
      </c>
      <c r="EQ97">
        <v>1.49902</v>
      </c>
      <c r="ER97">
        <v>2.4267599999999998</v>
      </c>
      <c r="ES97">
        <v>34.099800000000002</v>
      </c>
      <c r="ET97">
        <v>14.193300000000001</v>
      </c>
      <c r="EU97">
        <v>18</v>
      </c>
      <c r="EV97">
        <v>516.76</v>
      </c>
      <c r="EW97">
        <v>535.84500000000003</v>
      </c>
      <c r="EX97">
        <v>46.532899999999998</v>
      </c>
      <c r="EY97">
        <v>44.748199999999997</v>
      </c>
      <c r="EZ97">
        <v>30</v>
      </c>
      <c r="FA97">
        <v>44.490299999999998</v>
      </c>
      <c r="FB97">
        <v>44.414000000000001</v>
      </c>
      <c r="FC97">
        <v>38.185299999999998</v>
      </c>
      <c r="FD97">
        <v>0</v>
      </c>
      <c r="FE97">
        <v>100</v>
      </c>
      <c r="FF97">
        <v>46.529299999999999</v>
      </c>
      <c r="FG97">
        <v>800</v>
      </c>
      <c r="FH97">
        <v>54.561199999999999</v>
      </c>
      <c r="FI97">
        <v>97.7637</v>
      </c>
      <c r="FJ97">
        <v>99.5334</v>
      </c>
    </row>
    <row r="98" spans="1:166" x14ac:dyDescent="0.2">
      <c r="A98">
        <v>80</v>
      </c>
      <c r="B98">
        <v>1659032331.0999999</v>
      </c>
      <c r="C98">
        <v>13396.599999904631</v>
      </c>
      <c r="D98" t="s">
        <v>518</v>
      </c>
      <c r="E98" t="s">
        <v>519</v>
      </c>
      <c r="F98" t="s">
        <v>280</v>
      </c>
      <c r="G98">
        <v>1659032331.0999999</v>
      </c>
      <c r="H98">
        <f t="shared" si="92"/>
        <v>1.3996502042963672E-2</v>
      </c>
      <c r="I98">
        <f t="shared" si="93"/>
        <v>13.996502042963671</v>
      </c>
      <c r="J98">
        <f t="shared" si="94"/>
        <v>16.450382579678539</v>
      </c>
      <c r="K98">
        <f t="shared" si="95"/>
        <v>767.42499999999995</v>
      </c>
      <c r="L98">
        <f t="shared" si="96"/>
        <v>635.91583415398441</v>
      </c>
      <c r="M98">
        <f t="shared" si="97"/>
        <v>63.46915282914577</v>
      </c>
      <c r="N98">
        <f t="shared" si="98"/>
        <v>76.59475042747998</v>
      </c>
      <c r="O98">
        <f t="shared" si="99"/>
        <v>0.33625965859178192</v>
      </c>
      <c r="P98">
        <f t="shared" si="100"/>
        <v>2.9320872073182027</v>
      </c>
      <c r="Q98">
        <f t="shared" si="101"/>
        <v>0.31700408506548755</v>
      </c>
      <c r="R98">
        <f t="shared" si="102"/>
        <v>0.19976793128278975</v>
      </c>
      <c r="S98">
        <f t="shared" si="103"/>
        <v>66.142463211602617</v>
      </c>
      <c r="T98">
        <f t="shared" si="104"/>
        <v>41.020564772629506</v>
      </c>
      <c r="U98">
        <f t="shared" si="105"/>
        <v>42.015999999999998</v>
      </c>
      <c r="V98">
        <f t="shared" si="106"/>
        <v>8.2503653412267983</v>
      </c>
      <c r="W98">
        <f t="shared" si="107"/>
        <v>44.450182211596626</v>
      </c>
      <c r="X98">
        <f t="shared" si="108"/>
        <v>4.1166390946108802</v>
      </c>
      <c r="Y98">
        <f t="shared" si="109"/>
        <v>9.2612423387026936</v>
      </c>
      <c r="Z98">
        <f t="shared" si="110"/>
        <v>4.1337262466159181</v>
      </c>
      <c r="AA98">
        <f t="shared" si="111"/>
        <v>-617.24574009469791</v>
      </c>
      <c r="AB98">
        <f t="shared" si="112"/>
        <v>349.62958943521335</v>
      </c>
      <c r="AC98">
        <f t="shared" si="113"/>
        <v>30.110056504319225</v>
      </c>
      <c r="AD98">
        <f t="shared" si="114"/>
        <v>-171.36363094356273</v>
      </c>
      <c r="AE98">
        <v>0</v>
      </c>
      <c r="AF98">
        <v>0</v>
      </c>
      <c r="AG98">
        <f t="shared" si="115"/>
        <v>1</v>
      </c>
      <c r="AH98">
        <f t="shared" si="116"/>
        <v>0</v>
      </c>
      <c r="AI98">
        <f t="shared" si="117"/>
        <v>50068.861303704558</v>
      </c>
      <c r="AJ98" t="s">
        <v>281</v>
      </c>
      <c r="AK98" t="s">
        <v>281</v>
      </c>
      <c r="AL98">
        <v>0</v>
      </c>
      <c r="AM98">
        <v>0</v>
      </c>
      <c r="AN98" t="e">
        <f t="shared" si="118"/>
        <v>#DIV/0!</v>
      </c>
      <c r="AO98">
        <v>0</v>
      </c>
      <c r="AP98" t="s">
        <v>281</v>
      </c>
      <c r="AQ98" t="s">
        <v>281</v>
      </c>
      <c r="AR98">
        <v>0</v>
      </c>
      <c r="AS98">
        <v>0</v>
      </c>
      <c r="AT98" t="e">
        <f t="shared" si="119"/>
        <v>#DIV/0!</v>
      </c>
      <c r="AU98">
        <v>0.5</v>
      </c>
      <c r="AV98">
        <f t="shared" si="120"/>
        <v>337.12331399564908</v>
      </c>
      <c r="AW98">
        <f t="shared" si="121"/>
        <v>16.450382579678539</v>
      </c>
      <c r="AX98" t="e">
        <f t="shared" si="122"/>
        <v>#DIV/0!</v>
      </c>
      <c r="AY98">
        <f t="shared" si="123"/>
        <v>4.8796336226959516E-2</v>
      </c>
      <c r="AZ98" t="e">
        <f t="shared" si="124"/>
        <v>#DIV/0!</v>
      </c>
      <c r="BA98" t="e">
        <f t="shared" si="125"/>
        <v>#DIV/0!</v>
      </c>
      <c r="BB98" t="s">
        <v>281</v>
      </c>
      <c r="BC98">
        <v>0</v>
      </c>
      <c r="BD98" t="e">
        <f t="shared" si="126"/>
        <v>#DIV/0!</v>
      </c>
      <c r="BE98" t="e">
        <f t="shared" si="127"/>
        <v>#DIV/0!</v>
      </c>
      <c r="BF98" t="e">
        <f t="shared" si="128"/>
        <v>#DIV/0!</v>
      </c>
      <c r="BG98" t="e">
        <f t="shared" si="129"/>
        <v>#DIV/0!</v>
      </c>
      <c r="BH98" t="e">
        <f t="shared" si="130"/>
        <v>#DIV/0!</v>
      </c>
      <c r="BI98" t="e">
        <f t="shared" si="131"/>
        <v>#DIV/0!</v>
      </c>
      <c r="BJ98" t="e">
        <f t="shared" si="132"/>
        <v>#DIV/0!</v>
      </c>
      <c r="BK98" t="e">
        <f t="shared" si="133"/>
        <v>#DIV/0!</v>
      </c>
      <c r="BL98">
        <f t="shared" si="134"/>
        <v>399.90800000000002</v>
      </c>
      <c r="BM98">
        <f t="shared" si="135"/>
        <v>337.12331399564908</v>
      </c>
      <c r="BN98">
        <f t="shared" si="136"/>
        <v>0.84300217548948519</v>
      </c>
      <c r="BO98">
        <f t="shared" si="137"/>
        <v>0.16539419869470631</v>
      </c>
      <c r="BP98">
        <v>6</v>
      </c>
      <c r="BQ98">
        <v>0.6</v>
      </c>
      <c r="BR98" t="s">
        <v>282</v>
      </c>
      <c r="BS98">
        <v>1659032331.0999999</v>
      </c>
      <c r="BT98">
        <v>767.42499999999995</v>
      </c>
      <c r="BU98">
        <v>800.03300000000002</v>
      </c>
      <c r="BV98">
        <v>41.245800000000003</v>
      </c>
      <c r="BW98">
        <v>25.153600000000001</v>
      </c>
      <c r="BX98">
        <v>766.625</v>
      </c>
      <c r="BY98">
        <v>41.110500000000002</v>
      </c>
      <c r="BZ98">
        <v>500.33699999999999</v>
      </c>
      <c r="CA98">
        <v>99.707999999999998</v>
      </c>
      <c r="CB98">
        <v>9.9473599999999995E-2</v>
      </c>
      <c r="CC98">
        <v>44.227800000000002</v>
      </c>
      <c r="CD98">
        <v>42.015999999999998</v>
      </c>
      <c r="CE98">
        <v>999.9</v>
      </c>
      <c r="CF98">
        <v>0</v>
      </c>
      <c r="CG98">
        <v>0</v>
      </c>
      <c r="CH98">
        <v>10043.799999999999</v>
      </c>
      <c r="CI98">
        <v>0</v>
      </c>
      <c r="CJ98">
        <v>237.82900000000001</v>
      </c>
      <c r="CK98">
        <v>399.90800000000002</v>
      </c>
      <c r="CL98">
        <v>0.89993699999999999</v>
      </c>
      <c r="CM98">
        <v>0.100063</v>
      </c>
      <c r="CN98">
        <v>0</v>
      </c>
      <c r="CO98">
        <v>2.802</v>
      </c>
      <c r="CP98">
        <v>0</v>
      </c>
      <c r="CQ98">
        <v>4145.33</v>
      </c>
      <c r="CR98">
        <v>3429.09</v>
      </c>
      <c r="CS98">
        <v>48</v>
      </c>
      <c r="CT98">
        <v>50.75</v>
      </c>
      <c r="CU98">
        <v>49.061999999999998</v>
      </c>
      <c r="CV98">
        <v>50.125</v>
      </c>
      <c r="CW98">
        <v>48.561999999999998</v>
      </c>
      <c r="CX98">
        <v>359.89</v>
      </c>
      <c r="CY98">
        <v>40.020000000000003</v>
      </c>
      <c r="CZ98">
        <v>0</v>
      </c>
      <c r="DA98">
        <v>1659032527.5</v>
      </c>
      <c r="DB98">
        <v>0</v>
      </c>
      <c r="DC98">
        <v>3.2096346153846151</v>
      </c>
      <c r="DD98">
        <v>9.0717939537912531E-2</v>
      </c>
      <c r="DE98">
        <v>4.618119675310961</v>
      </c>
      <c r="DF98">
        <v>4144.8492307692313</v>
      </c>
      <c r="DG98">
        <v>15</v>
      </c>
      <c r="DH98">
        <v>1659032244.0999999</v>
      </c>
      <c r="DI98" t="s">
        <v>520</v>
      </c>
      <c r="DJ98">
        <v>1659032242.0999999</v>
      </c>
      <c r="DK98">
        <v>1659032244.0999999</v>
      </c>
      <c r="DL98">
        <v>81</v>
      </c>
      <c r="DM98">
        <v>0.03</v>
      </c>
      <c r="DN98">
        <v>-2E-3</v>
      </c>
      <c r="DO98">
        <v>0.76900000000000002</v>
      </c>
      <c r="DP98">
        <v>0.122</v>
      </c>
      <c r="DQ98">
        <v>800</v>
      </c>
      <c r="DR98">
        <v>25</v>
      </c>
      <c r="DS98">
        <v>0.09</v>
      </c>
      <c r="DT98">
        <v>0.01</v>
      </c>
      <c r="DU98">
        <v>100</v>
      </c>
      <c r="DV98">
        <v>100</v>
      </c>
      <c r="DW98">
        <v>0.8</v>
      </c>
      <c r="DX98">
        <v>0.1353</v>
      </c>
      <c r="DY98">
        <v>1.435457807333425</v>
      </c>
      <c r="DZ98">
        <v>-6.7132856166521554E-4</v>
      </c>
      <c r="EA98">
        <v>-2.681329234238156E-7</v>
      </c>
      <c r="EB98">
        <v>8.1307759810197942E-11</v>
      </c>
      <c r="EC98">
        <v>0.13530183056444939</v>
      </c>
      <c r="ED98">
        <v>0</v>
      </c>
      <c r="EE98">
        <v>0</v>
      </c>
      <c r="EF98">
        <v>0</v>
      </c>
      <c r="EG98">
        <v>2</v>
      </c>
      <c r="EH98">
        <v>2028</v>
      </c>
      <c r="EI98">
        <v>2</v>
      </c>
      <c r="EJ98">
        <v>26</v>
      </c>
      <c r="EK98">
        <v>1.5</v>
      </c>
      <c r="EL98">
        <v>1.4</v>
      </c>
      <c r="EM98">
        <v>1.9079600000000001</v>
      </c>
      <c r="EN98">
        <v>2.5476100000000002</v>
      </c>
      <c r="EO98">
        <v>1.39893</v>
      </c>
      <c r="EP98">
        <v>2.32422</v>
      </c>
      <c r="EQ98">
        <v>1.49902</v>
      </c>
      <c r="ER98">
        <v>2.4426299999999999</v>
      </c>
      <c r="ES98">
        <v>34.099800000000002</v>
      </c>
      <c r="ET98">
        <v>14.132</v>
      </c>
      <c r="EU98">
        <v>18</v>
      </c>
      <c r="EV98">
        <v>516.495</v>
      </c>
      <c r="EW98">
        <v>535.75300000000004</v>
      </c>
      <c r="EX98">
        <v>46.393500000000003</v>
      </c>
      <c r="EY98">
        <v>44.743400000000001</v>
      </c>
      <c r="EZ98">
        <v>30.0001</v>
      </c>
      <c r="FA98">
        <v>44.484000000000002</v>
      </c>
      <c r="FB98">
        <v>44.409300000000002</v>
      </c>
      <c r="FC98">
        <v>38.177100000000003</v>
      </c>
      <c r="FD98">
        <v>0</v>
      </c>
      <c r="FE98">
        <v>100</v>
      </c>
      <c r="FF98">
        <v>46.388800000000003</v>
      </c>
      <c r="FG98">
        <v>800</v>
      </c>
      <c r="FH98">
        <v>54.561199999999999</v>
      </c>
      <c r="FI98">
        <v>97.763800000000003</v>
      </c>
      <c r="FJ98">
        <v>99.534300000000002</v>
      </c>
    </row>
    <row r="99" spans="1:166" x14ac:dyDescent="0.2">
      <c r="A99">
        <v>81</v>
      </c>
      <c r="B99">
        <v>1659032481.5999999</v>
      </c>
      <c r="C99">
        <v>13547.099999904631</v>
      </c>
      <c r="D99" t="s">
        <v>521</v>
      </c>
      <c r="E99" t="s">
        <v>522</v>
      </c>
      <c r="F99" t="s">
        <v>280</v>
      </c>
      <c r="G99">
        <v>1659032481.5999999</v>
      </c>
      <c r="H99">
        <f t="shared" si="92"/>
        <v>1.353977668014248E-2</v>
      </c>
      <c r="I99">
        <f t="shared" si="93"/>
        <v>13.539776680142481</v>
      </c>
      <c r="J99">
        <f t="shared" si="94"/>
        <v>17.900606218661153</v>
      </c>
      <c r="K99">
        <f t="shared" si="95"/>
        <v>962.87300000000005</v>
      </c>
      <c r="L99">
        <f t="shared" si="96"/>
        <v>806.58018909648217</v>
      </c>
      <c r="M99">
        <f t="shared" si="97"/>
        <v>80.509418124561904</v>
      </c>
      <c r="N99">
        <f t="shared" si="98"/>
        <v>96.109904515121187</v>
      </c>
      <c r="O99">
        <f t="shared" si="99"/>
        <v>0.32110910022684497</v>
      </c>
      <c r="P99">
        <f t="shared" si="100"/>
        <v>2.9271904939384639</v>
      </c>
      <c r="Q99">
        <f t="shared" si="101"/>
        <v>0.30347427144766159</v>
      </c>
      <c r="R99">
        <f t="shared" si="102"/>
        <v>0.1911771025109561</v>
      </c>
      <c r="S99">
        <f t="shared" si="103"/>
        <v>66.143232241623323</v>
      </c>
      <c r="T99">
        <f t="shared" si="104"/>
        <v>41.067678898564509</v>
      </c>
      <c r="U99">
        <f t="shared" si="105"/>
        <v>42.000999999999998</v>
      </c>
      <c r="V99">
        <f t="shared" si="106"/>
        <v>8.2438500073138421</v>
      </c>
      <c r="W99">
        <f t="shared" si="107"/>
        <v>44.041996582325268</v>
      </c>
      <c r="X99">
        <f t="shared" si="108"/>
        <v>4.0650668762250799</v>
      </c>
      <c r="Y99">
        <f t="shared" si="109"/>
        <v>9.2299786378359912</v>
      </c>
      <c r="Z99">
        <f t="shared" si="110"/>
        <v>4.1787831310887622</v>
      </c>
      <c r="AA99">
        <f t="shared" si="111"/>
        <v>-597.10415159428339</v>
      </c>
      <c r="AB99">
        <f t="shared" si="112"/>
        <v>341.12359595414932</v>
      </c>
      <c r="AC99">
        <f t="shared" si="113"/>
        <v>29.415452274972061</v>
      </c>
      <c r="AD99">
        <f t="shared" si="114"/>
        <v>-160.42187112353872</v>
      </c>
      <c r="AE99">
        <v>0</v>
      </c>
      <c r="AF99">
        <v>0</v>
      </c>
      <c r="AG99">
        <f t="shared" si="115"/>
        <v>1</v>
      </c>
      <c r="AH99">
        <f t="shared" si="116"/>
        <v>0</v>
      </c>
      <c r="AI99">
        <f t="shared" si="117"/>
        <v>49945.524622548226</v>
      </c>
      <c r="AJ99" t="s">
        <v>281</v>
      </c>
      <c r="AK99" t="s">
        <v>281</v>
      </c>
      <c r="AL99">
        <v>0</v>
      </c>
      <c r="AM99">
        <v>0</v>
      </c>
      <c r="AN99" t="e">
        <f t="shared" si="118"/>
        <v>#DIV/0!</v>
      </c>
      <c r="AO99">
        <v>0</v>
      </c>
      <c r="AP99" t="s">
        <v>281</v>
      </c>
      <c r="AQ99" t="s">
        <v>281</v>
      </c>
      <c r="AR99">
        <v>0</v>
      </c>
      <c r="AS99">
        <v>0</v>
      </c>
      <c r="AT99" t="e">
        <f t="shared" si="119"/>
        <v>#DIV/0!</v>
      </c>
      <c r="AU99">
        <v>0.5</v>
      </c>
      <c r="AV99">
        <f t="shared" si="120"/>
        <v>337.12749898529705</v>
      </c>
      <c r="AW99">
        <f t="shared" si="121"/>
        <v>17.900606218661153</v>
      </c>
      <c r="AX99" t="e">
        <f t="shared" si="122"/>
        <v>#DIV/0!</v>
      </c>
      <c r="AY99">
        <f t="shared" si="123"/>
        <v>5.3097437238253414E-2</v>
      </c>
      <c r="AZ99" t="e">
        <f t="shared" si="124"/>
        <v>#DIV/0!</v>
      </c>
      <c r="BA99" t="e">
        <f t="shared" si="125"/>
        <v>#DIV/0!</v>
      </c>
      <c r="BB99" t="s">
        <v>281</v>
      </c>
      <c r="BC99">
        <v>0</v>
      </c>
      <c r="BD99" t="e">
        <f t="shared" si="126"/>
        <v>#DIV/0!</v>
      </c>
      <c r="BE99" t="e">
        <f t="shared" si="127"/>
        <v>#DIV/0!</v>
      </c>
      <c r="BF99" t="e">
        <f t="shared" si="128"/>
        <v>#DIV/0!</v>
      </c>
      <c r="BG99" t="e">
        <f t="shared" si="129"/>
        <v>#DIV/0!</v>
      </c>
      <c r="BH99" t="e">
        <f t="shared" si="130"/>
        <v>#DIV/0!</v>
      </c>
      <c r="BI99" t="e">
        <f t="shared" si="131"/>
        <v>#DIV/0!</v>
      </c>
      <c r="BJ99" t="e">
        <f t="shared" si="132"/>
        <v>#DIV/0!</v>
      </c>
      <c r="BK99" t="e">
        <f t="shared" si="133"/>
        <v>#DIV/0!</v>
      </c>
      <c r="BL99">
        <f t="shared" si="134"/>
        <v>399.91300000000001</v>
      </c>
      <c r="BM99">
        <f t="shared" si="135"/>
        <v>337.12749898529705</v>
      </c>
      <c r="BN99">
        <f t="shared" si="136"/>
        <v>0.84300210042008394</v>
      </c>
      <c r="BO99">
        <f t="shared" si="137"/>
        <v>0.16539405381076214</v>
      </c>
      <c r="BP99">
        <v>6</v>
      </c>
      <c r="BQ99">
        <v>0.6</v>
      </c>
      <c r="BR99" t="s">
        <v>282</v>
      </c>
      <c r="BS99">
        <v>1659032481.5999999</v>
      </c>
      <c r="BT99">
        <v>962.87300000000005</v>
      </c>
      <c r="BU99">
        <v>999.971</v>
      </c>
      <c r="BV99">
        <v>40.725700000000003</v>
      </c>
      <c r="BW99">
        <v>25.1511</v>
      </c>
      <c r="BX99">
        <v>961.86400000000003</v>
      </c>
      <c r="BY99">
        <v>40.5871</v>
      </c>
      <c r="BZ99">
        <v>500.36700000000002</v>
      </c>
      <c r="CA99">
        <v>99.715999999999994</v>
      </c>
      <c r="CB99">
        <v>9.9764400000000003E-2</v>
      </c>
      <c r="CC99">
        <v>44.162599999999998</v>
      </c>
      <c r="CD99">
        <v>42.000999999999998</v>
      </c>
      <c r="CE99">
        <v>999.9</v>
      </c>
      <c r="CF99">
        <v>0</v>
      </c>
      <c r="CG99">
        <v>0</v>
      </c>
      <c r="CH99">
        <v>10015</v>
      </c>
      <c r="CI99">
        <v>0</v>
      </c>
      <c r="CJ99">
        <v>237.773</v>
      </c>
      <c r="CK99">
        <v>399.91300000000001</v>
      </c>
      <c r="CL99">
        <v>0.89993699999999999</v>
      </c>
      <c r="CM99">
        <v>0.100063</v>
      </c>
      <c r="CN99">
        <v>0</v>
      </c>
      <c r="CO99">
        <v>3.2317999999999998</v>
      </c>
      <c r="CP99">
        <v>0</v>
      </c>
      <c r="CQ99">
        <v>4120.4799999999996</v>
      </c>
      <c r="CR99">
        <v>3429.13</v>
      </c>
      <c r="CS99">
        <v>48</v>
      </c>
      <c r="CT99">
        <v>50.75</v>
      </c>
      <c r="CU99">
        <v>49.061999999999998</v>
      </c>
      <c r="CV99">
        <v>50.125</v>
      </c>
      <c r="CW99">
        <v>48.561999999999998</v>
      </c>
      <c r="CX99">
        <v>359.9</v>
      </c>
      <c r="CY99">
        <v>40.020000000000003</v>
      </c>
      <c r="CZ99">
        <v>0</v>
      </c>
      <c r="DA99">
        <v>1659032678.0999999</v>
      </c>
      <c r="DB99">
        <v>0</v>
      </c>
      <c r="DC99">
        <v>3.172968</v>
      </c>
      <c r="DD99">
        <v>0.54092308867504102</v>
      </c>
      <c r="DE99">
        <v>4.7915386255866199</v>
      </c>
      <c r="DF99">
        <v>4121.0603999999994</v>
      </c>
      <c r="DG99">
        <v>15</v>
      </c>
      <c r="DH99">
        <v>1659032404.5999999</v>
      </c>
      <c r="DI99" t="s">
        <v>523</v>
      </c>
      <c r="DJ99">
        <v>1659032400.0999999</v>
      </c>
      <c r="DK99">
        <v>1659032404.5999999</v>
      </c>
      <c r="DL99">
        <v>82</v>
      </c>
      <c r="DM99">
        <v>0.39500000000000002</v>
      </c>
      <c r="DN99">
        <v>3.0000000000000001E-3</v>
      </c>
      <c r="DO99">
        <v>0.97299999999999998</v>
      </c>
      <c r="DP99">
        <v>0.125</v>
      </c>
      <c r="DQ99">
        <v>1000</v>
      </c>
      <c r="DR99">
        <v>25</v>
      </c>
      <c r="DS99">
        <v>0.1</v>
      </c>
      <c r="DT99">
        <v>0.01</v>
      </c>
      <c r="DU99">
        <v>100</v>
      </c>
      <c r="DV99">
        <v>100</v>
      </c>
      <c r="DW99">
        <v>1.0089999999999999</v>
      </c>
      <c r="DX99">
        <v>0.1386</v>
      </c>
      <c r="DY99">
        <v>1.830684156273314</v>
      </c>
      <c r="DZ99">
        <v>-6.7132856166521554E-4</v>
      </c>
      <c r="EA99">
        <v>-2.681329234238156E-7</v>
      </c>
      <c r="EB99">
        <v>8.1307759810197942E-11</v>
      </c>
      <c r="EC99">
        <v>0.13862951042906899</v>
      </c>
      <c r="ED99">
        <v>0</v>
      </c>
      <c r="EE99">
        <v>0</v>
      </c>
      <c r="EF99">
        <v>0</v>
      </c>
      <c r="EG99">
        <v>2</v>
      </c>
      <c r="EH99">
        <v>2028</v>
      </c>
      <c r="EI99">
        <v>2</v>
      </c>
      <c r="EJ99">
        <v>26</v>
      </c>
      <c r="EK99">
        <v>1.4</v>
      </c>
      <c r="EL99">
        <v>1.3</v>
      </c>
      <c r="EM99">
        <v>2.2863799999999999</v>
      </c>
      <c r="EN99">
        <v>2.5402800000000001</v>
      </c>
      <c r="EO99">
        <v>1.39893</v>
      </c>
      <c r="EP99">
        <v>2.32422</v>
      </c>
      <c r="EQ99">
        <v>1.49902</v>
      </c>
      <c r="ER99">
        <v>2.4658199999999999</v>
      </c>
      <c r="ES99">
        <v>34.077100000000002</v>
      </c>
      <c r="ET99">
        <v>14.0707</v>
      </c>
      <c r="EU99">
        <v>18</v>
      </c>
      <c r="EV99">
        <v>516.30899999999997</v>
      </c>
      <c r="EW99">
        <v>536.37699999999995</v>
      </c>
      <c r="EX99">
        <v>46.3904</v>
      </c>
      <c r="EY99">
        <v>44.733800000000002</v>
      </c>
      <c r="EZ99">
        <v>30.0001</v>
      </c>
      <c r="FA99">
        <v>44.479199999999999</v>
      </c>
      <c r="FB99">
        <v>44.404600000000002</v>
      </c>
      <c r="FC99">
        <v>45.744399999999999</v>
      </c>
      <c r="FD99">
        <v>0</v>
      </c>
      <c r="FE99">
        <v>100</v>
      </c>
      <c r="FF99">
        <v>46.383299999999998</v>
      </c>
      <c r="FG99">
        <v>1000</v>
      </c>
      <c r="FH99">
        <v>54.561199999999999</v>
      </c>
      <c r="FI99">
        <v>97.766599999999997</v>
      </c>
      <c r="FJ99">
        <v>99.534400000000005</v>
      </c>
    </row>
    <row r="100" spans="1:166" x14ac:dyDescent="0.2">
      <c r="A100">
        <v>82</v>
      </c>
      <c r="B100">
        <v>1659032632.5</v>
      </c>
      <c r="C100">
        <v>13698</v>
      </c>
      <c r="D100" t="s">
        <v>524</v>
      </c>
      <c r="E100" t="s">
        <v>525</v>
      </c>
      <c r="F100" t="s">
        <v>280</v>
      </c>
      <c r="G100">
        <v>1659032632.5</v>
      </c>
      <c r="H100">
        <f t="shared" si="92"/>
        <v>1.3247032384628491E-2</v>
      </c>
      <c r="I100">
        <f t="shared" si="93"/>
        <v>13.247032384628492</v>
      </c>
      <c r="J100">
        <f t="shared" si="94"/>
        <v>17.899658977700845</v>
      </c>
      <c r="K100">
        <f t="shared" si="95"/>
        <v>963.24400000000003</v>
      </c>
      <c r="L100">
        <f t="shared" si="96"/>
        <v>803.58577100412469</v>
      </c>
      <c r="M100">
        <f t="shared" si="97"/>
        <v>80.217117316703721</v>
      </c>
      <c r="N100">
        <f t="shared" si="98"/>
        <v>96.154834668189196</v>
      </c>
      <c r="O100">
        <f t="shared" si="99"/>
        <v>0.3109733000337947</v>
      </c>
      <c r="P100">
        <f t="shared" si="100"/>
        <v>2.9240461498955868</v>
      </c>
      <c r="Q100">
        <f t="shared" si="101"/>
        <v>0.29438728340535819</v>
      </c>
      <c r="R100">
        <f t="shared" si="102"/>
        <v>0.18541032780574257</v>
      </c>
      <c r="S100">
        <f t="shared" si="103"/>
        <v>66.139295609999991</v>
      </c>
      <c r="T100">
        <f t="shared" si="104"/>
        <v>41.101131791529056</v>
      </c>
      <c r="U100">
        <f t="shared" si="105"/>
        <v>42.010300000000001</v>
      </c>
      <c r="V100">
        <f t="shared" si="106"/>
        <v>8.247888989354097</v>
      </c>
      <c r="W100">
        <f t="shared" si="107"/>
        <v>43.774136891811288</v>
      </c>
      <c r="X100">
        <f t="shared" si="108"/>
        <v>4.0322393019520506</v>
      </c>
      <c r="Y100">
        <f t="shared" si="109"/>
        <v>9.2114650071064013</v>
      </c>
      <c r="Z100">
        <f t="shared" si="110"/>
        <v>4.2156496874020464</v>
      </c>
      <c r="AA100">
        <f t="shared" si="111"/>
        <v>-584.1941281621165</v>
      </c>
      <c r="AB100">
        <f t="shared" si="112"/>
        <v>333.19038966370965</v>
      </c>
      <c r="AC100">
        <f t="shared" si="113"/>
        <v>28.758231918970719</v>
      </c>
      <c r="AD100">
        <f t="shared" si="114"/>
        <v>-156.10621096943612</v>
      </c>
      <c r="AE100">
        <v>0</v>
      </c>
      <c r="AF100">
        <v>0</v>
      </c>
      <c r="AG100">
        <f t="shared" si="115"/>
        <v>1</v>
      </c>
      <c r="AH100">
        <f t="shared" si="116"/>
        <v>0</v>
      </c>
      <c r="AI100">
        <f t="shared" si="117"/>
        <v>49865.932580075372</v>
      </c>
      <c r="AJ100" t="s">
        <v>281</v>
      </c>
      <c r="AK100" t="s">
        <v>281</v>
      </c>
      <c r="AL100">
        <v>0</v>
      </c>
      <c r="AM100">
        <v>0</v>
      </c>
      <c r="AN100" t="e">
        <f t="shared" si="118"/>
        <v>#DIV/0!</v>
      </c>
      <c r="AO100">
        <v>0</v>
      </c>
      <c r="AP100" t="s">
        <v>281</v>
      </c>
      <c r="AQ100" t="s">
        <v>281</v>
      </c>
      <c r="AR100">
        <v>0</v>
      </c>
      <c r="AS100">
        <v>0</v>
      </c>
      <c r="AT100" t="e">
        <f t="shared" si="119"/>
        <v>#DIV/0!</v>
      </c>
      <c r="AU100">
        <v>0.5</v>
      </c>
      <c r="AV100">
        <f t="shared" si="120"/>
        <v>337.11485699999997</v>
      </c>
      <c r="AW100">
        <f t="shared" si="121"/>
        <v>17.899658977700845</v>
      </c>
      <c r="AX100" t="e">
        <f t="shared" si="122"/>
        <v>#DIV/0!</v>
      </c>
      <c r="AY100">
        <f t="shared" si="123"/>
        <v>5.3096618573831786E-2</v>
      </c>
      <c r="AZ100" t="e">
        <f t="shared" si="124"/>
        <v>#DIV/0!</v>
      </c>
      <c r="BA100" t="e">
        <f t="shared" si="125"/>
        <v>#DIV/0!</v>
      </c>
      <c r="BB100" t="s">
        <v>281</v>
      </c>
      <c r="BC100">
        <v>0</v>
      </c>
      <c r="BD100" t="e">
        <f t="shared" si="126"/>
        <v>#DIV/0!</v>
      </c>
      <c r="BE100" t="e">
        <f t="shared" si="127"/>
        <v>#DIV/0!</v>
      </c>
      <c r="BF100" t="e">
        <f t="shared" si="128"/>
        <v>#DIV/0!</v>
      </c>
      <c r="BG100" t="e">
        <f t="shared" si="129"/>
        <v>#DIV/0!</v>
      </c>
      <c r="BH100" t="e">
        <f t="shared" si="130"/>
        <v>#DIV/0!</v>
      </c>
      <c r="BI100" t="e">
        <f t="shared" si="131"/>
        <v>#DIV/0!</v>
      </c>
      <c r="BJ100" t="e">
        <f t="shared" si="132"/>
        <v>#DIV/0!</v>
      </c>
      <c r="BK100" t="e">
        <f t="shared" si="133"/>
        <v>#DIV/0!</v>
      </c>
      <c r="BL100">
        <f t="shared" si="134"/>
        <v>399.899</v>
      </c>
      <c r="BM100">
        <f t="shared" si="135"/>
        <v>337.11485699999997</v>
      </c>
      <c r="BN100">
        <f t="shared" si="136"/>
        <v>0.84299999999999997</v>
      </c>
      <c r="BO100">
        <f t="shared" si="137"/>
        <v>0.16538999999999998</v>
      </c>
      <c r="BP100">
        <v>6</v>
      </c>
      <c r="BQ100">
        <v>0.6</v>
      </c>
      <c r="BR100" t="s">
        <v>282</v>
      </c>
      <c r="BS100">
        <v>1659032632.5</v>
      </c>
      <c r="BT100">
        <v>963.24400000000003</v>
      </c>
      <c r="BU100">
        <v>1000.02</v>
      </c>
      <c r="BV100">
        <v>40.393500000000003</v>
      </c>
      <c r="BW100">
        <v>25.145700000000001</v>
      </c>
      <c r="BX100">
        <v>962.33699999999999</v>
      </c>
      <c r="BY100">
        <v>40.255200000000002</v>
      </c>
      <c r="BZ100">
        <v>500.214</v>
      </c>
      <c r="CA100">
        <v>99.724000000000004</v>
      </c>
      <c r="CB100">
        <v>9.9964300000000006E-2</v>
      </c>
      <c r="CC100">
        <v>44.123899999999999</v>
      </c>
      <c r="CD100">
        <v>42.010300000000001</v>
      </c>
      <c r="CE100">
        <v>999.9</v>
      </c>
      <c r="CF100">
        <v>0</v>
      </c>
      <c r="CG100">
        <v>0</v>
      </c>
      <c r="CH100">
        <v>9996.25</v>
      </c>
      <c r="CI100">
        <v>0</v>
      </c>
      <c r="CJ100">
        <v>237.49799999999999</v>
      </c>
      <c r="CK100">
        <v>399.899</v>
      </c>
      <c r="CL100">
        <v>0.90000599999999997</v>
      </c>
      <c r="CM100">
        <v>9.9993499999999999E-2</v>
      </c>
      <c r="CN100">
        <v>0</v>
      </c>
      <c r="CO100">
        <v>3.2444000000000002</v>
      </c>
      <c r="CP100">
        <v>0</v>
      </c>
      <c r="CQ100">
        <v>4126.09</v>
      </c>
      <c r="CR100">
        <v>3429.07</v>
      </c>
      <c r="CS100">
        <v>48</v>
      </c>
      <c r="CT100">
        <v>50.75</v>
      </c>
      <c r="CU100">
        <v>49.061999999999998</v>
      </c>
      <c r="CV100">
        <v>50.061999999999998</v>
      </c>
      <c r="CW100">
        <v>48.5</v>
      </c>
      <c r="CX100">
        <v>359.91</v>
      </c>
      <c r="CY100">
        <v>39.99</v>
      </c>
      <c r="CZ100">
        <v>0</v>
      </c>
      <c r="DA100">
        <v>1659032828.7</v>
      </c>
      <c r="DB100">
        <v>0</v>
      </c>
      <c r="DC100">
        <v>3.2545615384615378</v>
      </c>
      <c r="DD100">
        <v>0.44021197287563107</v>
      </c>
      <c r="DE100">
        <v>0.85641009674152691</v>
      </c>
      <c r="DF100">
        <v>4127.1180769230768</v>
      </c>
      <c r="DG100">
        <v>15</v>
      </c>
      <c r="DH100">
        <v>1659032545.5999999</v>
      </c>
      <c r="DI100" t="s">
        <v>526</v>
      </c>
      <c r="DJ100">
        <v>1659032538.0999999</v>
      </c>
      <c r="DK100">
        <v>1659032545.5999999</v>
      </c>
      <c r="DL100">
        <v>83</v>
      </c>
      <c r="DM100">
        <v>-0.10299999999999999</v>
      </c>
      <c r="DN100">
        <v>0</v>
      </c>
      <c r="DO100">
        <v>0.871</v>
      </c>
      <c r="DP100">
        <v>0.124</v>
      </c>
      <c r="DQ100">
        <v>1000</v>
      </c>
      <c r="DR100">
        <v>25</v>
      </c>
      <c r="DS100">
        <v>0.08</v>
      </c>
      <c r="DT100">
        <v>0.01</v>
      </c>
      <c r="DU100">
        <v>100</v>
      </c>
      <c r="DV100">
        <v>100</v>
      </c>
      <c r="DW100">
        <v>0.90700000000000003</v>
      </c>
      <c r="DX100">
        <v>0.13830000000000001</v>
      </c>
      <c r="DY100">
        <v>1.728415400169236</v>
      </c>
      <c r="DZ100">
        <v>-6.7132856166521554E-4</v>
      </c>
      <c r="EA100">
        <v>-2.681329234238156E-7</v>
      </c>
      <c r="EB100">
        <v>8.1307759810197942E-11</v>
      </c>
      <c r="EC100">
        <v>0.1382287237141793</v>
      </c>
      <c r="ED100">
        <v>0</v>
      </c>
      <c r="EE100">
        <v>0</v>
      </c>
      <c r="EF100">
        <v>0</v>
      </c>
      <c r="EG100">
        <v>2</v>
      </c>
      <c r="EH100">
        <v>2028</v>
      </c>
      <c r="EI100">
        <v>2</v>
      </c>
      <c r="EJ100">
        <v>26</v>
      </c>
      <c r="EK100">
        <v>1.6</v>
      </c>
      <c r="EL100">
        <v>1.4</v>
      </c>
      <c r="EM100">
        <v>2.2863799999999999</v>
      </c>
      <c r="EN100">
        <v>2.5427200000000001</v>
      </c>
      <c r="EO100">
        <v>1.39893</v>
      </c>
      <c r="EP100">
        <v>2.32422</v>
      </c>
      <c r="EQ100">
        <v>1.49902</v>
      </c>
      <c r="ER100">
        <v>2.4340799999999998</v>
      </c>
      <c r="ES100">
        <v>34.077100000000002</v>
      </c>
      <c r="ET100">
        <v>14.0182</v>
      </c>
      <c r="EU100">
        <v>18</v>
      </c>
      <c r="EV100">
        <v>515.95799999999997</v>
      </c>
      <c r="EW100">
        <v>536.46799999999996</v>
      </c>
      <c r="EX100">
        <v>46.267299999999999</v>
      </c>
      <c r="EY100">
        <v>44.714500000000001</v>
      </c>
      <c r="EZ100">
        <v>30.0001</v>
      </c>
      <c r="FA100">
        <v>44.465000000000003</v>
      </c>
      <c r="FB100">
        <v>44.3904</v>
      </c>
      <c r="FC100">
        <v>45.731400000000001</v>
      </c>
      <c r="FD100">
        <v>0</v>
      </c>
      <c r="FE100">
        <v>100</v>
      </c>
      <c r="FF100">
        <v>46.262799999999999</v>
      </c>
      <c r="FG100">
        <v>1000</v>
      </c>
      <c r="FH100">
        <v>54.561199999999999</v>
      </c>
      <c r="FI100">
        <v>97.768000000000001</v>
      </c>
      <c r="FJ100">
        <v>99.535200000000003</v>
      </c>
    </row>
    <row r="101" spans="1:166" x14ac:dyDescent="0.2">
      <c r="A101">
        <v>83</v>
      </c>
      <c r="B101">
        <v>1659032783</v>
      </c>
      <c r="C101">
        <v>13848.5</v>
      </c>
      <c r="D101" t="s">
        <v>527</v>
      </c>
      <c r="E101" t="s">
        <v>528</v>
      </c>
      <c r="F101" t="s">
        <v>280</v>
      </c>
      <c r="G101">
        <v>1659032783</v>
      </c>
      <c r="H101">
        <f t="shared" si="92"/>
        <v>1.3047226248747545E-2</v>
      </c>
      <c r="I101">
        <f t="shared" si="93"/>
        <v>13.047226248747545</v>
      </c>
      <c r="J101">
        <f t="shared" si="94"/>
        <v>18.703345209102263</v>
      </c>
      <c r="K101">
        <f t="shared" si="95"/>
        <v>1159.48</v>
      </c>
      <c r="L101">
        <f t="shared" si="96"/>
        <v>979.85118098614987</v>
      </c>
      <c r="M101">
        <f t="shared" si="97"/>
        <v>97.800990343791156</v>
      </c>
      <c r="N101">
        <f t="shared" si="98"/>
        <v>115.73011747528001</v>
      </c>
      <c r="O101">
        <f t="shared" si="99"/>
        <v>0.30466377519461779</v>
      </c>
      <c r="P101">
        <f t="shared" si="100"/>
        <v>2.9236161221784518</v>
      </c>
      <c r="Q101">
        <f t="shared" si="101"/>
        <v>0.2887236973789819</v>
      </c>
      <c r="R101">
        <f t="shared" si="102"/>
        <v>0.18181667261447268</v>
      </c>
      <c r="S101">
        <f t="shared" si="103"/>
        <v>66.144828242637459</v>
      </c>
      <c r="T101">
        <f t="shared" si="104"/>
        <v>41.103566167410882</v>
      </c>
      <c r="U101">
        <f t="shared" si="105"/>
        <v>42.002299999999998</v>
      </c>
      <c r="V101">
        <f t="shared" si="106"/>
        <v>8.2444144932224113</v>
      </c>
      <c r="W101">
        <f t="shared" si="107"/>
        <v>43.651982287596105</v>
      </c>
      <c r="X101">
        <f t="shared" si="108"/>
        <v>4.0108788074498003</v>
      </c>
      <c r="Y101">
        <f t="shared" si="109"/>
        <v>9.1883085194724554</v>
      </c>
      <c r="Z101">
        <f t="shared" si="110"/>
        <v>4.233535685772611</v>
      </c>
      <c r="AA101">
        <f t="shared" si="111"/>
        <v>-575.38267756976677</v>
      </c>
      <c r="AB101">
        <f t="shared" si="112"/>
        <v>326.75786000066643</v>
      </c>
      <c r="AC101">
        <f t="shared" si="113"/>
        <v>28.19960291991039</v>
      </c>
      <c r="AD101">
        <f t="shared" si="114"/>
        <v>-154.28038640655251</v>
      </c>
      <c r="AE101">
        <v>0</v>
      </c>
      <c r="AF101">
        <v>0</v>
      </c>
      <c r="AG101">
        <f t="shared" si="115"/>
        <v>1</v>
      </c>
      <c r="AH101">
        <f t="shared" si="116"/>
        <v>0</v>
      </c>
      <c r="AI101">
        <f t="shared" si="117"/>
        <v>49861.577123011542</v>
      </c>
      <c r="AJ101" t="s">
        <v>281</v>
      </c>
      <c r="AK101" t="s">
        <v>281</v>
      </c>
      <c r="AL101">
        <v>0</v>
      </c>
      <c r="AM101">
        <v>0</v>
      </c>
      <c r="AN101" t="e">
        <f t="shared" si="118"/>
        <v>#DIV/0!</v>
      </c>
      <c r="AO101">
        <v>0</v>
      </c>
      <c r="AP101" t="s">
        <v>281</v>
      </c>
      <c r="AQ101" t="s">
        <v>281</v>
      </c>
      <c r="AR101">
        <v>0</v>
      </c>
      <c r="AS101">
        <v>0</v>
      </c>
      <c r="AT101" t="e">
        <f t="shared" si="119"/>
        <v>#DIV/0!</v>
      </c>
      <c r="AU101">
        <v>0.5</v>
      </c>
      <c r="AV101">
        <f t="shared" si="120"/>
        <v>337.13589898582251</v>
      </c>
      <c r="AW101">
        <f t="shared" si="121"/>
        <v>18.703345209102263</v>
      </c>
      <c r="AX101" t="e">
        <f t="shared" si="122"/>
        <v>#DIV/0!</v>
      </c>
      <c r="AY101">
        <f t="shared" si="123"/>
        <v>5.5477168896477531E-2</v>
      </c>
      <c r="AZ101" t="e">
        <f t="shared" si="124"/>
        <v>#DIV/0!</v>
      </c>
      <c r="BA101" t="e">
        <f t="shared" si="125"/>
        <v>#DIV/0!</v>
      </c>
      <c r="BB101" t="s">
        <v>281</v>
      </c>
      <c r="BC101">
        <v>0</v>
      </c>
      <c r="BD101" t="e">
        <f t="shared" si="126"/>
        <v>#DIV/0!</v>
      </c>
      <c r="BE101" t="e">
        <f t="shared" si="127"/>
        <v>#DIV/0!</v>
      </c>
      <c r="BF101" t="e">
        <f t="shared" si="128"/>
        <v>#DIV/0!</v>
      </c>
      <c r="BG101" t="e">
        <f t="shared" si="129"/>
        <v>#DIV/0!</v>
      </c>
      <c r="BH101" t="e">
        <f t="shared" si="130"/>
        <v>#DIV/0!</v>
      </c>
      <c r="BI101" t="e">
        <f t="shared" si="131"/>
        <v>#DIV/0!</v>
      </c>
      <c r="BJ101" t="e">
        <f t="shared" si="132"/>
        <v>#DIV/0!</v>
      </c>
      <c r="BK101" t="e">
        <f t="shared" si="133"/>
        <v>#DIV/0!</v>
      </c>
      <c r="BL101">
        <f t="shared" si="134"/>
        <v>399.923</v>
      </c>
      <c r="BM101">
        <f t="shared" si="135"/>
        <v>337.13589898582251</v>
      </c>
      <c r="BN101">
        <f t="shared" si="136"/>
        <v>0.84300202535443702</v>
      </c>
      <c r="BO101">
        <f t="shared" si="137"/>
        <v>0.16539390893406347</v>
      </c>
      <c r="BP101">
        <v>6</v>
      </c>
      <c r="BQ101">
        <v>0.6</v>
      </c>
      <c r="BR101" t="s">
        <v>282</v>
      </c>
      <c r="BS101">
        <v>1659032783</v>
      </c>
      <c r="BT101">
        <v>1159.48</v>
      </c>
      <c r="BU101">
        <v>1200.06</v>
      </c>
      <c r="BV101">
        <v>40.1843</v>
      </c>
      <c r="BW101">
        <v>25.1633</v>
      </c>
      <c r="BX101">
        <v>1158.54</v>
      </c>
      <c r="BY101">
        <v>40.040900000000001</v>
      </c>
      <c r="BZ101">
        <v>500.21699999999998</v>
      </c>
      <c r="CA101">
        <v>99.712000000000003</v>
      </c>
      <c r="CB101">
        <v>0.10008599999999999</v>
      </c>
      <c r="CC101">
        <v>44.075400000000002</v>
      </c>
      <c r="CD101">
        <v>42.002299999999998</v>
      </c>
      <c r="CE101">
        <v>999.9</v>
      </c>
      <c r="CF101">
        <v>0</v>
      </c>
      <c r="CG101">
        <v>0</v>
      </c>
      <c r="CH101">
        <v>9995</v>
      </c>
      <c r="CI101">
        <v>0</v>
      </c>
      <c r="CJ101">
        <v>237.33199999999999</v>
      </c>
      <c r="CK101">
        <v>399.923</v>
      </c>
      <c r="CL101">
        <v>0.89993699999999999</v>
      </c>
      <c r="CM101">
        <v>0.100063</v>
      </c>
      <c r="CN101">
        <v>0</v>
      </c>
      <c r="CO101">
        <v>3.4839000000000002</v>
      </c>
      <c r="CP101">
        <v>0</v>
      </c>
      <c r="CQ101">
        <v>4111.79</v>
      </c>
      <c r="CR101">
        <v>3429.21</v>
      </c>
      <c r="CS101">
        <v>47.936999999999998</v>
      </c>
      <c r="CT101">
        <v>50.686999999999998</v>
      </c>
      <c r="CU101">
        <v>49</v>
      </c>
      <c r="CV101">
        <v>50.061999999999998</v>
      </c>
      <c r="CW101">
        <v>48.5</v>
      </c>
      <c r="CX101">
        <v>359.91</v>
      </c>
      <c r="CY101">
        <v>40.020000000000003</v>
      </c>
      <c r="CZ101">
        <v>0</v>
      </c>
      <c r="DA101">
        <v>1659032979.3</v>
      </c>
      <c r="DB101">
        <v>0</v>
      </c>
      <c r="DC101">
        <v>3.122684</v>
      </c>
      <c r="DD101">
        <v>0.6905307711458496</v>
      </c>
      <c r="DE101">
        <v>-1.6100000781561481</v>
      </c>
      <c r="DF101">
        <v>4112.0687999999991</v>
      </c>
      <c r="DG101">
        <v>15</v>
      </c>
      <c r="DH101">
        <v>1659032710</v>
      </c>
      <c r="DI101" t="s">
        <v>529</v>
      </c>
      <c r="DJ101">
        <v>1659032706</v>
      </c>
      <c r="DK101">
        <v>1659032710</v>
      </c>
      <c r="DL101">
        <v>84</v>
      </c>
      <c r="DM101">
        <v>0.22800000000000001</v>
      </c>
      <c r="DN101">
        <v>5.0000000000000001E-3</v>
      </c>
      <c r="DO101">
        <v>0.90600000000000003</v>
      </c>
      <c r="DP101">
        <v>0.13</v>
      </c>
      <c r="DQ101">
        <v>1200</v>
      </c>
      <c r="DR101">
        <v>25</v>
      </c>
      <c r="DS101">
        <v>0.1</v>
      </c>
      <c r="DT101">
        <v>0.01</v>
      </c>
      <c r="DU101">
        <v>100</v>
      </c>
      <c r="DV101">
        <v>100</v>
      </c>
      <c r="DW101">
        <v>0.94</v>
      </c>
      <c r="DX101">
        <v>0.1434</v>
      </c>
      <c r="DY101">
        <v>1.9567989107455219</v>
      </c>
      <c r="DZ101">
        <v>-6.7132856166521554E-4</v>
      </c>
      <c r="EA101">
        <v>-2.681329234238156E-7</v>
      </c>
      <c r="EB101">
        <v>8.1307759810197942E-11</v>
      </c>
      <c r="EC101">
        <v>0.1433174842163972</v>
      </c>
      <c r="ED101">
        <v>0</v>
      </c>
      <c r="EE101">
        <v>0</v>
      </c>
      <c r="EF101">
        <v>0</v>
      </c>
      <c r="EG101">
        <v>2</v>
      </c>
      <c r="EH101">
        <v>2028</v>
      </c>
      <c r="EI101">
        <v>2</v>
      </c>
      <c r="EJ101">
        <v>26</v>
      </c>
      <c r="EK101">
        <v>1.3</v>
      </c>
      <c r="EL101">
        <v>1.2</v>
      </c>
      <c r="EM101">
        <v>2.64771</v>
      </c>
      <c r="EN101">
        <v>2.5451700000000002</v>
      </c>
      <c r="EO101">
        <v>1.39893</v>
      </c>
      <c r="EP101">
        <v>2.32422</v>
      </c>
      <c r="EQ101">
        <v>1.49902</v>
      </c>
      <c r="ER101">
        <v>2.2399900000000001</v>
      </c>
      <c r="ES101">
        <v>34.077100000000002</v>
      </c>
      <c r="ET101">
        <v>13.939399999999999</v>
      </c>
      <c r="EU101">
        <v>18</v>
      </c>
      <c r="EV101">
        <v>516.03399999999999</v>
      </c>
      <c r="EW101">
        <v>536.86800000000005</v>
      </c>
      <c r="EX101">
        <v>46.206800000000001</v>
      </c>
      <c r="EY101">
        <v>44.700200000000002</v>
      </c>
      <c r="EZ101">
        <v>30</v>
      </c>
      <c r="FA101">
        <v>44.455599999999997</v>
      </c>
      <c r="FB101">
        <v>44.376300000000001</v>
      </c>
      <c r="FC101">
        <v>53.009099999999997</v>
      </c>
      <c r="FD101">
        <v>0</v>
      </c>
      <c r="FE101">
        <v>100</v>
      </c>
      <c r="FF101">
        <v>46.1997</v>
      </c>
      <c r="FG101">
        <v>1200</v>
      </c>
      <c r="FH101">
        <v>54.561199999999999</v>
      </c>
      <c r="FI101">
        <v>97.771699999999996</v>
      </c>
      <c r="FJ101">
        <v>99.536500000000004</v>
      </c>
    </row>
    <row r="102" spans="1:166" x14ac:dyDescent="0.2">
      <c r="A102">
        <v>84</v>
      </c>
      <c r="B102">
        <v>1659032933.5</v>
      </c>
      <c r="C102">
        <v>13999</v>
      </c>
      <c r="D102" t="s">
        <v>530</v>
      </c>
      <c r="E102" t="s">
        <v>531</v>
      </c>
      <c r="F102" t="s">
        <v>280</v>
      </c>
      <c r="G102">
        <v>1659032933.5</v>
      </c>
      <c r="H102">
        <f t="shared" si="92"/>
        <v>1.2959632369210919E-2</v>
      </c>
      <c r="I102">
        <f t="shared" si="93"/>
        <v>12.959632369210919</v>
      </c>
      <c r="J102">
        <f t="shared" si="94"/>
        <v>18.660248989710958</v>
      </c>
      <c r="K102">
        <f t="shared" si="95"/>
        <v>1159.6500000000001</v>
      </c>
      <c r="L102">
        <f t="shared" si="96"/>
        <v>978.83182766658945</v>
      </c>
      <c r="M102">
        <f t="shared" si="97"/>
        <v>97.700804275565361</v>
      </c>
      <c r="N102">
        <f t="shared" si="98"/>
        <v>115.74893099691002</v>
      </c>
      <c r="O102">
        <f t="shared" si="99"/>
        <v>0.30118602394171462</v>
      </c>
      <c r="P102">
        <f t="shared" si="100"/>
        <v>2.9236459976091673</v>
      </c>
      <c r="Q102">
        <f t="shared" si="101"/>
        <v>0.28559818157941819</v>
      </c>
      <c r="R102">
        <f t="shared" si="102"/>
        <v>0.17983379506320377</v>
      </c>
      <c r="S102">
        <f t="shared" si="103"/>
        <v>66.134755555945688</v>
      </c>
      <c r="T102">
        <f t="shared" si="104"/>
        <v>41.09180184081216</v>
      </c>
      <c r="U102">
        <f t="shared" si="105"/>
        <v>42.019399999999997</v>
      </c>
      <c r="V102">
        <f t="shared" si="106"/>
        <v>8.2518427698828898</v>
      </c>
      <c r="W102">
        <f t="shared" si="107"/>
        <v>43.617180536908421</v>
      </c>
      <c r="X102">
        <f t="shared" si="108"/>
        <v>4.0005721156629601</v>
      </c>
      <c r="Y102">
        <f t="shared" si="109"/>
        <v>9.1720098970581478</v>
      </c>
      <c r="Z102">
        <f t="shared" si="110"/>
        <v>4.2512706542199297</v>
      </c>
      <c r="AA102">
        <f t="shared" si="111"/>
        <v>-571.51978748220154</v>
      </c>
      <c r="AB102">
        <f t="shared" si="112"/>
        <v>318.67531339211553</v>
      </c>
      <c r="AC102">
        <f t="shared" si="113"/>
        <v>27.499541778286968</v>
      </c>
      <c r="AD102">
        <f t="shared" si="114"/>
        <v>-159.21017675585335</v>
      </c>
      <c r="AE102">
        <v>0</v>
      </c>
      <c r="AF102">
        <v>0</v>
      </c>
      <c r="AG102">
        <f t="shared" si="115"/>
        <v>1</v>
      </c>
      <c r="AH102">
        <f t="shared" si="116"/>
        <v>0</v>
      </c>
      <c r="AI102">
        <f t="shared" si="117"/>
        <v>49867.805998554213</v>
      </c>
      <c r="AJ102" t="s">
        <v>281</v>
      </c>
      <c r="AK102" t="s">
        <v>281</v>
      </c>
      <c r="AL102">
        <v>0</v>
      </c>
      <c r="AM102">
        <v>0</v>
      </c>
      <c r="AN102" t="e">
        <f t="shared" si="118"/>
        <v>#DIV/0!</v>
      </c>
      <c r="AO102">
        <v>0</v>
      </c>
      <c r="AP102" t="s">
        <v>281</v>
      </c>
      <c r="AQ102" t="s">
        <v>281</v>
      </c>
      <c r="AR102">
        <v>0</v>
      </c>
      <c r="AS102">
        <v>0</v>
      </c>
      <c r="AT102" t="e">
        <f t="shared" si="119"/>
        <v>#DIV/0!</v>
      </c>
      <c r="AU102">
        <v>0.5</v>
      </c>
      <c r="AV102">
        <f t="shared" si="120"/>
        <v>337.09357199789929</v>
      </c>
      <c r="AW102">
        <f t="shared" si="121"/>
        <v>18.660248989710958</v>
      </c>
      <c r="AX102" t="e">
        <f t="shared" si="122"/>
        <v>#DIV/0!</v>
      </c>
      <c r="AY102">
        <f t="shared" si="123"/>
        <v>5.5356288401213552E-2</v>
      </c>
      <c r="AZ102" t="e">
        <f t="shared" si="124"/>
        <v>#DIV/0!</v>
      </c>
      <c r="BA102" t="e">
        <f t="shared" si="125"/>
        <v>#DIV/0!</v>
      </c>
      <c r="BB102" t="s">
        <v>281</v>
      </c>
      <c r="BC102">
        <v>0</v>
      </c>
      <c r="BD102" t="e">
        <f t="shared" si="126"/>
        <v>#DIV/0!</v>
      </c>
      <c r="BE102" t="e">
        <f t="shared" si="127"/>
        <v>#DIV/0!</v>
      </c>
      <c r="BF102" t="e">
        <f t="shared" si="128"/>
        <v>#DIV/0!</v>
      </c>
      <c r="BG102" t="e">
        <f t="shared" si="129"/>
        <v>#DIV/0!</v>
      </c>
      <c r="BH102" t="e">
        <f t="shared" si="130"/>
        <v>#DIV/0!</v>
      </c>
      <c r="BI102" t="e">
        <f t="shared" si="131"/>
        <v>#DIV/0!</v>
      </c>
      <c r="BJ102" t="e">
        <f t="shared" si="132"/>
        <v>#DIV/0!</v>
      </c>
      <c r="BK102" t="e">
        <f t="shared" si="133"/>
        <v>#DIV/0!</v>
      </c>
      <c r="BL102">
        <f t="shared" si="134"/>
        <v>399.87400000000002</v>
      </c>
      <c r="BM102">
        <f t="shared" si="135"/>
        <v>337.09357199789929</v>
      </c>
      <c r="BN102">
        <f t="shared" si="136"/>
        <v>0.84299947482931947</v>
      </c>
      <c r="BO102">
        <f t="shared" si="137"/>
        <v>0.16538898642058669</v>
      </c>
      <c r="BP102">
        <v>6</v>
      </c>
      <c r="BQ102">
        <v>0.6</v>
      </c>
      <c r="BR102" t="s">
        <v>282</v>
      </c>
      <c r="BS102">
        <v>1659032933.5</v>
      </c>
      <c r="BT102">
        <v>1159.6500000000001</v>
      </c>
      <c r="BU102">
        <v>1200.05</v>
      </c>
      <c r="BV102">
        <v>40.080399999999997</v>
      </c>
      <c r="BW102">
        <v>25.161999999999999</v>
      </c>
      <c r="BX102">
        <v>1158.71</v>
      </c>
      <c r="BY102">
        <v>39.935099999999998</v>
      </c>
      <c r="BZ102">
        <v>500.33</v>
      </c>
      <c r="CA102">
        <v>99.713700000000003</v>
      </c>
      <c r="CB102">
        <v>9.9977399999999994E-2</v>
      </c>
      <c r="CC102">
        <v>44.041200000000003</v>
      </c>
      <c r="CD102">
        <v>42.019399999999997</v>
      </c>
      <c r="CE102">
        <v>999.9</v>
      </c>
      <c r="CF102">
        <v>0</v>
      </c>
      <c r="CG102">
        <v>0</v>
      </c>
      <c r="CH102">
        <v>9995</v>
      </c>
      <c r="CI102">
        <v>0</v>
      </c>
      <c r="CJ102">
        <v>237.49799999999999</v>
      </c>
      <c r="CK102">
        <v>399.87400000000002</v>
      </c>
      <c r="CL102">
        <v>0.90000599999999997</v>
      </c>
      <c r="CM102">
        <v>9.9993499999999999E-2</v>
      </c>
      <c r="CN102">
        <v>0</v>
      </c>
      <c r="CO102">
        <v>3.3142</v>
      </c>
      <c r="CP102">
        <v>0</v>
      </c>
      <c r="CQ102">
        <v>4117.43</v>
      </c>
      <c r="CR102">
        <v>3428.86</v>
      </c>
      <c r="CS102">
        <v>47.936999999999998</v>
      </c>
      <c r="CT102">
        <v>50.686999999999998</v>
      </c>
      <c r="CU102">
        <v>49</v>
      </c>
      <c r="CV102">
        <v>50.061999999999998</v>
      </c>
      <c r="CW102">
        <v>48.5</v>
      </c>
      <c r="CX102">
        <v>359.89</v>
      </c>
      <c r="CY102">
        <v>39.979999999999997</v>
      </c>
      <c r="CZ102">
        <v>0</v>
      </c>
      <c r="DA102">
        <v>1659033129.9000001</v>
      </c>
      <c r="DB102">
        <v>0</v>
      </c>
      <c r="DC102">
        <v>3.134238461538462</v>
      </c>
      <c r="DD102">
        <v>0.21609572130417401</v>
      </c>
      <c r="DE102">
        <v>3.652991444006334</v>
      </c>
      <c r="DF102">
        <v>4118.1919230769226</v>
      </c>
      <c r="DG102">
        <v>15</v>
      </c>
      <c r="DH102">
        <v>1659032854</v>
      </c>
      <c r="DI102" t="s">
        <v>532</v>
      </c>
      <c r="DJ102">
        <v>1659032838.5</v>
      </c>
      <c r="DK102">
        <v>1659032854</v>
      </c>
      <c r="DL102">
        <v>85</v>
      </c>
      <c r="DM102">
        <v>-4.0000000000000001E-3</v>
      </c>
      <c r="DN102">
        <v>2E-3</v>
      </c>
      <c r="DO102">
        <v>0.90100000000000002</v>
      </c>
      <c r="DP102">
        <v>0.13200000000000001</v>
      </c>
      <c r="DQ102">
        <v>1200</v>
      </c>
      <c r="DR102">
        <v>25</v>
      </c>
      <c r="DS102">
        <v>0.08</v>
      </c>
      <c r="DT102">
        <v>0.01</v>
      </c>
      <c r="DU102">
        <v>100</v>
      </c>
      <c r="DV102">
        <v>100</v>
      </c>
      <c r="DW102">
        <v>0.94</v>
      </c>
      <c r="DX102">
        <v>0.14530000000000001</v>
      </c>
      <c r="DY102">
        <v>1.9520443531559091</v>
      </c>
      <c r="DZ102">
        <v>-6.7132856166521554E-4</v>
      </c>
      <c r="EA102">
        <v>-2.681329234238156E-7</v>
      </c>
      <c r="EB102">
        <v>8.1307759810197942E-11</v>
      </c>
      <c r="EC102">
        <v>0.14524775506457019</v>
      </c>
      <c r="ED102">
        <v>0</v>
      </c>
      <c r="EE102">
        <v>0</v>
      </c>
      <c r="EF102">
        <v>0</v>
      </c>
      <c r="EG102">
        <v>2</v>
      </c>
      <c r="EH102">
        <v>2028</v>
      </c>
      <c r="EI102">
        <v>2</v>
      </c>
      <c r="EJ102">
        <v>26</v>
      </c>
      <c r="EK102">
        <v>1.6</v>
      </c>
      <c r="EL102">
        <v>1.3</v>
      </c>
      <c r="EM102">
        <v>2.64893</v>
      </c>
      <c r="EN102">
        <v>2.5305200000000001</v>
      </c>
      <c r="EO102">
        <v>1.39893</v>
      </c>
      <c r="EP102">
        <v>2.32544</v>
      </c>
      <c r="EQ102">
        <v>1.49902</v>
      </c>
      <c r="ER102">
        <v>2.49146</v>
      </c>
      <c r="ES102">
        <v>34.077100000000002</v>
      </c>
      <c r="ET102">
        <v>13.904400000000001</v>
      </c>
      <c r="EU102">
        <v>18</v>
      </c>
      <c r="EV102">
        <v>515.97299999999996</v>
      </c>
      <c r="EW102">
        <v>536.96900000000005</v>
      </c>
      <c r="EX102">
        <v>46.105200000000004</v>
      </c>
      <c r="EY102">
        <v>44.695300000000003</v>
      </c>
      <c r="EZ102">
        <v>30.0001</v>
      </c>
      <c r="FA102">
        <v>44.448799999999999</v>
      </c>
      <c r="FB102">
        <v>44.371600000000001</v>
      </c>
      <c r="FC102">
        <v>53.000700000000002</v>
      </c>
      <c r="FD102">
        <v>0</v>
      </c>
      <c r="FE102">
        <v>100</v>
      </c>
      <c r="FF102">
        <v>46.103999999999999</v>
      </c>
      <c r="FG102">
        <v>1200</v>
      </c>
      <c r="FH102">
        <v>54.561199999999999</v>
      </c>
      <c r="FI102">
        <v>97.7697</v>
      </c>
      <c r="FJ102">
        <v>99.533699999999996</v>
      </c>
    </row>
    <row r="103" spans="1:166" x14ac:dyDescent="0.2">
      <c r="A103">
        <v>85</v>
      </c>
      <c r="B103">
        <v>1659033583</v>
      </c>
      <c r="C103">
        <v>14648.5</v>
      </c>
      <c r="D103" t="s">
        <v>533</v>
      </c>
      <c r="E103" t="s">
        <v>534</v>
      </c>
      <c r="F103" t="s">
        <v>280</v>
      </c>
      <c r="G103">
        <v>1659033583</v>
      </c>
      <c r="H103">
        <f t="shared" si="92"/>
        <v>1.1731396153248329E-2</v>
      </c>
      <c r="I103">
        <f t="shared" si="93"/>
        <v>11.731396153248328</v>
      </c>
      <c r="J103">
        <f t="shared" si="94"/>
        <v>9.6710115350687413</v>
      </c>
      <c r="K103">
        <f t="shared" si="95"/>
        <v>383.02499999999998</v>
      </c>
      <c r="L103">
        <f t="shared" si="96"/>
        <v>296.51355473722288</v>
      </c>
      <c r="M103">
        <f t="shared" si="97"/>
        <v>29.595290750095284</v>
      </c>
      <c r="N103">
        <f t="shared" si="98"/>
        <v>38.230077709604998</v>
      </c>
      <c r="O103">
        <f t="shared" si="99"/>
        <v>0.2628802321825498</v>
      </c>
      <c r="P103">
        <f t="shared" si="100"/>
        <v>2.9266683429023663</v>
      </c>
      <c r="Q103">
        <f t="shared" si="101"/>
        <v>0.25093456384410751</v>
      </c>
      <c r="R103">
        <f t="shared" si="102"/>
        <v>0.15786326869352343</v>
      </c>
      <c r="S103">
        <f t="shared" si="103"/>
        <v>66.139601741148809</v>
      </c>
      <c r="T103">
        <f t="shared" si="104"/>
        <v>40.921365165106053</v>
      </c>
      <c r="U103">
        <f t="shared" si="105"/>
        <v>41.984900000000003</v>
      </c>
      <c r="V103">
        <f t="shared" si="106"/>
        <v>8.236861839446032</v>
      </c>
      <c r="W103">
        <f t="shared" si="107"/>
        <v>43.090855265908381</v>
      </c>
      <c r="X103">
        <f t="shared" si="108"/>
        <v>3.8532305175970603</v>
      </c>
      <c r="Y103">
        <f t="shared" si="109"/>
        <v>8.9421073075000415</v>
      </c>
      <c r="Z103">
        <f t="shared" si="110"/>
        <v>4.3836313218489718</v>
      </c>
      <c r="AA103">
        <f t="shared" si="111"/>
        <v>-517.35457035825129</v>
      </c>
      <c r="AB103">
        <f t="shared" si="112"/>
        <v>247.43458503434221</v>
      </c>
      <c r="AC103">
        <f t="shared" si="113"/>
        <v>21.27694416104076</v>
      </c>
      <c r="AD103">
        <f t="shared" si="114"/>
        <v>-182.50343942171952</v>
      </c>
      <c r="AE103">
        <v>0</v>
      </c>
      <c r="AF103">
        <v>0</v>
      </c>
      <c r="AG103">
        <f t="shared" si="115"/>
        <v>1</v>
      </c>
      <c r="AH103">
        <f t="shared" si="116"/>
        <v>0</v>
      </c>
      <c r="AI103">
        <f t="shared" si="117"/>
        <v>50027.305790915212</v>
      </c>
      <c r="AJ103" t="s">
        <v>281</v>
      </c>
      <c r="AK103" t="s">
        <v>281</v>
      </c>
      <c r="AL103">
        <v>0</v>
      </c>
      <c r="AM103">
        <v>0</v>
      </c>
      <c r="AN103" t="e">
        <f t="shared" si="118"/>
        <v>#DIV/0!</v>
      </c>
      <c r="AO103">
        <v>0</v>
      </c>
      <c r="AP103" t="s">
        <v>281</v>
      </c>
      <c r="AQ103" t="s">
        <v>281</v>
      </c>
      <c r="AR103">
        <v>0</v>
      </c>
      <c r="AS103">
        <v>0</v>
      </c>
      <c r="AT103" t="e">
        <f t="shared" si="119"/>
        <v>#DIV/0!</v>
      </c>
      <c r="AU103">
        <v>0.5</v>
      </c>
      <c r="AV103">
        <f t="shared" si="120"/>
        <v>337.11350100577658</v>
      </c>
      <c r="AW103">
        <f t="shared" si="121"/>
        <v>9.6710115350687413</v>
      </c>
      <c r="AX103" t="e">
        <f t="shared" si="122"/>
        <v>#DIV/0!</v>
      </c>
      <c r="AY103">
        <f t="shared" si="123"/>
        <v>2.8687701638217759E-2</v>
      </c>
      <c r="AZ103" t="e">
        <f t="shared" si="124"/>
        <v>#DIV/0!</v>
      </c>
      <c r="BA103" t="e">
        <f t="shared" si="125"/>
        <v>#DIV/0!</v>
      </c>
      <c r="BB103" t="s">
        <v>281</v>
      </c>
      <c r="BC103">
        <v>0</v>
      </c>
      <c r="BD103" t="e">
        <f t="shared" si="126"/>
        <v>#DIV/0!</v>
      </c>
      <c r="BE103" t="e">
        <f t="shared" si="127"/>
        <v>#DIV/0!</v>
      </c>
      <c r="BF103" t="e">
        <f t="shared" si="128"/>
        <v>#DIV/0!</v>
      </c>
      <c r="BG103" t="e">
        <f t="shared" si="129"/>
        <v>#DIV/0!</v>
      </c>
      <c r="BH103" t="e">
        <f t="shared" si="130"/>
        <v>#DIV/0!</v>
      </c>
      <c r="BI103" t="e">
        <f t="shared" si="131"/>
        <v>#DIV/0!</v>
      </c>
      <c r="BJ103" t="e">
        <f t="shared" si="132"/>
        <v>#DIV/0!</v>
      </c>
      <c r="BK103" t="e">
        <f t="shared" si="133"/>
        <v>#DIV/0!</v>
      </c>
      <c r="BL103">
        <f t="shared" si="134"/>
        <v>399.89699999999999</v>
      </c>
      <c r="BM103">
        <f t="shared" si="135"/>
        <v>337.11350100577658</v>
      </c>
      <c r="BN103">
        <f t="shared" si="136"/>
        <v>0.84300082522693742</v>
      </c>
      <c r="BO103">
        <f t="shared" si="137"/>
        <v>0.1653915926879892</v>
      </c>
      <c r="BP103">
        <v>6</v>
      </c>
      <c r="BQ103">
        <v>0.6</v>
      </c>
      <c r="BR103" t="s">
        <v>282</v>
      </c>
      <c r="BS103">
        <v>1659033583</v>
      </c>
      <c r="BT103">
        <v>383.02499999999998</v>
      </c>
      <c r="BU103">
        <v>400.00900000000001</v>
      </c>
      <c r="BV103">
        <v>38.6053</v>
      </c>
      <c r="BW103">
        <v>25.081700000000001</v>
      </c>
      <c r="BX103">
        <v>382.38</v>
      </c>
      <c r="BY103">
        <v>38.469299999999997</v>
      </c>
      <c r="BZ103">
        <v>500.392</v>
      </c>
      <c r="CA103">
        <v>99.711200000000005</v>
      </c>
      <c r="CB103">
        <v>9.9720199999999995E-2</v>
      </c>
      <c r="CC103">
        <v>43.553100000000001</v>
      </c>
      <c r="CD103">
        <v>41.984900000000003</v>
      </c>
      <c r="CE103">
        <v>999.9</v>
      </c>
      <c r="CF103">
        <v>0</v>
      </c>
      <c r="CG103">
        <v>0</v>
      </c>
      <c r="CH103">
        <v>10012.5</v>
      </c>
      <c r="CI103">
        <v>0</v>
      </c>
      <c r="CJ103">
        <v>238.358</v>
      </c>
      <c r="CK103">
        <v>399.89699999999999</v>
      </c>
      <c r="CL103">
        <v>0.89996699999999996</v>
      </c>
      <c r="CM103">
        <v>0.100033</v>
      </c>
      <c r="CN103">
        <v>0</v>
      </c>
      <c r="CO103">
        <v>3.1436999999999999</v>
      </c>
      <c r="CP103">
        <v>0</v>
      </c>
      <c r="CQ103">
        <v>4050.47</v>
      </c>
      <c r="CR103">
        <v>3429.02</v>
      </c>
      <c r="CS103">
        <v>47.811999999999998</v>
      </c>
      <c r="CT103">
        <v>50.5</v>
      </c>
      <c r="CU103">
        <v>48.875</v>
      </c>
      <c r="CV103">
        <v>49.936999999999998</v>
      </c>
      <c r="CW103">
        <v>48.375</v>
      </c>
      <c r="CX103">
        <v>359.89</v>
      </c>
      <c r="CY103">
        <v>40</v>
      </c>
      <c r="CZ103">
        <v>0</v>
      </c>
      <c r="DA103">
        <v>1659033779.0999999</v>
      </c>
      <c r="DB103">
        <v>0</v>
      </c>
      <c r="DC103">
        <v>3.2121961538461541</v>
      </c>
      <c r="DD103">
        <v>0.32299829269578501</v>
      </c>
      <c r="DE103">
        <v>-6.4923077232035826</v>
      </c>
      <c r="DF103">
        <v>4052.5576923076928</v>
      </c>
      <c r="DG103">
        <v>15</v>
      </c>
      <c r="DH103">
        <v>1659033499</v>
      </c>
      <c r="DI103" t="s">
        <v>535</v>
      </c>
      <c r="DJ103">
        <v>1659033482</v>
      </c>
      <c r="DK103">
        <v>1659033499</v>
      </c>
      <c r="DL103">
        <v>86</v>
      </c>
      <c r="DM103">
        <v>-1.016</v>
      </c>
      <c r="DN103">
        <v>-8.9999999999999993E-3</v>
      </c>
      <c r="DO103">
        <v>0.63100000000000001</v>
      </c>
      <c r="DP103">
        <v>0.121</v>
      </c>
      <c r="DQ103">
        <v>400</v>
      </c>
      <c r="DR103">
        <v>25</v>
      </c>
      <c r="DS103">
        <v>0.12</v>
      </c>
      <c r="DT103">
        <v>0</v>
      </c>
      <c r="DU103">
        <v>100</v>
      </c>
      <c r="DV103">
        <v>100</v>
      </c>
      <c r="DW103">
        <v>0.64500000000000002</v>
      </c>
      <c r="DX103">
        <v>0.13600000000000001</v>
      </c>
      <c r="DY103">
        <v>0.93644759588793758</v>
      </c>
      <c r="DZ103">
        <v>-6.7132856166521554E-4</v>
      </c>
      <c r="EA103">
        <v>-2.681329234238156E-7</v>
      </c>
      <c r="EB103">
        <v>8.1307759810197942E-11</v>
      </c>
      <c r="EC103">
        <v>0.13604829375733801</v>
      </c>
      <c r="ED103">
        <v>0</v>
      </c>
      <c r="EE103">
        <v>0</v>
      </c>
      <c r="EF103">
        <v>0</v>
      </c>
      <c r="EG103">
        <v>2</v>
      </c>
      <c r="EH103">
        <v>2028</v>
      </c>
      <c r="EI103">
        <v>2</v>
      </c>
      <c r="EJ103">
        <v>26</v>
      </c>
      <c r="EK103">
        <v>1.7</v>
      </c>
      <c r="EL103">
        <v>1.4</v>
      </c>
      <c r="EM103">
        <v>1.09009</v>
      </c>
      <c r="EN103">
        <v>2.52197</v>
      </c>
      <c r="EO103">
        <v>1.39893</v>
      </c>
      <c r="EP103">
        <v>2.32422</v>
      </c>
      <c r="EQ103">
        <v>1.49902</v>
      </c>
      <c r="ER103">
        <v>2.4731399999999999</v>
      </c>
      <c r="ES103">
        <v>34.077100000000002</v>
      </c>
      <c r="ET103">
        <v>13.6767</v>
      </c>
      <c r="EU103">
        <v>18</v>
      </c>
      <c r="EV103">
        <v>512.60900000000004</v>
      </c>
      <c r="EW103">
        <v>536.52599999999995</v>
      </c>
      <c r="EX103">
        <v>45.075899999999997</v>
      </c>
      <c r="EY103">
        <v>44.361899999999999</v>
      </c>
      <c r="EZ103">
        <v>29.9998</v>
      </c>
      <c r="FA103">
        <v>44.148400000000002</v>
      </c>
      <c r="FB103">
        <v>44.076999999999998</v>
      </c>
      <c r="FC103">
        <v>21.8157</v>
      </c>
      <c r="FD103">
        <v>0</v>
      </c>
      <c r="FE103">
        <v>100</v>
      </c>
      <c r="FF103">
        <v>45.080199999999998</v>
      </c>
      <c r="FG103">
        <v>400</v>
      </c>
      <c r="FH103">
        <v>54.561199999999999</v>
      </c>
      <c r="FI103">
        <v>97.836100000000002</v>
      </c>
      <c r="FJ103">
        <v>99.602000000000004</v>
      </c>
    </row>
    <row r="104" spans="1:166" x14ac:dyDescent="0.2">
      <c r="A104">
        <v>86</v>
      </c>
      <c r="B104">
        <v>1659033733.5</v>
      </c>
      <c r="C104">
        <v>14799</v>
      </c>
      <c r="D104" t="s">
        <v>536</v>
      </c>
      <c r="E104" t="s">
        <v>537</v>
      </c>
      <c r="F104" t="s">
        <v>280</v>
      </c>
      <c r="G104">
        <v>1659033733.5</v>
      </c>
      <c r="H104">
        <f t="shared" si="92"/>
        <v>1.2606944448435825E-2</v>
      </c>
      <c r="I104">
        <f t="shared" si="93"/>
        <v>12.606944448435826</v>
      </c>
      <c r="J104">
        <f t="shared" si="94"/>
        <v>10.22205984875327</v>
      </c>
      <c r="K104">
        <f t="shared" si="95"/>
        <v>381.947</v>
      </c>
      <c r="L104">
        <f t="shared" si="96"/>
        <v>298.36798268066116</v>
      </c>
      <c r="M104">
        <f t="shared" si="97"/>
        <v>29.779397042086078</v>
      </c>
      <c r="N104">
        <f t="shared" si="98"/>
        <v>38.121219508351999</v>
      </c>
      <c r="O104">
        <f t="shared" si="99"/>
        <v>0.29029320821600141</v>
      </c>
      <c r="P104">
        <f t="shared" si="100"/>
        <v>2.9249584811204277</v>
      </c>
      <c r="Q104">
        <f t="shared" si="101"/>
        <v>0.27579020922697145</v>
      </c>
      <c r="R104">
        <f t="shared" si="102"/>
        <v>0.17361303005464529</v>
      </c>
      <c r="S104">
        <f t="shared" si="103"/>
        <v>66.137509566950072</v>
      </c>
      <c r="T104">
        <f t="shared" si="104"/>
        <v>40.803345962200183</v>
      </c>
      <c r="U104">
        <f t="shared" si="105"/>
        <v>41.982700000000001</v>
      </c>
      <c r="V104">
        <f t="shared" si="106"/>
        <v>8.2359073329395986</v>
      </c>
      <c r="W104">
        <f t="shared" si="107"/>
        <v>43.947072915560959</v>
      </c>
      <c r="X104">
        <f t="shared" si="108"/>
        <v>3.9520622092287998</v>
      </c>
      <c r="Y104">
        <f t="shared" si="109"/>
        <v>8.992776872357835</v>
      </c>
      <c r="Z104">
        <f t="shared" si="110"/>
        <v>4.2838451237107993</v>
      </c>
      <c r="AA104">
        <f t="shared" si="111"/>
        <v>-555.96625017601991</v>
      </c>
      <c r="AB104">
        <f t="shared" si="112"/>
        <v>264.74634814759861</v>
      </c>
      <c r="AC104">
        <f t="shared" si="113"/>
        <v>22.790418788425733</v>
      </c>
      <c r="AD104">
        <f t="shared" si="114"/>
        <v>-202.2919736730455</v>
      </c>
      <c r="AE104">
        <v>0</v>
      </c>
      <c r="AF104">
        <v>0</v>
      </c>
      <c r="AG104">
        <f t="shared" si="115"/>
        <v>1</v>
      </c>
      <c r="AH104">
        <f t="shared" si="116"/>
        <v>0</v>
      </c>
      <c r="AI104">
        <f t="shared" si="117"/>
        <v>49963.336714545047</v>
      </c>
      <c r="AJ104" t="s">
        <v>281</v>
      </c>
      <c r="AK104" t="s">
        <v>281</v>
      </c>
      <c r="AL104">
        <v>0</v>
      </c>
      <c r="AM104">
        <v>0</v>
      </c>
      <c r="AN104" t="e">
        <f t="shared" si="118"/>
        <v>#DIV/0!</v>
      </c>
      <c r="AO104">
        <v>0</v>
      </c>
      <c r="AP104" t="s">
        <v>281</v>
      </c>
      <c r="AQ104" t="s">
        <v>281</v>
      </c>
      <c r="AR104">
        <v>0</v>
      </c>
      <c r="AS104">
        <v>0</v>
      </c>
      <c r="AT104" t="e">
        <f t="shared" si="119"/>
        <v>#DIV/0!</v>
      </c>
      <c r="AU104">
        <v>0.5</v>
      </c>
      <c r="AV104">
        <f t="shared" si="120"/>
        <v>337.10257200360115</v>
      </c>
      <c r="AW104">
        <f t="shared" si="121"/>
        <v>10.22205984875327</v>
      </c>
      <c r="AX104" t="e">
        <f t="shared" si="122"/>
        <v>#DIV/0!</v>
      </c>
      <c r="AY104">
        <f t="shared" si="123"/>
        <v>3.0323292367653815E-2</v>
      </c>
      <c r="AZ104" t="e">
        <f t="shared" si="124"/>
        <v>#DIV/0!</v>
      </c>
      <c r="BA104" t="e">
        <f t="shared" si="125"/>
        <v>#DIV/0!</v>
      </c>
      <c r="BB104" t="s">
        <v>281</v>
      </c>
      <c r="BC104">
        <v>0</v>
      </c>
      <c r="BD104" t="e">
        <f t="shared" si="126"/>
        <v>#DIV/0!</v>
      </c>
      <c r="BE104" t="e">
        <f t="shared" si="127"/>
        <v>#DIV/0!</v>
      </c>
      <c r="BF104" t="e">
        <f t="shared" si="128"/>
        <v>#DIV/0!</v>
      </c>
      <c r="BG104" t="e">
        <f t="shared" si="129"/>
        <v>#DIV/0!</v>
      </c>
      <c r="BH104" t="e">
        <f t="shared" si="130"/>
        <v>#DIV/0!</v>
      </c>
      <c r="BI104" t="e">
        <f t="shared" si="131"/>
        <v>#DIV/0!</v>
      </c>
      <c r="BJ104" t="e">
        <f t="shared" si="132"/>
        <v>#DIV/0!</v>
      </c>
      <c r="BK104" t="e">
        <f t="shared" si="133"/>
        <v>#DIV/0!</v>
      </c>
      <c r="BL104">
        <f t="shared" si="134"/>
        <v>399.88400000000001</v>
      </c>
      <c r="BM104">
        <f t="shared" si="135"/>
        <v>337.10257200360115</v>
      </c>
      <c r="BN104">
        <f t="shared" si="136"/>
        <v>0.84300090027008112</v>
      </c>
      <c r="BO104">
        <f t="shared" si="137"/>
        <v>0.16539173752125635</v>
      </c>
      <c r="BP104">
        <v>6</v>
      </c>
      <c r="BQ104">
        <v>0.6</v>
      </c>
      <c r="BR104" t="s">
        <v>282</v>
      </c>
      <c r="BS104">
        <v>1659033733.5</v>
      </c>
      <c r="BT104">
        <v>381.947</v>
      </c>
      <c r="BU104">
        <v>399.983</v>
      </c>
      <c r="BV104">
        <v>39.596800000000002</v>
      </c>
      <c r="BW104">
        <v>25.0745</v>
      </c>
      <c r="BX104">
        <v>381.23099999999999</v>
      </c>
      <c r="BY104">
        <v>39.456600000000002</v>
      </c>
      <c r="BZ104">
        <v>500.24099999999999</v>
      </c>
      <c r="CA104">
        <v>99.707599999999999</v>
      </c>
      <c r="CB104">
        <v>0.10001599999999999</v>
      </c>
      <c r="CC104">
        <v>43.6616</v>
      </c>
      <c r="CD104">
        <v>41.982700000000001</v>
      </c>
      <c r="CE104">
        <v>999.9</v>
      </c>
      <c r="CF104">
        <v>0</v>
      </c>
      <c r="CG104">
        <v>0</v>
      </c>
      <c r="CH104">
        <v>10003.1</v>
      </c>
      <c r="CI104">
        <v>0</v>
      </c>
      <c r="CJ104">
        <v>239.15299999999999</v>
      </c>
      <c r="CK104">
        <v>399.88400000000001</v>
      </c>
      <c r="CL104">
        <v>0.89996699999999996</v>
      </c>
      <c r="CM104">
        <v>0.100033</v>
      </c>
      <c r="CN104">
        <v>0</v>
      </c>
      <c r="CO104">
        <v>2.9908000000000001</v>
      </c>
      <c r="CP104">
        <v>0</v>
      </c>
      <c r="CQ104">
        <v>4031.75</v>
      </c>
      <c r="CR104">
        <v>3428.91</v>
      </c>
      <c r="CS104">
        <v>47.811999999999998</v>
      </c>
      <c r="CT104">
        <v>50.561999999999998</v>
      </c>
      <c r="CU104">
        <v>48.875</v>
      </c>
      <c r="CV104">
        <v>49.936999999999998</v>
      </c>
      <c r="CW104">
        <v>48.375</v>
      </c>
      <c r="CX104">
        <v>359.88</v>
      </c>
      <c r="CY104">
        <v>40</v>
      </c>
      <c r="CZ104">
        <v>0</v>
      </c>
      <c r="DA104">
        <v>1659033929.7</v>
      </c>
      <c r="DB104">
        <v>0</v>
      </c>
      <c r="DC104">
        <v>3.2422680000000001</v>
      </c>
      <c r="DD104">
        <v>0.77139997519896553</v>
      </c>
      <c r="DE104">
        <v>-6.2115384804855127</v>
      </c>
      <c r="DF104">
        <v>4033.4443999999999</v>
      </c>
      <c r="DG104">
        <v>15</v>
      </c>
      <c r="DH104">
        <v>1659033652</v>
      </c>
      <c r="DI104" t="s">
        <v>538</v>
      </c>
      <c r="DJ104">
        <v>1659033637.5</v>
      </c>
      <c r="DK104">
        <v>1659033652</v>
      </c>
      <c r="DL104">
        <v>87</v>
      </c>
      <c r="DM104">
        <v>7.0000000000000007E-2</v>
      </c>
      <c r="DN104">
        <v>4.0000000000000001E-3</v>
      </c>
      <c r="DO104">
        <v>0.70099999999999996</v>
      </c>
      <c r="DP104">
        <v>0.125</v>
      </c>
      <c r="DQ104">
        <v>400</v>
      </c>
      <c r="DR104">
        <v>25</v>
      </c>
      <c r="DS104">
        <v>0.09</v>
      </c>
      <c r="DT104">
        <v>0.01</v>
      </c>
      <c r="DU104">
        <v>100</v>
      </c>
      <c r="DV104">
        <v>100</v>
      </c>
      <c r="DW104">
        <v>0.71599999999999997</v>
      </c>
      <c r="DX104">
        <v>0.14019999999999999</v>
      </c>
      <c r="DY104">
        <v>1.006152822513336</v>
      </c>
      <c r="DZ104">
        <v>-6.7132856166521554E-4</v>
      </c>
      <c r="EA104">
        <v>-2.681329234238156E-7</v>
      </c>
      <c r="EB104">
        <v>8.1307759810197942E-11</v>
      </c>
      <c r="EC104">
        <v>0.1402048091606696</v>
      </c>
      <c r="ED104">
        <v>0</v>
      </c>
      <c r="EE104">
        <v>0</v>
      </c>
      <c r="EF104">
        <v>0</v>
      </c>
      <c r="EG104">
        <v>2</v>
      </c>
      <c r="EH104">
        <v>2028</v>
      </c>
      <c r="EI104">
        <v>2</v>
      </c>
      <c r="EJ104">
        <v>26</v>
      </c>
      <c r="EK104">
        <v>1.6</v>
      </c>
      <c r="EL104">
        <v>1.4</v>
      </c>
      <c r="EM104">
        <v>1.09009</v>
      </c>
      <c r="EN104">
        <v>2.5378400000000001</v>
      </c>
      <c r="EO104">
        <v>1.39893</v>
      </c>
      <c r="EP104">
        <v>2.32422</v>
      </c>
      <c r="EQ104">
        <v>1.49902</v>
      </c>
      <c r="ER104">
        <v>2.4719199999999999</v>
      </c>
      <c r="ES104">
        <v>34.099800000000002</v>
      </c>
      <c r="ET104">
        <v>13.632899999999999</v>
      </c>
      <c r="EU104">
        <v>18</v>
      </c>
      <c r="EV104">
        <v>513.18799999999999</v>
      </c>
      <c r="EW104">
        <v>536.42700000000002</v>
      </c>
      <c r="EX104">
        <v>45.711300000000001</v>
      </c>
      <c r="EY104">
        <v>44.286299999999997</v>
      </c>
      <c r="EZ104">
        <v>30</v>
      </c>
      <c r="FA104">
        <v>44.075099999999999</v>
      </c>
      <c r="FB104">
        <v>44.002800000000001</v>
      </c>
      <c r="FC104">
        <v>21.814900000000002</v>
      </c>
      <c r="FD104">
        <v>0</v>
      </c>
      <c r="FE104">
        <v>100</v>
      </c>
      <c r="FF104">
        <v>45.7104</v>
      </c>
      <c r="FG104">
        <v>400</v>
      </c>
      <c r="FH104">
        <v>54.561199999999999</v>
      </c>
      <c r="FI104">
        <v>97.844700000000003</v>
      </c>
      <c r="FJ104">
        <v>99.608800000000002</v>
      </c>
    </row>
    <row r="105" spans="1:166" x14ac:dyDescent="0.2">
      <c r="A105">
        <v>87</v>
      </c>
      <c r="B105">
        <v>1659033884</v>
      </c>
      <c r="C105">
        <v>14949.5</v>
      </c>
      <c r="D105" t="s">
        <v>539</v>
      </c>
      <c r="E105" t="s">
        <v>540</v>
      </c>
      <c r="F105" t="s">
        <v>280</v>
      </c>
      <c r="G105">
        <v>1659033884</v>
      </c>
      <c r="H105">
        <f t="shared" si="92"/>
        <v>1.3924828408862396E-2</v>
      </c>
      <c r="I105">
        <f t="shared" si="93"/>
        <v>13.924828408862396</v>
      </c>
      <c r="J105">
        <f t="shared" si="94"/>
        <v>7.5398661859756171</v>
      </c>
      <c r="K105">
        <f t="shared" si="95"/>
        <v>286.15100000000001</v>
      </c>
      <c r="L105">
        <f t="shared" si="96"/>
        <v>230.04488424645092</v>
      </c>
      <c r="M105">
        <f t="shared" si="97"/>
        <v>22.959676141283651</v>
      </c>
      <c r="N105">
        <f t="shared" si="98"/>
        <v>28.559358357502003</v>
      </c>
      <c r="O105">
        <f t="shared" si="99"/>
        <v>0.33396092541322209</v>
      </c>
      <c r="P105">
        <f t="shared" si="100"/>
        <v>2.9240435467265655</v>
      </c>
      <c r="Q105">
        <f t="shared" si="101"/>
        <v>0.31491078580290705</v>
      </c>
      <c r="R105">
        <f t="shared" si="102"/>
        <v>0.19844246198807192</v>
      </c>
      <c r="S105">
        <f t="shared" si="103"/>
        <v>66.134921216235284</v>
      </c>
      <c r="T105">
        <f t="shared" si="104"/>
        <v>40.639801859019464</v>
      </c>
      <c r="U105">
        <f t="shared" si="105"/>
        <v>41.989600000000003</v>
      </c>
      <c r="V105">
        <f t="shared" si="106"/>
        <v>8.2389013333233461</v>
      </c>
      <c r="W105">
        <f t="shared" si="107"/>
        <v>45.159282355946509</v>
      </c>
      <c r="X105">
        <f t="shared" si="108"/>
        <v>4.0984507175290013</v>
      </c>
      <c r="Y105">
        <f t="shared" si="109"/>
        <v>9.0755443924571644</v>
      </c>
      <c r="Z105">
        <f t="shared" si="110"/>
        <v>4.1404506157943448</v>
      </c>
      <c r="AA105">
        <f t="shared" si="111"/>
        <v>-614.08493283083169</v>
      </c>
      <c r="AB105">
        <f t="shared" si="112"/>
        <v>291.33639806076292</v>
      </c>
      <c r="AC105">
        <f t="shared" si="113"/>
        <v>25.109091991332239</v>
      </c>
      <c r="AD105">
        <f t="shared" si="114"/>
        <v>-231.50452156250128</v>
      </c>
      <c r="AE105">
        <v>0</v>
      </c>
      <c r="AF105">
        <v>0</v>
      </c>
      <c r="AG105">
        <f t="shared" si="115"/>
        <v>1</v>
      </c>
      <c r="AH105">
        <f t="shared" si="116"/>
        <v>0</v>
      </c>
      <c r="AI105">
        <f t="shared" si="117"/>
        <v>49910.521465233302</v>
      </c>
      <c r="AJ105" t="s">
        <v>281</v>
      </c>
      <c r="AK105" t="s">
        <v>281</v>
      </c>
      <c r="AL105">
        <v>0</v>
      </c>
      <c r="AM105">
        <v>0</v>
      </c>
      <c r="AN105" t="e">
        <f t="shared" si="118"/>
        <v>#DIV/0!</v>
      </c>
      <c r="AO105">
        <v>0</v>
      </c>
      <c r="AP105" t="s">
        <v>281</v>
      </c>
      <c r="AQ105" t="s">
        <v>281</v>
      </c>
      <c r="AR105">
        <v>0</v>
      </c>
      <c r="AS105">
        <v>0</v>
      </c>
      <c r="AT105" t="e">
        <f t="shared" si="119"/>
        <v>#DIV/0!</v>
      </c>
      <c r="AU105">
        <v>0.5</v>
      </c>
      <c r="AV105">
        <f t="shared" si="120"/>
        <v>337.08911399804936</v>
      </c>
      <c r="AW105">
        <f t="shared" si="121"/>
        <v>7.5398661859756171</v>
      </c>
      <c r="AX105" t="e">
        <f t="shared" si="122"/>
        <v>#DIV/0!</v>
      </c>
      <c r="AY105">
        <f t="shared" si="123"/>
        <v>2.2367575435910541E-2</v>
      </c>
      <c r="AZ105" t="e">
        <f t="shared" si="124"/>
        <v>#DIV/0!</v>
      </c>
      <c r="BA105" t="e">
        <f t="shared" si="125"/>
        <v>#DIV/0!</v>
      </c>
      <c r="BB105" t="s">
        <v>281</v>
      </c>
      <c r="BC105">
        <v>0</v>
      </c>
      <c r="BD105" t="e">
        <f t="shared" si="126"/>
        <v>#DIV/0!</v>
      </c>
      <c r="BE105" t="e">
        <f t="shared" si="127"/>
        <v>#DIV/0!</v>
      </c>
      <c r="BF105" t="e">
        <f t="shared" si="128"/>
        <v>#DIV/0!</v>
      </c>
      <c r="BG105" t="e">
        <f t="shared" si="129"/>
        <v>#DIV/0!</v>
      </c>
      <c r="BH105" t="e">
        <f t="shared" si="130"/>
        <v>#DIV/0!</v>
      </c>
      <c r="BI105" t="e">
        <f t="shared" si="131"/>
        <v>#DIV/0!</v>
      </c>
      <c r="BJ105" t="e">
        <f t="shared" si="132"/>
        <v>#DIV/0!</v>
      </c>
      <c r="BK105" t="e">
        <f t="shared" si="133"/>
        <v>#DIV/0!</v>
      </c>
      <c r="BL105">
        <f t="shared" si="134"/>
        <v>399.86799999999999</v>
      </c>
      <c r="BM105">
        <f t="shared" si="135"/>
        <v>337.08911399804936</v>
      </c>
      <c r="BN105">
        <f t="shared" si="136"/>
        <v>0.84300097531697804</v>
      </c>
      <c r="BO105">
        <f t="shared" si="137"/>
        <v>0.16539188236176758</v>
      </c>
      <c r="BP105">
        <v>6</v>
      </c>
      <c r="BQ105">
        <v>0.6</v>
      </c>
      <c r="BR105" t="s">
        <v>282</v>
      </c>
      <c r="BS105">
        <v>1659033884</v>
      </c>
      <c r="BT105">
        <v>286.15100000000001</v>
      </c>
      <c r="BU105">
        <v>299.97500000000002</v>
      </c>
      <c r="BV105">
        <v>41.064500000000002</v>
      </c>
      <c r="BW105">
        <v>25.0471</v>
      </c>
      <c r="BX105">
        <v>285.55500000000001</v>
      </c>
      <c r="BY105">
        <v>40.926499999999997</v>
      </c>
      <c r="BZ105">
        <v>500.19400000000002</v>
      </c>
      <c r="CA105">
        <v>99.705200000000005</v>
      </c>
      <c r="CB105">
        <v>0.10000199999999999</v>
      </c>
      <c r="CC105">
        <v>43.837699999999998</v>
      </c>
      <c r="CD105">
        <v>41.989600000000003</v>
      </c>
      <c r="CE105">
        <v>999.9</v>
      </c>
      <c r="CF105">
        <v>0</v>
      </c>
      <c r="CG105">
        <v>0</v>
      </c>
      <c r="CH105">
        <v>9998.1200000000008</v>
      </c>
      <c r="CI105">
        <v>0</v>
      </c>
      <c r="CJ105">
        <v>239.87</v>
      </c>
      <c r="CK105">
        <v>399.86799999999999</v>
      </c>
      <c r="CL105">
        <v>0.89996699999999996</v>
      </c>
      <c r="CM105">
        <v>0.100033</v>
      </c>
      <c r="CN105">
        <v>0</v>
      </c>
      <c r="CO105">
        <v>3.2692999999999999</v>
      </c>
      <c r="CP105">
        <v>0</v>
      </c>
      <c r="CQ105">
        <v>4003.67</v>
      </c>
      <c r="CR105">
        <v>3428.77</v>
      </c>
      <c r="CS105">
        <v>47.875</v>
      </c>
      <c r="CT105">
        <v>50.625</v>
      </c>
      <c r="CU105">
        <v>48.936999999999998</v>
      </c>
      <c r="CV105">
        <v>50</v>
      </c>
      <c r="CW105">
        <v>48.436999999999998</v>
      </c>
      <c r="CX105">
        <v>359.87</v>
      </c>
      <c r="CY105">
        <v>40</v>
      </c>
      <c r="CZ105">
        <v>0</v>
      </c>
      <c r="DA105">
        <v>1659034080.3</v>
      </c>
      <c r="DB105">
        <v>0</v>
      </c>
      <c r="DC105">
        <v>3.2974307692307692</v>
      </c>
      <c r="DD105">
        <v>-0.15620512583491189</v>
      </c>
      <c r="DE105">
        <v>-23.389059843243171</v>
      </c>
      <c r="DF105">
        <v>4007.7396153846148</v>
      </c>
      <c r="DG105">
        <v>15</v>
      </c>
      <c r="DH105">
        <v>1659033816</v>
      </c>
      <c r="DI105" t="s">
        <v>541</v>
      </c>
      <c r="DJ105">
        <v>1659033794.5</v>
      </c>
      <c r="DK105">
        <v>1659033816</v>
      </c>
      <c r="DL105">
        <v>88</v>
      </c>
      <c r="DM105">
        <v>-0.19900000000000001</v>
      </c>
      <c r="DN105">
        <v>-2E-3</v>
      </c>
      <c r="DO105">
        <v>0.58399999999999996</v>
      </c>
      <c r="DP105">
        <v>0.123</v>
      </c>
      <c r="DQ105">
        <v>300</v>
      </c>
      <c r="DR105">
        <v>25</v>
      </c>
      <c r="DS105">
        <v>0.33</v>
      </c>
      <c r="DT105">
        <v>0.01</v>
      </c>
      <c r="DU105">
        <v>100</v>
      </c>
      <c r="DV105">
        <v>100</v>
      </c>
      <c r="DW105">
        <v>0.59599999999999997</v>
      </c>
      <c r="DX105">
        <v>0.13800000000000001</v>
      </c>
      <c r="DY105">
        <v>0.80739296187933951</v>
      </c>
      <c r="DZ105">
        <v>-6.7132856166521554E-4</v>
      </c>
      <c r="EA105">
        <v>-2.681329234238156E-7</v>
      </c>
      <c r="EB105">
        <v>8.1307759810197942E-11</v>
      </c>
      <c r="EC105">
        <v>0.13796904533512461</v>
      </c>
      <c r="ED105">
        <v>0</v>
      </c>
      <c r="EE105">
        <v>0</v>
      </c>
      <c r="EF105">
        <v>0</v>
      </c>
      <c r="EG105">
        <v>2</v>
      </c>
      <c r="EH105">
        <v>2028</v>
      </c>
      <c r="EI105">
        <v>2</v>
      </c>
      <c r="EJ105">
        <v>26</v>
      </c>
      <c r="EK105">
        <v>1.5</v>
      </c>
      <c r="EL105">
        <v>1.1000000000000001</v>
      </c>
      <c r="EM105">
        <v>0.86914100000000005</v>
      </c>
      <c r="EN105">
        <v>2.5415000000000001</v>
      </c>
      <c r="EO105">
        <v>1.39893</v>
      </c>
      <c r="EP105">
        <v>2.32422</v>
      </c>
      <c r="EQ105">
        <v>1.49902</v>
      </c>
      <c r="ER105">
        <v>2.4511699999999998</v>
      </c>
      <c r="ES105">
        <v>34.1905</v>
      </c>
      <c r="ET105">
        <v>13.597899999999999</v>
      </c>
      <c r="EU105">
        <v>18</v>
      </c>
      <c r="EV105">
        <v>513.98299999999995</v>
      </c>
      <c r="EW105">
        <v>535.97799999999995</v>
      </c>
      <c r="EX105">
        <v>46.042000000000002</v>
      </c>
      <c r="EY105">
        <v>44.267400000000002</v>
      </c>
      <c r="EZ105">
        <v>30.0001</v>
      </c>
      <c r="FA105">
        <v>44.042499999999997</v>
      </c>
      <c r="FB105">
        <v>43.970399999999998</v>
      </c>
      <c r="FC105">
        <v>17.371700000000001</v>
      </c>
      <c r="FD105">
        <v>0</v>
      </c>
      <c r="FE105">
        <v>100</v>
      </c>
      <c r="FF105">
        <v>46.041800000000002</v>
      </c>
      <c r="FG105">
        <v>300</v>
      </c>
      <c r="FH105">
        <v>54.561199999999999</v>
      </c>
      <c r="FI105">
        <v>97.843800000000002</v>
      </c>
      <c r="FJ105">
        <v>99.611099999999993</v>
      </c>
    </row>
    <row r="106" spans="1:166" x14ac:dyDescent="0.2">
      <c r="A106">
        <v>88</v>
      </c>
      <c r="B106">
        <v>1659034034.5</v>
      </c>
      <c r="C106">
        <v>15100</v>
      </c>
      <c r="D106" t="s">
        <v>542</v>
      </c>
      <c r="E106" t="s">
        <v>543</v>
      </c>
      <c r="F106" t="s">
        <v>280</v>
      </c>
      <c r="G106">
        <v>1659034034.5</v>
      </c>
      <c r="H106">
        <f t="shared" si="92"/>
        <v>1.4996971983288561E-2</v>
      </c>
      <c r="I106">
        <f t="shared" si="93"/>
        <v>14.996971983288562</v>
      </c>
      <c r="J106">
        <f t="shared" si="94"/>
        <v>7.9040860147733367</v>
      </c>
      <c r="K106">
        <f t="shared" si="95"/>
        <v>285.39299999999997</v>
      </c>
      <c r="L106">
        <f t="shared" si="96"/>
        <v>231.93145106710344</v>
      </c>
      <c r="M106">
        <f t="shared" si="97"/>
        <v>23.149190153898459</v>
      </c>
      <c r="N106">
        <f t="shared" si="98"/>
        <v>28.485213174819002</v>
      </c>
      <c r="O106">
        <f t="shared" si="99"/>
        <v>0.37306326590735012</v>
      </c>
      <c r="P106">
        <f t="shared" si="100"/>
        <v>2.9231496680289846</v>
      </c>
      <c r="Q106">
        <f t="shared" si="101"/>
        <v>0.3494492393113558</v>
      </c>
      <c r="R106">
        <f t="shared" si="102"/>
        <v>0.22040581313917926</v>
      </c>
      <c r="S106">
        <f t="shared" si="103"/>
        <v>66.134590432470546</v>
      </c>
      <c r="T106">
        <f t="shared" si="104"/>
        <v>40.481594066663597</v>
      </c>
      <c r="U106">
        <f t="shared" si="105"/>
        <v>41.979100000000003</v>
      </c>
      <c r="V106">
        <f t="shared" si="106"/>
        <v>8.2343456197764286</v>
      </c>
      <c r="W106">
        <f t="shared" si="107"/>
        <v>46.19232325654928</v>
      </c>
      <c r="X106">
        <f t="shared" si="108"/>
        <v>4.2180808410147002</v>
      </c>
      <c r="Y106">
        <f t="shared" si="109"/>
        <v>9.1315624407712566</v>
      </c>
      <c r="Z106">
        <f t="shared" si="110"/>
        <v>4.0162647787617285</v>
      </c>
      <c r="AA106">
        <f t="shared" si="111"/>
        <v>-661.36646446302552</v>
      </c>
      <c r="AB106">
        <f t="shared" si="112"/>
        <v>311.5610543727928</v>
      </c>
      <c r="AC106">
        <f t="shared" si="113"/>
        <v>26.874180224130736</v>
      </c>
      <c r="AD106">
        <f t="shared" si="114"/>
        <v>-256.79663943363141</v>
      </c>
      <c r="AE106">
        <v>0</v>
      </c>
      <c r="AF106">
        <v>0</v>
      </c>
      <c r="AG106">
        <f t="shared" si="115"/>
        <v>1</v>
      </c>
      <c r="AH106">
        <f t="shared" si="116"/>
        <v>0</v>
      </c>
      <c r="AI106">
        <f t="shared" si="117"/>
        <v>49867.57614174117</v>
      </c>
      <c r="AJ106" t="s">
        <v>281</v>
      </c>
      <c r="AK106" t="s">
        <v>281</v>
      </c>
      <c r="AL106">
        <v>0</v>
      </c>
      <c r="AM106">
        <v>0</v>
      </c>
      <c r="AN106" t="e">
        <f t="shared" si="118"/>
        <v>#DIV/0!</v>
      </c>
      <c r="AO106">
        <v>0</v>
      </c>
      <c r="AP106" t="s">
        <v>281</v>
      </c>
      <c r="AQ106" t="s">
        <v>281</v>
      </c>
      <c r="AR106">
        <v>0</v>
      </c>
      <c r="AS106">
        <v>0</v>
      </c>
      <c r="AT106" t="e">
        <f t="shared" si="119"/>
        <v>#DIV/0!</v>
      </c>
      <c r="AU106">
        <v>0.5</v>
      </c>
      <c r="AV106">
        <f t="shared" si="120"/>
        <v>337.08742799609871</v>
      </c>
      <c r="AW106">
        <f t="shared" si="121"/>
        <v>7.9040860147733367</v>
      </c>
      <c r="AX106" t="e">
        <f t="shared" si="122"/>
        <v>#DIV/0!</v>
      </c>
      <c r="AY106">
        <f t="shared" si="123"/>
        <v>2.3448178004623819E-2</v>
      </c>
      <c r="AZ106" t="e">
        <f t="shared" si="124"/>
        <v>#DIV/0!</v>
      </c>
      <c r="BA106" t="e">
        <f t="shared" si="125"/>
        <v>#DIV/0!</v>
      </c>
      <c r="BB106" t="s">
        <v>281</v>
      </c>
      <c r="BC106">
        <v>0</v>
      </c>
      <c r="BD106" t="e">
        <f t="shared" si="126"/>
        <v>#DIV/0!</v>
      </c>
      <c r="BE106" t="e">
        <f t="shared" si="127"/>
        <v>#DIV/0!</v>
      </c>
      <c r="BF106" t="e">
        <f t="shared" si="128"/>
        <v>#DIV/0!</v>
      </c>
      <c r="BG106" t="e">
        <f t="shared" si="129"/>
        <v>#DIV/0!</v>
      </c>
      <c r="BH106" t="e">
        <f t="shared" si="130"/>
        <v>#DIV/0!</v>
      </c>
      <c r="BI106" t="e">
        <f t="shared" si="131"/>
        <v>#DIV/0!</v>
      </c>
      <c r="BJ106" t="e">
        <f t="shared" si="132"/>
        <v>#DIV/0!</v>
      </c>
      <c r="BK106" t="e">
        <f t="shared" si="133"/>
        <v>#DIV/0!</v>
      </c>
      <c r="BL106">
        <f t="shared" si="134"/>
        <v>399.86599999999999</v>
      </c>
      <c r="BM106">
        <f t="shared" si="135"/>
        <v>337.08742799609871</v>
      </c>
      <c r="BN106">
        <f t="shared" si="136"/>
        <v>0.84300097531697804</v>
      </c>
      <c r="BO106">
        <f t="shared" si="137"/>
        <v>0.16539188236176758</v>
      </c>
      <c r="BP106">
        <v>6</v>
      </c>
      <c r="BQ106">
        <v>0.6</v>
      </c>
      <c r="BR106" t="s">
        <v>282</v>
      </c>
      <c r="BS106">
        <v>1659034034.5</v>
      </c>
      <c r="BT106">
        <v>285.39299999999997</v>
      </c>
      <c r="BU106">
        <v>300.00900000000001</v>
      </c>
      <c r="BV106">
        <v>42.260899999999999</v>
      </c>
      <c r="BW106">
        <v>25.030899999999999</v>
      </c>
      <c r="BX106">
        <v>284.79399999999998</v>
      </c>
      <c r="BY106">
        <v>42.125700000000002</v>
      </c>
      <c r="BZ106">
        <v>500.16899999999998</v>
      </c>
      <c r="CA106">
        <v>99.710400000000007</v>
      </c>
      <c r="CB106">
        <v>0.10008300000000001</v>
      </c>
      <c r="CC106">
        <v>43.956099999999999</v>
      </c>
      <c r="CD106">
        <v>41.979100000000003</v>
      </c>
      <c r="CE106">
        <v>999.9</v>
      </c>
      <c r="CF106">
        <v>0</v>
      </c>
      <c r="CG106">
        <v>0</v>
      </c>
      <c r="CH106">
        <v>9992.5</v>
      </c>
      <c r="CI106">
        <v>0</v>
      </c>
      <c r="CJ106">
        <v>239.815</v>
      </c>
      <c r="CK106">
        <v>399.86599999999999</v>
      </c>
      <c r="CL106">
        <v>0.89996699999999996</v>
      </c>
      <c r="CM106">
        <v>0.100033</v>
      </c>
      <c r="CN106">
        <v>0</v>
      </c>
      <c r="CO106">
        <v>3.4045999999999998</v>
      </c>
      <c r="CP106">
        <v>0</v>
      </c>
      <c r="CQ106">
        <v>3974.58</v>
      </c>
      <c r="CR106">
        <v>3428.75</v>
      </c>
      <c r="CS106">
        <v>47.936999999999998</v>
      </c>
      <c r="CT106">
        <v>50.625</v>
      </c>
      <c r="CU106">
        <v>49</v>
      </c>
      <c r="CV106">
        <v>50.061999999999998</v>
      </c>
      <c r="CW106">
        <v>48.5</v>
      </c>
      <c r="CX106">
        <v>359.87</v>
      </c>
      <c r="CY106">
        <v>40</v>
      </c>
      <c r="CZ106">
        <v>0</v>
      </c>
      <c r="DA106">
        <v>1659034230.9000001</v>
      </c>
      <c r="DB106">
        <v>0</v>
      </c>
      <c r="DC106">
        <v>3.2290320000000001</v>
      </c>
      <c r="DD106">
        <v>1.0530000095844321</v>
      </c>
      <c r="DE106">
        <v>-7.6892307702946363</v>
      </c>
      <c r="DF106">
        <v>3976.5284000000001</v>
      </c>
      <c r="DG106">
        <v>15</v>
      </c>
      <c r="DH106">
        <v>1659033951.5</v>
      </c>
      <c r="DI106" t="s">
        <v>544</v>
      </c>
      <c r="DJ106">
        <v>1659033931.5</v>
      </c>
      <c r="DK106">
        <v>1659033951.5</v>
      </c>
      <c r="DL106">
        <v>89</v>
      </c>
      <c r="DM106">
        <v>3.0000000000000001E-3</v>
      </c>
      <c r="DN106">
        <v>-3.0000000000000001E-3</v>
      </c>
      <c r="DO106">
        <v>0.58699999999999997</v>
      </c>
      <c r="DP106">
        <v>0.12</v>
      </c>
      <c r="DQ106">
        <v>300</v>
      </c>
      <c r="DR106">
        <v>25</v>
      </c>
      <c r="DS106">
        <v>0.11</v>
      </c>
      <c r="DT106">
        <v>0.01</v>
      </c>
      <c r="DU106">
        <v>100</v>
      </c>
      <c r="DV106">
        <v>100</v>
      </c>
      <c r="DW106">
        <v>0.59899999999999998</v>
      </c>
      <c r="DX106">
        <v>0.13519999999999999</v>
      </c>
      <c r="DY106">
        <v>0.80996120852119213</v>
      </c>
      <c r="DZ106">
        <v>-6.7132856166521554E-4</v>
      </c>
      <c r="EA106">
        <v>-2.681329234238156E-7</v>
      </c>
      <c r="EB106">
        <v>8.1307759810197942E-11</v>
      </c>
      <c r="EC106">
        <v>0.13515824778891691</v>
      </c>
      <c r="ED106">
        <v>0</v>
      </c>
      <c r="EE106">
        <v>0</v>
      </c>
      <c r="EF106">
        <v>0</v>
      </c>
      <c r="EG106">
        <v>2</v>
      </c>
      <c r="EH106">
        <v>2028</v>
      </c>
      <c r="EI106">
        <v>2</v>
      </c>
      <c r="EJ106">
        <v>26</v>
      </c>
      <c r="EK106">
        <v>1.7</v>
      </c>
      <c r="EL106">
        <v>1.4</v>
      </c>
      <c r="EM106">
        <v>0.86792000000000002</v>
      </c>
      <c r="EN106">
        <v>2.5415000000000001</v>
      </c>
      <c r="EO106">
        <v>1.39893</v>
      </c>
      <c r="EP106">
        <v>2.32422</v>
      </c>
      <c r="EQ106">
        <v>1.49902</v>
      </c>
      <c r="ER106">
        <v>2.4511699999999998</v>
      </c>
      <c r="ES106">
        <v>34.258699999999997</v>
      </c>
      <c r="ET106">
        <v>13.5541</v>
      </c>
      <c r="EU106">
        <v>18</v>
      </c>
      <c r="EV106">
        <v>514.596</v>
      </c>
      <c r="EW106">
        <v>536.00199999999995</v>
      </c>
      <c r="EX106">
        <v>46.386800000000001</v>
      </c>
      <c r="EY106">
        <v>44.281599999999997</v>
      </c>
      <c r="EZ106">
        <v>30.0002</v>
      </c>
      <c r="FA106">
        <v>44.039499999999997</v>
      </c>
      <c r="FB106">
        <v>43.965800000000002</v>
      </c>
      <c r="FC106">
        <v>17.371600000000001</v>
      </c>
      <c r="FD106">
        <v>0</v>
      </c>
      <c r="FE106">
        <v>100</v>
      </c>
      <c r="FF106">
        <v>46.39</v>
      </c>
      <c r="FG106">
        <v>300</v>
      </c>
      <c r="FH106">
        <v>54.561199999999999</v>
      </c>
      <c r="FI106">
        <v>97.845500000000001</v>
      </c>
      <c r="FJ106">
        <v>99.606399999999994</v>
      </c>
    </row>
    <row r="107" spans="1:166" x14ac:dyDescent="0.2">
      <c r="A107">
        <v>89</v>
      </c>
      <c r="B107">
        <v>1659034185</v>
      </c>
      <c r="C107">
        <v>15250.5</v>
      </c>
      <c r="D107" t="s">
        <v>545</v>
      </c>
      <c r="E107" t="s">
        <v>546</v>
      </c>
      <c r="F107" t="s">
        <v>280</v>
      </c>
      <c r="G107">
        <v>1659034185</v>
      </c>
      <c r="H107">
        <f t="shared" si="92"/>
        <v>1.5817505966152692E-2</v>
      </c>
      <c r="I107">
        <f t="shared" si="93"/>
        <v>15.817505966152691</v>
      </c>
      <c r="J107">
        <f t="shared" si="94"/>
        <v>4.1079178851667146</v>
      </c>
      <c r="K107">
        <f t="shared" si="95"/>
        <v>191.46899999999999</v>
      </c>
      <c r="L107">
        <f t="shared" si="96"/>
        <v>162.34528413182991</v>
      </c>
      <c r="M107">
        <f t="shared" si="97"/>
        <v>16.203574281375502</v>
      </c>
      <c r="N107">
        <f t="shared" si="98"/>
        <v>19.110392892973497</v>
      </c>
      <c r="O107">
        <f t="shared" si="99"/>
        <v>0.40309001062559402</v>
      </c>
      <c r="P107">
        <f t="shared" si="100"/>
        <v>2.9288281701861045</v>
      </c>
      <c r="Q107">
        <f t="shared" si="101"/>
        <v>0.37571733042025257</v>
      </c>
      <c r="R107">
        <f t="shared" si="102"/>
        <v>0.23713140491791479</v>
      </c>
      <c r="S107">
        <f t="shared" si="103"/>
        <v>66.131067646967608</v>
      </c>
      <c r="T107">
        <f t="shared" si="104"/>
        <v>40.391543127227173</v>
      </c>
      <c r="U107">
        <f t="shared" si="105"/>
        <v>42.004199999999997</v>
      </c>
      <c r="V107">
        <f t="shared" si="106"/>
        <v>8.245239571287108</v>
      </c>
      <c r="W107">
        <f t="shared" si="107"/>
        <v>46.89295395621113</v>
      </c>
      <c r="X107">
        <f t="shared" si="108"/>
        <v>4.3075511670106996</v>
      </c>
      <c r="Y107">
        <f t="shared" si="109"/>
        <v>9.1859241177962723</v>
      </c>
      <c r="Z107">
        <f t="shared" si="110"/>
        <v>3.9376884042764084</v>
      </c>
      <c r="AA107">
        <f t="shared" si="111"/>
        <v>-697.55201310733366</v>
      </c>
      <c r="AB107">
        <f t="shared" si="112"/>
        <v>326.25088138353988</v>
      </c>
      <c r="AC107">
        <f t="shared" si="113"/>
        <v>28.10532926923679</v>
      </c>
      <c r="AD107">
        <f t="shared" si="114"/>
        <v>-277.06473480758939</v>
      </c>
      <c r="AE107">
        <v>0</v>
      </c>
      <c r="AF107">
        <v>0</v>
      </c>
      <c r="AG107">
        <f t="shared" si="115"/>
        <v>1</v>
      </c>
      <c r="AH107">
        <f t="shared" si="116"/>
        <v>0</v>
      </c>
      <c r="AI107">
        <f t="shared" si="117"/>
        <v>50004.659817588072</v>
      </c>
      <c r="AJ107" t="s">
        <v>281</v>
      </c>
      <c r="AK107" t="s">
        <v>281</v>
      </c>
      <c r="AL107">
        <v>0</v>
      </c>
      <c r="AM107">
        <v>0</v>
      </c>
      <c r="AN107" t="e">
        <f t="shared" si="118"/>
        <v>#DIV/0!</v>
      </c>
      <c r="AO107">
        <v>0</v>
      </c>
      <c r="AP107" t="s">
        <v>281</v>
      </c>
      <c r="AQ107" t="s">
        <v>281</v>
      </c>
      <c r="AR107">
        <v>0</v>
      </c>
      <c r="AS107">
        <v>0</v>
      </c>
      <c r="AT107" t="e">
        <f t="shared" si="119"/>
        <v>#DIV/0!</v>
      </c>
      <c r="AU107">
        <v>0.5</v>
      </c>
      <c r="AV107">
        <f t="shared" si="120"/>
        <v>337.06894199324745</v>
      </c>
      <c r="AW107">
        <f t="shared" si="121"/>
        <v>4.1079178851667146</v>
      </c>
      <c r="AX107" t="e">
        <f t="shared" si="122"/>
        <v>#DIV/0!</v>
      </c>
      <c r="AY107">
        <f t="shared" si="123"/>
        <v>1.2187174115997342E-2</v>
      </c>
      <c r="AZ107" t="e">
        <f t="shared" si="124"/>
        <v>#DIV/0!</v>
      </c>
      <c r="BA107" t="e">
        <f t="shared" si="125"/>
        <v>#DIV/0!</v>
      </c>
      <c r="BB107" t="s">
        <v>281</v>
      </c>
      <c r="BC107">
        <v>0</v>
      </c>
      <c r="BD107" t="e">
        <f t="shared" si="126"/>
        <v>#DIV/0!</v>
      </c>
      <c r="BE107" t="e">
        <f t="shared" si="127"/>
        <v>#DIV/0!</v>
      </c>
      <c r="BF107" t="e">
        <f t="shared" si="128"/>
        <v>#DIV/0!</v>
      </c>
      <c r="BG107" t="e">
        <f t="shared" si="129"/>
        <v>#DIV/0!</v>
      </c>
      <c r="BH107" t="e">
        <f t="shared" si="130"/>
        <v>#DIV/0!</v>
      </c>
      <c r="BI107" t="e">
        <f t="shared" si="131"/>
        <v>#DIV/0!</v>
      </c>
      <c r="BJ107" t="e">
        <f t="shared" si="132"/>
        <v>#DIV/0!</v>
      </c>
      <c r="BK107" t="e">
        <f t="shared" si="133"/>
        <v>#DIV/0!</v>
      </c>
      <c r="BL107">
        <f t="shared" si="134"/>
        <v>399.84399999999999</v>
      </c>
      <c r="BM107">
        <f t="shared" si="135"/>
        <v>337.06894199324745</v>
      </c>
      <c r="BN107">
        <f t="shared" si="136"/>
        <v>0.8430011254220332</v>
      </c>
      <c r="BO107">
        <f t="shared" si="137"/>
        <v>0.1653921720645242</v>
      </c>
      <c r="BP107">
        <v>6</v>
      </c>
      <c r="BQ107">
        <v>0.6</v>
      </c>
      <c r="BR107" t="s">
        <v>282</v>
      </c>
      <c r="BS107">
        <v>1659034185</v>
      </c>
      <c r="BT107">
        <v>191.46899999999999</v>
      </c>
      <c r="BU107">
        <v>200.02799999999999</v>
      </c>
      <c r="BV107">
        <v>43.157800000000002</v>
      </c>
      <c r="BW107">
        <v>25.0061</v>
      </c>
      <c r="BX107">
        <v>191.03899999999999</v>
      </c>
      <c r="BY107">
        <v>43.025799999999997</v>
      </c>
      <c r="BZ107">
        <v>500.279</v>
      </c>
      <c r="CA107">
        <v>99.709599999999995</v>
      </c>
      <c r="CB107">
        <v>9.9731500000000001E-2</v>
      </c>
      <c r="CC107">
        <v>44.070399999999999</v>
      </c>
      <c r="CD107">
        <v>42.004199999999997</v>
      </c>
      <c r="CE107">
        <v>999.9</v>
      </c>
      <c r="CF107">
        <v>0</v>
      </c>
      <c r="CG107">
        <v>0</v>
      </c>
      <c r="CH107">
        <v>10025</v>
      </c>
      <c r="CI107">
        <v>0</v>
      </c>
      <c r="CJ107">
        <v>239.37299999999999</v>
      </c>
      <c r="CK107">
        <v>399.84399999999999</v>
      </c>
      <c r="CL107">
        <v>0.89996699999999996</v>
      </c>
      <c r="CM107">
        <v>0.100033</v>
      </c>
      <c r="CN107">
        <v>0</v>
      </c>
      <c r="CO107">
        <v>3.1355</v>
      </c>
      <c r="CP107">
        <v>0</v>
      </c>
      <c r="CQ107">
        <v>3899.68</v>
      </c>
      <c r="CR107">
        <v>3428.57</v>
      </c>
      <c r="CS107">
        <v>48</v>
      </c>
      <c r="CT107">
        <v>50.75</v>
      </c>
      <c r="CU107">
        <v>49.061999999999998</v>
      </c>
      <c r="CV107">
        <v>50.125</v>
      </c>
      <c r="CW107">
        <v>48.561999999999998</v>
      </c>
      <c r="CX107">
        <v>359.85</v>
      </c>
      <c r="CY107">
        <v>40</v>
      </c>
      <c r="CZ107">
        <v>0</v>
      </c>
      <c r="DA107">
        <v>1659034381.5</v>
      </c>
      <c r="DB107">
        <v>0</v>
      </c>
      <c r="DC107">
        <v>3.2630115384615381</v>
      </c>
      <c r="DD107">
        <v>-0.33430086030904022</v>
      </c>
      <c r="DE107">
        <v>-44.025982784397037</v>
      </c>
      <c r="DF107">
        <v>3906.9030769230772</v>
      </c>
      <c r="DG107">
        <v>15</v>
      </c>
      <c r="DH107">
        <v>1659034113</v>
      </c>
      <c r="DI107" t="s">
        <v>547</v>
      </c>
      <c r="DJ107">
        <v>1659034094</v>
      </c>
      <c r="DK107">
        <v>1659034113</v>
      </c>
      <c r="DL107">
        <v>90</v>
      </c>
      <c r="DM107">
        <v>-0.24299999999999999</v>
      </c>
      <c r="DN107">
        <v>-3.0000000000000001E-3</v>
      </c>
      <c r="DO107">
        <v>0.42299999999999999</v>
      </c>
      <c r="DP107">
        <v>0.11600000000000001</v>
      </c>
      <c r="DQ107">
        <v>200</v>
      </c>
      <c r="DR107">
        <v>25</v>
      </c>
      <c r="DS107">
        <v>0.35</v>
      </c>
      <c r="DT107">
        <v>0</v>
      </c>
      <c r="DU107">
        <v>100</v>
      </c>
      <c r="DV107">
        <v>100</v>
      </c>
      <c r="DW107">
        <v>0.43</v>
      </c>
      <c r="DX107">
        <v>0.13200000000000001</v>
      </c>
      <c r="DY107">
        <v>0.56682504001145773</v>
      </c>
      <c r="DZ107">
        <v>-6.7132856166521554E-4</v>
      </c>
      <c r="EA107">
        <v>-2.681329234238156E-7</v>
      </c>
      <c r="EB107">
        <v>8.1307759810197942E-11</v>
      </c>
      <c r="EC107">
        <v>0.13194240335952809</v>
      </c>
      <c r="ED107">
        <v>0</v>
      </c>
      <c r="EE107">
        <v>0</v>
      </c>
      <c r="EF107">
        <v>0</v>
      </c>
      <c r="EG107">
        <v>2</v>
      </c>
      <c r="EH107">
        <v>2028</v>
      </c>
      <c r="EI107">
        <v>2</v>
      </c>
      <c r="EJ107">
        <v>26</v>
      </c>
      <c r="EK107">
        <v>1.5</v>
      </c>
      <c r="EL107">
        <v>1.2</v>
      </c>
      <c r="EM107">
        <v>0.63598600000000005</v>
      </c>
      <c r="EN107">
        <v>2.5549300000000001</v>
      </c>
      <c r="EO107">
        <v>1.39893</v>
      </c>
      <c r="EP107">
        <v>2.32422</v>
      </c>
      <c r="EQ107">
        <v>1.49902</v>
      </c>
      <c r="ER107">
        <v>2.2619600000000002</v>
      </c>
      <c r="ES107">
        <v>34.304200000000002</v>
      </c>
      <c r="ET107">
        <v>13.5016</v>
      </c>
      <c r="EU107">
        <v>18</v>
      </c>
      <c r="EV107">
        <v>515.18200000000002</v>
      </c>
      <c r="EW107">
        <v>535.36500000000001</v>
      </c>
      <c r="EX107">
        <v>46.393000000000001</v>
      </c>
      <c r="EY107">
        <v>44.314599999999999</v>
      </c>
      <c r="EZ107">
        <v>29.9999</v>
      </c>
      <c r="FA107">
        <v>44.061100000000003</v>
      </c>
      <c r="FB107">
        <v>43.984299999999998</v>
      </c>
      <c r="FC107">
        <v>12.7271</v>
      </c>
      <c r="FD107">
        <v>0</v>
      </c>
      <c r="FE107">
        <v>100</v>
      </c>
      <c r="FF107">
        <v>46.277700000000003</v>
      </c>
      <c r="FG107">
        <v>200</v>
      </c>
      <c r="FH107">
        <v>54.561199999999999</v>
      </c>
      <c r="FI107">
        <v>97.836699999999993</v>
      </c>
      <c r="FJ107">
        <v>99.602099999999993</v>
      </c>
    </row>
    <row r="108" spans="1:166" x14ac:dyDescent="0.2">
      <c r="A108">
        <v>90</v>
      </c>
      <c r="B108">
        <v>1659034335.5</v>
      </c>
      <c r="C108">
        <v>15401</v>
      </c>
      <c r="D108" t="s">
        <v>548</v>
      </c>
      <c r="E108" t="s">
        <v>549</v>
      </c>
      <c r="F108" t="s">
        <v>280</v>
      </c>
      <c r="G108">
        <v>1659034335.5</v>
      </c>
      <c r="H108">
        <f t="shared" si="92"/>
        <v>1.6388503846706912E-2</v>
      </c>
      <c r="I108">
        <f t="shared" si="93"/>
        <v>16.388503846706911</v>
      </c>
      <c r="J108">
        <f t="shared" si="94"/>
        <v>4.203364510494259</v>
      </c>
      <c r="K108">
        <f t="shared" si="95"/>
        <v>191.20400000000001</v>
      </c>
      <c r="L108">
        <f t="shared" si="96"/>
        <v>162.84497553176053</v>
      </c>
      <c r="M108">
        <f t="shared" si="97"/>
        <v>16.253129376919272</v>
      </c>
      <c r="N108">
        <f t="shared" si="98"/>
        <v>19.083569138295999</v>
      </c>
      <c r="O108">
        <f t="shared" si="99"/>
        <v>0.42742056080338475</v>
      </c>
      <c r="P108">
        <f t="shared" si="100"/>
        <v>2.9216692229800287</v>
      </c>
      <c r="Q108">
        <f t="shared" si="101"/>
        <v>0.39670565719227852</v>
      </c>
      <c r="R108">
        <f t="shared" si="102"/>
        <v>0.2505209943721225</v>
      </c>
      <c r="S108">
        <f t="shared" si="103"/>
        <v>66.177020896206315</v>
      </c>
      <c r="T108">
        <f t="shared" si="104"/>
        <v>40.288026700295063</v>
      </c>
      <c r="U108">
        <f t="shared" si="105"/>
        <v>41.977499999999999</v>
      </c>
      <c r="V108">
        <f t="shared" si="106"/>
        <v>8.2336516073427877</v>
      </c>
      <c r="W108">
        <f t="shared" si="107"/>
        <v>47.454891545893432</v>
      </c>
      <c r="X108">
        <f t="shared" si="108"/>
        <v>4.3708144258949995</v>
      </c>
      <c r="Y108">
        <f t="shared" si="109"/>
        <v>9.210461310754452</v>
      </c>
      <c r="Z108">
        <f t="shared" si="110"/>
        <v>3.8628371814477882</v>
      </c>
      <c r="AA108">
        <f t="shared" si="111"/>
        <v>-722.73301963977485</v>
      </c>
      <c r="AB108">
        <f t="shared" si="112"/>
        <v>337.75519269344272</v>
      </c>
      <c r="AC108">
        <f t="shared" si="113"/>
        <v>29.171122145894518</v>
      </c>
      <c r="AD108">
        <f t="shared" si="114"/>
        <v>-289.62968390423134</v>
      </c>
      <c r="AE108">
        <v>0</v>
      </c>
      <c r="AF108">
        <v>0</v>
      </c>
      <c r="AG108">
        <f t="shared" si="115"/>
        <v>1</v>
      </c>
      <c r="AH108">
        <f t="shared" si="116"/>
        <v>0</v>
      </c>
      <c r="AI108">
        <f t="shared" si="117"/>
        <v>49801.06321317752</v>
      </c>
      <c r="AJ108" t="s">
        <v>281</v>
      </c>
      <c r="AK108" t="s">
        <v>281</v>
      </c>
      <c r="AL108">
        <v>0</v>
      </c>
      <c r="AM108">
        <v>0</v>
      </c>
      <c r="AN108" t="e">
        <f t="shared" si="118"/>
        <v>#DIV/0!</v>
      </c>
      <c r="AO108">
        <v>0</v>
      </c>
      <c r="AP108" t="s">
        <v>281</v>
      </c>
      <c r="AQ108" t="s">
        <v>281</v>
      </c>
      <c r="AR108">
        <v>0</v>
      </c>
      <c r="AS108">
        <v>0</v>
      </c>
      <c r="AT108" t="e">
        <f t="shared" si="119"/>
        <v>#DIV/0!</v>
      </c>
      <c r="AU108">
        <v>0.5</v>
      </c>
      <c r="AV108">
        <f t="shared" si="120"/>
        <v>337.31085600839702</v>
      </c>
      <c r="AW108">
        <f t="shared" si="121"/>
        <v>4.203364510494259</v>
      </c>
      <c r="AX108" t="e">
        <f t="shared" si="122"/>
        <v>#DIV/0!</v>
      </c>
      <c r="AY108">
        <f t="shared" si="123"/>
        <v>1.2461397063335608E-2</v>
      </c>
      <c r="AZ108" t="e">
        <f t="shared" si="124"/>
        <v>#DIV/0!</v>
      </c>
      <c r="BA108" t="e">
        <f t="shared" si="125"/>
        <v>#DIV/0!</v>
      </c>
      <c r="BB108" t="s">
        <v>281</v>
      </c>
      <c r="BC108">
        <v>0</v>
      </c>
      <c r="BD108" t="e">
        <f t="shared" si="126"/>
        <v>#DIV/0!</v>
      </c>
      <c r="BE108" t="e">
        <f t="shared" si="127"/>
        <v>#DIV/0!</v>
      </c>
      <c r="BF108" t="e">
        <f t="shared" si="128"/>
        <v>#DIV/0!</v>
      </c>
      <c r="BG108" t="e">
        <f t="shared" si="129"/>
        <v>#DIV/0!</v>
      </c>
      <c r="BH108" t="e">
        <f t="shared" si="130"/>
        <v>#DIV/0!</v>
      </c>
      <c r="BI108" t="e">
        <f t="shared" si="131"/>
        <v>#DIV/0!</v>
      </c>
      <c r="BJ108" t="e">
        <f t="shared" si="132"/>
        <v>#DIV/0!</v>
      </c>
      <c r="BK108" t="e">
        <f t="shared" si="133"/>
        <v>#DIV/0!</v>
      </c>
      <c r="BL108">
        <f t="shared" si="134"/>
        <v>400.13200000000001</v>
      </c>
      <c r="BM108">
        <f t="shared" si="135"/>
        <v>337.31085600839702</v>
      </c>
      <c r="BN108">
        <f t="shared" si="136"/>
        <v>0.84299895036737138</v>
      </c>
      <c r="BO108">
        <f t="shared" si="137"/>
        <v>0.16538797420902682</v>
      </c>
      <c r="BP108">
        <v>6</v>
      </c>
      <c r="BQ108">
        <v>0.6</v>
      </c>
      <c r="BR108" t="s">
        <v>282</v>
      </c>
      <c r="BS108">
        <v>1659034335.5</v>
      </c>
      <c r="BT108">
        <v>191.20400000000001</v>
      </c>
      <c r="BU108">
        <v>200.00399999999999</v>
      </c>
      <c r="BV108">
        <v>43.792499999999997</v>
      </c>
      <c r="BW108">
        <v>24.996700000000001</v>
      </c>
      <c r="BX108">
        <v>190.702</v>
      </c>
      <c r="BY108">
        <v>43.659500000000001</v>
      </c>
      <c r="BZ108">
        <v>500.24400000000003</v>
      </c>
      <c r="CA108">
        <v>99.7072</v>
      </c>
      <c r="CB108">
        <v>0.100174</v>
      </c>
      <c r="CC108">
        <v>44.1218</v>
      </c>
      <c r="CD108">
        <v>41.977499999999999</v>
      </c>
      <c r="CE108">
        <v>999.9</v>
      </c>
      <c r="CF108">
        <v>0</v>
      </c>
      <c r="CG108">
        <v>0</v>
      </c>
      <c r="CH108">
        <v>9984.3799999999992</v>
      </c>
      <c r="CI108">
        <v>0</v>
      </c>
      <c r="CJ108">
        <v>239.09800000000001</v>
      </c>
      <c r="CK108">
        <v>400.13200000000001</v>
      </c>
      <c r="CL108">
        <v>0.90004499999999998</v>
      </c>
      <c r="CM108">
        <v>9.9955500000000003E-2</v>
      </c>
      <c r="CN108">
        <v>0</v>
      </c>
      <c r="CO108">
        <v>3.3715999999999999</v>
      </c>
      <c r="CP108">
        <v>0</v>
      </c>
      <c r="CQ108">
        <v>3842.14</v>
      </c>
      <c r="CR108">
        <v>3431.1</v>
      </c>
      <c r="CS108">
        <v>48.061999999999998</v>
      </c>
      <c r="CT108">
        <v>50.75</v>
      </c>
      <c r="CU108">
        <v>49.061999999999998</v>
      </c>
      <c r="CV108">
        <v>50.186999999999998</v>
      </c>
      <c r="CW108">
        <v>48.625</v>
      </c>
      <c r="CX108">
        <v>360.14</v>
      </c>
      <c r="CY108">
        <v>40</v>
      </c>
      <c r="CZ108">
        <v>0</v>
      </c>
      <c r="DA108">
        <v>1659034532.0999999</v>
      </c>
      <c r="DB108">
        <v>0</v>
      </c>
      <c r="DC108">
        <v>3.2320359999999999</v>
      </c>
      <c r="DD108">
        <v>0.9794692406075699</v>
      </c>
      <c r="DE108">
        <v>-14.566153851492009</v>
      </c>
      <c r="DF108">
        <v>3842.1368000000002</v>
      </c>
      <c r="DG108">
        <v>15</v>
      </c>
      <c r="DH108">
        <v>1659034256</v>
      </c>
      <c r="DI108" t="s">
        <v>550</v>
      </c>
      <c r="DJ108">
        <v>1659034242.5</v>
      </c>
      <c r="DK108">
        <v>1659034256</v>
      </c>
      <c r="DL108">
        <v>91</v>
      </c>
      <c r="DM108">
        <v>7.2999999999999995E-2</v>
      </c>
      <c r="DN108">
        <v>1E-3</v>
      </c>
      <c r="DO108">
        <v>0.496</v>
      </c>
      <c r="DP108">
        <v>0.11700000000000001</v>
      </c>
      <c r="DQ108">
        <v>200</v>
      </c>
      <c r="DR108">
        <v>25</v>
      </c>
      <c r="DS108">
        <v>0.18</v>
      </c>
      <c r="DT108">
        <v>0.01</v>
      </c>
      <c r="DU108">
        <v>100</v>
      </c>
      <c r="DV108">
        <v>100</v>
      </c>
      <c r="DW108">
        <v>0.502</v>
      </c>
      <c r="DX108">
        <v>0.13300000000000001</v>
      </c>
      <c r="DY108">
        <v>0.63963779969105061</v>
      </c>
      <c r="DZ108">
        <v>-6.7132856166521554E-4</v>
      </c>
      <c r="EA108">
        <v>-2.681329234238156E-7</v>
      </c>
      <c r="EB108">
        <v>8.1307759810197942E-11</v>
      </c>
      <c r="EC108">
        <v>0.13299623029780089</v>
      </c>
      <c r="ED108">
        <v>0</v>
      </c>
      <c r="EE108">
        <v>0</v>
      </c>
      <c r="EF108">
        <v>0</v>
      </c>
      <c r="EG108">
        <v>2</v>
      </c>
      <c r="EH108">
        <v>2028</v>
      </c>
      <c r="EI108">
        <v>2</v>
      </c>
      <c r="EJ108">
        <v>26</v>
      </c>
      <c r="EK108">
        <v>1.6</v>
      </c>
      <c r="EL108">
        <v>1.3</v>
      </c>
      <c r="EM108">
        <v>0.63598600000000005</v>
      </c>
      <c r="EN108">
        <v>2.5512700000000001</v>
      </c>
      <c r="EO108">
        <v>1.39893</v>
      </c>
      <c r="EP108">
        <v>2.32544</v>
      </c>
      <c r="EQ108">
        <v>1.49902</v>
      </c>
      <c r="ER108">
        <v>2.4731399999999999</v>
      </c>
      <c r="ES108">
        <v>34.281399999999998</v>
      </c>
      <c r="ET108">
        <v>13.457800000000001</v>
      </c>
      <c r="EU108">
        <v>18</v>
      </c>
      <c r="EV108">
        <v>515.51</v>
      </c>
      <c r="EW108">
        <v>535.21100000000001</v>
      </c>
      <c r="EX108">
        <v>46.406300000000002</v>
      </c>
      <c r="EY108">
        <v>44.338299999999997</v>
      </c>
      <c r="EZ108">
        <v>30.0001</v>
      </c>
      <c r="FA108">
        <v>44.079700000000003</v>
      </c>
      <c r="FB108">
        <v>44.002800000000001</v>
      </c>
      <c r="FC108">
        <v>12.728999999999999</v>
      </c>
      <c r="FD108">
        <v>0</v>
      </c>
      <c r="FE108">
        <v>100</v>
      </c>
      <c r="FF108">
        <v>46.441000000000003</v>
      </c>
      <c r="FG108">
        <v>200</v>
      </c>
      <c r="FH108">
        <v>54.561199999999999</v>
      </c>
      <c r="FI108">
        <v>97.837299999999999</v>
      </c>
      <c r="FJ108">
        <v>99.597700000000003</v>
      </c>
    </row>
    <row r="109" spans="1:166" x14ac:dyDescent="0.2">
      <c r="A109">
        <v>91</v>
      </c>
      <c r="B109">
        <v>1659034486.0999999</v>
      </c>
      <c r="C109">
        <v>15551.599999904631</v>
      </c>
      <c r="D109" t="s">
        <v>551</v>
      </c>
      <c r="E109" t="s">
        <v>552</v>
      </c>
      <c r="F109" t="s">
        <v>280</v>
      </c>
      <c r="G109">
        <v>1659034486.0999999</v>
      </c>
      <c r="H109">
        <f t="shared" si="92"/>
        <v>1.6861726195271959E-2</v>
      </c>
      <c r="I109">
        <f t="shared" si="93"/>
        <v>16.861726195271959</v>
      </c>
      <c r="J109">
        <f t="shared" si="94"/>
        <v>-0.31037771826943367</v>
      </c>
      <c r="K109">
        <f t="shared" si="95"/>
        <v>98.382999999999996</v>
      </c>
      <c r="L109">
        <f t="shared" si="96"/>
        <v>93.374756425137662</v>
      </c>
      <c r="M109">
        <f t="shared" si="97"/>
        <v>9.3189927631027061</v>
      </c>
      <c r="N109">
        <f t="shared" si="98"/>
        <v>9.8188257738309996</v>
      </c>
      <c r="O109">
        <f t="shared" si="99"/>
        <v>0.44625011664939257</v>
      </c>
      <c r="P109">
        <f t="shared" si="100"/>
        <v>2.9192697918194987</v>
      </c>
      <c r="Q109">
        <f t="shared" si="101"/>
        <v>0.41285456470468995</v>
      </c>
      <c r="R109">
        <f t="shared" si="102"/>
        <v>0.26083109867447618</v>
      </c>
      <c r="S109">
        <f t="shared" si="103"/>
        <v>66.123335608551756</v>
      </c>
      <c r="T109">
        <f t="shared" si="104"/>
        <v>40.229363030090006</v>
      </c>
      <c r="U109">
        <f t="shared" si="105"/>
        <v>41.988700000000001</v>
      </c>
      <c r="V109">
        <f t="shared" si="106"/>
        <v>8.238510758100011</v>
      </c>
      <c r="W109">
        <f t="shared" si="107"/>
        <v>47.834217532728537</v>
      </c>
      <c r="X109">
        <f t="shared" si="108"/>
        <v>4.4209317189289994</v>
      </c>
      <c r="Y109">
        <f t="shared" si="109"/>
        <v>9.2421951208968025</v>
      </c>
      <c r="Z109">
        <f t="shared" si="110"/>
        <v>3.8175790391710116</v>
      </c>
      <c r="AA109">
        <f t="shared" si="111"/>
        <v>-743.60212521149333</v>
      </c>
      <c r="AB109">
        <f t="shared" si="112"/>
        <v>346.14965043264982</v>
      </c>
      <c r="AC109">
        <f t="shared" si="113"/>
        <v>29.931728896683271</v>
      </c>
      <c r="AD109">
        <f t="shared" si="114"/>
        <v>-301.3974102736085</v>
      </c>
      <c r="AE109">
        <v>0</v>
      </c>
      <c r="AF109">
        <v>0</v>
      </c>
      <c r="AG109">
        <f t="shared" si="115"/>
        <v>1</v>
      </c>
      <c r="AH109">
        <f t="shared" si="116"/>
        <v>0</v>
      </c>
      <c r="AI109">
        <f t="shared" si="117"/>
        <v>49725.122537684481</v>
      </c>
      <c r="AJ109" t="s">
        <v>281</v>
      </c>
      <c r="AK109" t="s">
        <v>281</v>
      </c>
      <c r="AL109">
        <v>0</v>
      </c>
      <c r="AM109">
        <v>0</v>
      </c>
      <c r="AN109" t="e">
        <f t="shared" si="118"/>
        <v>#DIV/0!</v>
      </c>
      <c r="AO109">
        <v>0</v>
      </c>
      <c r="AP109" t="s">
        <v>281</v>
      </c>
      <c r="AQ109" t="s">
        <v>281</v>
      </c>
      <c r="AR109">
        <v>0</v>
      </c>
      <c r="AS109">
        <v>0</v>
      </c>
      <c r="AT109" t="e">
        <f t="shared" si="119"/>
        <v>#DIV/0!</v>
      </c>
      <c r="AU109">
        <v>0.5</v>
      </c>
      <c r="AV109">
        <f t="shared" si="120"/>
        <v>337.03085699924958</v>
      </c>
      <c r="AW109">
        <f t="shared" si="121"/>
        <v>-0.31037771826943367</v>
      </c>
      <c r="AX109" t="e">
        <f t="shared" si="122"/>
        <v>#DIV/0!</v>
      </c>
      <c r="AY109">
        <f t="shared" si="123"/>
        <v>-9.2091780863294884E-4</v>
      </c>
      <c r="AZ109" t="e">
        <f t="shared" si="124"/>
        <v>#DIV/0!</v>
      </c>
      <c r="BA109" t="e">
        <f t="shared" si="125"/>
        <v>#DIV/0!</v>
      </c>
      <c r="BB109" t="s">
        <v>281</v>
      </c>
      <c r="BC109">
        <v>0</v>
      </c>
      <c r="BD109" t="e">
        <f t="shared" si="126"/>
        <v>#DIV/0!</v>
      </c>
      <c r="BE109" t="e">
        <f t="shared" si="127"/>
        <v>#DIV/0!</v>
      </c>
      <c r="BF109" t="e">
        <f t="shared" si="128"/>
        <v>#DIV/0!</v>
      </c>
      <c r="BG109" t="e">
        <f t="shared" si="129"/>
        <v>#DIV/0!</v>
      </c>
      <c r="BH109" t="e">
        <f t="shared" si="130"/>
        <v>#DIV/0!</v>
      </c>
      <c r="BI109" t="e">
        <f t="shared" si="131"/>
        <v>#DIV/0!</v>
      </c>
      <c r="BJ109" t="e">
        <f t="shared" si="132"/>
        <v>#DIV/0!</v>
      </c>
      <c r="BK109" t="e">
        <f t="shared" si="133"/>
        <v>#DIV/0!</v>
      </c>
      <c r="BL109">
        <f t="shared" si="134"/>
        <v>399.79899999999998</v>
      </c>
      <c r="BM109">
        <f t="shared" si="135"/>
        <v>337.03085699924958</v>
      </c>
      <c r="BN109">
        <f t="shared" si="136"/>
        <v>0.84300075037518751</v>
      </c>
      <c r="BO109">
        <f t="shared" si="137"/>
        <v>0.16539144822411203</v>
      </c>
      <c r="BP109">
        <v>6</v>
      </c>
      <c r="BQ109">
        <v>0.6</v>
      </c>
      <c r="BR109" t="s">
        <v>282</v>
      </c>
      <c r="BS109">
        <v>1659034486.0999999</v>
      </c>
      <c r="BT109">
        <v>98.382999999999996</v>
      </c>
      <c r="BU109">
        <v>100</v>
      </c>
      <c r="BV109">
        <v>44.296999999999997</v>
      </c>
      <c r="BW109">
        <v>24.974</v>
      </c>
      <c r="BX109">
        <v>98.059899999999999</v>
      </c>
      <c r="BY109">
        <v>44.166699999999999</v>
      </c>
      <c r="BZ109">
        <v>500.38200000000001</v>
      </c>
      <c r="CA109">
        <v>99.701800000000006</v>
      </c>
      <c r="CB109">
        <v>0.100257</v>
      </c>
      <c r="CC109">
        <v>44.188099999999999</v>
      </c>
      <c r="CD109">
        <v>41.988700000000001</v>
      </c>
      <c r="CE109">
        <v>999.9</v>
      </c>
      <c r="CF109">
        <v>0</v>
      </c>
      <c r="CG109">
        <v>0</v>
      </c>
      <c r="CH109">
        <v>9971.25</v>
      </c>
      <c r="CI109">
        <v>0</v>
      </c>
      <c r="CJ109">
        <v>238.863</v>
      </c>
      <c r="CK109">
        <v>399.79899999999998</v>
      </c>
      <c r="CL109">
        <v>0.89996699999999996</v>
      </c>
      <c r="CM109">
        <v>0.100033</v>
      </c>
      <c r="CN109">
        <v>0</v>
      </c>
      <c r="CO109">
        <v>3.3974000000000002</v>
      </c>
      <c r="CP109">
        <v>0</v>
      </c>
      <c r="CQ109">
        <v>3711.13</v>
      </c>
      <c r="CR109">
        <v>3428.18</v>
      </c>
      <c r="CS109">
        <v>48.125</v>
      </c>
      <c r="CT109">
        <v>50.811999999999998</v>
      </c>
      <c r="CU109">
        <v>49.186999999999998</v>
      </c>
      <c r="CV109">
        <v>50.25</v>
      </c>
      <c r="CW109">
        <v>48.686999999999998</v>
      </c>
      <c r="CX109">
        <v>359.81</v>
      </c>
      <c r="CY109">
        <v>39.99</v>
      </c>
      <c r="CZ109">
        <v>0</v>
      </c>
      <c r="DA109">
        <v>1659034682.7</v>
      </c>
      <c r="DB109">
        <v>0</v>
      </c>
      <c r="DC109">
        <v>3.2396846153846148</v>
      </c>
      <c r="DD109">
        <v>1.0488273534466259</v>
      </c>
      <c r="DE109">
        <v>-72.190769349722132</v>
      </c>
      <c r="DF109">
        <v>3721.0330769230768</v>
      </c>
      <c r="DG109">
        <v>15</v>
      </c>
      <c r="DH109">
        <v>1659034418.5999999</v>
      </c>
      <c r="DI109" t="s">
        <v>553</v>
      </c>
      <c r="DJ109">
        <v>1659034401.0999999</v>
      </c>
      <c r="DK109">
        <v>1659034418.5999999</v>
      </c>
      <c r="DL109">
        <v>92</v>
      </c>
      <c r="DM109">
        <v>-0.248</v>
      </c>
      <c r="DN109">
        <v>-3.0000000000000001E-3</v>
      </c>
      <c r="DO109">
        <v>0.32200000000000001</v>
      </c>
      <c r="DP109">
        <v>0.114</v>
      </c>
      <c r="DQ109">
        <v>100</v>
      </c>
      <c r="DR109">
        <v>25</v>
      </c>
      <c r="DS109">
        <v>0.28999999999999998</v>
      </c>
      <c r="DT109">
        <v>0.01</v>
      </c>
      <c r="DU109">
        <v>100</v>
      </c>
      <c r="DV109">
        <v>100</v>
      </c>
      <c r="DW109">
        <v>0.32300000000000001</v>
      </c>
      <c r="DX109">
        <v>0.1303</v>
      </c>
      <c r="DY109">
        <v>0.39142328179247332</v>
      </c>
      <c r="DZ109">
        <v>-6.7132856166521554E-4</v>
      </c>
      <c r="EA109">
        <v>-2.681329234238156E-7</v>
      </c>
      <c r="EB109">
        <v>8.1307759810197942E-11</v>
      </c>
      <c r="EC109">
        <v>0.1302949698201907</v>
      </c>
      <c r="ED109">
        <v>0</v>
      </c>
      <c r="EE109">
        <v>0</v>
      </c>
      <c r="EF109">
        <v>0</v>
      </c>
      <c r="EG109">
        <v>2</v>
      </c>
      <c r="EH109">
        <v>2028</v>
      </c>
      <c r="EI109">
        <v>2</v>
      </c>
      <c r="EJ109">
        <v>26</v>
      </c>
      <c r="EK109">
        <v>1.4</v>
      </c>
      <c r="EL109">
        <v>1.1000000000000001</v>
      </c>
      <c r="EM109">
        <v>0.39550800000000003</v>
      </c>
      <c r="EN109">
        <v>2.5683600000000002</v>
      </c>
      <c r="EO109">
        <v>1.39893</v>
      </c>
      <c r="EP109">
        <v>2.32544</v>
      </c>
      <c r="EQ109">
        <v>1.49902</v>
      </c>
      <c r="ER109">
        <v>2.2522000000000002</v>
      </c>
      <c r="ES109">
        <v>34.258699999999997</v>
      </c>
      <c r="ET109">
        <v>13.3965</v>
      </c>
      <c r="EU109">
        <v>18</v>
      </c>
      <c r="EV109">
        <v>515.78300000000002</v>
      </c>
      <c r="EW109">
        <v>534.74400000000003</v>
      </c>
      <c r="EX109">
        <v>46.571800000000003</v>
      </c>
      <c r="EY109">
        <v>44.368400000000001</v>
      </c>
      <c r="EZ109">
        <v>30</v>
      </c>
      <c r="FA109">
        <v>44.103099999999998</v>
      </c>
      <c r="FB109">
        <v>44.026000000000003</v>
      </c>
      <c r="FC109">
        <v>7.9284800000000004</v>
      </c>
      <c r="FD109">
        <v>0</v>
      </c>
      <c r="FE109">
        <v>100</v>
      </c>
      <c r="FF109">
        <v>46.585099999999997</v>
      </c>
      <c r="FG109">
        <v>100</v>
      </c>
      <c r="FH109">
        <v>54.561199999999999</v>
      </c>
      <c r="FI109">
        <v>97.825100000000006</v>
      </c>
      <c r="FJ109">
        <v>99.593999999999994</v>
      </c>
    </row>
    <row r="110" spans="1:166" x14ac:dyDescent="0.2">
      <c r="A110">
        <v>92</v>
      </c>
      <c r="B110">
        <v>1659034636.5999999</v>
      </c>
      <c r="C110">
        <v>15702.099999904631</v>
      </c>
      <c r="D110" t="s">
        <v>554</v>
      </c>
      <c r="E110" t="s">
        <v>555</v>
      </c>
      <c r="F110" t="s">
        <v>280</v>
      </c>
      <c r="G110">
        <v>1659034636.5999999</v>
      </c>
      <c r="H110">
        <f t="shared" si="92"/>
        <v>1.7262699532288192E-2</v>
      </c>
      <c r="I110">
        <f t="shared" si="93"/>
        <v>17.262699532288192</v>
      </c>
      <c r="J110">
        <f t="shared" si="94"/>
        <v>-0.23480388823046563</v>
      </c>
      <c r="K110">
        <f t="shared" si="95"/>
        <v>98.278899999999993</v>
      </c>
      <c r="L110">
        <f t="shared" si="96"/>
        <v>93.035742661318693</v>
      </c>
      <c r="M110">
        <f t="shared" si="97"/>
        <v>9.2852657623335482</v>
      </c>
      <c r="N110">
        <f t="shared" si="98"/>
        <v>9.808549695268999</v>
      </c>
      <c r="O110">
        <f t="shared" si="99"/>
        <v>0.463306674744355</v>
      </c>
      <c r="P110">
        <f t="shared" si="100"/>
        <v>2.9237875240979525</v>
      </c>
      <c r="Q110">
        <f t="shared" si="101"/>
        <v>0.42746774236134966</v>
      </c>
      <c r="R110">
        <f t="shared" si="102"/>
        <v>0.27016158708685878</v>
      </c>
      <c r="S110">
        <f t="shared" si="103"/>
        <v>66.119812824786109</v>
      </c>
      <c r="T110">
        <f t="shared" si="104"/>
        <v>40.194881774543106</v>
      </c>
      <c r="U110">
        <f t="shared" si="105"/>
        <v>41.989899999999999</v>
      </c>
      <c r="V110">
        <f t="shared" si="106"/>
        <v>8.239031528627061</v>
      </c>
      <c r="W110">
        <f t="shared" si="107"/>
        <v>48.155181744726967</v>
      </c>
      <c r="X110">
        <f t="shared" si="108"/>
        <v>4.4651357334740007</v>
      </c>
      <c r="Y110">
        <f t="shared" si="109"/>
        <v>9.2723889137079976</v>
      </c>
      <c r="Z110">
        <f t="shared" si="110"/>
        <v>3.7738957951530603</v>
      </c>
      <c r="AA110">
        <f t="shared" si="111"/>
        <v>-761.28504937390926</v>
      </c>
      <c r="AB110">
        <f t="shared" si="112"/>
        <v>356.4109365344205</v>
      </c>
      <c r="AC110">
        <f t="shared" si="113"/>
        <v>30.780789171532323</v>
      </c>
      <c r="AD110">
        <f t="shared" si="114"/>
        <v>-307.97351084317035</v>
      </c>
      <c r="AE110">
        <v>0</v>
      </c>
      <c r="AF110">
        <v>0</v>
      </c>
      <c r="AG110">
        <f t="shared" si="115"/>
        <v>1</v>
      </c>
      <c r="AH110">
        <f t="shared" si="116"/>
        <v>0</v>
      </c>
      <c r="AI110">
        <f t="shared" si="117"/>
        <v>49838.470906572627</v>
      </c>
      <c r="AJ110" t="s">
        <v>281</v>
      </c>
      <c r="AK110" t="s">
        <v>281</v>
      </c>
      <c r="AL110">
        <v>0</v>
      </c>
      <c r="AM110">
        <v>0</v>
      </c>
      <c r="AN110" t="e">
        <f t="shared" si="118"/>
        <v>#DIV/0!</v>
      </c>
      <c r="AO110">
        <v>0</v>
      </c>
      <c r="AP110" t="s">
        <v>281</v>
      </c>
      <c r="AQ110" t="s">
        <v>281</v>
      </c>
      <c r="AR110">
        <v>0</v>
      </c>
      <c r="AS110">
        <v>0</v>
      </c>
      <c r="AT110" t="e">
        <f t="shared" si="119"/>
        <v>#DIV/0!</v>
      </c>
      <c r="AU110">
        <v>0.5</v>
      </c>
      <c r="AV110">
        <f t="shared" si="120"/>
        <v>337.01237099729849</v>
      </c>
      <c r="AW110">
        <f t="shared" si="121"/>
        <v>-0.23480388823046563</v>
      </c>
      <c r="AX110" t="e">
        <f t="shared" si="122"/>
        <v>#DIV/0!</v>
      </c>
      <c r="AY110">
        <f t="shared" si="123"/>
        <v>-6.9672186672443503E-4</v>
      </c>
      <c r="AZ110" t="e">
        <f t="shared" si="124"/>
        <v>#DIV/0!</v>
      </c>
      <c r="BA110" t="e">
        <f t="shared" si="125"/>
        <v>#DIV/0!</v>
      </c>
      <c r="BB110" t="s">
        <v>281</v>
      </c>
      <c r="BC110">
        <v>0</v>
      </c>
      <c r="BD110" t="e">
        <f t="shared" si="126"/>
        <v>#DIV/0!</v>
      </c>
      <c r="BE110" t="e">
        <f t="shared" si="127"/>
        <v>#DIV/0!</v>
      </c>
      <c r="BF110" t="e">
        <f t="shared" si="128"/>
        <v>#DIV/0!</v>
      </c>
      <c r="BG110" t="e">
        <f t="shared" si="129"/>
        <v>#DIV/0!</v>
      </c>
      <c r="BH110" t="e">
        <f t="shared" si="130"/>
        <v>#DIV/0!</v>
      </c>
      <c r="BI110" t="e">
        <f t="shared" si="131"/>
        <v>#DIV/0!</v>
      </c>
      <c r="BJ110" t="e">
        <f t="shared" si="132"/>
        <v>#DIV/0!</v>
      </c>
      <c r="BK110" t="e">
        <f t="shared" si="133"/>
        <v>#DIV/0!</v>
      </c>
      <c r="BL110">
        <f t="shared" si="134"/>
        <v>399.77699999999999</v>
      </c>
      <c r="BM110">
        <f t="shared" si="135"/>
        <v>337.01237099729849</v>
      </c>
      <c r="BN110">
        <f t="shared" si="136"/>
        <v>0.84300090049527232</v>
      </c>
      <c r="BO110">
        <f t="shared" si="137"/>
        <v>0.1653917379558757</v>
      </c>
      <c r="BP110">
        <v>6</v>
      </c>
      <c r="BQ110">
        <v>0.6</v>
      </c>
      <c r="BR110" t="s">
        <v>282</v>
      </c>
      <c r="BS110">
        <v>1659034636.5999999</v>
      </c>
      <c r="BT110">
        <v>98.278899999999993</v>
      </c>
      <c r="BU110">
        <v>100.032</v>
      </c>
      <c r="BV110">
        <v>44.739400000000003</v>
      </c>
      <c r="BW110">
        <v>24.962299999999999</v>
      </c>
      <c r="BX110">
        <v>97.924599999999998</v>
      </c>
      <c r="BY110">
        <v>44.609099999999998</v>
      </c>
      <c r="BZ110">
        <v>500.28699999999998</v>
      </c>
      <c r="CA110">
        <v>99.703000000000003</v>
      </c>
      <c r="CB110">
        <v>0.10020999999999999</v>
      </c>
      <c r="CC110">
        <v>44.250999999999998</v>
      </c>
      <c r="CD110">
        <v>41.989899999999999</v>
      </c>
      <c r="CE110">
        <v>999.9</v>
      </c>
      <c r="CF110">
        <v>0</v>
      </c>
      <c r="CG110">
        <v>0</v>
      </c>
      <c r="CH110">
        <v>9996.8799999999992</v>
      </c>
      <c r="CI110">
        <v>0</v>
      </c>
      <c r="CJ110">
        <v>238.88800000000001</v>
      </c>
      <c r="CK110">
        <v>399.77699999999999</v>
      </c>
      <c r="CL110">
        <v>0.89996699999999996</v>
      </c>
      <c r="CM110">
        <v>0.100033</v>
      </c>
      <c r="CN110">
        <v>0</v>
      </c>
      <c r="CO110">
        <v>3.4651999999999998</v>
      </c>
      <c r="CP110">
        <v>0</v>
      </c>
      <c r="CQ110">
        <v>3591.49</v>
      </c>
      <c r="CR110">
        <v>3427.99</v>
      </c>
      <c r="CS110">
        <v>48.186999999999998</v>
      </c>
      <c r="CT110">
        <v>50.875</v>
      </c>
      <c r="CU110">
        <v>49.186999999999998</v>
      </c>
      <c r="CV110">
        <v>50.25</v>
      </c>
      <c r="CW110">
        <v>48.686999999999998</v>
      </c>
      <c r="CX110">
        <v>359.79</v>
      </c>
      <c r="CY110">
        <v>39.99</v>
      </c>
      <c r="CZ110">
        <v>0</v>
      </c>
      <c r="DA110">
        <v>1659034832.7</v>
      </c>
      <c r="DB110">
        <v>0</v>
      </c>
      <c r="DC110">
        <v>3.1667846153846151</v>
      </c>
      <c r="DD110">
        <v>0.67208888702793201</v>
      </c>
      <c r="DE110">
        <v>-35.577777903172212</v>
      </c>
      <c r="DF110">
        <v>3598.602692307692</v>
      </c>
      <c r="DG110">
        <v>15</v>
      </c>
      <c r="DH110">
        <v>1659034557.0999999</v>
      </c>
      <c r="DI110" t="s">
        <v>556</v>
      </c>
      <c r="DJ110">
        <v>1659034543.5999999</v>
      </c>
      <c r="DK110">
        <v>1659034557.0999999</v>
      </c>
      <c r="DL110">
        <v>93</v>
      </c>
      <c r="DM110">
        <v>3.1E-2</v>
      </c>
      <c r="DN110">
        <v>0</v>
      </c>
      <c r="DO110">
        <v>0.35299999999999998</v>
      </c>
      <c r="DP110">
        <v>0.114</v>
      </c>
      <c r="DQ110">
        <v>100</v>
      </c>
      <c r="DR110">
        <v>25</v>
      </c>
      <c r="DS110">
        <v>0.18</v>
      </c>
      <c r="DT110">
        <v>0.01</v>
      </c>
      <c r="DU110">
        <v>100</v>
      </c>
      <c r="DV110">
        <v>100</v>
      </c>
      <c r="DW110">
        <v>0.35399999999999998</v>
      </c>
      <c r="DX110">
        <v>0.1303</v>
      </c>
      <c r="DY110">
        <v>0.42257292304195432</v>
      </c>
      <c r="DZ110">
        <v>-6.7132856166521554E-4</v>
      </c>
      <c r="EA110">
        <v>-2.681329234238156E-7</v>
      </c>
      <c r="EB110">
        <v>8.1307759810197942E-11</v>
      </c>
      <c r="EC110">
        <v>0.13029199227081761</v>
      </c>
      <c r="ED110">
        <v>0</v>
      </c>
      <c r="EE110">
        <v>0</v>
      </c>
      <c r="EF110">
        <v>0</v>
      </c>
      <c r="EG110">
        <v>2</v>
      </c>
      <c r="EH110">
        <v>2028</v>
      </c>
      <c r="EI110">
        <v>2</v>
      </c>
      <c r="EJ110">
        <v>26</v>
      </c>
      <c r="EK110">
        <v>1.6</v>
      </c>
      <c r="EL110">
        <v>1.3</v>
      </c>
      <c r="EM110">
        <v>0.39550800000000003</v>
      </c>
      <c r="EN110">
        <v>2.5634800000000002</v>
      </c>
      <c r="EO110">
        <v>1.39893</v>
      </c>
      <c r="EP110">
        <v>2.32422</v>
      </c>
      <c r="EQ110">
        <v>1.49902</v>
      </c>
      <c r="ER110">
        <v>2.47681</v>
      </c>
      <c r="ES110">
        <v>34.235999999999997</v>
      </c>
      <c r="ET110">
        <v>13.3528</v>
      </c>
      <c r="EU110">
        <v>18</v>
      </c>
      <c r="EV110">
        <v>516.08699999999999</v>
      </c>
      <c r="EW110">
        <v>534.69600000000003</v>
      </c>
      <c r="EX110">
        <v>46.689300000000003</v>
      </c>
      <c r="EY110">
        <v>44.399700000000003</v>
      </c>
      <c r="EZ110">
        <v>30.0001</v>
      </c>
      <c r="FA110">
        <v>44.131100000000004</v>
      </c>
      <c r="FB110">
        <v>44.053800000000003</v>
      </c>
      <c r="FC110">
        <v>7.9291999999999998</v>
      </c>
      <c r="FD110">
        <v>0</v>
      </c>
      <c r="FE110">
        <v>100</v>
      </c>
      <c r="FF110">
        <v>46.683199999999999</v>
      </c>
      <c r="FG110">
        <v>100</v>
      </c>
      <c r="FH110">
        <v>54.561199999999999</v>
      </c>
      <c r="FI110">
        <v>97.823899999999995</v>
      </c>
      <c r="FJ110">
        <v>99.586399999999998</v>
      </c>
    </row>
    <row r="111" spans="1:166" x14ac:dyDescent="0.2">
      <c r="A111">
        <v>93</v>
      </c>
      <c r="B111">
        <v>1659034787.0999999</v>
      </c>
      <c r="C111">
        <v>15852.599999904631</v>
      </c>
      <c r="D111" t="s">
        <v>557</v>
      </c>
      <c r="E111" t="s">
        <v>558</v>
      </c>
      <c r="F111" t="s">
        <v>280</v>
      </c>
      <c r="G111">
        <v>1659034787.0999999</v>
      </c>
      <c r="H111">
        <f t="shared" si="92"/>
        <v>1.7558326426999733E-2</v>
      </c>
      <c r="I111">
        <f t="shared" si="93"/>
        <v>17.558326426999734</v>
      </c>
      <c r="J111">
        <f t="shared" si="94"/>
        <v>-2.5674310310879584</v>
      </c>
      <c r="K111">
        <f t="shared" si="95"/>
        <v>52.016800000000003</v>
      </c>
      <c r="L111">
        <f t="shared" si="96"/>
        <v>57.80022361483465</v>
      </c>
      <c r="M111">
        <f t="shared" si="97"/>
        <v>5.7688408851050852</v>
      </c>
      <c r="N111">
        <f t="shared" si="98"/>
        <v>5.1916173292332806</v>
      </c>
      <c r="O111">
        <f t="shared" si="99"/>
        <v>0.47627341194969608</v>
      </c>
      <c r="P111">
        <f t="shared" si="100"/>
        <v>2.9274663721510419</v>
      </c>
      <c r="Q111">
        <f t="shared" si="101"/>
        <v>0.43852939599276353</v>
      </c>
      <c r="R111">
        <f t="shared" si="102"/>
        <v>0.277228431450183</v>
      </c>
      <c r="S111">
        <f t="shared" si="103"/>
        <v>66.172621825658581</v>
      </c>
      <c r="T111">
        <f t="shared" si="104"/>
        <v>40.155796898293552</v>
      </c>
      <c r="U111">
        <f t="shared" si="105"/>
        <v>41.9876</v>
      </c>
      <c r="V111">
        <f t="shared" si="106"/>
        <v>8.2380334101534256</v>
      </c>
      <c r="W111">
        <f t="shared" si="107"/>
        <v>48.416945943125569</v>
      </c>
      <c r="X111">
        <f t="shared" si="108"/>
        <v>4.4968140341928802</v>
      </c>
      <c r="Y111">
        <f t="shared" si="109"/>
        <v>9.2876862565334015</v>
      </c>
      <c r="Z111">
        <f t="shared" si="110"/>
        <v>3.7412193759605454</v>
      </c>
      <c r="AA111">
        <f t="shared" si="111"/>
        <v>-774.32219543068823</v>
      </c>
      <c r="AB111">
        <f t="shared" si="112"/>
        <v>362.24124150557031</v>
      </c>
      <c r="AC111">
        <f t="shared" si="113"/>
        <v>31.249384963187911</v>
      </c>
      <c r="AD111">
        <f t="shared" si="114"/>
        <v>-314.65894713627142</v>
      </c>
      <c r="AE111">
        <v>0</v>
      </c>
      <c r="AF111">
        <v>0</v>
      </c>
      <c r="AG111">
        <f t="shared" si="115"/>
        <v>1</v>
      </c>
      <c r="AH111">
        <f t="shared" si="116"/>
        <v>0</v>
      </c>
      <c r="AI111">
        <f t="shared" si="117"/>
        <v>49933.944364619711</v>
      </c>
      <c r="AJ111" t="s">
        <v>281</v>
      </c>
      <c r="AK111" t="s">
        <v>281</v>
      </c>
      <c r="AL111">
        <v>0</v>
      </c>
      <c r="AM111">
        <v>0</v>
      </c>
      <c r="AN111" t="e">
        <f t="shared" si="118"/>
        <v>#DIV/0!</v>
      </c>
      <c r="AO111">
        <v>0</v>
      </c>
      <c r="AP111" t="s">
        <v>281</v>
      </c>
      <c r="AQ111" t="s">
        <v>281</v>
      </c>
      <c r="AR111">
        <v>0</v>
      </c>
      <c r="AS111">
        <v>0</v>
      </c>
      <c r="AT111" t="e">
        <f t="shared" si="119"/>
        <v>#DIV/0!</v>
      </c>
      <c r="AU111">
        <v>0.5</v>
      </c>
      <c r="AV111">
        <f t="shared" si="120"/>
        <v>337.28207099775057</v>
      </c>
      <c r="AW111">
        <f t="shared" si="121"/>
        <v>-2.5674310310879584</v>
      </c>
      <c r="AX111" t="e">
        <f t="shared" si="122"/>
        <v>#DIV/0!</v>
      </c>
      <c r="AY111">
        <f t="shared" si="123"/>
        <v>-7.6121183183350451E-3</v>
      </c>
      <c r="AZ111" t="e">
        <f t="shared" si="124"/>
        <v>#DIV/0!</v>
      </c>
      <c r="BA111" t="e">
        <f t="shared" si="125"/>
        <v>#DIV/0!</v>
      </c>
      <c r="BB111" t="s">
        <v>281</v>
      </c>
      <c r="BC111">
        <v>0</v>
      </c>
      <c r="BD111" t="e">
        <f t="shared" si="126"/>
        <v>#DIV/0!</v>
      </c>
      <c r="BE111" t="e">
        <f t="shared" si="127"/>
        <v>#DIV/0!</v>
      </c>
      <c r="BF111" t="e">
        <f t="shared" si="128"/>
        <v>#DIV/0!</v>
      </c>
      <c r="BG111" t="e">
        <f t="shared" si="129"/>
        <v>#DIV/0!</v>
      </c>
      <c r="BH111" t="e">
        <f t="shared" si="130"/>
        <v>#DIV/0!</v>
      </c>
      <c r="BI111" t="e">
        <f t="shared" si="131"/>
        <v>#DIV/0!</v>
      </c>
      <c r="BJ111" t="e">
        <f t="shared" si="132"/>
        <v>#DIV/0!</v>
      </c>
      <c r="BK111" t="e">
        <f t="shared" si="133"/>
        <v>#DIV/0!</v>
      </c>
      <c r="BL111">
        <f t="shared" si="134"/>
        <v>400.09699999999998</v>
      </c>
      <c r="BM111">
        <f t="shared" si="135"/>
        <v>337.28207099775057</v>
      </c>
      <c r="BN111">
        <f t="shared" si="136"/>
        <v>0.84300074981254691</v>
      </c>
      <c r="BO111">
        <f t="shared" si="137"/>
        <v>0.16539144713821544</v>
      </c>
      <c r="BP111">
        <v>6</v>
      </c>
      <c r="BQ111">
        <v>0.6</v>
      </c>
      <c r="BR111" t="s">
        <v>282</v>
      </c>
      <c r="BS111">
        <v>1659034787.0999999</v>
      </c>
      <c r="BT111">
        <v>52.016800000000003</v>
      </c>
      <c r="BU111">
        <v>50.032899999999998</v>
      </c>
      <c r="BV111">
        <v>45.055300000000003</v>
      </c>
      <c r="BW111">
        <v>24.945</v>
      </c>
      <c r="BX111">
        <v>51.689900000000002</v>
      </c>
      <c r="BY111">
        <v>44.93</v>
      </c>
      <c r="BZ111">
        <v>500.25799999999998</v>
      </c>
      <c r="CA111">
        <v>99.706800000000001</v>
      </c>
      <c r="CB111">
        <v>9.9749599999999994E-2</v>
      </c>
      <c r="CC111">
        <v>44.282800000000002</v>
      </c>
      <c r="CD111">
        <v>41.9876</v>
      </c>
      <c r="CE111">
        <v>999.9</v>
      </c>
      <c r="CF111">
        <v>0</v>
      </c>
      <c r="CG111">
        <v>0</v>
      </c>
      <c r="CH111">
        <v>10017.5</v>
      </c>
      <c r="CI111">
        <v>0</v>
      </c>
      <c r="CJ111">
        <v>239.18</v>
      </c>
      <c r="CK111">
        <v>400.09699999999998</v>
      </c>
      <c r="CL111">
        <v>0.89997499999999997</v>
      </c>
      <c r="CM111">
        <v>0.100025</v>
      </c>
      <c r="CN111">
        <v>0</v>
      </c>
      <c r="CO111">
        <v>3.0714000000000001</v>
      </c>
      <c r="CP111">
        <v>0</v>
      </c>
      <c r="CQ111">
        <v>3520.25</v>
      </c>
      <c r="CR111">
        <v>3430.74</v>
      </c>
      <c r="CS111">
        <v>48.25</v>
      </c>
      <c r="CT111">
        <v>50.875</v>
      </c>
      <c r="CU111">
        <v>49.25</v>
      </c>
      <c r="CV111">
        <v>50.311999999999998</v>
      </c>
      <c r="CW111">
        <v>48.811999999999998</v>
      </c>
      <c r="CX111">
        <v>360.08</v>
      </c>
      <c r="CY111">
        <v>40.020000000000003</v>
      </c>
      <c r="CZ111">
        <v>0</v>
      </c>
      <c r="DA111">
        <v>1659034983.3</v>
      </c>
      <c r="DB111">
        <v>0</v>
      </c>
      <c r="DC111">
        <v>3.2004320000000002</v>
      </c>
      <c r="DD111">
        <v>-5.0161543700522213E-2</v>
      </c>
      <c r="DE111">
        <v>-18.28153847241839</v>
      </c>
      <c r="DF111">
        <v>3521.1932000000002</v>
      </c>
      <c r="DG111">
        <v>15</v>
      </c>
      <c r="DH111">
        <v>1659034712.5999999</v>
      </c>
      <c r="DI111" t="s">
        <v>559</v>
      </c>
      <c r="DJ111">
        <v>1659034702.0999999</v>
      </c>
      <c r="DK111">
        <v>1659034712.5999999</v>
      </c>
      <c r="DL111">
        <v>94</v>
      </c>
      <c r="DM111">
        <v>-0.06</v>
      </c>
      <c r="DN111">
        <v>-5.0000000000000001E-3</v>
      </c>
      <c r="DO111">
        <v>0.32800000000000001</v>
      </c>
      <c r="DP111">
        <v>0.108</v>
      </c>
      <c r="DQ111">
        <v>50</v>
      </c>
      <c r="DR111">
        <v>25</v>
      </c>
      <c r="DS111">
        <v>0.27</v>
      </c>
      <c r="DT111">
        <v>0</v>
      </c>
      <c r="DU111">
        <v>100</v>
      </c>
      <c r="DV111">
        <v>100</v>
      </c>
      <c r="DW111">
        <v>0.32700000000000001</v>
      </c>
      <c r="DX111">
        <v>0.12529999999999999</v>
      </c>
      <c r="DY111">
        <v>0.36230091980256429</v>
      </c>
      <c r="DZ111">
        <v>-6.7132856166521554E-4</v>
      </c>
      <c r="EA111">
        <v>-2.681329234238156E-7</v>
      </c>
      <c r="EB111">
        <v>8.1307759810197942E-11</v>
      </c>
      <c r="EC111">
        <v>0.12522522508682429</v>
      </c>
      <c r="ED111">
        <v>0</v>
      </c>
      <c r="EE111">
        <v>0</v>
      </c>
      <c r="EF111">
        <v>0</v>
      </c>
      <c r="EG111">
        <v>2</v>
      </c>
      <c r="EH111">
        <v>2028</v>
      </c>
      <c r="EI111">
        <v>2</v>
      </c>
      <c r="EJ111">
        <v>26</v>
      </c>
      <c r="EK111">
        <v>1.4</v>
      </c>
      <c r="EL111">
        <v>1.2</v>
      </c>
      <c r="EM111">
        <v>0.27465800000000001</v>
      </c>
      <c r="EN111">
        <v>2.5781200000000002</v>
      </c>
      <c r="EO111">
        <v>1.39893</v>
      </c>
      <c r="EP111">
        <v>2.32544</v>
      </c>
      <c r="EQ111">
        <v>1.49902</v>
      </c>
      <c r="ER111">
        <v>2.2936999999999999</v>
      </c>
      <c r="ES111">
        <v>34.258699999999997</v>
      </c>
      <c r="ET111">
        <v>13.291499999999999</v>
      </c>
      <c r="EU111">
        <v>18</v>
      </c>
      <c r="EV111">
        <v>516.20899999999995</v>
      </c>
      <c r="EW111">
        <v>534.46500000000003</v>
      </c>
      <c r="EX111">
        <v>46.691400000000002</v>
      </c>
      <c r="EY111">
        <v>44.447200000000002</v>
      </c>
      <c r="EZ111">
        <v>30.0002</v>
      </c>
      <c r="FA111">
        <v>44.173200000000001</v>
      </c>
      <c r="FB111">
        <v>44.091000000000001</v>
      </c>
      <c r="FC111">
        <v>5.5315500000000002</v>
      </c>
      <c r="FD111">
        <v>0</v>
      </c>
      <c r="FE111">
        <v>100</v>
      </c>
      <c r="FF111">
        <v>46.688099999999999</v>
      </c>
      <c r="FG111">
        <v>50</v>
      </c>
      <c r="FH111">
        <v>54.561199999999999</v>
      </c>
      <c r="FI111">
        <v>97.816500000000005</v>
      </c>
      <c r="FJ111">
        <v>99.576599999999999</v>
      </c>
    </row>
    <row r="112" spans="1:166" x14ac:dyDescent="0.2">
      <c r="A112">
        <v>94</v>
      </c>
      <c r="B112">
        <v>1659034937.5999999</v>
      </c>
      <c r="C112">
        <v>16003.099999904631</v>
      </c>
      <c r="D112" t="s">
        <v>560</v>
      </c>
      <c r="E112" t="s">
        <v>561</v>
      </c>
      <c r="F112" t="s">
        <v>280</v>
      </c>
      <c r="G112">
        <v>1659034937.5999999</v>
      </c>
      <c r="H112">
        <f t="shared" si="92"/>
        <v>1.7823415407106219E-2</v>
      </c>
      <c r="I112">
        <f t="shared" si="93"/>
        <v>17.823415407106218</v>
      </c>
      <c r="J112">
        <f t="shared" si="94"/>
        <v>-2.3707932878133549</v>
      </c>
      <c r="K112">
        <f t="shared" si="95"/>
        <v>51.760100000000001</v>
      </c>
      <c r="L112">
        <f t="shared" si="96"/>
        <v>56.70997201080197</v>
      </c>
      <c r="M112">
        <f t="shared" si="97"/>
        <v>5.6599549755900851</v>
      </c>
      <c r="N112">
        <f t="shared" si="98"/>
        <v>5.1659315838885993</v>
      </c>
      <c r="O112">
        <f t="shared" si="99"/>
        <v>0.48815088240798721</v>
      </c>
      <c r="P112">
        <f t="shared" si="100"/>
        <v>2.9295292752983979</v>
      </c>
      <c r="Q112">
        <f t="shared" si="101"/>
        <v>0.44860807796968544</v>
      </c>
      <c r="R112">
        <f t="shared" si="102"/>
        <v>0.28367192291144466</v>
      </c>
      <c r="S112">
        <f t="shared" si="103"/>
        <v>66.161308836078888</v>
      </c>
      <c r="T112">
        <f t="shared" si="104"/>
        <v>40.112789237403327</v>
      </c>
      <c r="U112">
        <f t="shared" si="105"/>
        <v>41.988399999999999</v>
      </c>
      <c r="V112">
        <f t="shared" si="106"/>
        <v>8.2383805699214374</v>
      </c>
      <c r="W112">
        <f t="shared" si="107"/>
        <v>48.681626436102263</v>
      </c>
      <c r="X112">
        <f t="shared" si="108"/>
        <v>4.5266487854727995</v>
      </c>
      <c r="Y112">
        <f t="shared" si="109"/>
        <v>9.2984748391969081</v>
      </c>
      <c r="Z112">
        <f t="shared" si="110"/>
        <v>3.7117317844486379</v>
      </c>
      <c r="AA112">
        <f t="shared" si="111"/>
        <v>-786.01261945338422</v>
      </c>
      <c r="AB112">
        <f t="shared" si="112"/>
        <v>365.9079372092109</v>
      </c>
      <c r="AC112">
        <f t="shared" si="113"/>
        <v>31.546951439828035</v>
      </c>
      <c r="AD112">
        <f t="shared" si="114"/>
        <v>-322.3964219682664</v>
      </c>
      <c r="AE112">
        <v>0</v>
      </c>
      <c r="AF112">
        <v>0</v>
      </c>
      <c r="AG112">
        <f t="shared" si="115"/>
        <v>1</v>
      </c>
      <c r="AH112">
        <f t="shared" si="116"/>
        <v>0</v>
      </c>
      <c r="AI112">
        <f t="shared" si="117"/>
        <v>49986.722088475719</v>
      </c>
      <c r="AJ112" t="s">
        <v>281</v>
      </c>
      <c r="AK112" t="s">
        <v>281</v>
      </c>
      <c r="AL112">
        <v>0</v>
      </c>
      <c r="AM112">
        <v>0</v>
      </c>
      <c r="AN112" t="e">
        <f t="shared" si="118"/>
        <v>#DIV/0!</v>
      </c>
      <c r="AO112">
        <v>0</v>
      </c>
      <c r="AP112" t="s">
        <v>281</v>
      </c>
      <c r="AQ112" t="s">
        <v>281</v>
      </c>
      <c r="AR112">
        <v>0</v>
      </c>
      <c r="AS112">
        <v>0</v>
      </c>
      <c r="AT112" t="e">
        <f t="shared" si="119"/>
        <v>#DIV/0!</v>
      </c>
      <c r="AU112">
        <v>0.5</v>
      </c>
      <c r="AV112">
        <f t="shared" si="120"/>
        <v>337.23077100314964</v>
      </c>
      <c r="AW112">
        <f t="shared" si="121"/>
        <v>-2.3707932878133549</v>
      </c>
      <c r="AX112" t="e">
        <f t="shared" si="122"/>
        <v>#DIV/0!</v>
      </c>
      <c r="AY112">
        <f t="shared" si="123"/>
        <v>-7.0301807891404201E-3</v>
      </c>
      <c r="AZ112" t="e">
        <f t="shared" si="124"/>
        <v>#DIV/0!</v>
      </c>
      <c r="BA112" t="e">
        <f t="shared" si="125"/>
        <v>#DIV/0!</v>
      </c>
      <c r="BB112" t="s">
        <v>281</v>
      </c>
      <c r="BC112">
        <v>0</v>
      </c>
      <c r="BD112" t="e">
        <f t="shared" si="126"/>
        <v>#DIV/0!</v>
      </c>
      <c r="BE112" t="e">
        <f t="shared" si="127"/>
        <v>#DIV/0!</v>
      </c>
      <c r="BF112" t="e">
        <f t="shared" si="128"/>
        <v>#DIV/0!</v>
      </c>
      <c r="BG112" t="e">
        <f t="shared" si="129"/>
        <v>#DIV/0!</v>
      </c>
      <c r="BH112" t="e">
        <f t="shared" si="130"/>
        <v>#DIV/0!</v>
      </c>
      <c r="BI112" t="e">
        <f t="shared" si="131"/>
        <v>#DIV/0!</v>
      </c>
      <c r="BJ112" t="e">
        <f t="shared" si="132"/>
        <v>#DIV/0!</v>
      </c>
      <c r="BK112" t="e">
        <f t="shared" si="133"/>
        <v>#DIV/0!</v>
      </c>
      <c r="BL112">
        <f t="shared" si="134"/>
        <v>400.03699999999998</v>
      </c>
      <c r="BM112">
        <f t="shared" si="135"/>
        <v>337.23077100314964</v>
      </c>
      <c r="BN112">
        <f t="shared" si="136"/>
        <v>0.84299895010498949</v>
      </c>
      <c r="BO112">
        <f t="shared" si="137"/>
        <v>0.16538797370262973</v>
      </c>
      <c r="BP112">
        <v>6</v>
      </c>
      <c r="BQ112">
        <v>0.6</v>
      </c>
      <c r="BR112" t="s">
        <v>282</v>
      </c>
      <c r="BS112">
        <v>1659034937.5999999</v>
      </c>
      <c r="BT112">
        <v>51.760100000000001</v>
      </c>
      <c r="BU112">
        <v>50.0229</v>
      </c>
      <c r="BV112">
        <v>45.354799999999997</v>
      </c>
      <c r="BW112">
        <v>24.945</v>
      </c>
      <c r="BX112">
        <v>51.3855</v>
      </c>
      <c r="BY112">
        <v>45.2271</v>
      </c>
      <c r="BZ112">
        <v>500.202</v>
      </c>
      <c r="CA112">
        <v>99.705699999999993</v>
      </c>
      <c r="CB112">
        <v>9.9585999999999994E-2</v>
      </c>
      <c r="CC112">
        <v>44.305199999999999</v>
      </c>
      <c r="CD112">
        <v>41.988399999999999</v>
      </c>
      <c r="CE112">
        <v>999.9</v>
      </c>
      <c r="CF112">
        <v>0</v>
      </c>
      <c r="CG112">
        <v>0</v>
      </c>
      <c r="CH112">
        <v>10029.4</v>
      </c>
      <c r="CI112">
        <v>0</v>
      </c>
      <c r="CJ112">
        <v>239.31800000000001</v>
      </c>
      <c r="CK112">
        <v>400.03699999999998</v>
      </c>
      <c r="CL112">
        <v>0.90004499999999998</v>
      </c>
      <c r="CM112">
        <v>9.9955500000000003E-2</v>
      </c>
      <c r="CN112">
        <v>0</v>
      </c>
      <c r="CO112">
        <v>3.4154</v>
      </c>
      <c r="CP112">
        <v>0</v>
      </c>
      <c r="CQ112">
        <v>3499.87</v>
      </c>
      <c r="CR112">
        <v>3430.29</v>
      </c>
      <c r="CS112">
        <v>48.25</v>
      </c>
      <c r="CT112">
        <v>50.936999999999998</v>
      </c>
      <c r="CU112">
        <v>49.311999999999998</v>
      </c>
      <c r="CV112">
        <v>50.375</v>
      </c>
      <c r="CW112">
        <v>48.811999999999998</v>
      </c>
      <c r="CX112">
        <v>360.05</v>
      </c>
      <c r="CY112">
        <v>39.99</v>
      </c>
      <c r="CZ112">
        <v>0</v>
      </c>
      <c r="DA112">
        <v>1659035133.9000001</v>
      </c>
      <c r="DB112">
        <v>0</v>
      </c>
      <c r="DC112">
        <v>3.1587423076923078</v>
      </c>
      <c r="DD112">
        <v>0.38453675985807229</v>
      </c>
      <c r="DE112">
        <v>-1.7808546489361601</v>
      </c>
      <c r="DF112">
        <v>3499.9042307692312</v>
      </c>
      <c r="DG112">
        <v>15</v>
      </c>
      <c r="DH112">
        <v>1659034857.0999999</v>
      </c>
      <c r="DI112" t="s">
        <v>562</v>
      </c>
      <c r="DJ112">
        <v>1659034844.5999999</v>
      </c>
      <c r="DK112">
        <v>1659034857.0999999</v>
      </c>
      <c r="DL112">
        <v>95</v>
      </c>
      <c r="DM112">
        <v>4.7E-2</v>
      </c>
      <c r="DN112">
        <v>3.0000000000000001E-3</v>
      </c>
      <c r="DO112">
        <v>0.376</v>
      </c>
      <c r="DP112">
        <v>0.111</v>
      </c>
      <c r="DQ112">
        <v>50</v>
      </c>
      <c r="DR112">
        <v>25</v>
      </c>
      <c r="DS112">
        <v>0.21</v>
      </c>
      <c r="DT112">
        <v>0</v>
      </c>
      <c r="DU112">
        <v>100</v>
      </c>
      <c r="DV112">
        <v>100</v>
      </c>
      <c r="DW112">
        <v>0.375</v>
      </c>
      <c r="DX112">
        <v>0.12770000000000001</v>
      </c>
      <c r="DY112">
        <v>0.40972050136990618</v>
      </c>
      <c r="DZ112">
        <v>-6.7132856166521554E-4</v>
      </c>
      <c r="EA112">
        <v>-2.681329234238156E-7</v>
      </c>
      <c r="EB112">
        <v>8.1307759810197942E-11</v>
      </c>
      <c r="EC112">
        <v>0.1277379161580259</v>
      </c>
      <c r="ED112">
        <v>0</v>
      </c>
      <c r="EE112">
        <v>0</v>
      </c>
      <c r="EF112">
        <v>0</v>
      </c>
      <c r="EG112">
        <v>2</v>
      </c>
      <c r="EH112">
        <v>2028</v>
      </c>
      <c r="EI112">
        <v>2</v>
      </c>
      <c r="EJ112">
        <v>26</v>
      </c>
      <c r="EK112">
        <v>1.6</v>
      </c>
      <c r="EL112">
        <v>1.3</v>
      </c>
      <c r="EM112">
        <v>0.27587899999999999</v>
      </c>
      <c r="EN112">
        <v>2.5866699999999998</v>
      </c>
      <c r="EO112">
        <v>1.39893</v>
      </c>
      <c r="EP112">
        <v>2.32544</v>
      </c>
      <c r="EQ112">
        <v>1.49902</v>
      </c>
      <c r="ER112">
        <v>2.2912599999999999</v>
      </c>
      <c r="ES112">
        <v>34.281399999999998</v>
      </c>
      <c r="ET112">
        <v>13.2477</v>
      </c>
      <c r="EU112">
        <v>18</v>
      </c>
      <c r="EV112">
        <v>516.41600000000005</v>
      </c>
      <c r="EW112">
        <v>534.25800000000004</v>
      </c>
      <c r="EX112">
        <v>46.699100000000001</v>
      </c>
      <c r="EY112">
        <v>44.501800000000003</v>
      </c>
      <c r="EZ112">
        <v>30.000399999999999</v>
      </c>
      <c r="FA112">
        <v>44.223100000000002</v>
      </c>
      <c r="FB112">
        <v>44.142200000000003</v>
      </c>
      <c r="FC112">
        <v>5.5329300000000003</v>
      </c>
      <c r="FD112">
        <v>0</v>
      </c>
      <c r="FE112">
        <v>100</v>
      </c>
      <c r="FF112">
        <v>46.706699999999998</v>
      </c>
      <c r="FG112">
        <v>50</v>
      </c>
      <c r="FH112">
        <v>54.561199999999999</v>
      </c>
      <c r="FI112">
        <v>97.805700000000002</v>
      </c>
      <c r="FJ112">
        <v>99.566500000000005</v>
      </c>
    </row>
    <row r="113" spans="1:166" x14ac:dyDescent="0.2">
      <c r="A113">
        <v>95</v>
      </c>
      <c r="B113">
        <v>1659035088.0999999</v>
      </c>
      <c r="C113">
        <v>16153.599999904631</v>
      </c>
      <c r="D113" t="s">
        <v>563</v>
      </c>
      <c r="E113" t="s">
        <v>564</v>
      </c>
      <c r="F113" t="s">
        <v>280</v>
      </c>
      <c r="G113">
        <v>1659035088.0999999</v>
      </c>
      <c r="H113">
        <f t="shared" si="92"/>
        <v>1.806531733171331E-2</v>
      </c>
      <c r="I113">
        <f t="shared" si="93"/>
        <v>18.06531733171331</v>
      </c>
      <c r="J113">
        <f t="shared" si="94"/>
        <v>-4.2550814120634461</v>
      </c>
      <c r="K113">
        <f t="shared" si="95"/>
        <v>1.09884</v>
      </c>
      <c r="L113">
        <f t="shared" si="96"/>
        <v>15.299646738337081</v>
      </c>
      <c r="M113">
        <f t="shared" si="97"/>
        <v>1.5270300026938877</v>
      </c>
      <c r="N113">
        <f t="shared" si="98"/>
        <v>0.10967322820308001</v>
      </c>
      <c r="O113">
        <f t="shared" si="99"/>
        <v>0.49847253425669008</v>
      </c>
      <c r="P113">
        <f t="shared" si="100"/>
        <v>2.9244240254653624</v>
      </c>
      <c r="Q113">
        <f t="shared" si="101"/>
        <v>0.45724785863009038</v>
      </c>
      <c r="R113">
        <f t="shared" si="102"/>
        <v>0.28920606796458637</v>
      </c>
      <c r="S113">
        <f t="shared" si="103"/>
        <v>66.114859431309554</v>
      </c>
      <c r="T113">
        <f t="shared" si="104"/>
        <v>40.077266535098659</v>
      </c>
      <c r="U113">
        <f t="shared" si="105"/>
        <v>41.999299999999998</v>
      </c>
      <c r="V113">
        <f t="shared" si="106"/>
        <v>8.2431118839255841</v>
      </c>
      <c r="W113">
        <f t="shared" si="107"/>
        <v>48.875342343184386</v>
      </c>
      <c r="X113">
        <f t="shared" si="108"/>
        <v>4.5525807760871002</v>
      </c>
      <c r="Y113">
        <f t="shared" si="109"/>
        <v>9.3146780315533739</v>
      </c>
      <c r="Z113">
        <f t="shared" si="110"/>
        <v>3.6905311078384839</v>
      </c>
      <c r="AA113">
        <f t="shared" si="111"/>
        <v>-796.68049432855696</v>
      </c>
      <c r="AB113">
        <f t="shared" si="112"/>
        <v>368.84919168844914</v>
      </c>
      <c r="AC113">
        <f t="shared" si="113"/>
        <v>31.862783180230004</v>
      </c>
      <c r="AD113">
        <f t="shared" si="114"/>
        <v>-329.8536600285683</v>
      </c>
      <c r="AE113">
        <v>0</v>
      </c>
      <c r="AF113">
        <v>0</v>
      </c>
      <c r="AG113">
        <f t="shared" si="115"/>
        <v>1</v>
      </c>
      <c r="AH113">
        <f t="shared" si="116"/>
        <v>0</v>
      </c>
      <c r="AI113">
        <f t="shared" si="117"/>
        <v>49842.146258138993</v>
      </c>
      <c r="AJ113" t="s">
        <v>281</v>
      </c>
      <c r="AK113" t="s">
        <v>281</v>
      </c>
      <c r="AL113">
        <v>0</v>
      </c>
      <c r="AM113">
        <v>0</v>
      </c>
      <c r="AN113" t="e">
        <f t="shared" si="118"/>
        <v>#DIV/0!</v>
      </c>
      <c r="AO113">
        <v>0</v>
      </c>
      <c r="AP113" t="s">
        <v>281</v>
      </c>
      <c r="AQ113" t="s">
        <v>281</v>
      </c>
      <c r="AR113">
        <v>0</v>
      </c>
      <c r="AS113">
        <v>0</v>
      </c>
      <c r="AT113" t="e">
        <f t="shared" si="119"/>
        <v>#DIV/0!</v>
      </c>
      <c r="AU113">
        <v>0.5</v>
      </c>
      <c r="AV113">
        <f t="shared" si="120"/>
        <v>336.98632799549711</v>
      </c>
      <c r="AW113">
        <f t="shared" si="121"/>
        <v>-4.2550814120634461</v>
      </c>
      <c r="AX113" t="e">
        <f t="shared" si="122"/>
        <v>#DIV/0!</v>
      </c>
      <c r="AY113">
        <f t="shared" si="123"/>
        <v>-1.2626866607242011E-2</v>
      </c>
      <c r="AZ113" t="e">
        <f t="shared" si="124"/>
        <v>#DIV/0!</v>
      </c>
      <c r="BA113" t="e">
        <f t="shared" si="125"/>
        <v>#DIV/0!</v>
      </c>
      <c r="BB113" t="s">
        <v>281</v>
      </c>
      <c r="BC113">
        <v>0</v>
      </c>
      <c r="BD113" t="e">
        <f t="shared" si="126"/>
        <v>#DIV/0!</v>
      </c>
      <c r="BE113" t="e">
        <f t="shared" si="127"/>
        <v>#DIV/0!</v>
      </c>
      <c r="BF113" t="e">
        <f t="shared" si="128"/>
        <v>#DIV/0!</v>
      </c>
      <c r="BG113" t="e">
        <f t="shared" si="129"/>
        <v>#DIV/0!</v>
      </c>
      <c r="BH113" t="e">
        <f t="shared" si="130"/>
        <v>#DIV/0!</v>
      </c>
      <c r="BI113" t="e">
        <f t="shared" si="131"/>
        <v>#DIV/0!</v>
      </c>
      <c r="BJ113" t="e">
        <f t="shared" si="132"/>
        <v>#DIV/0!</v>
      </c>
      <c r="BK113" t="e">
        <f t="shared" si="133"/>
        <v>#DIV/0!</v>
      </c>
      <c r="BL113">
        <f t="shared" si="134"/>
        <v>399.74599999999998</v>
      </c>
      <c r="BM113">
        <f t="shared" si="135"/>
        <v>336.98632799549711</v>
      </c>
      <c r="BN113">
        <f t="shared" si="136"/>
        <v>0.84300112570356456</v>
      </c>
      <c r="BO113">
        <f t="shared" si="137"/>
        <v>0.16539217260787989</v>
      </c>
      <c r="BP113">
        <v>6</v>
      </c>
      <c r="BQ113">
        <v>0.6</v>
      </c>
      <c r="BR113" t="s">
        <v>282</v>
      </c>
      <c r="BS113">
        <v>1659035088.0999999</v>
      </c>
      <c r="BT113">
        <v>1.09884</v>
      </c>
      <c r="BU113">
        <v>-3.9804499999999998</v>
      </c>
      <c r="BV113">
        <v>45.613300000000002</v>
      </c>
      <c r="BW113">
        <v>24.9359</v>
      </c>
      <c r="BX113">
        <v>0.73962499999999998</v>
      </c>
      <c r="BY113">
        <v>45.487699999999997</v>
      </c>
      <c r="BZ113">
        <v>500.29399999999998</v>
      </c>
      <c r="CA113">
        <v>99.708100000000002</v>
      </c>
      <c r="CB113">
        <v>0.100087</v>
      </c>
      <c r="CC113">
        <v>44.338799999999999</v>
      </c>
      <c r="CD113">
        <v>41.999299999999998</v>
      </c>
      <c r="CE113">
        <v>999.9</v>
      </c>
      <c r="CF113">
        <v>0</v>
      </c>
      <c r="CG113">
        <v>0</v>
      </c>
      <c r="CH113">
        <v>10000</v>
      </c>
      <c r="CI113">
        <v>0</v>
      </c>
      <c r="CJ113">
        <v>239.35499999999999</v>
      </c>
      <c r="CK113">
        <v>399.74599999999998</v>
      </c>
      <c r="CL113">
        <v>0.89996699999999996</v>
      </c>
      <c r="CM113">
        <v>0.100033</v>
      </c>
      <c r="CN113">
        <v>0</v>
      </c>
      <c r="CO113">
        <v>3.1095999999999999</v>
      </c>
      <c r="CP113">
        <v>0</v>
      </c>
      <c r="CQ113">
        <v>3708.13</v>
      </c>
      <c r="CR113">
        <v>3427.72</v>
      </c>
      <c r="CS113">
        <v>48.311999999999998</v>
      </c>
      <c r="CT113">
        <v>51</v>
      </c>
      <c r="CU113">
        <v>49.375</v>
      </c>
      <c r="CV113">
        <v>50.436999999999998</v>
      </c>
      <c r="CW113">
        <v>48.875</v>
      </c>
      <c r="CX113">
        <v>359.76</v>
      </c>
      <c r="CY113">
        <v>39.99</v>
      </c>
      <c r="CZ113">
        <v>0</v>
      </c>
      <c r="DA113">
        <v>1659035284.5</v>
      </c>
      <c r="DB113">
        <v>0</v>
      </c>
      <c r="DC113">
        <v>3.2154199999999999</v>
      </c>
      <c r="DD113">
        <v>-0.38674613984810863</v>
      </c>
      <c r="DE113">
        <v>61.077692176921197</v>
      </c>
      <c r="DF113">
        <v>3703.2132000000001</v>
      </c>
      <c r="DG113">
        <v>15</v>
      </c>
      <c r="DH113">
        <v>1659035008.5999999</v>
      </c>
      <c r="DI113" t="s">
        <v>565</v>
      </c>
      <c r="DJ113">
        <v>1659034992.0999999</v>
      </c>
      <c r="DK113">
        <v>1659035008.5999999</v>
      </c>
      <c r="DL113">
        <v>96</v>
      </c>
      <c r="DM113">
        <v>-0.05</v>
      </c>
      <c r="DN113">
        <v>-2E-3</v>
      </c>
      <c r="DO113">
        <v>0.36299999999999999</v>
      </c>
      <c r="DP113">
        <v>0.109</v>
      </c>
      <c r="DQ113">
        <v>-4</v>
      </c>
      <c r="DR113">
        <v>25</v>
      </c>
      <c r="DS113">
        <v>0.15</v>
      </c>
      <c r="DT113">
        <v>0.01</v>
      </c>
      <c r="DU113">
        <v>100</v>
      </c>
      <c r="DV113">
        <v>100</v>
      </c>
      <c r="DW113">
        <v>0.35899999999999999</v>
      </c>
      <c r="DX113">
        <v>0.12559999999999999</v>
      </c>
      <c r="DY113">
        <v>0.35971320806525131</v>
      </c>
      <c r="DZ113">
        <v>-6.7132856166521554E-4</v>
      </c>
      <c r="EA113">
        <v>-2.681329234238156E-7</v>
      </c>
      <c r="EB113">
        <v>8.1307759810197942E-11</v>
      </c>
      <c r="EC113">
        <v>0.1255272522674323</v>
      </c>
      <c r="ED113">
        <v>0</v>
      </c>
      <c r="EE113">
        <v>0</v>
      </c>
      <c r="EF113">
        <v>0</v>
      </c>
      <c r="EG113">
        <v>2</v>
      </c>
      <c r="EH113">
        <v>2028</v>
      </c>
      <c r="EI113">
        <v>2</v>
      </c>
      <c r="EJ113">
        <v>26</v>
      </c>
      <c r="EK113">
        <v>1.6</v>
      </c>
      <c r="EL113">
        <v>1.3</v>
      </c>
      <c r="EM113">
        <v>3.1738299999999997E-2</v>
      </c>
      <c r="EN113">
        <v>4.99878</v>
      </c>
      <c r="EO113">
        <v>1.39893</v>
      </c>
      <c r="EP113">
        <v>2.32422</v>
      </c>
      <c r="EQ113">
        <v>1.49902</v>
      </c>
      <c r="ER113">
        <v>2.2985799999999998</v>
      </c>
      <c r="ES113">
        <v>34.395200000000003</v>
      </c>
      <c r="ET113">
        <v>13.186400000000001</v>
      </c>
      <c r="EU113">
        <v>18</v>
      </c>
      <c r="EV113">
        <v>516.88699999999994</v>
      </c>
      <c r="EW113">
        <v>533.66800000000001</v>
      </c>
      <c r="EX113">
        <v>46.732199999999999</v>
      </c>
      <c r="EY113">
        <v>44.556600000000003</v>
      </c>
      <c r="EZ113">
        <v>30.0001</v>
      </c>
      <c r="FA113">
        <v>44.276299999999999</v>
      </c>
      <c r="FB113">
        <v>44.1935</v>
      </c>
      <c r="FC113">
        <v>0</v>
      </c>
      <c r="FD113">
        <v>0</v>
      </c>
      <c r="FE113">
        <v>100</v>
      </c>
      <c r="FF113">
        <v>46.735100000000003</v>
      </c>
      <c r="FG113">
        <v>0</v>
      </c>
      <c r="FH113">
        <v>54.561199999999999</v>
      </c>
      <c r="FI113">
        <v>97.796899999999994</v>
      </c>
      <c r="FJ113">
        <v>99.557500000000005</v>
      </c>
    </row>
    <row r="114" spans="1:166" x14ac:dyDescent="0.2">
      <c r="A114">
        <v>96</v>
      </c>
      <c r="B114">
        <v>1659035238.5999999</v>
      </c>
      <c r="C114">
        <v>16304.099999904631</v>
      </c>
      <c r="D114" t="s">
        <v>566</v>
      </c>
      <c r="E114" t="s">
        <v>567</v>
      </c>
      <c r="F114" t="s">
        <v>280</v>
      </c>
      <c r="G114">
        <v>1659035238.5999999</v>
      </c>
      <c r="H114">
        <f t="shared" si="92"/>
        <v>1.8206661945109125E-2</v>
      </c>
      <c r="I114">
        <f t="shared" si="93"/>
        <v>18.206661945109126</v>
      </c>
      <c r="J114">
        <f t="shared" si="94"/>
        <v>11.423302837274703</v>
      </c>
      <c r="K114">
        <f t="shared" si="95"/>
        <v>378.18200000000002</v>
      </c>
      <c r="L114">
        <f t="shared" si="96"/>
        <v>317.68929741668126</v>
      </c>
      <c r="M114">
        <f t="shared" si="97"/>
        <v>31.709204153753788</v>
      </c>
      <c r="N114">
        <f t="shared" si="98"/>
        <v>37.747101784000002</v>
      </c>
      <c r="O114">
        <f t="shared" si="99"/>
        <v>0.50660764218618171</v>
      </c>
      <c r="P114">
        <f t="shared" si="100"/>
        <v>2.9207585720106604</v>
      </c>
      <c r="Q114">
        <f t="shared" si="101"/>
        <v>0.46403769412228174</v>
      </c>
      <c r="R114">
        <f t="shared" si="102"/>
        <v>0.29355688890740034</v>
      </c>
      <c r="S114">
        <f t="shared" si="103"/>
        <v>66.163839286209566</v>
      </c>
      <c r="T114">
        <f t="shared" si="104"/>
        <v>40.06532745062443</v>
      </c>
      <c r="U114">
        <f t="shared" si="105"/>
        <v>41.990299999999998</v>
      </c>
      <c r="V114">
        <f t="shared" si="106"/>
        <v>8.2392051251363068</v>
      </c>
      <c r="W114">
        <f t="shared" si="107"/>
        <v>49.036119069963682</v>
      </c>
      <c r="X114">
        <f t="shared" si="108"/>
        <v>4.5744238847999998</v>
      </c>
      <c r="Y114">
        <f t="shared" si="109"/>
        <v>9.3286825539217535</v>
      </c>
      <c r="Z114">
        <f t="shared" si="110"/>
        <v>3.6647812403363069</v>
      </c>
      <c r="AA114">
        <f t="shared" si="111"/>
        <v>-802.91379177931242</v>
      </c>
      <c r="AB114">
        <f t="shared" si="112"/>
        <v>374.37050815915336</v>
      </c>
      <c r="AC114">
        <f t="shared" si="113"/>
        <v>32.383410600707599</v>
      </c>
      <c r="AD114">
        <f t="shared" si="114"/>
        <v>-329.99603373324192</v>
      </c>
      <c r="AE114">
        <v>0</v>
      </c>
      <c r="AF114">
        <v>0</v>
      </c>
      <c r="AG114">
        <f t="shared" si="115"/>
        <v>1</v>
      </c>
      <c r="AH114">
        <f t="shared" si="116"/>
        <v>0</v>
      </c>
      <c r="AI114">
        <f t="shared" si="117"/>
        <v>49737.729929831221</v>
      </c>
      <c r="AJ114" t="s">
        <v>281</v>
      </c>
      <c r="AK114" t="s">
        <v>281</v>
      </c>
      <c r="AL114">
        <v>0</v>
      </c>
      <c r="AM114">
        <v>0</v>
      </c>
      <c r="AN114" t="e">
        <f t="shared" si="118"/>
        <v>#DIV/0!</v>
      </c>
      <c r="AO114">
        <v>0</v>
      </c>
      <c r="AP114" t="s">
        <v>281</v>
      </c>
      <c r="AQ114" t="s">
        <v>281</v>
      </c>
      <c r="AR114">
        <v>0</v>
      </c>
      <c r="AS114">
        <v>0</v>
      </c>
      <c r="AT114" t="e">
        <f t="shared" si="119"/>
        <v>#DIV/0!</v>
      </c>
      <c r="AU114">
        <v>0.5</v>
      </c>
      <c r="AV114">
        <f t="shared" si="120"/>
        <v>337.24419900839871</v>
      </c>
      <c r="AW114">
        <f t="shared" si="121"/>
        <v>11.423302837274703</v>
      </c>
      <c r="AX114" t="e">
        <f t="shared" si="122"/>
        <v>#DIV/0!</v>
      </c>
      <c r="AY114">
        <f t="shared" si="123"/>
        <v>3.3872496164093296E-2</v>
      </c>
      <c r="AZ114" t="e">
        <f t="shared" si="124"/>
        <v>#DIV/0!</v>
      </c>
      <c r="BA114" t="e">
        <f t="shared" si="125"/>
        <v>#DIV/0!</v>
      </c>
      <c r="BB114" t="s">
        <v>281</v>
      </c>
      <c r="BC114">
        <v>0</v>
      </c>
      <c r="BD114" t="e">
        <f t="shared" si="126"/>
        <v>#DIV/0!</v>
      </c>
      <c r="BE114" t="e">
        <f t="shared" si="127"/>
        <v>#DIV/0!</v>
      </c>
      <c r="BF114" t="e">
        <f t="shared" si="128"/>
        <v>#DIV/0!</v>
      </c>
      <c r="BG114" t="e">
        <f t="shared" si="129"/>
        <v>#DIV/0!</v>
      </c>
      <c r="BH114" t="e">
        <f t="shared" si="130"/>
        <v>#DIV/0!</v>
      </c>
      <c r="BI114" t="e">
        <f t="shared" si="131"/>
        <v>#DIV/0!</v>
      </c>
      <c r="BJ114" t="e">
        <f t="shared" si="132"/>
        <v>#DIV/0!</v>
      </c>
      <c r="BK114" t="e">
        <f t="shared" si="133"/>
        <v>#DIV/0!</v>
      </c>
      <c r="BL114">
        <f t="shared" si="134"/>
        <v>400.053</v>
      </c>
      <c r="BM114">
        <f t="shared" si="135"/>
        <v>337.24419900839871</v>
      </c>
      <c r="BN114">
        <f t="shared" si="136"/>
        <v>0.84299880017997297</v>
      </c>
      <c r="BO114">
        <f t="shared" si="137"/>
        <v>0.16538768434734788</v>
      </c>
      <c r="BP114">
        <v>6</v>
      </c>
      <c r="BQ114">
        <v>0.6</v>
      </c>
      <c r="BR114" t="s">
        <v>282</v>
      </c>
      <c r="BS114">
        <v>1659035238.5999999</v>
      </c>
      <c r="BT114">
        <v>378.18200000000002</v>
      </c>
      <c r="BU114">
        <v>400.13900000000001</v>
      </c>
      <c r="BV114">
        <v>45.830399999999997</v>
      </c>
      <c r="BW114">
        <v>24.996500000000001</v>
      </c>
      <c r="BX114">
        <v>377.43299999999999</v>
      </c>
      <c r="BY114">
        <v>45.696800000000003</v>
      </c>
      <c r="BZ114">
        <v>500.30700000000002</v>
      </c>
      <c r="CA114">
        <v>99.711600000000004</v>
      </c>
      <c r="CB114">
        <v>0.1004</v>
      </c>
      <c r="CC114">
        <v>44.367800000000003</v>
      </c>
      <c r="CD114">
        <v>41.990299999999998</v>
      </c>
      <c r="CE114">
        <v>999.9</v>
      </c>
      <c r="CF114">
        <v>0</v>
      </c>
      <c r="CG114">
        <v>0</v>
      </c>
      <c r="CH114">
        <v>9978.75</v>
      </c>
      <c r="CI114">
        <v>0</v>
      </c>
      <c r="CJ114">
        <v>239.39</v>
      </c>
      <c r="CK114">
        <v>400.053</v>
      </c>
      <c r="CL114">
        <v>0.90004499999999998</v>
      </c>
      <c r="CM114">
        <v>9.9955500000000003E-2</v>
      </c>
      <c r="CN114">
        <v>0</v>
      </c>
      <c r="CO114">
        <v>3.0541</v>
      </c>
      <c r="CP114">
        <v>0</v>
      </c>
      <c r="CQ114">
        <v>3730.73</v>
      </c>
      <c r="CR114">
        <v>3430.42</v>
      </c>
      <c r="CS114">
        <v>48.375</v>
      </c>
      <c r="CT114">
        <v>51.061999999999998</v>
      </c>
      <c r="CU114">
        <v>49.375</v>
      </c>
      <c r="CV114">
        <v>50.436999999999998</v>
      </c>
      <c r="CW114">
        <v>48.936999999999998</v>
      </c>
      <c r="CX114">
        <v>360.07</v>
      </c>
      <c r="CY114">
        <v>39.99</v>
      </c>
      <c r="CZ114">
        <v>0</v>
      </c>
      <c r="DA114">
        <v>1659035435.0999999</v>
      </c>
      <c r="DB114">
        <v>0</v>
      </c>
      <c r="DC114">
        <v>3.1646961538461542</v>
      </c>
      <c r="DD114">
        <v>-1.2061435874836119</v>
      </c>
      <c r="DE114">
        <v>81.506666628988725</v>
      </c>
      <c r="DF114">
        <v>3720.064230769231</v>
      </c>
      <c r="DG114">
        <v>15</v>
      </c>
      <c r="DH114">
        <v>1659035198.0999999</v>
      </c>
      <c r="DI114" t="s">
        <v>568</v>
      </c>
      <c r="DJ114">
        <v>1659035180.5999999</v>
      </c>
      <c r="DK114">
        <v>1659035198.0999999</v>
      </c>
      <c r="DL114">
        <v>97</v>
      </c>
      <c r="DM114">
        <v>0.67700000000000005</v>
      </c>
      <c r="DN114">
        <v>8.0000000000000002E-3</v>
      </c>
      <c r="DO114">
        <v>0.73099999999999998</v>
      </c>
      <c r="DP114">
        <v>0.11700000000000001</v>
      </c>
      <c r="DQ114">
        <v>401</v>
      </c>
      <c r="DR114">
        <v>25</v>
      </c>
      <c r="DS114">
        <v>7.0000000000000007E-2</v>
      </c>
      <c r="DT114">
        <v>0.01</v>
      </c>
      <c r="DU114">
        <v>100</v>
      </c>
      <c r="DV114">
        <v>100</v>
      </c>
      <c r="DW114">
        <v>0.749</v>
      </c>
      <c r="DX114">
        <v>0.1336</v>
      </c>
      <c r="DY114">
        <v>1.0370331451453449</v>
      </c>
      <c r="DZ114">
        <v>-6.7132856166521554E-4</v>
      </c>
      <c r="EA114">
        <v>-2.681329234238156E-7</v>
      </c>
      <c r="EB114">
        <v>8.1307759810197942E-11</v>
      </c>
      <c r="EC114">
        <v>0.13359892493712289</v>
      </c>
      <c r="ED114">
        <v>0</v>
      </c>
      <c r="EE114">
        <v>0</v>
      </c>
      <c r="EF114">
        <v>0</v>
      </c>
      <c r="EG114">
        <v>2</v>
      </c>
      <c r="EH114">
        <v>2028</v>
      </c>
      <c r="EI114">
        <v>2</v>
      </c>
      <c r="EJ114">
        <v>26</v>
      </c>
      <c r="EK114">
        <v>1</v>
      </c>
      <c r="EL114">
        <v>0.7</v>
      </c>
      <c r="EM114">
        <v>1.09619</v>
      </c>
      <c r="EN114">
        <v>2.5683600000000002</v>
      </c>
      <c r="EO114">
        <v>1.39893</v>
      </c>
      <c r="EP114">
        <v>2.32544</v>
      </c>
      <c r="EQ114">
        <v>1.49902</v>
      </c>
      <c r="ER114">
        <v>2.4865699999999999</v>
      </c>
      <c r="ES114">
        <v>34.440800000000003</v>
      </c>
      <c r="ET114">
        <v>13.168900000000001</v>
      </c>
      <c r="EU114">
        <v>18</v>
      </c>
      <c r="EV114">
        <v>516.86500000000001</v>
      </c>
      <c r="EW114">
        <v>534.50300000000004</v>
      </c>
      <c r="EX114">
        <v>46.806899999999999</v>
      </c>
      <c r="EY114">
        <v>44.609200000000001</v>
      </c>
      <c r="EZ114">
        <v>30.0002</v>
      </c>
      <c r="FA114">
        <v>44.328099999999999</v>
      </c>
      <c r="FB114">
        <v>44.244999999999997</v>
      </c>
      <c r="FC114">
        <v>21.927700000000002</v>
      </c>
      <c r="FD114">
        <v>0</v>
      </c>
      <c r="FE114">
        <v>100</v>
      </c>
      <c r="FF114">
        <v>46.826999999999998</v>
      </c>
      <c r="FG114">
        <v>400</v>
      </c>
      <c r="FH114">
        <v>54.561199999999999</v>
      </c>
      <c r="FI114">
        <v>97.787700000000001</v>
      </c>
      <c r="FJ114">
        <v>99.5471</v>
      </c>
    </row>
    <row r="115" spans="1:166" x14ac:dyDescent="0.2">
      <c r="A115">
        <v>97</v>
      </c>
      <c r="B115">
        <v>1659035389.0999999</v>
      </c>
      <c r="C115">
        <v>16454.599999904629</v>
      </c>
      <c r="D115" t="s">
        <v>569</v>
      </c>
      <c r="E115" t="s">
        <v>570</v>
      </c>
      <c r="F115" t="s">
        <v>280</v>
      </c>
      <c r="G115">
        <v>1659035389.0999999</v>
      </c>
      <c r="H115">
        <f t="shared" ref="H115:H146" si="138">(I115)/1000</f>
        <v>1.8217479677881319E-2</v>
      </c>
      <c r="I115">
        <f t="shared" ref="I115:I146" si="139">1000*BZ115*AG115*(BV115-BW115)/(100*BP115*(1000-AG115*BV115))</f>
        <v>18.217479677881318</v>
      </c>
      <c r="J115">
        <f t="shared" ref="J115:J146" si="140">BZ115*AG115*(BU115-BT115*(1000-AG115*BW115)/(1000-AG115*BV115))/(100*BP115)</f>
        <v>12.326131350137718</v>
      </c>
      <c r="K115">
        <f t="shared" ref="K115:K146" si="141">BT115 - IF(AG115&gt;1, J115*BP115*100/(AI115*CH115), 0)</f>
        <v>377.05900000000003</v>
      </c>
      <c r="L115">
        <f t="shared" ref="L115:L146" si="142">((R115-H115/2)*K115-J115)/(R115+H115/2)</f>
        <v>313.70020920173056</v>
      </c>
      <c r="M115">
        <f t="shared" ref="M115:M146" si="143">L115*(CA115+CB115)/1000</f>
        <v>31.31149832668526</v>
      </c>
      <c r="N115">
        <f t="shared" ref="N115:N146" si="144">(BT115 - IF(AG115&gt;1, J115*BP115*100/(AI115*CH115), 0))*(CA115+CB115)/1000</f>
        <v>37.635557456607806</v>
      </c>
      <c r="O115">
        <f t="shared" ref="O115:O146" si="145">2/((1/Q115-1/P115)+SIGN(Q115)*SQRT((1/Q115-1/P115)*(1/Q115-1/P115) + 4*BQ115/((BQ115+1)*(BQ115+1))*(2*1/Q115*1/P115-1/P115*1/P115)))</f>
        <v>0.50706633921528399</v>
      </c>
      <c r="P115">
        <f t="shared" ref="P115:P146" si="146">IF(LEFT(BR115,1)&lt;&gt;"0",IF(LEFT(BR115,1)="1",3,$B$7),$D$5+$E$5*(CH115*CA115/($K$5*1000))+$F$5*(CH115*CA115/($K$5*1000))*MAX(MIN(BP115,$J$5),$I$5)*MAX(MIN(BP115,$J$5),$I$5)+$G$5*MAX(MIN(BP115,$J$5),$I$5)*(CH115*CA115/($K$5*1000))+$H$5*(CH115*CA115/($K$5*1000))*(CH115*CA115/($K$5*1000)))</f>
        <v>2.9273601407688674</v>
      </c>
      <c r="Q115">
        <f t="shared" ref="Q115:Q146" si="147">H115*(1000-(1000*0.61365*EXP(17.502*U115/(240.97+U115))/(CA115+CB115)+BV115)/2)/(1000*0.61365*EXP(17.502*U115/(240.97+U115))/(CA115+CB115)-BV115)</f>
        <v>0.46451039245243864</v>
      </c>
      <c r="R115">
        <f t="shared" ref="R115:R146" si="148">1/((BQ115+1)/(O115/1.6)+1/(P115/1.37)) + BQ115/((BQ115+1)/(O115/1.6) + BQ115/(P115/1.37))</f>
        <v>0.29385152468246284</v>
      </c>
      <c r="S115">
        <f t="shared" ref="S115:S146" si="149">(BL115*BO115)</f>
        <v>66.115851784345196</v>
      </c>
      <c r="T115">
        <f t="shared" ref="T115:T146" si="150">(CC115+(S115+2*0.95*0.0000000567*(((CC115+$B$9)+273)^4-(CC115+273)^4)-44100*H115)/(1.84*29.3*P115+8*0.95*0.0000000567*(CC115+273)^3))</f>
        <v>40.079518429106578</v>
      </c>
      <c r="U115">
        <f t="shared" ref="U115:U146" si="151">($C$9*CD115+$D$9*CE115+$E$9*T115)</f>
        <v>41.995199999999997</v>
      </c>
      <c r="V115">
        <f t="shared" ref="V115:V146" si="152">0.61365*EXP(17.502*U115/(240.97+U115))</f>
        <v>8.2413319394001689</v>
      </c>
      <c r="W115">
        <f t="shared" ref="W115:W146" si="153">(X115/Y115*100)</f>
        <v>49.055108434012936</v>
      </c>
      <c r="X115">
        <f t="shared" ref="X115:X146" si="154">BV115*(CA115+CB115)/1000</f>
        <v>4.5781632078102401</v>
      </c>
      <c r="Y115">
        <f t="shared" ref="Y115:Y146" si="155">0.61365*EXP(17.502*CC115/(240.97+CC115))</f>
        <v>9.3326940943747196</v>
      </c>
      <c r="Z115">
        <f t="shared" ref="Z115:Z146" si="156">(V115-BV115*(CA115+CB115)/1000)</f>
        <v>3.6631687315899288</v>
      </c>
      <c r="AA115">
        <f t="shared" ref="AA115:AA146" si="157">(-H115*44100)</f>
        <v>-803.39085379456617</v>
      </c>
      <c r="AB115">
        <f t="shared" ref="AB115:AB146" si="158">2*29.3*P115*0.92*(CC115-U115)</f>
        <v>375.7532568396511</v>
      </c>
      <c r="AC115">
        <f t="shared" ref="AC115:AC146" si="159">2*0.95*0.0000000567*(((CC115+$B$9)+273)^4-(U115+273)^4)</f>
        <v>32.431753434998683</v>
      </c>
      <c r="AD115">
        <f t="shared" ref="AD115:AD146" si="160">S115+AC115+AA115+AB115</f>
        <v>-329.08999173557123</v>
      </c>
      <c r="AE115">
        <v>0</v>
      </c>
      <c r="AF115">
        <v>0</v>
      </c>
      <c r="AG115">
        <f t="shared" ref="AG115:AG146" si="161">IF(AE115*$H$15&gt;=AI115,1,(AI115/(AI115-AE115*$H$15)))</f>
        <v>1</v>
      </c>
      <c r="AH115">
        <f t="shared" ref="AH115:AH146" si="162">(AG115-1)*100</f>
        <v>0</v>
      </c>
      <c r="AI115">
        <f t="shared" ref="AI115:AI146" si="163">MAX(0,($B$15+$C$15*CH115)/(1+$D$15*CH115)*CA115/(CC115+273)*$E$15)</f>
        <v>49916.508483708581</v>
      </c>
      <c r="AJ115" t="s">
        <v>281</v>
      </c>
      <c r="AK115" t="s">
        <v>281</v>
      </c>
      <c r="AL115">
        <v>0</v>
      </c>
      <c r="AM115">
        <v>0</v>
      </c>
      <c r="AN115" t="e">
        <f t="shared" ref="AN115:AN146" si="164">1-AL115/AM115</f>
        <v>#DIV/0!</v>
      </c>
      <c r="AO115">
        <v>0</v>
      </c>
      <c r="AP115" t="s">
        <v>281</v>
      </c>
      <c r="AQ115" t="s">
        <v>281</v>
      </c>
      <c r="AR115">
        <v>0</v>
      </c>
      <c r="AS115">
        <v>0</v>
      </c>
      <c r="AT115" t="e">
        <f t="shared" ref="AT115:AT146" si="165">1-AR115/AS115</f>
        <v>#DIV/0!</v>
      </c>
      <c r="AU115">
        <v>0.5</v>
      </c>
      <c r="AV115">
        <f t="shared" ref="AV115:AV146" si="166">BM115</f>
        <v>336.99138600225137</v>
      </c>
      <c r="AW115">
        <f t="shared" ref="AW115:AW146" si="167">J115</f>
        <v>12.326131350137718</v>
      </c>
      <c r="AX115" t="e">
        <f t="shared" ref="AX115:AX146" si="168">AT115*AU115*AV115</f>
        <v>#DIV/0!</v>
      </c>
      <c r="AY115">
        <f t="shared" ref="AY115:AY146" si="169">(AW115-AO115)/AV115</f>
        <v>3.6576992356876947E-2</v>
      </c>
      <c r="AZ115" t="e">
        <f t="shared" ref="AZ115:AZ146" si="170">(AM115-AS115)/AS115</f>
        <v>#DIV/0!</v>
      </c>
      <c r="BA115" t="e">
        <f t="shared" ref="BA115:BA146" si="171">AL115/(AN115+AL115/AS115)</f>
        <v>#DIV/0!</v>
      </c>
      <c r="BB115" t="s">
        <v>281</v>
      </c>
      <c r="BC115">
        <v>0</v>
      </c>
      <c r="BD115" t="e">
        <f t="shared" ref="BD115:BD146" si="172">IF(BC115&lt;&gt;0, BC115, BA115)</f>
        <v>#DIV/0!</v>
      </c>
      <c r="BE115" t="e">
        <f t="shared" ref="BE115:BE146" si="173">1-BD115/AS115</f>
        <v>#DIV/0!</v>
      </c>
      <c r="BF115" t="e">
        <f t="shared" ref="BF115:BF146" si="174">(AS115-AR115)/(AS115-BD115)</f>
        <v>#DIV/0!</v>
      </c>
      <c r="BG115" t="e">
        <f t="shared" ref="BG115:BG146" si="175">(AM115-AS115)/(AM115-BD115)</f>
        <v>#DIV/0!</v>
      </c>
      <c r="BH115" t="e">
        <f t="shared" ref="BH115:BH146" si="176">(AS115-AR115)/(AS115-AL115)</f>
        <v>#DIV/0!</v>
      </c>
      <c r="BI115" t="e">
        <f t="shared" ref="BI115:BI146" si="177">(AM115-AS115)/(AM115-AL115)</f>
        <v>#DIV/0!</v>
      </c>
      <c r="BJ115" t="e">
        <f t="shared" ref="BJ115:BJ146" si="178">(BF115*BD115/AR115)</f>
        <v>#DIV/0!</v>
      </c>
      <c r="BK115" t="e">
        <f t="shared" ref="BK115:BK146" si="179">(1-BJ115)</f>
        <v>#DIV/0!</v>
      </c>
      <c r="BL115">
        <f t="shared" ref="BL115:BL146" si="180">$B$13*CI115+$C$13*CJ115+$F$13*CK115*(1-CN115)</f>
        <v>399.75200000000001</v>
      </c>
      <c r="BM115">
        <f t="shared" ref="BM115:BM146" si="181">BL115*BN115</f>
        <v>336.99138600225137</v>
      </c>
      <c r="BN115">
        <f t="shared" ref="BN115:BN146" si="182">($B$13*$D$11+$C$13*$D$11+$F$13*((CX115+CP115)/MAX(CX115+CP115+CY115, 0.1)*$I$11+CY115/MAX(CX115+CP115+CY115, 0.1)*$J$11))/($B$13+$C$13+$F$13)</f>
        <v>0.84300112570356456</v>
      </c>
      <c r="BO115">
        <f t="shared" ref="BO115:BO146" si="183">($B$13*$K$11+$C$13*$K$11+$F$13*((CX115+CP115)/MAX(CX115+CP115+CY115, 0.1)*$P$11+CY115/MAX(CX115+CP115+CY115, 0.1)*$Q$11))/($B$13+$C$13+$F$13)</f>
        <v>0.16539217260787989</v>
      </c>
      <c r="BP115">
        <v>6</v>
      </c>
      <c r="BQ115">
        <v>0.6</v>
      </c>
      <c r="BR115" t="s">
        <v>282</v>
      </c>
      <c r="BS115">
        <v>1659035389.0999999</v>
      </c>
      <c r="BT115">
        <v>377.05900000000003</v>
      </c>
      <c r="BU115">
        <v>400.08199999999999</v>
      </c>
      <c r="BV115">
        <v>45.867199999999997</v>
      </c>
      <c r="BW115">
        <v>25.019100000000002</v>
      </c>
      <c r="BX115">
        <v>376.31</v>
      </c>
      <c r="BY115">
        <v>45.734499999999997</v>
      </c>
      <c r="BZ115">
        <v>500.24400000000003</v>
      </c>
      <c r="CA115">
        <v>99.713700000000003</v>
      </c>
      <c r="CB115">
        <v>9.9744200000000005E-2</v>
      </c>
      <c r="CC115">
        <v>44.376100000000001</v>
      </c>
      <c r="CD115">
        <v>41.995199999999997</v>
      </c>
      <c r="CE115">
        <v>999.9</v>
      </c>
      <c r="CF115">
        <v>0</v>
      </c>
      <c r="CG115">
        <v>0</v>
      </c>
      <c r="CH115">
        <v>10016.200000000001</v>
      </c>
      <c r="CI115">
        <v>0</v>
      </c>
      <c r="CJ115">
        <v>239.274</v>
      </c>
      <c r="CK115">
        <v>399.75200000000001</v>
      </c>
      <c r="CL115">
        <v>0.89996699999999996</v>
      </c>
      <c r="CM115">
        <v>0.100033</v>
      </c>
      <c r="CN115">
        <v>0</v>
      </c>
      <c r="CO115">
        <v>2.7336</v>
      </c>
      <c r="CP115">
        <v>0</v>
      </c>
      <c r="CQ115">
        <v>3822.78</v>
      </c>
      <c r="CR115">
        <v>3427.78</v>
      </c>
      <c r="CS115">
        <v>48.375</v>
      </c>
      <c r="CT115">
        <v>51.125</v>
      </c>
      <c r="CU115">
        <v>49.436999999999998</v>
      </c>
      <c r="CV115">
        <v>50.5</v>
      </c>
      <c r="CW115">
        <v>48.936999999999998</v>
      </c>
      <c r="CX115">
        <v>359.76</v>
      </c>
      <c r="CY115">
        <v>39.99</v>
      </c>
      <c r="CZ115">
        <v>0</v>
      </c>
      <c r="DA115">
        <v>1659035585.7</v>
      </c>
      <c r="DB115">
        <v>0</v>
      </c>
      <c r="DC115">
        <v>3.160952</v>
      </c>
      <c r="DD115">
        <v>0.27338463154817511</v>
      </c>
      <c r="DE115">
        <v>25.843846106528371</v>
      </c>
      <c r="DF115">
        <v>3822.1432</v>
      </c>
      <c r="DG115">
        <v>15</v>
      </c>
      <c r="DH115">
        <v>1659035309.5999999</v>
      </c>
      <c r="DI115" t="s">
        <v>571</v>
      </c>
      <c r="DJ115">
        <v>1659035288.0999999</v>
      </c>
      <c r="DK115">
        <v>1659035309.5999999</v>
      </c>
      <c r="DL115">
        <v>98</v>
      </c>
      <c r="DM115">
        <v>-2E-3</v>
      </c>
      <c r="DN115">
        <v>-1E-3</v>
      </c>
      <c r="DO115">
        <v>0.72899999999999998</v>
      </c>
      <c r="DP115">
        <v>0.11700000000000001</v>
      </c>
      <c r="DQ115">
        <v>400</v>
      </c>
      <c r="DR115">
        <v>25</v>
      </c>
      <c r="DS115">
        <v>7.0000000000000007E-2</v>
      </c>
      <c r="DT115">
        <v>0.01</v>
      </c>
      <c r="DU115">
        <v>100</v>
      </c>
      <c r="DV115">
        <v>100</v>
      </c>
      <c r="DW115">
        <v>0.749</v>
      </c>
      <c r="DX115">
        <v>0.13270000000000001</v>
      </c>
      <c r="DY115">
        <v>1.0352924638621379</v>
      </c>
      <c r="DZ115">
        <v>-6.7132856166521554E-4</v>
      </c>
      <c r="EA115">
        <v>-2.681329234238156E-7</v>
      </c>
      <c r="EB115">
        <v>8.1307759810197942E-11</v>
      </c>
      <c r="EC115">
        <v>0.1326911214053523</v>
      </c>
      <c r="ED115">
        <v>0</v>
      </c>
      <c r="EE115">
        <v>0</v>
      </c>
      <c r="EF115">
        <v>0</v>
      </c>
      <c r="EG115">
        <v>2</v>
      </c>
      <c r="EH115">
        <v>2028</v>
      </c>
      <c r="EI115">
        <v>2</v>
      </c>
      <c r="EJ115">
        <v>26</v>
      </c>
      <c r="EK115">
        <v>1.7</v>
      </c>
      <c r="EL115">
        <v>1.3</v>
      </c>
      <c r="EM115">
        <v>1.09253</v>
      </c>
      <c r="EN115">
        <v>2.5476100000000002</v>
      </c>
      <c r="EO115">
        <v>1.39893</v>
      </c>
      <c r="EP115">
        <v>2.32544</v>
      </c>
      <c r="EQ115">
        <v>1.49902</v>
      </c>
      <c r="ER115">
        <v>2.48169</v>
      </c>
      <c r="ES115">
        <v>34.4636</v>
      </c>
      <c r="ET115">
        <v>13.116400000000001</v>
      </c>
      <c r="EU115">
        <v>18</v>
      </c>
      <c r="EV115">
        <v>516.6</v>
      </c>
      <c r="EW115">
        <v>534.59</v>
      </c>
      <c r="EX115">
        <v>46.774900000000002</v>
      </c>
      <c r="EY115">
        <v>44.647399999999998</v>
      </c>
      <c r="EZ115">
        <v>30.0001</v>
      </c>
      <c r="FA115">
        <v>44.360999999999997</v>
      </c>
      <c r="FB115">
        <v>44.280999999999999</v>
      </c>
      <c r="FC115">
        <v>21.8626</v>
      </c>
      <c r="FD115">
        <v>0</v>
      </c>
      <c r="FE115">
        <v>100</v>
      </c>
      <c r="FF115">
        <v>46.7622</v>
      </c>
      <c r="FG115">
        <v>400</v>
      </c>
      <c r="FH115">
        <v>54.561199999999999</v>
      </c>
      <c r="FI115">
        <v>97.782200000000003</v>
      </c>
      <c r="FJ115">
        <v>99.537899999999993</v>
      </c>
    </row>
    <row r="116" spans="1:166" x14ac:dyDescent="0.2">
      <c r="A116">
        <v>98</v>
      </c>
      <c r="B116">
        <v>1659035539.5999999</v>
      </c>
      <c r="C116">
        <v>16605.099999904629</v>
      </c>
      <c r="D116" t="s">
        <v>572</v>
      </c>
      <c r="E116" t="s">
        <v>573</v>
      </c>
      <c r="F116" t="s">
        <v>280</v>
      </c>
      <c r="G116">
        <v>1659035539.5999999</v>
      </c>
      <c r="H116">
        <f t="shared" si="138"/>
        <v>1.8160070082524928E-2</v>
      </c>
      <c r="I116">
        <f t="shared" si="139"/>
        <v>18.160070082524928</v>
      </c>
      <c r="J116">
        <f t="shared" si="140"/>
        <v>12.401412037298002</v>
      </c>
      <c r="K116">
        <f t="shared" si="141"/>
        <v>376.88</v>
      </c>
      <c r="L116">
        <f t="shared" si="142"/>
        <v>313.06080704918531</v>
      </c>
      <c r="M116">
        <f t="shared" si="143"/>
        <v>31.248664726784096</v>
      </c>
      <c r="N116">
        <f t="shared" si="144"/>
        <v>37.618879454240002</v>
      </c>
      <c r="O116">
        <f t="shared" si="145"/>
        <v>0.50458418991046028</v>
      </c>
      <c r="P116">
        <f t="shared" si="146"/>
        <v>2.9228149262175722</v>
      </c>
      <c r="Q116">
        <f t="shared" si="147"/>
        <v>0.46236593164146139</v>
      </c>
      <c r="R116">
        <f t="shared" si="148"/>
        <v>0.29248409261595393</v>
      </c>
      <c r="S116">
        <f t="shared" si="149"/>
        <v>66.164335449262595</v>
      </c>
      <c r="T116">
        <f t="shared" si="150"/>
        <v>40.083817356884133</v>
      </c>
      <c r="U116">
        <f t="shared" si="151"/>
        <v>41.993899999999996</v>
      </c>
      <c r="V116">
        <f t="shared" si="152"/>
        <v>8.2407676362342688</v>
      </c>
      <c r="W116">
        <f t="shared" si="153"/>
        <v>49.00020287910489</v>
      </c>
      <c r="X116">
        <f t="shared" si="154"/>
        <v>4.5719495464929993</v>
      </c>
      <c r="Y116">
        <f t="shared" si="155"/>
        <v>9.3304706467707543</v>
      </c>
      <c r="Z116">
        <f t="shared" si="156"/>
        <v>3.6688180897412694</v>
      </c>
      <c r="AA116">
        <f t="shared" si="157"/>
        <v>-800.85909063934935</v>
      </c>
      <c r="AB116">
        <f t="shared" si="158"/>
        <v>374.6498404434102</v>
      </c>
      <c r="AC116">
        <f t="shared" si="159"/>
        <v>32.38589427822685</v>
      </c>
      <c r="AD116">
        <f t="shared" si="160"/>
        <v>-327.65902046844974</v>
      </c>
      <c r="AE116">
        <v>0</v>
      </c>
      <c r="AF116">
        <v>0</v>
      </c>
      <c r="AG116">
        <f t="shared" si="161"/>
        <v>1</v>
      </c>
      <c r="AH116">
        <f t="shared" si="162"/>
        <v>0</v>
      </c>
      <c r="AI116">
        <f t="shared" si="163"/>
        <v>49793.298483707607</v>
      </c>
      <c r="AJ116" t="s">
        <v>281</v>
      </c>
      <c r="AK116" t="s">
        <v>281</v>
      </c>
      <c r="AL116">
        <v>0</v>
      </c>
      <c r="AM116">
        <v>0</v>
      </c>
      <c r="AN116" t="e">
        <f t="shared" si="164"/>
        <v>#DIV/0!</v>
      </c>
      <c r="AO116">
        <v>0</v>
      </c>
      <c r="AP116" t="s">
        <v>281</v>
      </c>
      <c r="AQ116" t="s">
        <v>281</v>
      </c>
      <c r="AR116">
        <v>0</v>
      </c>
      <c r="AS116">
        <v>0</v>
      </c>
      <c r="AT116" t="e">
        <f t="shared" si="165"/>
        <v>#DIV/0!</v>
      </c>
      <c r="AU116">
        <v>0.5</v>
      </c>
      <c r="AV116">
        <f t="shared" si="166"/>
        <v>337.24672800479925</v>
      </c>
      <c r="AW116">
        <f t="shared" si="167"/>
        <v>12.401412037298002</v>
      </c>
      <c r="AX116" t="e">
        <f t="shared" si="168"/>
        <v>#DIV/0!</v>
      </c>
      <c r="AY116">
        <f t="shared" si="169"/>
        <v>3.6772519960880157E-2</v>
      </c>
      <c r="AZ116" t="e">
        <f t="shared" si="170"/>
        <v>#DIV/0!</v>
      </c>
      <c r="BA116" t="e">
        <f t="shared" si="171"/>
        <v>#DIV/0!</v>
      </c>
      <c r="BB116" t="s">
        <v>281</v>
      </c>
      <c r="BC116">
        <v>0</v>
      </c>
      <c r="BD116" t="e">
        <f t="shared" si="172"/>
        <v>#DIV/0!</v>
      </c>
      <c r="BE116" t="e">
        <f t="shared" si="173"/>
        <v>#DIV/0!</v>
      </c>
      <c r="BF116" t="e">
        <f t="shared" si="174"/>
        <v>#DIV/0!</v>
      </c>
      <c r="BG116" t="e">
        <f t="shared" si="175"/>
        <v>#DIV/0!</v>
      </c>
      <c r="BH116" t="e">
        <f t="shared" si="176"/>
        <v>#DIV/0!</v>
      </c>
      <c r="BI116" t="e">
        <f t="shared" si="177"/>
        <v>#DIV/0!</v>
      </c>
      <c r="BJ116" t="e">
        <f t="shared" si="178"/>
        <v>#DIV/0!</v>
      </c>
      <c r="BK116" t="e">
        <f t="shared" si="179"/>
        <v>#DIV/0!</v>
      </c>
      <c r="BL116">
        <f t="shared" si="180"/>
        <v>400.05599999999998</v>
      </c>
      <c r="BM116">
        <f t="shared" si="181"/>
        <v>337.24672800479925</v>
      </c>
      <c r="BN116">
        <f t="shared" si="182"/>
        <v>0.84299880017997297</v>
      </c>
      <c r="BO116">
        <f t="shared" si="183"/>
        <v>0.16538768434734788</v>
      </c>
      <c r="BP116">
        <v>6</v>
      </c>
      <c r="BQ116">
        <v>0.6</v>
      </c>
      <c r="BR116" t="s">
        <v>282</v>
      </c>
      <c r="BS116">
        <v>1659035539.5999999</v>
      </c>
      <c r="BT116">
        <v>376.88</v>
      </c>
      <c r="BU116">
        <v>399.96199999999999</v>
      </c>
      <c r="BV116">
        <v>45.8035</v>
      </c>
      <c r="BW116">
        <v>25.021000000000001</v>
      </c>
      <c r="BX116">
        <v>376.12700000000001</v>
      </c>
      <c r="BY116">
        <v>45.674199999999999</v>
      </c>
      <c r="BZ116">
        <v>500.27499999999998</v>
      </c>
      <c r="CA116">
        <v>99.716300000000004</v>
      </c>
      <c r="CB116">
        <v>0.100298</v>
      </c>
      <c r="CC116">
        <v>44.371499999999997</v>
      </c>
      <c r="CD116">
        <v>41.993899999999996</v>
      </c>
      <c r="CE116">
        <v>999.9</v>
      </c>
      <c r="CF116">
        <v>0</v>
      </c>
      <c r="CG116">
        <v>0</v>
      </c>
      <c r="CH116">
        <v>9990</v>
      </c>
      <c r="CI116">
        <v>0</v>
      </c>
      <c r="CJ116">
        <v>239.26300000000001</v>
      </c>
      <c r="CK116">
        <v>400.05599999999998</v>
      </c>
      <c r="CL116">
        <v>0.90004399999999996</v>
      </c>
      <c r="CM116">
        <v>9.9956199999999995E-2</v>
      </c>
      <c r="CN116">
        <v>0</v>
      </c>
      <c r="CO116">
        <v>3.3342000000000001</v>
      </c>
      <c r="CP116">
        <v>0</v>
      </c>
      <c r="CQ116">
        <v>3875.7</v>
      </c>
      <c r="CR116">
        <v>3430.45</v>
      </c>
      <c r="CS116">
        <v>48.375</v>
      </c>
      <c r="CT116">
        <v>51.061999999999998</v>
      </c>
      <c r="CU116">
        <v>49.436999999999998</v>
      </c>
      <c r="CV116">
        <v>50.5</v>
      </c>
      <c r="CW116">
        <v>48.936999999999998</v>
      </c>
      <c r="CX116">
        <v>360.07</v>
      </c>
      <c r="CY116">
        <v>39.99</v>
      </c>
      <c r="CZ116">
        <v>0</v>
      </c>
      <c r="DA116">
        <v>1659035735.7</v>
      </c>
      <c r="DB116">
        <v>0</v>
      </c>
      <c r="DC116">
        <v>3.1503519999999998</v>
      </c>
      <c r="DD116">
        <v>-0.5731769187114133</v>
      </c>
      <c r="DE116">
        <v>20.77153832180085</v>
      </c>
      <c r="DF116">
        <v>3872.6768000000002</v>
      </c>
      <c r="DG116">
        <v>15</v>
      </c>
      <c r="DH116">
        <v>1659035453.5999999</v>
      </c>
      <c r="DI116" t="s">
        <v>574</v>
      </c>
      <c r="DJ116">
        <v>1659035437.5999999</v>
      </c>
      <c r="DK116">
        <v>1659035453.5999999</v>
      </c>
      <c r="DL116">
        <v>99</v>
      </c>
      <c r="DM116">
        <v>4.0000000000000001E-3</v>
      </c>
      <c r="DN116">
        <v>-3.0000000000000001E-3</v>
      </c>
      <c r="DO116">
        <v>0.73299999999999998</v>
      </c>
      <c r="DP116">
        <v>0.114</v>
      </c>
      <c r="DQ116">
        <v>400</v>
      </c>
      <c r="DR116">
        <v>25</v>
      </c>
      <c r="DS116">
        <v>0.09</v>
      </c>
      <c r="DT116">
        <v>0.01</v>
      </c>
      <c r="DU116">
        <v>100</v>
      </c>
      <c r="DV116">
        <v>100</v>
      </c>
      <c r="DW116">
        <v>0.753</v>
      </c>
      <c r="DX116">
        <v>0.1293</v>
      </c>
      <c r="DY116">
        <v>1.038804684978875</v>
      </c>
      <c r="DZ116">
        <v>-6.7132856166521554E-4</v>
      </c>
      <c r="EA116">
        <v>-2.681329234238156E-7</v>
      </c>
      <c r="EB116">
        <v>8.1307759810197942E-11</v>
      </c>
      <c r="EC116">
        <v>0.12928217143258169</v>
      </c>
      <c r="ED116">
        <v>0</v>
      </c>
      <c r="EE116">
        <v>0</v>
      </c>
      <c r="EF116">
        <v>0</v>
      </c>
      <c r="EG116">
        <v>2</v>
      </c>
      <c r="EH116">
        <v>2028</v>
      </c>
      <c r="EI116">
        <v>2</v>
      </c>
      <c r="EJ116">
        <v>26</v>
      </c>
      <c r="EK116">
        <v>1.7</v>
      </c>
      <c r="EL116">
        <v>1.4</v>
      </c>
      <c r="EM116">
        <v>1.09131</v>
      </c>
      <c r="EN116">
        <v>2.5463900000000002</v>
      </c>
      <c r="EO116">
        <v>1.39893</v>
      </c>
      <c r="EP116">
        <v>2.32544</v>
      </c>
      <c r="EQ116">
        <v>1.49902</v>
      </c>
      <c r="ER116">
        <v>2.34253</v>
      </c>
      <c r="ES116">
        <v>34.4636</v>
      </c>
      <c r="ET116">
        <v>13.063800000000001</v>
      </c>
      <c r="EU116">
        <v>18</v>
      </c>
      <c r="EV116">
        <v>516.93100000000004</v>
      </c>
      <c r="EW116">
        <v>534.49099999999999</v>
      </c>
      <c r="EX116">
        <v>46.817900000000002</v>
      </c>
      <c r="EY116">
        <v>44.661799999999999</v>
      </c>
      <c r="EZ116">
        <v>30.0002</v>
      </c>
      <c r="FA116">
        <v>44.38</v>
      </c>
      <c r="FB116">
        <v>44.296500000000002</v>
      </c>
      <c r="FC116">
        <v>21.842600000000001</v>
      </c>
      <c r="FD116">
        <v>0</v>
      </c>
      <c r="FE116">
        <v>100</v>
      </c>
      <c r="FF116">
        <v>46.816800000000001</v>
      </c>
      <c r="FG116">
        <v>400</v>
      </c>
      <c r="FH116">
        <v>54.561199999999999</v>
      </c>
      <c r="FI116">
        <v>97.783299999999997</v>
      </c>
      <c r="FJ116">
        <v>99.538399999999996</v>
      </c>
    </row>
    <row r="117" spans="1:166" x14ac:dyDescent="0.2">
      <c r="A117">
        <v>99</v>
      </c>
      <c r="B117">
        <v>1659035690.0999999</v>
      </c>
      <c r="C117">
        <v>16755.599999904629</v>
      </c>
      <c r="D117" t="s">
        <v>575</v>
      </c>
      <c r="E117" t="s">
        <v>576</v>
      </c>
      <c r="F117" t="s">
        <v>280</v>
      </c>
      <c r="G117">
        <v>1659035690.0999999</v>
      </c>
      <c r="H117">
        <f t="shared" si="138"/>
        <v>1.7892623875499666E-2</v>
      </c>
      <c r="I117">
        <f t="shared" si="139"/>
        <v>17.892623875499666</v>
      </c>
      <c r="J117">
        <f t="shared" si="140"/>
        <v>12.427677602731659</v>
      </c>
      <c r="K117">
        <f t="shared" si="141"/>
        <v>377.00299999999999</v>
      </c>
      <c r="L117">
        <f t="shared" si="142"/>
        <v>311.82874808187421</v>
      </c>
      <c r="M117">
        <f t="shared" si="143"/>
        <v>31.124210185164909</v>
      </c>
      <c r="N117">
        <f t="shared" si="144"/>
        <v>37.629374086307301</v>
      </c>
      <c r="O117">
        <f t="shared" si="145"/>
        <v>0.49109441083037425</v>
      </c>
      <c r="P117">
        <f t="shared" si="146"/>
        <v>2.9260344123561755</v>
      </c>
      <c r="Q117">
        <f t="shared" si="147"/>
        <v>0.4510499982848476</v>
      </c>
      <c r="R117">
        <f t="shared" si="148"/>
        <v>0.28523812313260244</v>
      </c>
      <c r="S117">
        <f t="shared" si="149"/>
        <v>66.168188999999984</v>
      </c>
      <c r="T117">
        <f t="shared" si="150"/>
        <v>40.130657212536789</v>
      </c>
      <c r="U117">
        <f t="shared" si="151"/>
        <v>42.010800000000003</v>
      </c>
      <c r="V117">
        <f t="shared" si="152"/>
        <v>8.2481061874502277</v>
      </c>
      <c r="W117">
        <f t="shared" si="153"/>
        <v>48.749391174926018</v>
      </c>
      <c r="X117">
        <f t="shared" si="154"/>
        <v>4.5423782756195408</v>
      </c>
      <c r="Y117">
        <f t="shared" si="155"/>
        <v>9.317815394494378</v>
      </c>
      <c r="Z117">
        <f t="shared" si="156"/>
        <v>3.7057279118306869</v>
      </c>
      <c r="AA117">
        <f t="shared" si="157"/>
        <v>-789.06471290953527</v>
      </c>
      <c r="AB117">
        <f t="shared" si="158"/>
        <v>368.26356331931953</v>
      </c>
      <c r="AC117">
        <f t="shared" si="159"/>
        <v>31.797399135652594</v>
      </c>
      <c r="AD117">
        <f t="shared" si="160"/>
        <v>-322.83556145456322</v>
      </c>
      <c r="AE117">
        <v>0</v>
      </c>
      <c r="AF117">
        <v>0</v>
      </c>
      <c r="AG117">
        <f t="shared" si="161"/>
        <v>1</v>
      </c>
      <c r="AH117">
        <f t="shared" si="162"/>
        <v>0</v>
      </c>
      <c r="AI117">
        <f t="shared" si="163"/>
        <v>49885.138612605573</v>
      </c>
      <c r="AJ117" t="s">
        <v>281</v>
      </c>
      <c r="AK117" t="s">
        <v>281</v>
      </c>
      <c r="AL117">
        <v>0</v>
      </c>
      <c r="AM117">
        <v>0</v>
      </c>
      <c r="AN117" t="e">
        <f t="shared" si="164"/>
        <v>#DIV/0!</v>
      </c>
      <c r="AO117">
        <v>0</v>
      </c>
      <c r="AP117" t="s">
        <v>281</v>
      </c>
      <c r="AQ117" t="s">
        <v>281</v>
      </c>
      <c r="AR117">
        <v>0</v>
      </c>
      <c r="AS117">
        <v>0</v>
      </c>
      <c r="AT117" t="e">
        <f t="shared" si="165"/>
        <v>#DIV/0!</v>
      </c>
      <c r="AU117">
        <v>0.5</v>
      </c>
      <c r="AV117">
        <f t="shared" si="166"/>
        <v>337.26689999999996</v>
      </c>
      <c r="AW117">
        <f t="shared" si="167"/>
        <v>12.427677602731659</v>
      </c>
      <c r="AX117" t="e">
        <f t="shared" si="168"/>
        <v>#DIV/0!</v>
      </c>
      <c r="AY117">
        <f t="shared" si="169"/>
        <v>3.6848198274813393E-2</v>
      </c>
      <c r="AZ117" t="e">
        <f t="shared" si="170"/>
        <v>#DIV/0!</v>
      </c>
      <c r="BA117" t="e">
        <f t="shared" si="171"/>
        <v>#DIV/0!</v>
      </c>
      <c r="BB117" t="s">
        <v>281</v>
      </c>
      <c r="BC117">
        <v>0</v>
      </c>
      <c r="BD117" t="e">
        <f t="shared" si="172"/>
        <v>#DIV/0!</v>
      </c>
      <c r="BE117" t="e">
        <f t="shared" si="173"/>
        <v>#DIV/0!</v>
      </c>
      <c r="BF117" t="e">
        <f t="shared" si="174"/>
        <v>#DIV/0!</v>
      </c>
      <c r="BG117" t="e">
        <f t="shared" si="175"/>
        <v>#DIV/0!</v>
      </c>
      <c r="BH117" t="e">
        <f t="shared" si="176"/>
        <v>#DIV/0!</v>
      </c>
      <c r="BI117" t="e">
        <f t="shared" si="177"/>
        <v>#DIV/0!</v>
      </c>
      <c r="BJ117" t="e">
        <f t="shared" si="178"/>
        <v>#DIV/0!</v>
      </c>
      <c r="BK117" t="e">
        <f t="shared" si="179"/>
        <v>#DIV/0!</v>
      </c>
      <c r="BL117">
        <f t="shared" si="180"/>
        <v>400.08</v>
      </c>
      <c r="BM117">
        <f t="shared" si="181"/>
        <v>337.26689999999996</v>
      </c>
      <c r="BN117">
        <f t="shared" si="182"/>
        <v>0.84299865026994591</v>
      </c>
      <c r="BO117">
        <f t="shared" si="183"/>
        <v>0.16538739502099578</v>
      </c>
      <c r="BP117">
        <v>6</v>
      </c>
      <c r="BQ117">
        <v>0.6</v>
      </c>
      <c r="BR117" t="s">
        <v>282</v>
      </c>
      <c r="BS117">
        <v>1659035690.0999999</v>
      </c>
      <c r="BT117">
        <v>377.00299999999999</v>
      </c>
      <c r="BU117">
        <v>400</v>
      </c>
      <c r="BV117">
        <v>45.509399999999999</v>
      </c>
      <c r="BW117">
        <v>25.025099999999998</v>
      </c>
      <c r="BX117">
        <v>376.25900000000001</v>
      </c>
      <c r="BY117">
        <v>45.380099999999999</v>
      </c>
      <c r="BZ117">
        <v>500.23700000000002</v>
      </c>
      <c r="CA117">
        <v>99.712000000000003</v>
      </c>
      <c r="CB117">
        <v>9.9869100000000002E-2</v>
      </c>
      <c r="CC117">
        <v>44.345300000000002</v>
      </c>
      <c r="CD117">
        <v>42.010800000000003</v>
      </c>
      <c r="CE117">
        <v>999.9</v>
      </c>
      <c r="CF117">
        <v>0</v>
      </c>
      <c r="CG117">
        <v>0</v>
      </c>
      <c r="CH117">
        <v>10008.799999999999</v>
      </c>
      <c r="CI117">
        <v>0</v>
      </c>
      <c r="CJ117">
        <v>239.26300000000001</v>
      </c>
      <c r="CK117">
        <v>400.08</v>
      </c>
      <c r="CL117">
        <v>0.90004499999999998</v>
      </c>
      <c r="CM117">
        <v>9.9955500000000003E-2</v>
      </c>
      <c r="CN117">
        <v>0</v>
      </c>
      <c r="CO117">
        <v>2.9996</v>
      </c>
      <c r="CP117">
        <v>0</v>
      </c>
      <c r="CQ117">
        <v>3906.8</v>
      </c>
      <c r="CR117">
        <v>3430.66</v>
      </c>
      <c r="CS117">
        <v>48.375</v>
      </c>
      <c r="CT117">
        <v>51.061999999999998</v>
      </c>
      <c r="CU117">
        <v>49.436999999999998</v>
      </c>
      <c r="CV117">
        <v>50.436999999999998</v>
      </c>
      <c r="CW117">
        <v>48.936999999999998</v>
      </c>
      <c r="CX117">
        <v>360.09</v>
      </c>
      <c r="CY117">
        <v>39.99</v>
      </c>
      <c r="CZ117">
        <v>0</v>
      </c>
      <c r="DA117">
        <v>1659035886.3</v>
      </c>
      <c r="DB117">
        <v>0</v>
      </c>
      <c r="DC117">
        <v>3.152423076923077</v>
      </c>
      <c r="DD117">
        <v>-0.24912820197027291</v>
      </c>
      <c r="DE117">
        <v>8.9859830153822156</v>
      </c>
      <c r="DF117">
        <v>3904.546923076924</v>
      </c>
      <c r="DG117">
        <v>15</v>
      </c>
      <c r="DH117">
        <v>1659035610.5999999</v>
      </c>
      <c r="DI117" t="s">
        <v>577</v>
      </c>
      <c r="DJ117">
        <v>1659035592.5999999</v>
      </c>
      <c r="DK117">
        <v>1659035453.5999999</v>
      </c>
      <c r="DL117">
        <v>100</v>
      </c>
      <c r="DM117">
        <v>-8.9999999999999993E-3</v>
      </c>
      <c r="DN117">
        <v>-3.0000000000000001E-3</v>
      </c>
      <c r="DO117">
        <v>0.72399999999999998</v>
      </c>
      <c r="DP117">
        <v>0.114</v>
      </c>
      <c r="DQ117">
        <v>400</v>
      </c>
      <c r="DR117">
        <v>25</v>
      </c>
      <c r="DS117">
        <v>0.09</v>
      </c>
      <c r="DT117">
        <v>0.01</v>
      </c>
      <c r="DU117">
        <v>100</v>
      </c>
      <c r="DV117">
        <v>100</v>
      </c>
      <c r="DW117">
        <v>0.74399999999999999</v>
      </c>
      <c r="DX117">
        <v>0.1293</v>
      </c>
      <c r="DY117">
        <v>1.0300753582601361</v>
      </c>
      <c r="DZ117">
        <v>-6.7132856166521554E-4</v>
      </c>
      <c r="EA117">
        <v>-2.681329234238156E-7</v>
      </c>
      <c r="EB117">
        <v>8.1307759810197942E-11</v>
      </c>
      <c r="EC117">
        <v>0.12928217143258169</v>
      </c>
      <c r="ED117">
        <v>0</v>
      </c>
      <c r="EE117">
        <v>0</v>
      </c>
      <c r="EF117">
        <v>0</v>
      </c>
      <c r="EG117">
        <v>2</v>
      </c>
      <c r="EH117">
        <v>2028</v>
      </c>
      <c r="EI117">
        <v>2</v>
      </c>
      <c r="EJ117">
        <v>26</v>
      </c>
      <c r="EK117">
        <v>1.6</v>
      </c>
      <c r="EL117">
        <v>3.9</v>
      </c>
      <c r="EM117">
        <v>1.09131</v>
      </c>
      <c r="EN117">
        <v>2.5561500000000001</v>
      </c>
      <c r="EO117">
        <v>1.39893</v>
      </c>
      <c r="EP117">
        <v>2.32544</v>
      </c>
      <c r="EQ117">
        <v>1.49902</v>
      </c>
      <c r="ER117">
        <v>2.2619600000000002</v>
      </c>
      <c r="ES117">
        <v>34.4636</v>
      </c>
      <c r="ET117">
        <v>13.0025</v>
      </c>
      <c r="EU117">
        <v>18</v>
      </c>
      <c r="EV117">
        <v>516.83699999999999</v>
      </c>
      <c r="EW117">
        <v>534.245</v>
      </c>
      <c r="EX117">
        <v>46.618400000000001</v>
      </c>
      <c r="EY117">
        <v>44.666600000000003</v>
      </c>
      <c r="EZ117">
        <v>30</v>
      </c>
      <c r="FA117">
        <v>44.389400000000002</v>
      </c>
      <c r="FB117">
        <v>44.310499999999998</v>
      </c>
      <c r="FC117">
        <v>21.8386</v>
      </c>
      <c r="FD117">
        <v>0</v>
      </c>
      <c r="FE117">
        <v>100</v>
      </c>
      <c r="FF117">
        <v>46.609699999999997</v>
      </c>
      <c r="FG117">
        <v>400</v>
      </c>
      <c r="FH117">
        <v>54.561199999999999</v>
      </c>
      <c r="FI117">
        <v>97.783900000000003</v>
      </c>
      <c r="FJ117">
        <v>99.540700000000001</v>
      </c>
    </row>
    <row r="118" spans="1:166" x14ac:dyDescent="0.2">
      <c r="A118">
        <v>100</v>
      </c>
      <c r="B118">
        <v>1659035840.5999999</v>
      </c>
      <c r="C118">
        <v>16906.099999904629</v>
      </c>
      <c r="D118" t="s">
        <v>578</v>
      </c>
      <c r="E118" t="s">
        <v>579</v>
      </c>
      <c r="F118" t="s">
        <v>280</v>
      </c>
      <c r="G118">
        <v>1659035840.5999999</v>
      </c>
      <c r="H118">
        <f t="shared" si="138"/>
        <v>1.6895581931777856E-2</v>
      </c>
      <c r="I118">
        <f t="shared" si="139"/>
        <v>16.895581931777855</v>
      </c>
      <c r="J118">
        <f t="shared" si="140"/>
        <v>16.907436733109524</v>
      </c>
      <c r="K118">
        <f t="shared" si="141"/>
        <v>568.197</v>
      </c>
      <c r="L118">
        <f t="shared" si="142"/>
        <v>469.77835000752208</v>
      </c>
      <c r="M118">
        <f t="shared" si="143"/>
        <v>46.887655409128065</v>
      </c>
      <c r="N118">
        <f t="shared" si="144"/>
        <v>56.710627767485995</v>
      </c>
      <c r="O118">
        <f t="shared" si="145"/>
        <v>0.44631675637962553</v>
      </c>
      <c r="P118">
        <f t="shared" si="146"/>
        <v>2.9224498555723142</v>
      </c>
      <c r="Q118">
        <f t="shared" si="147"/>
        <v>0.41294512798665128</v>
      </c>
      <c r="R118">
        <f t="shared" si="148"/>
        <v>0.26088587396475021</v>
      </c>
      <c r="S118">
        <f t="shared" si="149"/>
        <v>66.172621825658581</v>
      </c>
      <c r="T118">
        <f t="shared" si="150"/>
        <v>40.25960116983795</v>
      </c>
      <c r="U118">
        <f t="shared" si="151"/>
        <v>42.030799999999999</v>
      </c>
      <c r="V118">
        <f t="shared" si="152"/>
        <v>8.2567981730047961</v>
      </c>
      <c r="W118">
        <f t="shared" si="153"/>
        <v>47.876263556737783</v>
      </c>
      <c r="X118">
        <f t="shared" si="154"/>
        <v>4.4327644108901998</v>
      </c>
      <c r="Y118">
        <f t="shared" si="155"/>
        <v>9.2587935682093612</v>
      </c>
      <c r="Z118">
        <f t="shared" si="156"/>
        <v>3.8240337621145963</v>
      </c>
      <c r="AA118">
        <f t="shared" si="157"/>
        <v>-745.09516319140346</v>
      </c>
      <c r="AB118">
        <f t="shared" si="158"/>
        <v>345.34506010538252</v>
      </c>
      <c r="AC118">
        <f t="shared" si="159"/>
        <v>29.840517259978284</v>
      </c>
      <c r="AD118">
        <f t="shared" si="160"/>
        <v>-303.73696400038403</v>
      </c>
      <c r="AE118">
        <v>0</v>
      </c>
      <c r="AF118">
        <v>0</v>
      </c>
      <c r="AG118">
        <f t="shared" si="161"/>
        <v>1</v>
      </c>
      <c r="AH118">
        <f t="shared" si="162"/>
        <v>0</v>
      </c>
      <c r="AI118">
        <f t="shared" si="163"/>
        <v>49806.528878963196</v>
      </c>
      <c r="AJ118" t="s">
        <v>281</v>
      </c>
      <c r="AK118" t="s">
        <v>281</v>
      </c>
      <c r="AL118">
        <v>0</v>
      </c>
      <c r="AM118">
        <v>0</v>
      </c>
      <c r="AN118" t="e">
        <f t="shared" si="164"/>
        <v>#DIV/0!</v>
      </c>
      <c r="AO118">
        <v>0</v>
      </c>
      <c r="AP118" t="s">
        <v>281</v>
      </c>
      <c r="AQ118" t="s">
        <v>281</v>
      </c>
      <c r="AR118">
        <v>0</v>
      </c>
      <c r="AS118">
        <v>0</v>
      </c>
      <c r="AT118" t="e">
        <f t="shared" si="165"/>
        <v>#DIV/0!</v>
      </c>
      <c r="AU118">
        <v>0.5</v>
      </c>
      <c r="AV118">
        <f t="shared" si="166"/>
        <v>337.28207099775057</v>
      </c>
      <c r="AW118">
        <f t="shared" si="167"/>
        <v>16.907436733109524</v>
      </c>
      <c r="AX118" t="e">
        <f t="shared" si="168"/>
        <v>#DIV/0!</v>
      </c>
      <c r="AY118">
        <f t="shared" si="169"/>
        <v>5.0128477576924881E-2</v>
      </c>
      <c r="AZ118" t="e">
        <f t="shared" si="170"/>
        <v>#DIV/0!</v>
      </c>
      <c r="BA118" t="e">
        <f t="shared" si="171"/>
        <v>#DIV/0!</v>
      </c>
      <c r="BB118" t="s">
        <v>281</v>
      </c>
      <c r="BC118">
        <v>0</v>
      </c>
      <c r="BD118" t="e">
        <f t="shared" si="172"/>
        <v>#DIV/0!</v>
      </c>
      <c r="BE118" t="e">
        <f t="shared" si="173"/>
        <v>#DIV/0!</v>
      </c>
      <c r="BF118" t="e">
        <f t="shared" si="174"/>
        <v>#DIV/0!</v>
      </c>
      <c r="BG118" t="e">
        <f t="shared" si="175"/>
        <v>#DIV/0!</v>
      </c>
      <c r="BH118" t="e">
        <f t="shared" si="176"/>
        <v>#DIV/0!</v>
      </c>
      <c r="BI118" t="e">
        <f t="shared" si="177"/>
        <v>#DIV/0!</v>
      </c>
      <c r="BJ118" t="e">
        <f t="shared" si="178"/>
        <v>#DIV/0!</v>
      </c>
      <c r="BK118" t="e">
        <f t="shared" si="179"/>
        <v>#DIV/0!</v>
      </c>
      <c r="BL118">
        <f t="shared" si="180"/>
        <v>400.09699999999998</v>
      </c>
      <c r="BM118">
        <f t="shared" si="181"/>
        <v>337.28207099775057</v>
      </c>
      <c r="BN118">
        <f t="shared" si="182"/>
        <v>0.84300074981254691</v>
      </c>
      <c r="BO118">
        <f t="shared" si="183"/>
        <v>0.16539144713821544</v>
      </c>
      <c r="BP118">
        <v>6</v>
      </c>
      <c r="BQ118">
        <v>0.6</v>
      </c>
      <c r="BR118" t="s">
        <v>282</v>
      </c>
      <c r="BS118">
        <v>1659035840.5999999</v>
      </c>
      <c r="BT118">
        <v>568.197</v>
      </c>
      <c r="BU118">
        <v>599.98699999999997</v>
      </c>
      <c r="BV118">
        <v>44.4129</v>
      </c>
      <c r="BW118">
        <v>25.0502</v>
      </c>
      <c r="BX118">
        <v>567.52800000000002</v>
      </c>
      <c r="BY118">
        <v>44.2791</v>
      </c>
      <c r="BZ118">
        <v>500.298</v>
      </c>
      <c r="CA118">
        <v>99.707999999999998</v>
      </c>
      <c r="CB118">
        <v>0.100038</v>
      </c>
      <c r="CC118">
        <v>44.222700000000003</v>
      </c>
      <c r="CD118">
        <v>42.030799999999999</v>
      </c>
      <c r="CE118">
        <v>999.9</v>
      </c>
      <c r="CF118">
        <v>0</v>
      </c>
      <c r="CG118">
        <v>0</v>
      </c>
      <c r="CH118">
        <v>9988.75</v>
      </c>
      <c r="CI118">
        <v>0</v>
      </c>
      <c r="CJ118">
        <v>239.042</v>
      </c>
      <c r="CK118">
        <v>400.09699999999998</v>
      </c>
      <c r="CL118">
        <v>0.89997499999999997</v>
      </c>
      <c r="CM118">
        <v>0.100025</v>
      </c>
      <c r="CN118">
        <v>0</v>
      </c>
      <c r="CO118">
        <v>3.234</v>
      </c>
      <c r="CP118">
        <v>0</v>
      </c>
      <c r="CQ118">
        <v>3870.32</v>
      </c>
      <c r="CR118">
        <v>3430.74</v>
      </c>
      <c r="CS118">
        <v>48.375</v>
      </c>
      <c r="CT118">
        <v>51.061999999999998</v>
      </c>
      <c r="CU118">
        <v>49.436999999999998</v>
      </c>
      <c r="CV118">
        <v>50.5</v>
      </c>
      <c r="CW118">
        <v>48.936999999999998</v>
      </c>
      <c r="CX118">
        <v>360.08</v>
      </c>
      <c r="CY118">
        <v>40.020000000000003</v>
      </c>
      <c r="CZ118">
        <v>0</v>
      </c>
      <c r="DA118">
        <v>1659036036.9000001</v>
      </c>
      <c r="DB118">
        <v>0</v>
      </c>
      <c r="DC118">
        <v>3.151079999999999</v>
      </c>
      <c r="DD118">
        <v>1.1513307758865261</v>
      </c>
      <c r="DE118">
        <v>5.3023077061246946</v>
      </c>
      <c r="DF118">
        <v>3867.8688000000002</v>
      </c>
      <c r="DG118">
        <v>15</v>
      </c>
      <c r="DH118">
        <v>1659035769.0999999</v>
      </c>
      <c r="DI118" t="s">
        <v>580</v>
      </c>
      <c r="DJ118">
        <v>1659035761.5999999</v>
      </c>
      <c r="DK118">
        <v>1659035769.0999999</v>
      </c>
      <c r="DL118">
        <v>101</v>
      </c>
      <c r="DM118">
        <v>0.09</v>
      </c>
      <c r="DN118">
        <v>5.0000000000000001E-3</v>
      </c>
      <c r="DO118">
        <v>0.63900000000000001</v>
      </c>
      <c r="DP118">
        <v>0.11799999999999999</v>
      </c>
      <c r="DQ118">
        <v>600</v>
      </c>
      <c r="DR118">
        <v>25</v>
      </c>
      <c r="DS118">
        <v>7.0000000000000007E-2</v>
      </c>
      <c r="DT118">
        <v>0.01</v>
      </c>
      <c r="DU118">
        <v>100</v>
      </c>
      <c r="DV118">
        <v>100</v>
      </c>
      <c r="DW118">
        <v>0.66900000000000004</v>
      </c>
      <c r="DX118">
        <v>0.1338</v>
      </c>
      <c r="DY118">
        <v>1.120747515275917</v>
      </c>
      <c r="DZ118">
        <v>-6.7132856166521554E-4</v>
      </c>
      <c r="EA118">
        <v>-2.681329234238156E-7</v>
      </c>
      <c r="EB118">
        <v>8.1307759810197942E-11</v>
      </c>
      <c r="EC118">
        <v>0.13385878739682569</v>
      </c>
      <c r="ED118">
        <v>0</v>
      </c>
      <c r="EE118">
        <v>0</v>
      </c>
      <c r="EF118">
        <v>0</v>
      </c>
      <c r="EG118">
        <v>2</v>
      </c>
      <c r="EH118">
        <v>2028</v>
      </c>
      <c r="EI118">
        <v>2</v>
      </c>
      <c r="EJ118">
        <v>26</v>
      </c>
      <c r="EK118">
        <v>1.3</v>
      </c>
      <c r="EL118">
        <v>1.2</v>
      </c>
      <c r="EM118">
        <v>1.5112300000000001</v>
      </c>
      <c r="EN118">
        <v>2.5549300000000001</v>
      </c>
      <c r="EO118">
        <v>1.39893</v>
      </c>
      <c r="EP118">
        <v>2.32544</v>
      </c>
      <c r="EQ118">
        <v>1.49902</v>
      </c>
      <c r="ER118">
        <v>2.47559</v>
      </c>
      <c r="ES118">
        <v>34.4636</v>
      </c>
      <c r="ET118">
        <v>12.967499999999999</v>
      </c>
      <c r="EU118">
        <v>18</v>
      </c>
      <c r="EV118">
        <v>516.23</v>
      </c>
      <c r="EW118">
        <v>534.79600000000005</v>
      </c>
      <c r="EX118">
        <v>45.960599999999999</v>
      </c>
      <c r="EY118">
        <v>44.6751</v>
      </c>
      <c r="EZ118">
        <v>30</v>
      </c>
      <c r="FA118">
        <v>44.398800000000001</v>
      </c>
      <c r="FB118">
        <v>44.32</v>
      </c>
      <c r="FC118">
        <v>30.241700000000002</v>
      </c>
      <c r="FD118">
        <v>0</v>
      </c>
      <c r="FE118">
        <v>100</v>
      </c>
      <c r="FF118">
        <v>45.9375</v>
      </c>
      <c r="FG118">
        <v>600</v>
      </c>
      <c r="FH118">
        <v>54.561199999999999</v>
      </c>
      <c r="FI118">
        <v>97.780900000000003</v>
      </c>
      <c r="FJ118">
        <v>99.539299999999997</v>
      </c>
    </row>
    <row r="119" spans="1:166" x14ac:dyDescent="0.2">
      <c r="A119">
        <v>101</v>
      </c>
      <c r="B119">
        <v>1659035991.0999999</v>
      </c>
      <c r="C119">
        <v>17056.599999904629</v>
      </c>
      <c r="D119" t="s">
        <v>581</v>
      </c>
      <c r="E119" t="s">
        <v>582</v>
      </c>
      <c r="F119" t="s">
        <v>280</v>
      </c>
      <c r="G119">
        <v>1659035991.0999999</v>
      </c>
      <c r="H119">
        <f t="shared" si="138"/>
        <v>1.5800085168542418E-2</v>
      </c>
      <c r="I119">
        <f t="shared" si="139"/>
        <v>15.800085168542418</v>
      </c>
      <c r="J119">
        <f t="shared" si="140"/>
        <v>16.588918496723533</v>
      </c>
      <c r="K119">
        <f t="shared" si="141"/>
        <v>569.34100000000001</v>
      </c>
      <c r="L119">
        <f t="shared" si="142"/>
        <v>464.73732099530923</v>
      </c>
      <c r="M119">
        <f t="shared" si="143"/>
        <v>46.383446000074279</v>
      </c>
      <c r="N119">
        <f t="shared" si="144"/>
        <v>56.823492188170604</v>
      </c>
      <c r="O119">
        <f t="shared" si="145"/>
        <v>0.40230238052262229</v>
      </c>
      <c r="P119">
        <f t="shared" si="146"/>
        <v>2.9268027784340793</v>
      </c>
      <c r="Q119">
        <f t="shared" si="147"/>
        <v>0.37501524991799923</v>
      </c>
      <c r="R119">
        <f t="shared" si="148"/>
        <v>0.23668556884072808</v>
      </c>
      <c r="S119">
        <f t="shared" si="149"/>
        <v>66.166923775079354</v>
      </c>
      <c r="T119">
        <f t="shared" si="150"/>
        <v>40.393187226288781</v>
      </c>
      <c r="U119">
        <f t="shared" si="151"/>
        <v>42.015999999999998</v>
      </c>
      <c r="V119">
        <f t="shared" si="152"/>
        <v>8.2503653412267983</v>
      </c>
      <c r="W119">
        <f t="shared" si="153"/>
        <v>46.920888403438674</v>
      </c>
      <c r="X119">
        <f t="shared" si="154"/>
        <v>4.3099605946311002</v>
      </c>
      <c r="Y119">
        <f t="shared" si="155"/>
        <v>9.1855903442681566</v>
      </c>
      <c r="Z119">
        <f t="shared" si="156"/>
        <v>3.9404047465956982</v>
      </c>
      <c r="AA119">
        <f t="shared" si="157"/>
        <v>-696.78375593272062</v>
      </c>
      <c r="AB119">
        <f t="shared" si="158"/>
        <v>324.05289457956951</v>
      </c>
      <c r="AC119">
        <f t="shared" si="159"/>
        <v>27.936767112457087</v>
      </c>
      <c r="AD119">
        <f t="shared" si="160"/>
        <v>-278.62717046561465</v>
      </c>
      <c r="AE119">
        <v>0</v>
      </c>
      <c r="AF119">
        <v>0</v>
      </c>
      <c r="AG119">
        <f t="shared" si="161"/>
        <v>1</v>
      </c>
      <c r="AH119">
        <f t="shared" si="162"/>
        <v>0</v>
      </c>
      <c r="AI119">
        <f t="shared" si="163"/>
        <v>49949.359165003421</v>
      </c>
      <c r="AJ119" t="s">
        <v>281</v>
      </c>
      <c r="AK119" t="s">
        <v>281</v>
      </c>
      <c r="AL119">
        <v>0</v>
      </c>
      <c r="AM119">
        <v>0</v>
      </c>
      <c r="AN119" t="e">
        <f t="shared" si="164"/>
        <v>#DIV/0!</v>
      </c>
      <c r="AO119">
        <v>0</v>
      </c>
      <c r="AP119" t="s">
        <v>281</v>
      </c>
      <c r="AQ119" t="s">
        <v>281</v>
      </c>
      <c r="AR119">
        <v>0</v>
      </c>
      <c r="AS119">
        <v>0</v>
      </c>
      <c r="AT119" t="e">
        <f t="shared" si="165"/>
        <v>#DIV/0!</v>
      </c>
      <c r="AU119">
        <v>0.5</v>
      </c>
      <c r="AV119">
        <f t="shared" si="166"/>
        <v>337.26018599745038</v>
      </c>
      <c r="AW119">
        <f t="shared" si="167"/>
        <v>16.588918496723533</v>
      </c>
      <c r="AX119" t="e">
        <f t="shared" si="168"/>
        <v>#DIV/0!</v>
      </c>
      <c r="AY119">
        <f t="shared" si="169"/>
        <v>4.9187301630821439E-2</v>
      </c>
      <c r="AZ119" t="e">
        <f t="shared" si="170"/>
        <v>#DIV/0!</v>
      </c>
      <c r="BA119" t="e">
        <f t="shared" si="171"/>
        <v>#DIV/0!</v>
      </c>
      <c r="BB119" t="s">
        <v>281</v>
      </c>
      <c r="BC119">
        <v>0</v>
      </c>
      <c r="BD119" t="e">
        <f t="shared" si="172"/>
        <v>#DIV/0!</v>
      </c>
      <c r="BE119" t="e">
        <f t="shared" si="173"/>
        <v>#DIV/0!</v>
      </c>
      <c r="BF119" t="e">
        <f t="shared" si="174"/>
        <v>#DIV/0!</v>
      </c>
      <c r="BG119" t="e">
        <f t="shared" si="175"/>
        <v>#DIV/0!</v>
      </c>
      <c r="BH119" t="e">
        <f t="shared" si="176"/>
        <v>#DIV/0!</v>
      </c>
      <c r="BI119" t="e">
        <f t="shared" si="177"/>
        <v>#DIV/0!</v>
      </c>
      <c r="BJ119" t="e">
        <f t="shared" si="178"/>
        <v>#DIV/0!</v>
      </c>
      <c r="BK119" t="e">
        <f t="shared" si="179"/>
        <v>#DIV/0!</v>
      </c>
      <c r="BL119">
        <f t="shared" si="180"/>
        <v>400.072</v>
      </c>
      <c r="BM119">
        <f t="shared" si="181"/>
        <v>337.26018599745038</v>
      </c>
      <c r="BN119">
        <f t="shared" si="182"/>
        <v>0.84299872522308583</v>
      </c>
      <c r="BO119">
        <f t="shared" si="183"/>
        <v>0.16538753968055589</v>
      </c>
      <c r="BP119">
        <v>6</v>
      </c>
      <c r="BQ119">
        <v>0.6</v>
      </c>
      <c r="BR119" t="s">
        <v>282</v>
      </c>
      <c r="BS119">
        <v>1659035991.0999999</v>
      </c>
      <c r="BT119">
        <v>569.34100000000001</v>
      </c>
      <c r="BU119">
        <v>600.02700000000004</v>
      </c>
      <c r="BV119">
        <v>43.183500000000002</v>
      </c>
      <c r="BW119">
        <v>25.051300000000001</v>
      </c>
      <c r="BX119">
        <v>568.62400000000002</v>
      </c>
      <c r="BY119">
        <v>43.048200000000001</v>
      </c>
      <c r="BZ119">
        <v>500.25200000000001</v>
      </c>
      <c r="CA119">
        <v>99.7059</v>
      </c>
      <c r="CB119">
        <v>9.9826600000000001E-2</v>
      </c>
      <c r="CC119">
        <v>44.069699999999997</v>
      </c>
      <c r="CD119">
        <v>42.015999999999998</v>
      </c>
      <c r="CE119">
        <v>999.9</v>
      </c>
      <c r="CF119">
        <v>0</v>
      </c>
      <c r="CG119">
        <v>0</v>
      </c>
      <c r="CH119">
        <v>10013.799999999999</v>
      </c>
      <c r="CI119">
        <v>0</v>
      </c>
      <c r="CJ119">
        <v>238.822</v>
      </c>
      <c r="CK119">
        <v>400.072</v>
      </c>
      <c r="CL119">
        <v>0.90004499999999998</v>
      </c>
      <c r="CM119">
        <v>9.9955500000000003E-2</v>
      </c>
      <c r="CN119">
        <v>0</v>
      </c>
      <c r="CO119">
        <v>3.2837999999999998</v>
      </c>
      <c r="CP119">
        <v>0</v>
      </c>
      <c r="CQ119">
        <v>3879.34</v>
      </c>
      <c r="CR119">
        <v>3430.59</v>
      </c>
      <c r="CS119">
        <v>48.375</v>
      </c>
      <c r="CT119">
        <v>51</v>
      </c>
      <c r="CU119">
        <v>49.375</v>
      </c>
      <c r="CV119">
        <v>50.436999999999998</v>
      </c>
      <c r="CW119">
        <v>48.875</v>
      </c>
      <c r="CX119">
        <v>360.08</v>
      </c>
      <c r="CY119">
        <v>39.99</v>
      </c>
      <c r="CZ119">
        <v>0</v>
      </c>
      <c r="DA119">
        <v>1659036187.5</v>
      </c>
      <c r="DB119">
        <v>0</v>
      </c>
      <c r="DC119">
        <v>3.2396653846153849</v>
      </c>
      <c r="DD119">
        <v>0.1067111011795667</v>
      </c>
      <c r="DE119">
        <v>-1.147350407315882</v>
      </c>
      <c r="DF119">
        <v>3879.1476923076921</v>
      </c>
      <c r="DG119">
        <v>15</v>
      </c>
      <c r="DH119">
        <v>1659035911.0999999</v>
      </c>
      <c r="DI119" t="s">
        <v>583</v>
      </c>
      <c r="DJ119">
        <v>1659035895.0999999</v>
      </c>
      <c r="DK119">
        <v>1659035911.0999999</v>
      </c>
      <c r="DL119">
        <v>102</v>
      </c>
      <c r="DM119">
        <v>4.9000000000000002E-2</v>
      </c>
      <c r="DN119">
        <v>1E-3</v>
      </c>
      <c r="DO119">
        <v>0.68899999999999995</v>
      </c>
      <c r="DP119">
        <v>0.12</v>
      </c>
      <c r="DQ119">
        <v>600</v>
      </c>
      <c r="DR119">
        <v>25</v>
      </c>
      <c r="DS119">
        <v>0.1</v>
      </c>
      <c r="DT119">
        <v>0</v>
      </c>
      <c r="DU119">
        <v>100</v>
      </c>
      <c r="DV119">
        <v>100</v>
      </c>
      <c r="DW119">
        <v>0.71699999999999997</v>
      </c>
      <c r="DX119">
        <v>0.1353</v>
      </c>
      <c r="DY119">
        <v>1.170230262265177</v>
      </c>
      <c r="DZ119">
        <v>-6.7132856166521554E-4</v>
      </c>
      <c r="EA119">
        <v>-2.681329234238156E-7</v>
      </c>
      <c r="EB119">
        <v>8.1307759810197942E-11</v>
      </c>
      <c r="EC119">
        <v>0.13531622493690881</v>
      </c>
      <c r="ED119">
        <v>0</v>
      </c>
      <c r="EE119">
        <v>0</v>
      </c>
      <c r="EF119">
        <v>0</v>
      </c>
      <c r="EG119">
        <v>2</v>
      </c>
      <c r="EH119">
        <v>2028</v>
      </c>
      <c r="EI119">
        <v>2</v>
      </c>
      <c r="EJ119">
        <v>26</v>
      </c>
      <c r="EK119">
        <v>1.6</v>
      </c>
      <c r="EL119">
        <v>1.3</v>
      </c>
      <c r="EM119">
        <v>1.5112300000000001</v>
      </c>
      <c r="EN119">
        <v>2.5610400000000002</v>
      </c>
      <c r="EO119">
        <v>1.39893</v>
      </c>
      <c r="EP119">
        <v>2.32544</v>
      </c>
      <c r="EQ119">
        <v>1.49902</v>
      </c>
      <c r="ER119">
        <v>2.2436500000000001</v>
      </c>
      <c r="ES119">
        <v>34.440800000000003</v>
      </c>
      <c r="ET119">
        <v>12.8887</v>
      </c>
      <c r="EU119">
        <v>18</v>
      </c>
      <c r="EV119">
        <v>515.56700000000001</v>
      </c>
      <c r="EW119">
        <v>534.74699999999996</v>
      </c>
      <c r="EX119">
        <v>45.979799999999997</v>
      </c>
      <c r="EY119">
        <v>44.661799999999999</v>
      </c>
      <c r="EZ119">
        <v>29.9999</v>
      </c>
      <c r="FA119">
        <v>44.389400000000002</v>
      </c>
      <c r="FB119">
        <v>44.310499999999998</v>
      </c>
      <c r="FC119">
        <v>30.239699999999999</v>
      </c>
      <c r="FD119">
        <v>0</v>
      </c>
      <c r="FE119">
        <v>100</v>
      </c>
      <c r="FF119">
        <v>45.961799999999997</v>
      </c>
      <c r="FG119">
        <v>600</v>
      </c>
      <c r="FH119">
        <v>54.561199999999999</v>
      </c>
      <c r="FI119">
        <v>97.781700000000001</v>
      </c>
      <c r="FJ119">
        <v>99.541899999999998</v>
      </c>
    </row>
    <row r="120" spans="1:166" x14ac:dyDescent="0.2">
      <c r="A120">
        <v>102</v>
      </c>
      <c r="B120">
        <v>1659036141.5999999</v>
      </c>
      <c r="C120">
        <v>17207.099999904629</v>
      </c>
      <c r="D120" t="s">
        <v>584</v>
      </c>
      <c r="E120" t="s">
        <v>585</v>
      </c>
      <c r="F120" t="s">
        <v>280</v>
      </c>
      <c r="G120">
        <v>1659036141.5999999</v>
      </c>
      <c r="H120">
        <f t="shared" si="138"/>
        <v>1.4536093923775096E-2</v>
      </c>
      <c r="I120">
        <f t="shared" si="139"/>
        <v>14.536093923775097</v>
      </c>
      <c r="J120">
        <f t="shared" si="140"/>
        <v>18.828977845289064</v>
      </c>
      <c r="K120">
        <f t="shared" si="141"/>
        <v>764.11300000000006</v>
      </c>
      <c r="L120">
        <f t="shared" si="142"/>
        <v>626.4666882930992</v>
      </c>
      <c r="M120">
        <f t="shared" si="143"/>
        <v>62.528257478808868</v>
      </c>
      <c r="N120">
        <f t="shared" si="144"/>
        <v>76.266871486950194</v>
      </c>
      <c r="O120">
        <f t="shared" si="145"/>
        <v>0.35487859407115885</v>
      </c>
      <c r="P120">
        <f t="shared" si="146"/>
        <v>2.9222833156311534</v>
      </c>
      <c r="Q120">
        <f t="shared" si="147"/>
        <v>0.33343537386263289</v>
      </c>
      <c r="R120">
        <f t="shared" si="148"/>
        <v>0.21021831943935465</v>
      </c>
      <c r="S120">
        <f t="shared" si="149"/>
        <v>66.165162387684333</v>
      </c>
      <c r="T120">
        <f t="shared" si="150"/>
        <v>40.60300639174276</v>
      </c>
      <c r="U120">
        <f t="shared" si="151"/>
        <v>42.015500000000003</v>
      </c>
      <c r="V120">
        <f t="shared" si="152"/>
        <v>8.2501480916244301</v>
      </c>
      <c r="W120">
        <f t="shared" si="153"/>
        <v>45.653258796557836</v>
      </c>
      <c r="X120">
        <f t="shared" si="154"/>
        <v>4.1696138961835398</v>
      </c>
      <c r="Y120">
        <f t="shared" si="155"/>
        <v>9.1332229201082153</v>
      </c>
      <c r="Z120">
        <f t="shared" si="156"/>
        <v>4.0805341954408902</v>
      </c>
      <c r="AA120">
        <f t="shared" si="157"/>
        <v>-641.04174203848174</v>
      </c>
      <c r="AB120">
        <f t="shared" si="158"/>
        <v>306.28544710413536</v>
      </c>
      <c r="AC120">
        <f t="shared" si="159"/>
        <v>26.43195438247988</v>
      </c>
      <c r="AD120">
        <f t="shared" si="160"/>
        <v>-242.15917816418215</v>
      </c>
      <c r="AE120">
        <v>0</v>
      </c>
      <c r="AF120">
        <v>0</v>
      </c>
      <c r="AG120">
        <f t="shared" si="161"/>
        <v>1</v>
      </c>
      <c r="AH120">
        <f t="shared" si="162"/>
        <v>0</v>
      </c>
      <c r="AI120">
        <f t="shared" si="163"/>
        <v>49843.386793510588</v>
      </c>
      <c r="AJ120" t="s">
        <v>281</v>
      </c>
      <c r="AK120" t="s">
        <v>281</v>
      </c>
      <c r="AL120">
        <v>0</v>
      </c>
      <c r="AM120">
        <v>0</v>
      </c>
      <c r="AN120" t="e">
        <f t="shared" si="164"/>
        <v>#DIV/0!</v>
      </c>
      <c r="AO120">
        <v>0</v>
      </c>
      <c r="AP120" t="s">
        <v>281</v>
      </c>
      <c r="AQ120" t="s">
        <v>281</v>
      </c>
      <c r="AR120">
        <v>0</v>
      </c>
      <c r="AS120">
        <v>0</v>
      </c>
      <c r="AT120" t="e">
        <f t="shared" si="165"/>
        <v>#DIV/0!</v>
      </c>
      <c r="AU120">
        <v>0.5</v>
      </c>
      <c r="AV120">
        <f t="shared" si="166"/>
        <v>337.25094299880016</v>
      </c>
      <c r="AW120">
        <f t="shared" si="167"/>
        <v>18.828977845289064</v>
      </c>
      <c r="AX120" t="e">
        <f t="shared" si="168"/>
        <v>#DIV/0!</v>
      </c>
      <c r="AY120">
        <f t="shared" si="169"/>
        <v>5.583076411251444E-2</v>
      </c>
      <c r="AZ120" t="e">
        <f t="shared" si="170"/>
        <v>#DIV/0!</v>
      </c>
      <c r="BA120" t="e">
        <f t="shared" si="171"/>
        <v>#DIV/0!</v>
      </c>
      <c r="BB120" t="s">
        <v>281</v>
      </c>
      <c r="BC120">
        <v>0</v>
      </c>
      <c r="BD120" t="e">
        <f t="shared" si="172"/>
        <v>#DIV/0!</v>
      </c>
      <c r="BE120" t="e">
        <f t="shared" si="173"/>
        <v>#DIV/0!</v>
      </c>
      <c r="BF120" t="e">
        <f t="shared" si="174"/>
        <v>#DIV/0!</v>
      </c>
      <c r="BG120" t="e">
        <f t="shared" si="175"/>
        <v>#DIV/0!</v>
      </c>
      <c r="BH120" t="e">
        <f t="shared" si="176"/>
        <v>#DIV/0!</v>
      </c>
      <c r="BI120" t="e">
        <f t="shared" si="177"/>
        <v>#DIV/0!</v>
      </c>
      <c r="BJ120" t="e">
        <f t="shared" si="178"/>
        <v>#DIV/0!</v>
      </c>
      <c r="BK120" t="e">
        <f t="shared" si="179"/>
        <v>#DIV/0!</v>
      </c>
      <c r="BL120">
        <f t="shared" si="180"/>
        <v>400.06099999999998</v>
      </c>
      <c r="BM120">
        <f t="shared" si="181"/>
        <v>337.25094299880016</v>
      </c>
      <c r="BN120">
        <f t="shared" si="182"/>
        <v>0.84299880017997297</v>
      </c>
      <c r="BO120">
        <f t="shared" si="183"/>
        <v>0.16538768434734788</v>
      </c>
      <c r="BP120">
        <v>6</v>
      </c>
      <c r="BQ120">
        <v>0.6</v>
      </c>
      <c r="BR120" t="s">
        <v>282</v>
      </c>
      <c r="BS120">
        <v>1659036141.5999999</v>
      </c>
      <c r="BT120">
        <v>764.11300000000006</v>
      </c>
      <c r="BU120">
        <v>800.02200000000005</v>
      </c>
      <c r="BV120">
        <v>41.775100000000002</v>
      </c>
      <c r="BW120">
        <v>25.0672</v>
      </c>
      <c r="BX120">
        <v>763.17100000000005</v>
      </c>
      <c r="BY120">
        <v>41.638399999999997</v>
      </c>
      <c r="BZ120">
        <v>500.20100000000002</v>
      </c>
      <c r="CA120">
        <v>99.710999999999999</v>
      </c>
      <c r="CB120">
        <v>9.9985400000000002E-2</v>
      </c>
      <c r="CC120">
        <v>43.959600000000002</v>
      </c>
      <c r="CD120">
        <v>42.015500000000003</v>
      </c>
      <c r="CE120">
        <v>999.9</v>
      </c>
      <c r="CF120">
        <v>0</v>
      </c>
      <c r="CG120">
        <v>0</v>
      </c>
      <c r="CH120">
        <v>9987.5</v>
      </c>
      <c r="CI120">
        <v>0</v>
      </c>
      <c r="CJ120">
        <v>238.63800000000001</v>
      </c>
      <c r="CK120">
        <v>400.06099999999998</v>
      </c>
      <c r="CL120">
        <v>0.90004499999999998</v>
      </c>
      <c r="CM120">
        <v>9.9955500000000003E-2</v>
      </c>
      <c r="CN120">
        <v>0</v>
      </c>
      <c r="CO120">
        <v>3.262</v>
      </c>
      <c r="CP120">
        <v>0</v>
      </c>
      <c r="CQ120">
        <v>3843.9</v>
      </c>
      <c r="CR120">
        <v>3430.5</v>
      </c>
      <c r="CS120">
        <v>48.311999999999998</v>
      </c>
      <c r="CT120">
        <v>51</v>
      </c>
      <c r="CU120">
        <v>49.375</v>
      </c>
      <c r="CV120">
        <v>50.436999999999998</v>
      </c>
      <c r="CW120">
        <v>48.811999999999998</v>
      </c>
      <c r="CX120">
        <v>360.07</v>
      </c>
      <c r="CY120">
        <v>39.99</v>
      </c>
      <c r="CZ120">
        <v>0</v>
      </c>
      <c r="DA120">
        <v>1659036338.0999999</v>
      </c>
      <c r="DB120">
        <v>0</v>
      </c>
      <c r="DC120">
        <v>3.1725319999999999</v>
      </c>
      <c r="DD120">
        <v>-0.85996154978874328</v>
      </c>
      <c r="DE120">
        <v>7.8269230241984857</v>
      </c>
      <c r="DF120">
        <v>3842.6671999999999</v>
      </c>
      <c r="DG120">
        <v>15</v>
      </c>
      <c r="DH120">
        <v>1659036063.5999999</v>
      </c>
      <c r="DI120" t="s">
        <v>586</v>
      </c>
      <c r="DJ120">
        <v>1659036059.5999999</v>
      </c>
      <c r="DK120">
        <v>1659036063.5999999</v>
      </c>
      <c r="DL120">
        <v>103</v>
      </c>
      <c r="DM120">
        <v>0.40500000000000003</v>
      </c>
      <c r="DN120">
        <v>1E-3</v>
      </c>
      <c r="DO120">
        <v>0.90800000000000003</v>
      </c>
      <c r="DP120">
        <v>0.122</v>
      </c>
      <c r="DQ120">
        <v>800</v>
      </c>
      <c r="DR120">
        <v>25</v>
      </c>
      <c r="DS120">
        <v>0.1</v>
      </c>
      <c r="DT120">
        <v>0.01</v>
      </c>
      <c r="DU120">
        <v>100</v>
      </c>
      <c r="DV120">
        <v>100</v>
      </c>
      <c r="DW120">
        <v>0.94199999999999995</v>
      </c>
      <c r="DX120">
        <v>0.13669999999999999</v>
      </c>
      <c r="DY120">
        <v>1.5748578228557599</v>
      </c>
      <c r="DZ120">
        <v>-6.7132856166521554E-4</v>
      </c>
      <c r="EA120">
        <v>-2.681329234238156E-7</v>
      </c>
      <c r="EB120">
        <v>8.1307759810197942E-11</v>
      </c>
      <c r="EC120">
        <v>0.13666044782529849</v>
      </c>
      <c r="ED120">
        <v>0</v>
      </c>
      <c r="EE120">
        <v>0</v>
      </c>
      <c r="EF120">
        <v>0</v>
      </c>
      <c r="EG120">
        <v>2</v>
      </c>
      <c r="EH120">
        <v>2028</v>
      </c>
      <c r="EI120">
        <v>2</v>
      </c>
      <c r="EJ120">
        <v>26</v>
      </c>
      <c r="EK120">
        <v>1.4</v>
      </c>
      <c r="EL120">
        <v>1.3</v>
      </c>
      <c r="EM120">
        <v>1.9079600000000001</v>
      </c>
      <c r="EN120">
        <v>2.5476100000000002</v>
      </c>
      <c r="EO120">
        <v>1.39893</v>
      </c>
      <c r="EP120">
        <v>2.32544</v>
      </c>
      <c r="EQ120">
        <v>1.49902</v>
      </c>
      <c r="ER120">
        <v>2.3950200000000001</v>
      </c>
      <c r="ES120">
        <v>34.417999999999999</v>
      </c>
      <c r="ET120">
        <v>12.844900000000001</v>
      </c>
      <c r="EU120">
        <v>18</v>
      </c>
      <c r="EV120">
        <v>514.85699999999997</v>
      </c>
      <c r="EW120">
        <v>535.45600000000002</v>
      </c>
      <c r="EX120">
        <v>45.549100000000003</v>
      </c>
      <c r="EY120">
        <v>44.637799999999999</v>
      </c>
      <c r="EZ120">
        <v>29.9999</v>
      </c>
      <c r="FA120">
        <v>44.3752</v>
      </c>
      <c r="FB120">
        <v>44.296500000000002</v>
      </c>
      <c r="FC120">
        <v>38.1556</v>
      </c>
      <c r="FD120">
        <v>0</v>
      </c>
      <c r="FE120">
        <v>100</v>
      </c>
      <c r="FF120">
        <v>45.5379</v>
      </c>
      <c r="FG120">
        <v>800</v>
      </c>
      <c r="FH120">
        <v>54.561199999999999</v>
      </c>
      <c r="FI120">
        <v>97.788300000000007</v>
      </c>
      <c r="FJ120">
        <v>99.546000000000006</v>
      </c>
    </row>
    <row r="121" spans="1:166" x14ac:dyDescent="0.2">
      <c r="A121">
        <v>103</v>
      </c>
      <c r="B121">
        <v>1659036292.5</v>
      </c>
      <c r="C121">
        <v>17358</v>
      </c>
      <c r="D121" t="s">
        <v>587</v>
      </c>
      <c r="E121" t="s">
        <v>588</v>
      </c>
      <c r="F121" t="s">
        <v>280</v>
      </c>
      <c r="G121">
        <v>1659036292.5</v>
      </c>
      <c r="H121">
        <f t="shared" si="138"/>
        <v>1.3279214068413713E-2</v>
      </c>
      <c r="I121">
        <f t="shared" si="139"/>
        <v>13.279214068413713</v>
      </c>
      <c r="J121">
        <f t="shared" si="140"/>
        <v>18.527633055292899</v>
      </c>
      <c r="K121">
        <f t="shared" si="141"/>
        <v>765.59500000000003</v>
      </c>
      <c r="L121">
        <f t="shared" si="142"/>
        <v>616.42248343196877</v>
      </c>
      <c r="M121">
        <f t="shared" si="143"/>
        <v>61.524280798641328</v>
      </c>
      <c r="N121">
        <f t="shared" si="144"/>
        <v>76.412984639672501</v>
      </c>
      <c r="O121">
        <f t="shared" si="145"/>
        <v>0.31148634060171271</v>
      </c>
      <c r="P121">
        <f t="shared" si="146"/>
        <v>2.9287108768679442</v>
      </c>
      <c r="Q121">
        <f t="shared" si="147"/>
        <v>0.29487210718604739</v>
      </c>
      <c r="R121">
        <f t="shared" si="148"/>
        <v>0.18571575178226726</v>
      </c>
      <c r="S121">
        <f t="shared" si="149"/>
        <v>66.118713</v>
      </c>
      <c r="T121">
        <f t="shared" si="150"/>
        <v>40.776839980923022</v>
      </c>
      <c r="U121">
        <f t="shared" si="151"/>
        <v>42.006799999999998</v>
      </c>
      <c r="V121">
        <f t="shared" si="152"/>
        <v>8.246368741331592</v>
      </c>
      <c r="W121">
        <f t="shared" si="153"/>
        <v>44.460015924291284</v>
      </c>
      <c r="X121">
        <f t="shared" si="154"/>
        <v>4.0279866801660509</v>
      </c>
      <c r="Y121">
        <f t="shared" si="155"/>
        <v>9.0597958557304743</v>
      </c>
      <c r="Z121">
        <f t="shared" si="156"/>
        <v>4.2183820611655412</v>
      </c>
      <c r="AA121">
        <f t="shared" si="157"/>
        <v>-585.6133404170447</v>
      </c>
      <c r="AB121">
        <f t="shared" si="158"/>
        <v>283.81205777668401</v>
      </c>
      <c r="AC121">
        <f t="shared" si="159"/>
        <v>24.419728609665427</v>
      </c>
      <c r="AD121">
        <f t="shared" si="160"/>
        <v>-211.26284103069526</v>
      </c>
      <c r="AE121">
        <v>0</v>
      </c>
      <c r="AF121">
        <v>0</v>
      </c>
      <c r="AG121">
        <f t="shared" si="161"/>
        <v>1</v>
      </c>
      <c r="AH121">
        <f t="shared" si="162"/>
        <v>0</v>
      </c>
      <c r="AI121">
        <f t="shared" si="163"/>
        <v>50043.438831110063</v>
      </c>
      <c r="AJ121" t="s">
        <v>281</v>
      </c>
      <c r="AK121" t="s">
        <v>281</v>
      </c>
      <c r="AL121">
        <v>0</v>
      </c>
      <c r="AM121">
        <v>0</v>
      </c>
      <c r="AN121" t="e">
        <f t="shared" si="164"/>
        <v>#DIV/0!</v>
      </c>
      <c r="AO121">
        <v>0</v>
      </c>
      <c r="AP121" t="s">
        <v>281</v>
      </c>
      <c r="AQ121" t="s">
        <v>281</v>
      </c>
      <c r="AR121">
        <v>0</v>
      </c>
      <c r="AS121">
        <v>0</v>
      </c>
      <c r="AT121" t="e">
        <f t="shared" si="165"/>
        <v>#DIV/0!</v>
      </c>
      <c r="AU121">
        <v>0.5</v>
      </c>
      <c r="AV121">
        <f t="shared" si="166"/>
        <v>337.00649999999996</v>
      </c>
      <c r="AW121">
        <f t="shared" si="167"/>
        <v>18.527633055292899</v>
      </c>
      <c r="AX121" t="e">
        <f t="shared" si="168"/>
        <v>#DIV/0!</v>
      </c>
      <c r="AY121">
        <f t="shared" si="169"/>
        <v>5.4977079241180518E-2</v>
      </c>
      <c r="AZ121" t="e">
        <f t="shared" si="170"/>
        <v>#DIV/0!</v>
      </c>
      <c r="BA121" t="e">
        <f t="shared" si="171"/>
        <v>#DIV/0!</v>
      </c>
      <c r="BB121" t="s">
        <v>281</v>
      </c>
      <c r="BC121">
        <v>0</v>
      </c>
      <c r="BD121" t="e">
        <f t="shared" si="172"/>
        <v>#DIV/0!</v>
      </c>
      <c r="BE121" t="e">
        <f t="shared" si="173"/>
        <v>#DIV/0!</v>
      </c>
      <c r="BF121" t="e">
        <f t="shared" si="174"/>
        <v>#DIV/0!</v>
      </c>
      <c r="BG121" t="e">
        <f t="shared" si="175"/>
        <v>#DIV/0!</v>
      </c>
      <c r="BH121" t="e">
        <f t="shared" si="176"/>
        <v>#DIV/0!</v>
      </c>
      <c r="BI121" t="e">
        <f t="shared" si="177"/>
        <v>#DIV/0!</v>
      </c>
      <c r="BJ121" t="e">
        <f t="shared" si="178"/>
        <v>#DIV/0!</v>
      </c>
      <c r="BK121" t="e">
        <f t="shared" si="179"/>
        <v>#DIV/0!</v>
      </c>
      <c r="BL121">
        <f t="shared" si="180"/>
        <v>399.77</v>
      </c>
      <c r="BM121">
        <f t="shared" si="181"/>
        <v>337.00649999999996</v>
      </c>
      <c r="BN121">
        <f t="shared" si="182"/>
        <v>0.84300097556094755</v>
      </c>
      <c r="BO121">
        <f t="shared" si="183"/>
        <v>0.16539188283262876</v>
      </c>
      <c r="BP121">
        <v>6</v>
      </c>
      <c r="BQ121">
        <v>0.6</v>
      </c>
      <c r="BR121" t="s">
        <v>282</v>
      </c>
      <c r="BS121">
        <v>1659036292.5</v>
      </c>
      <c r="BT121">
        <v>765.59500000000003</v>
      </c>
      <c r="BU121">
        <v>800.00800000000004</v>
      </c>
      <c r="BV121">
        <v>40.357100000000003</v>
      </c>
      <c r="BW121">
        <v>25.074000000000002</v>
      </c>
      <c r="BX121">
        <v>764.70699999999999</v>
      </c>
      <c r="BY121">
        <v>40.216099999999997</v>
      </c>
      <c r="BZ121">
        <v>500.29</v>
      </c>
      <c r="CA121">
        <v>99.7089</v>
      </c>
      <c r="CB121">
        <v>9.9725499999999995E-2</v>
      </c>
      <c r="CC121">
        <v>43.804299999999998</v>
      </c>
      <c r="CD121">
        <v>42.006799999999998</v>
      </c>
      <c r="CE121">
        <v>999.9</v>
      </c>
      <c r="CF121">
        <v>0</v>
      </c>
      <c r="CG121">
        <v>0</v>
      </c>
      <c r="CH121">
        <v>10024.4</v>
      </c>
      <c r="CI121">
        <v>0</v>
      </c>
      <c r="CJ121">
        <v>238.619</v>
      </c>
      <c r="CK121">
        <v>399.77</v>
      </c>
      <c r="CL121">
        <v>0.89996699999999996</v>
      </c>
      <c r="CM121">
        <v>0.100033</v>
      </c>
      <c r="CN121">
        <v>0</v>
      </c>
      <c r="CO121">
        <v>2.9866000000000001</v>
      </c>
      <c r="CP121">
        <v>0</v>
      </c>
      <c r="CQ121">
        <v>3849.64</v>
      </c>
      <c r="CR121">
        <v>3427.93</v>
      </c>
      <c r="CS121">
        <v>48.25</v>
      </c>
      <c r="CT121">
        <v>51</v>
      </c>
      <c r="CU121">
        <v>49.311999999999998</v>
      </c>
      <c r="CV121">
        <v>50.375</v>
      </c>
      <c r="CW121">
        <v>48.811999999999998</v>
      </c>
      <c r="CX121">
        <v>359.78</v>
      </c>
      <c r="CY121">
        <v>39.99</v>
      </c>
      <c r="CZ121">
        <v>0</v>
      </c>
      <c r="DA121">
        <v>1659036488.7</v>
      </c>
      <c r="DB121">
        <v>0</v>
      </c>
      <c r="DC121">
        <v>3.1905884615384621</v>
      </c>
      <c r="DD121">
        <v>-0.3646051372975857</v>
      </c>
      <c r="DE121">
        <v>2.609230818373701</v>
      </c>
      <c r="DF121">
        <v>3851.2584615384608</v>
      </c>
      <c r="DG121">
        <v>15</v>
      </c>
      <c r="DH121">
        <v>1659036212.5</v>
      </c>
      <c r="DI121" t="s">
        <v>589</v>
      </c>
      <c r="DJ121">
        <v>1659036207</v>
      </c>
      <c r="DK121">
        <v>1659036212.5</v>
      </c>
      <c r="DL121">
        <v>104</v>
      </c>
      <c r="DM121">
        <v>-5.1999999999999998E-2</v>
      </c>
      <c r="DN121">
        <v>4.0000000000000001E-3</v>
      </c>
      <c r="DO121">
        <v>0.85599999999999998</v>
      </c>
      <c r="DP121">
        <v>0.126</v>
      </c>
      <c r="DQ121">
        <v>800</v>
      </c>
      <c r="DR121">
        <v>25</v>
      </c>
      <c r="DS121">
        <v>0.05</v>
      </c>
      <c r="DT121">
        <v>0.01</v>
      </c>
      <c r="DU121">
        <v>100</v>
      </c>
      <c r="DV121">
        <v>100</v>
      </c>
      <c r="DW121">
        <v>0.88800000000000001</v>
      </c>
      <c r="DX121">
        <v>0.14099999999999999</v>
      </c>
      <c r="DY121">
        <v>1.522691001517988</v>
      </c>
      <c r="DZ121">
        <v>-6.7132856166521554E-4</v>
      </c>
      <c r="EA121">
        <v>-2.681329234238156E-7</v>
      </c>
      <c r="EB121">
        <v>8.1307759810197942E-11</v>
      </c>
      <c r="EC121">
        <v>0.14093609342375829</v>
      </c>
      <c r="ED121">
        <v>0</v>
      </c>
      <c r="EE121">
        <v>0</v>
      </c>
      <c r="EF121">
        <v>0</v>
      </c>
      <c r="EG121">
        <v>2</v>
      </c>
      <c r="EH121">
        <v>2028</v>
      </c>
      <c r="EI121">
        <v>2</v>
      </c>
      <c r="EJ121">
        <v>26</v>
      </c>
      <c r="EK121">
        <v>1.4</v>
      </c>
      <c r="EL121">
        <v>1.3</v>
      </c>
      <c r="EM121">
        <v>1.9067400000000001</v>
      </c>
      <c r="EN121">
        <v>2.5488300000000002</v>
      </c>
      <c r="EO121">
        <v>1.39893</v>
      </c>
      <c r="EP121">
        <v>2.32544</v>
      </c>
      <c r="EQ121">
        <v>1.49902</v>
      </c>
      <c r="ER121">
        <v>2.47559</v>
      </c>
      <c r="ES121">
        <v>34.258699999999997</v>
      </c>
      <c r="ET121">
        <v>16.154599999999999</v>
      </c>
      <c r="EU121">
        <v>18</v>
      </c>
      <c r="EV121">
        <v>514.08299999999997</v>
      </c>
      <c r="EW121">
        <v>535.548</v>
      </c>
      <c r="EX121">
        <v>45.086599999999997</v>
      </c>
      <c r="EY121">
        <v>44.613999999999997</v>
      </c>
      <c r="EZ121">
        <v>30</v>
      </c>
      <c r="FA121">
        <v>44.356299999999997</v>
      </c>
      <c r="FB121">
        <v>44.279699999999998</v>
      </c>
      <c r="FC121">
        <v>38.1479</v>
      </c>
      <c r="FD121">
        <v>0</v>
      </c>
      <c r="FE121">
        <v>100</v>
      </c>
      <c r="FF121">
        <v>45.088000000000001</v>
      </c>
      <c r="FG121">
        <v>800</v>
      </c>
      <c r="FH121">
        <v>54.561199999999999</v>
      </c>
      <c r="FI121">
        <v>97.789199999999994</v>
      </c>
      <c r="FJ121">
        <v>99.548900000000003</v>
      </c>
    </row>
    <row r="122" spans="1:166" x14ac:dyDescent="0.2">
      <c r="A122">
        <v>104</v>
      </c>
      <c r="B122">
        <v>1659036443</v>
      </c>
      <c r="C122">
        <v>17508.5</v>
      </c>
      <c r="D122" t="s">
        <v>590</v>
      </c>
      <c r="E122" t="s">
        <v>591</v>
      </c>
      <c r="F122" t="s">
        <v>280</v>
      </c>
      <c r="G122">
        <v>1659036443</v>
      </c>
      <c r="H122">
        <f t="shared" si="138"/>
        <v>1.207922732796496E-2</v>
      </c>
      <c r="I122">
        <f t="shared" si="139"/>
        <v>12.07922732796496</v>
      </c>
      <c r="J122">
        <f t="shared" si="140"/>
        <v>19.90118415951504</v>
      </c>
      <c r="K122">
        <f t="shared" si="141"/>
        <v>962.23599999999999</v>
      </c>
      <c r="L122">
        <f t="shared" si="142"/>
        <v>776.63551150533874</v>
      </c>
      <c r="M122">
        <f t="shared" si="143"/>
        <v>77.518429194181095</v>
      </c>
      <c r="N122">
        <f t="shared" si="144"/>
        <v>96.043796773487202</v>
      </c>
      <c r="O122">
        <f t="shared" si="145"/>
        <v>0.27320667081231315</v>
      </c>
      <c r="P122">
        <f t="shared" si="146"/>
        <v>2.9256018196004829</v>
      </c>
      <c r="Q122">
        <f t="shared" si="147"/>
        <v>0.26032370000326766</v>
      </c>
      <c r="R122">
        <f t="shared" si="148"/>
        <v>0.16381043254197608</v>
      </c>
      <c r="S122">
        <f t="shared" si="149"/>
        <v>66.119209175648507</v>
      </c>
      <c r="T122">
        <f t="shared" si="150"/>
        <v>40.934278089582882</v>
      </c>
      <c r="U122">
        <f t="shared" si="151"/>
        <v>41.998399999999997</v>
      </c>
      <c r="V122">
        <f t="shared" si="152"/>
        <v>8.2427211358858887</v>
      </c>
      <c r="W122">
        <f t="shared" si="153"/>
        <v>43.300712037122594</v>
      </c>
      <c r="X122">
        <f t="shared" si="154"/>
        <v>3.8928621875103002</v>
      </c>
      <c r="Y122">
        <f t="shared" si="155"/>
        <v>8.9902960121599609</v>
      </c>
      <c r="Z122">
        <f t="shared" si="156"/>
        <v>4.349858948375589</v>
      </c>
      <c r="AA122">
        <f t="shared" si="157"/>
        <v>-532.69392516325479</v>
      </c>
      <c r="AB122">
        <f t="shared" si="158"/>
        <v>261.4923526000544</v>
      </c>
      <c r="AC122">
        <f t="shared" si="159"/>
        <v>22.50645961235357</v>
      </c>
      <c r="AD122">
        <f t="shared" si="160"/>
        <v>-182.5759037751983</v>
      </c>
      <c r="AE122">
        <v>0</v>
      </c>
      <c r="AF122">
        <v>0</v>
      </c>
      <c r="AG122">
        <f t="shared" si="161"/>
        <v>1</v>
      </c>
      <c r="AH122">
        <f t="shared" si="162"/>
        <v>0</v>
      </c>
      <c r="AI122">
        <f t="shared" si="163"/>
        <v>49981.879518171088</v>
      </c>
      <c r="AJ122" t="s">
        <v>281</v>
      </c>
      <c r="AK122" t="s">
        <v>281</v>
      </c>
      <c r="AL122">
        <v>0</v>
      </c>
      <c r="AM122">
        <v>0</v>
      </c>
      <c r="AN122" t="e">
        <f t="shared" si="164"/>
        <v>#DIV/0!</v>
      </c>
      <c r="AO122">
        <v>0</v>
      </c>
      <c r="AP122" t="s">
        <v>281</v>
      </c>
      <c r="AQ122" t="s">
        <v>281</v>
      </c>
      <c r="AR122">
        <v>0</v>
      </c>
      <c r="AS122">
        <v>0</v>
      </c>
      <c r="AT122" t="e">
        <f t="shared" si="165"/>
        <v>#DIV/0!</v>
      </c>
      <c r="AU122">
        <v>0.5</v>
      </c>
      <c r="AV122">
        <f t="shared" si="166"/>
        <v>337.0090290029267</v>
      </c>
      <c r="AW122">
        <f t="shared" si="167"/>
        <v>19.90118415951504</v>
      </c>
      <c r="AX122" t="e">
        <f t="shared" si="168"/>
        <v>#DIV/0!</v>
      </c>
      <c r="AY122">
        <f t="shared" si="169"/>
        <v>5.9052376781698071E-2</v>
      </c>
      <c r="AZ122" t="e">
        <f t="shared" si="170"/>
        <v>#DIV/0!</v>
      </c>
      <c r="BA122" t="e">
        <f t="shared" si="171"/>
        <v>#DIV/0!</v>
      </c>
      <c r="BB122" t="s">
        <v>281</v>
      </c>
      <c r="BC122">
        <v>0</v>
      </c>
      <c r="BD122" t="e">
        <f t="shared" si="172"/>
        <v>#DIV/0!</v>
      </c>
      <c r="BE122" t="e">
        <f t="shared" si="173"/>
        <v>#DIV/0!</v>
      </c>
      <c r="BF122" t="e">
        <f t="shared" si="174"/>
        <v>#DIV/0!</v>
      </c>
      <c r="BG122" t="e">
        <f t="shared" si="175"/>
        <v>#DIV/0!</v>
      </c>
      <c r="BH122" t="e">
        <f t="shared" si="176"/>
        <v>#DIV/0!</v>
      </c>
      <c r="BI122" t="e">
        <f t="shared" si="177"/>
        <v>#DIV/0!</v>
      </c>
      <c r="BJ122" t="e">
        <f t="shared" si="178"/>
        <v>#DIV/0!</v>
      </c>
      <c r="BK122" t="e">
        <f t="shared" si="179"/>
        <v>#DIV/0!</v>
      </c>
      <c r="BL122">
        <f t="shared" si="180"/>
        <v>399.77300000000002</v>
      </c>
      <c r="BM122">
        <f t="shared" si="181"/>
        <v>337.0090290029267</v>
      </c>
      <c r="BN122">
        <f t="shared" si="182"/>
        <v>0.84300097556094755</v>
      </c>
      <c r="BO122">
        <f t="shared" si="183"/>
        <v>0.16539188283262876</v>
      </c>
      <c r="BP122">
        <v>6</v>
      </c>
      <c r="BQ122">
        <v>0.6</v>
      </c>
      <c r="BR122" t="s">
        <v>282</v>
      </c>
      <c r="BS122">
        <v>1659036443</v>
      </c>
      <c r="BT122">
        <v>962.23599999999999</v>
      </c>
      <c r="BU122">
        <v>1000.04</v>
      </c>
      <c r="BV122">
        <v>39.0015</v>
      </c>
      <c r="BW122">
        <v>25.081</v>
      </c>
      <c r="BX122">
        <v>961.14499999999998</v>
      </c>
      <c r="BY122">
        <v>38.856699999999996</v>
      </c>
      <c r="BZ122">
        <v>500.33199999999999</v>
      </c>
      <c r="CA122">
        <v>99.713300000000004</v>
      </c>
      <c r="CB122">
        <v>9.9840200000000004E-2</v>
      </c>
      <c r="CC122">
        <v>43.656300000000002</v>
      </c>
      <c r="CD122">
        <v>41.998399999999997</v>
      </c>
      <c r="CE122">
        <v>999.9</v>
      </c>
      <c r="CF122">
        <v>0</v>
      </c>
      <c r="CG122">
        <v>0</v>
      </c>
      <c r="CH122">
        <v>10006.200000000001</v>
      </c>
      <c r="CI122">
        <v>0</v>
      </c>
      <c r="CJ122">
        <v>238.49100000000001</v>
      </c>
      <c r="CK122">
        <v>399.77300000000002</v>
      </c>
      <c r="CL122">
        <v>0.89996699999999996</v>
      </c>
      <c r="CM122">
        <v>0.100033</v>
      </c>
      <c r="CN122">
        <v>0</v>
      </c>
      <c r="CO122">
        <v>3.1450999999999998</v>
      </c>
      <c r="CP122">
        <v>0</v>
      </c>
      <c r="CQ122">
        <v>3825.2</v>
      </c>
      <c r="CR122">
        <v>3427.95</v>
      </c>
      <c r="CS122">
        <v>48.25</v>
      </c>
      <c r="CT122">
        <v>50.936999999999998</v>
      </c>
      <c r="CU122">
        <v>49.311999999999998</v>
      </c>
      <c r="CV122">
        <v>50.311999999999998</v>
      </c>
      <c r="CW122">
        <v>48.75</v>
      </c>
      <c r="CX122">
        <v>359.78</v>
      </c>
      <c r="CY122">
        <v>39.99</v>
      </c>
      <c r="CZ122">
        <v>0</v>
      </c>
      <c r="DA122">
        <v>1659036639.3</v>
      </c>
      <c r="DB122">
        <v>0</v>
      </c>
      <c r="DC122">
        <v>3.169168</v>
      </c>
      <c r="DD122">
        <v>0.53966923333091177</v>
      </c>
      <c r="DE122">
        <v>6.2361538469302342</v>
      </c>
      <c r="DF122">
        <v>3826.902</v>
      </c>
      <c r="DG122">
        <v>15</v>
      </c>
      <c r="DH122">
        <v>1659036370.5</v>
      </c>
      <c r="DI122" t="s">
        <v>592</v>
      </c>
      <c r="DJ122">
        <v>1659036363</v>
      </c>
      <c r="DK122">
        <v>1659036370.5</v>
      </c>
      <c r="DL122">
        <v>105</v>
      </c>
      <c r="DM122">
        <v>0.39100000000000001</v>
      </c>
      <c r="DN122">
        <v>4.0000000000000001E-3</v>
      </c>
      <c r="DO122">
        <v>1.0549999999999999</v>
      </c>
      <c r="DP122">
        <v>0.13</v>
      </c>
      <c r="DQ122">
        <v>1000</v>
      </c>
      <c r="DR122">
        <v>25</v>
      </c>
      <c r="DS122">
        <v>0.05</v>
      </c>
      <c r="DT122">
        <v>0.01</v>
      </c>
      <c r="DU122">
        <v>100</v>
      </c>
      <c r="DV122">
        <v>100</v>
      </c>
      <c r="DW122">
        <v>1.091</v>
      </c>
      <c r="DX122">
        <v>0.14480000000000001</v>
      </c>
      <c r="DY122">
        <v>1.9123670610681009</v>
      </c>
      <c r="DZ122">
        <v>-6.7132856166521554E-4</v>
      </c>
      <c r="EA122">
        <v>-2.681329234238156E-7</v>
      </c>
      <c r="EB122">
        <v>8.1307759810197942E-11</v>
      </c>
      <c r="EC122">
        <v>0.14483513955865859</v>
      </c>
      <c r="ED122">
        <v>0</v>
      </c>
      <c r="EE122">
        <v>0</v>
      </c>
      <c r="EF122">
        <v>0</v>
      </c>
      <c r="EG122">
        <v>2</v>
      </c>
      <c r="EH122">
        <v>2028</v>
      </c>
      <c r="EI122">
        <v>2</v>
      </c>
      <c r="EJ122">
        <v>26</v>
      </c>
      <c r="EK122">
        <v>1.3</v>
      </c>
      <c r="EL122">
        <v>1.2</v>
      </c>
      <c r="EM122">
        <v>2.2851599999999999</v>
      </c>
      <c r="EN122">
        <v>2.5293000000000001</v>
      </c>
      <c r="EO122">
        <v>1.39893</v>
      </c>
      <c r="EP122">
        <v>2.32544</v>
      </c>
      <c r="EQ122">
        <v>1.49902</v>
      </c>
      <c r="ER122">
        <v>2.47437</v>
      </c>
      <c r="ES122">
        <v>34.122500000000002</v>
      </c>
      <c r="ET122">
        <v>16.0671</v>
      </c>
      <c r="EU122">
        <v>18</v>
      </c>
      <c r="EV122">
        <v>513.37900000000002</v>
      </c>
      <c r="EW122">
        <v>535.971</v>
      </c>
      <c r="EX122">
        <v>44.610100000000003</v>
      </c>
      <c r="EY122">
        <v>44.5901</v>
      </c>
      <c r="EZ122">
        <v>30</v>
      </c>
      <c r="FA122">
        <v>44.337499999999999</v>
      </c>
      <c r="FB122">
        <v>44.2637</v>
      </c>
      <c r="FC122">
        <v>45.711199999999998</v>
      </c>
      <c r="FD122">
        <v>0</v>
      </c>
      <c r="FE122">
        <v>100</v>
      </c>
      <c r="FF122">
        <v>44.616</v>
      </c>
      <c r="FG122">
        <v>1000</v>
      </c>
      <c r="FH122">
        <v>54.561199999999999</v>
      </c>
      <c r="FI122">
        <v>97.793400000000005</v>
      </c>
      <c r="FJ122">
        <v>99.548299999999998</v>
      </c>
    </row>
    <row r="123" spans="1:166" x14ac:dyDescent="0.2">
      <c r="A123">
        <v>105</v>
      </c>
      <c r="B123">
        <v>1659036593.5</v>
      </c>
      <c r="C123">
        <v>17659</v>
      </c>
      <c r="D123" t="s">
        <v>593</v>
      </c>
      <c r="E123" t="s">
        <v>594</v>
      </c>
      <c r="F123" t="s">
        <v>280</v>
      </c>
      <c r="G123">
        <v>1659036593.5</v>
      </c>
      <c r="H123">
        <f t="shared" si="138"/>
        <v>1.123203700767994E-2</v>
      </c>
      <c r="I123">
        <f t="shared" si="139"/>
        <v>11.23203700767994</v>
      </c>
      <c r="J123">
        <f t="shared" si="140"/>
        <v>19.582521201247857</v>
      </c>
      <c r="K123">
        <f t="shared" si="141"/>
        <v>963.47799999999995</v>
      </c>
      <c r="L123">
        <f t="shared" si="142"/>
        <v>766.37429803035332</v>
      </c>
      <c r="M123">
        <f t="shared" si="143"/>
        <v>76.49369936893693</v>
      </c>
      <c r="N123">
        <f t="shared" si="144"/>
        <v>96.167103555012005</v>
      </c>
      <c r="O123">
        <f t="shared" si="145"/>
        <v>0.24695028960701629</v>
      </c>
      <c r="P123">
        <f t="shared" si="146"/>
        <v>2.9214272029071573</v>
      </c>
      <c r="Q123">
        <f t="shared" si="147"/>
        <v>0.23635988824114404</v>
      </c>
      <c r="R123">
        <f t="shared" si="148"/>
        <v>0.14863954062317977</v>
      </c>
      <c r="S123">
        <f t="shared" si="149"/>
        <v>66.176806173472968</v>
      </c>
      <c r="T123">
        <f t="shared" si="150"/>
        <v>41.04980050218272</v>
      </c>
      <c r="U123">
        <f t="shared" si="151"/>
        <v>42.020800000000001</v>
      </c>
      <c r="V123">
        <f t="shared" si="152"/>
        <v>8.252451189434959</v>
      </c>
      <c r="W123">
        <f t="shared" si="153"/>
        <v>42.437056801217103</v>
      </c>
      <c r="X123">
        <f t="shared" si="154"/>
        <v>3.7955382445217998</v>
      </c>
      <c r="Y123">
        <f t="shared" si="155"/>
        <v>8.9439243213797592</v>
      </c>
      <c r="Z123">
        <f t="shared" si="156"/>
        <v>4.4569129449131593</v>
      </c>
      <c r="AA123">
        <f t="shared" si="157"/>
        <v>-495.33283203868535</v>
      </c>
      <c r="AB123">
        <f t="shared" si="158"/>
        <v>241.95147444244148</v>
      </c>
      <c r="AC123">
        <f t="shared" si="159"/>
        <v>20.846711812155171</v>
      </c>
      <c r="AD123">
        <f t="shared" si="160"/>
        <v>-166.35783961061574</v>
      </c>
      <c r="AE123">
        <v>0</v>
      </c>
      <c r="AF123">
        <v>0</v>
      </c>
      <c r="AG123">
        <f t="shared" si="161"/>
        <v>1</v>
      </c>
      <c r="AH123">
        <f t="shared" si="162"/>
        <v>0</v>
      </c>
      <c r="AI123">
        <f t="shared" si="163"/>
        <v>49883.40567778184</v>
      </c>
      <c r="AJ123" t="s">
        <v>281</v>
      </c>
      <c r="AK123" t="s">
        <v>281</v>
      </c>
      <c r="AL123">
        <v>0</v>
      </c>
      <c r="AM123">
        <v>0</v>
      </c>
      <c r="AN123" t="e">
        <f t="shared" si="164"/>
        <v>#DIV/0!</v>
      </c>
      <c r="AO123">
        <v>0</v>
      </c>
      <c r="AP123" t="s">
        <v>281</v>
      </c>
      <c r="AQ123" t="s">
        <v>281</v>
      </c>
      <c r="AR123">
        <v>0</v>
      </c>
      <c r="AS123">
        <v>0</v>
      </c>
      <c r="AT123" t="e">
        <f t="shared" si="165"/>
        <v>#DIV/0!</v>
      </c>
      <c r="AU123">
        <v>0.5</v>
      </c>
      <c r="AV123">
        <f t="shared" si="166"/>
        <v>337.30392900179947</v>
      </c>
      <c r="AW123">
        <f t="shared" si="167"/>
        <v>19.582521201247857</v>
      </c>
      <c r="AX123" t="e">
        <f t="shared" si="168"/>
        <v>#DIV/0!</v>
      </c>
      <c r="AY123">
        <f t="shared" si="169"/>
        <v>5.8056012745536054E-2</v>
      </c>
      <c r="AZ123" t="e">
        <f t="shared" si="170"/>
        <v>#DIV/0!</v>
      </c>
      <c r="BA123" t="e">
        <f t="shared" si="171"/>
        <v>#DIV/0!</v>
      </c>
      <c r="BB123" t="s">
        <v>281</v>
      </c>
      <c r="BC123">
        <v>0</v>
      </c>
      <c r="BD123" t="e">
        <f t="shared" si="172"/>
        <v>#DIV/0!</v>
      </c>
      <c r="BE123" t="e">
        <f t="shared" si="173"/>
        <v>#DIV/0!</v>
      </c>
      <c r="BF123" t="e">
        <f t="shared" si="174"/>
        <v>#DIV/0!</v>
      </c>
      <c r="BG123" t="e">
        <f t="shared" si="175"/>
        <v>#DIV/0!</v>
      </c>
      <c r="BH123" t="e">
        <f t="shared" si="176"/>
        <v>#DIV/0!</v>
      </c>
      <c r="BI123" t="e">
        <f t="shared" si="177"/>
        <v>#DIV/0!</v>
      </c>
      <c r="BJ123" t="e">
        <f t="shared" si="178"/>
        <v>#DIV/0!</v>
      </c>
      <c r="BK123" t="e">
        <f t="shared" si="179"/>
        <v>#DIV/0!</v>
      </c>
      <c r="BL123">
        <f t="shared" si="180"/>
        <v>400.12299999999999</v>
      </c>
      <c r="BM123">
        <f t="shared" si="181"/>
        <v>337.30392900179947</v>
      </c>
      <c r="BN123">
        <f t="shared" si="182"/>
        <v>0.84300059982005404</v>
      </c>
      <c r="BO123">
        <f t="shared" si="183"/>
        <v>0.16539115765270421</v>
      </c>
      <c r="BP123">
        <v>6</v>
      </c>
      <c r="BQ123">
        <v>0.6</v>
      </c>
      <c r="BR123" t="s">
        <v>282</v>
      </c>
      <c r="BS123">
        <v>1659036593.5</v>
      </c>
      <c r="BT123">
        <v>963.47799999999995</v>
      </c>
      <c r="BU123">
        <v>999.93899999999996</v>
      </c>
      <c r="BV123">
        <v>38.026699999999998</v>
      </c>
      <c r="BW123">
        <v>25.069400000000002</v>
      </c>
      <c r="BX123">
        <v>962.447</v>
      </c>
      <c r="BY123">
        <v>37.883000000000003</v>
      </c>
      <c r="BZ123">
        <v>500.33199999999999</v>
      </c>
      <c r="CA123">
        <v>99.712199999999996</v>
      </c>
      <c r="CB123">
        <v>0.100254</v>
      </c>
      <c r="CC123">
        <v>43.557000000000002</v>
      </c>
      <c r="CD123">
        <v>42.020800000000001</v>
      </c>
      <c r="CE123">
        <v>999.9</v>
      </c>
      <c r="CF123">
        <v>0</v>
      </c>
      <c r="CG123">
        <v>0</v>
      </c>
      <c r="CH123">
        <v>9982.5</v>
      </c>
      <c r="CI123">
        <v>0</v>
      </c>
      <c r="CJ123">
        <v>238.71100000000001</v>
      </c>
      <c r="CK123">
        <v>400.12299999999999</v>
      </c>
      <c r="CL123">
        <v>0.89997499999999997</v>
      </c>
      <c r="CM123">
        <v>0.100025</v>
      </c>
      <c r="CN123">
        <v>0</v>
      </c>
      <c r="CO123">
        <v>2.9664999999999999</v>
      </c>
      <c r="CP123">
        <v>0</v>
      </c>
      <c r="CQ123">
        <v>3833.46</v>
      </c>
      <c r="CR123">
        <v>3430.97</v>
      </c>
      <c r="CS123">
        <v>48.186999999999998</v>
      </c>
      <c r="CT123">
        <v>50.936999999999998</v>
      </c>
      <c r="CU123">
        <v>49.25</v>
      </c>
      <c r="CV123">
        <v>50.311999999999998</v>
      </c>
      <c r="CW123">
        <v>48.686999999999998</v>
      </c>
      <c r="CX123">
        <v>360.1</v>
      </c>
      <c r="CY123">
        <v>40.020000000000003</v>
      </c>
      <c r="CZ123">
        <v>0</v>
      </c>
      <c r="DA123">
        <v>1659036789.9000001</v>
      </c>
      <c r="DB123">
        <v>0</v>
      </c>
      <c r="DC123">
        <v>3.160769230769231</v>
      </c>
      <c r="DD123">
        <v>-0.14080685175402891</v>
      </c>
      <c r="DE123">
        <v>2.9572649941162741</v>
      </c>
      <c r="DF123">
        <v>3831.754615384616</v>
      </c>
      <c r="DG123">
        <v>15</v>
      </c>
      <c r="DH123">
        <v>1659036509.5</v>
      </c>
      <c r="DI123" t="s">
        <v>595</v>
      </c>
      <c r="DJ123">
        <v>1659036506.5</v>
      </c>
      <c r="DK123">
        <v>1659036509.5</v>
      </c>
      <c r="DL123">
        <v>106</v>
      </c>
      <c r="DM123">
        <v>-5.8999999999999997E-2</v>
      </c>
      <c r="DN123">
        <v>-1E-3</v>
      </c>
      <c r="DO123">
        <v>0.996</v>
      </c>
      <c r="DP123">
        <v>0.129</v>
      </c>
      <c r="DQ123">
        <v>1000</v>
      </c>
      <c r="DR123">
        <v>25</v>
      </c>
      <c r="DS123">
        <v>0.06</v>
      </c>
      <c r="DT123">
        <v>0.01</v>
      </c>
      <c r="DU123">
        <v>100</v>
      </c>
      <c r="DV123">
        <v>100</v>
      </c>
      <c r="DW123">
        <v>1.0309999999999999</v>
      </c>
      <c r="DX123">
        <v>0.14369999999999999</v>
      </c>
      <c r="DY123">
        <v>1.85365874891809</v>
      </c>
      <c r="DZ123">
        <v>-6.7132856166521554E-4</v>
      </c>
      <c r="EA123">
        <v>-2.681329234238156E-7</v>
      </c>
      <c r="EB123">
        <v>8.1307759810197942E-11</v>
      </c>
      <c r="EC123">
        <v>0.14376390945544451</v>
      </c>
      <c r="ED123">
        <v>0</v>
      </c>
      <c r="EE123">
        <v>0</v>
      </c>
      <c r="EF123">
        <v>0</v>
      </c>
      <c r="EG123">
        <v>2</v>
      </c>
      <c r="EH123">
        <v>2028</v>
      </c>
      <c r="EI123">
        <v>2</v>
      </c>
      <c r="EJ123">
        <v>26</v>
      </c>
      <c r="EK123">
        <v>1.4</v>
      </c>
      <c r="EL123">
        <v>1.4</v>
      </c>
      <c r="EM123">
        <v>2.2839399999999999</v>
      </c>
      <c r="EN123">
        <v>2.5341800000000001</v>
      </c>
      <c r="EO123">
        <v>1.39893</v>
      </c>
      <c r="EP123">
        <v>2.32544</v>
      </c>
      <c r="EQ123">
        <v>1.49902</v>
      </c>
      <c r="ER123">
        <v>2.36938</v>
      </c>
      <c r="ES123">
        <v>34.031799999999997</v>
      </c>
      <c r="ET123">
        <v>15.997</v>
      </c>
      <c r="EU123">
        <v>18</v>
      </c>
      <c r="EV123">
        <v>512.798</v>
      </c>
      <c r="EW123">
        <v>536.245</v>
      </c>
      <c r="EX123">
        <v>44.632300000000001</v>
      </c>
      <c r="EY123">
        <v>44.5627</v>
      </c>
      <c r="EZ123">
        <v>29.9998</v>
      </c>
      <c r="FA123">
        <v>44.314</v>
      </c>
      <c r="FB123">
        <v>44.240200000000002</v>
      </c>
      <c r="FC123">
        <v>45.704799999999999</v>
      </c>
      <c r="FD123">
        <v>0</v>
      </c>
      <c r="FE123">
        <v>100</v>
      </c>
      <c r="FF123">
        <v>44.623800000000003</v>
      </c>
      <c r="FG123">
        <v>1000</v>
      </c>
      <c r="FH123">
        <v>54.561199999999999</v>
      </c>
      <c r="FI123">
        <v>97.795900000000003</v>
      </c>
      <c r="FJ123">
        <v>99.5548</v>
      </c>
    </row>
    <row r="124" spans="1:166" x14ac:dyDescent="0.2">
      <c r="A124">
        <v>106</v>
      </c>
      <c r="B124">
        <v>1659036744</v>
      </c>
      <c r="C124">
        <v>17809.5</v>
      </c>
      <c r="D124" t="s">
        <v>596</v>
      </c>
      <c r="E124" t="s">
        <v>597</v>
      </c>
      <c r="F124" t="s">
        <v>280</v>
      </c>
      <c r="G124">
        <v>1659036744</v>
      </c>
      <c r="H124">
        <f t="shared" si="138"/>
        <v>1.0679290900988439E-2</v>
      </c>
      <c r="I124">
        <f t="shared" si="139"/>
        <v>10.679290900988439</v>
      </c>
      <c r="J124">
        <f t="shared" si="140"/>
        <v>20.623248909402776</v>
      </c>
      <c r="K124">
        <f t="shared" si="141"/>
        <v>1160.5</v>
      </c>
      <c r="L124">
        <f t="shared" si="142"/>
        <v>932.87567636283973</v>
      </c>
      <c r="M124">
        <f t="shared" si="143"/>
        <v>93.11614426774689</v>
      </c>
      <c r="N124">
        <f t="shared" si="144"/>
        <v>115.836748841</v>
      </c>
      <c r="O124">
        <f t="shared" si="145"/>
        <v>0.23156867653452298</v>
      </c>
      <c r="P124">
        <f t="shared" si="146"/>
        <v>2.9253391984404553</v>
      </c>
      <c r="Q124">
        <f t="shared" si="147"/>
        <v>0.22224227284363807</v>
      </c>
      <c r="R124">
        <f t="shared" si="148"/>
        <v>0.13970885144313844</v>
      </c>
      <c r="S124">
        <f t="shared" si="149"/>
        <v>66.175375565209578</v>
      </c>
      <c r="T124">
        <f t="shared" si="150"/>
        <v>41.104049223928399</v>
      </c>
      <c r="U124">
        <f t="shared" si="151"/>
        <v>41.997599999999998</v>
      </c>
      <c r="V124">
        <f t="shared" si="152"/>
        <v>8.2423738177583843</v>
      </c>
      <c r="W124">
        <f t="shared" si="153"/>
        <v>41.943836576969254</v>
      </c>
      <c r="X124">
        <f t="shared" si="154"/>
        <v>3.7336964033794002</v>
      </c>
      <c r="Y124">
        <f t="shared" si="155"/>
        <v>8.9016568537498024</v>
      </c>
      <c r="Z124">
        <f t="shared" si="156"/>
        <v>4.5086774143789841</v>
      </c>
      <c r="AA124">
        <f t="shared" si="157"/>
        <v>-470.95672873359018</v>
      </c>
      <c r="AB124">
        <f t="shared" si="158"/>
        <v>231.59843736319345</v>
      </c>
      <c r="AC124">
        <f t="shared" si="159"/>
        <v>19.91719308979102</v>
      </c>
      <c r="AD124">
        <f t="shared" si="160"/>
        <v>-153.26572271539612</v>
      </c>
      <c r="AE124">
        <v>0</v>
      </c>
      <c r="AF124">
        <v>0</v>
      </c>
      <c r="AG124">
        <f t="shared" si="161"/>
        <v>1</v>
      </c>
      <c r="AH124">
        <f t="shared" si="162"/>
        <v>0</v>
      </c>
      <c r="AI124">
        <f t="shared" si="163"/>
        <v>50004.795913952592</v>
      </c>
      <c r="AJ124" t="s">
        <v>281</v>
      </c>
      <c r="AK124" t="s">
        <v>281</v>
      </c>
      <c r="AL124">
        <v>0</v>
      </c>
      <c r="AM124">
        <v>0</v>
      </c>
      <c r="AN124" t="e">
        <f t="shared" si="164"/>
        <v>#DIV/0!</v>
      </c>
      <c r="AO124">
        <v>0</v>
      </c>
      <c r="AP124" t="s">
        <v>281</v>
      </c>
      <c r="AQ124" t="s">
        <v>281</v>
      </c>
      <c r="AR124">
        <v>0</v>
      </c>
      <c r="AS124">
        <v>0</v>
      </c>
      <c r="AT124" t="e">
        <f t="shared" si="165"/>
        <v>#DIV/0!</v>
      </c>
      <c r="AU124">
        <v>0.5</v>
      </c>
      <c r="AV124">
        <f t="shared" si="166"/>
        <v>337.29637200269929</v>
      </c>
      <c r="AW124">
        <f t="shared" si="167"/>
        <v>20.623248909402776</v>
      </c>
      <c r="AX124" t="e">
        <f t="shared" si="168"/>
        <v>#DIV/0!</v>
      </c>
      <c r="AY124">
        <f t="shared" si="169"/>
        <v>6.1142812734545908E-2</v>
      </c>
      <c r="AZ124" t="e">
        <f t="shared" si="170"/>
        <v>#DIV/0!</v>
      </c>
      <c r="BA124" t="e">
        <f t="shared" si="171"/>
        <v>#DIV/0!</v>
      </c>
      <c r="BB124" t="s">
        <v>281</v>
      </c>
      <c r="BC124">
        <v>0</v>
      </c>
      <c r="BD124" t="e">
        <f t="shared" si="172"/>
        <v>#DIV/0!</v>
      </c>
      <c r="BE124" t="e">
        <f t="shared" si="173"/>
        <v>#DIV/0!</v>
      </c>
      <c r="BF124" t="e">
        <f t="shared" si="174"/>
        <v>#DIV/0!</v>
      </c>
      <c r="BG124" t="e">
        <f t="shared" si="175"/>
        <v>#DIV/0!</v>
      </c>
      <c r="BH124" t="e">
        <f t="shared" si="176"/>
        <v>#DIV/0!</v>
      </c>
      <c r="BI124" t="e">
        <f t="shared" si="177"/>
        <v>#DIV/0!</v>
      </c>
      <c r="BJ124" t="e">
        <f t="shared" si="178"/>
        <v>#DIV/0!</v>
      </c>
      <c r="BK124" t="e">
        <f t="shared" si="179"/>
        <v>#DIV/0!</v>
      </c>
      <c r="BL124">
        <f t="shared" si="180"/>
        <v>400.11399999999998</v>
      </c>
      <c r="BM124">
        <f t="shared" si="181"/>
        <v>337.29637200269929</v>
      </c>
      <c r="BN124">
        <f t="shared" si="182"/>
        <v>0.84300067481442609</v>
      </c>
      <c r="BO124">
        <f t="shared" si="183"/>
        <v>0.16539130239184227</v>
      </c>
      <c r="BP124">
        <v>6</v>
      </c>
      <c r="BQ124">
        <v>0.6</v>
      </c>
      <c r="BR124" t="s">
        <v>282</v>
      </c>
      <c r="BS124">
        <v>1659036744</v>
      </c>
      <c r="BT124">
        <v>1160.5</v>
      </c>
      <c r="BU124">
        <v>1200.0999999999999</v>
      </c>
      <c r="BV124">
        <v>37.405700000000003</v>
      </c>
      <c r="BW124">
        <v>25.0761</v>
      </c>
      <c r="BX124">
        <v>1159.3</v>
      </c>
      <c r="BY124">
        <v>37.261800000000001</v>
      </c>
      <c r="BZ124">
        <v>500.25099999999998</v>
      </c>
      <c r="CA124">
        <v>99.716300000000004</v>
      </c>
      <c r="CB124">
        <v>9.9942000000000003E-2</v>
      </c>
      <c r="CC124">
        <v>43.466099999999997</v>
      </c>
      <c r="CD124">
        <v>41.997599999999998</v>
      </c>
      <c r="CE124">
        <v>999.9</v>
      </c>
      <c r="CF124">
        <v>0</v>
      </c>
      <c r="CG124">
        <v>0</v>
      </c>
      <c r="CH124">
        <v>10004.4</v>
      </c>
      <c r="CI124">
        <v>0</v>
      </c>
      <c r="CJ124">
        <v>238.54599999999999</v>
      </c>
      <c r="CK124">
        <v>400.11399999999998</v>
      </c>
      <c r="CL124">
        <v>0.89996699999999996</v>
      </c>
      <c r="CM124">
        <v>0.100033</v>
      </c>
      <c r="CN124">
        <v>0</v>
      </c>
      <c r="CO124">
        <v>3.125</v>
      </c>
      <c r="CP124">
        <v>0</v>
      </c>
      <c r="CQ124">
        <v>3813.06</v>
      </c>
      <c r="CR124">
        <v>3430.88</v>
      </c>
      <c r="CS124">
        <v>48.186999999999998</v>
      </c>
      <c r="CT124">
        <v>50.875</v>
      </c>
      <c r="CU124">
        <v>49.25</v>
      </c>
      <c r="CV124">
        <v>50.25</v>
      </c>
      <c r="CW124">
        <v>48.686999999999998</v>
      </c>
      <c r="CX124">
        <v>360.09</v>
      </c>
      <c r="CY124">
        <v>40.020000000000003</v>
      </c>
      <c r="CZ124">
        <v>0</v>
      </c>
      <c r="DA124">
        <v>1659036940.5</v>
      </c>
      <c r="DB124">
        <v>0</v>
      </c>
      <c r="DC124">
        <v>3.1989399999999999</v>
      </c>
      <c r="DD124">
        <v>-0.71764615421832789</v>
      </c>
      <c r="DE124">
        <v>2.146923041556239</v>
      </c>
      <c r="DF124">
        <v>3812.0236</v>
      </c>
      <c r="DG124">
        <v>15</v>
      </c>
      <c r="DH124">
        <v>1659036657.5</v>
      </c>
      <c r="DI124" t="s">
        <v>598</v>
      </c>
      <c r="DJ124">
        <v>1659036653.5</v>
      </c>
      <c r="DK124">
        <v>1659036657.5</v>
      </c>
      <c r="DL124">
        <v>107</v>
      </c>
      <c r="DM124">
        <v>0.36599999999999999</v>
      </c>
      <c r="DN124">
        <v>0</v>
      </c>
      <c r="DO124">
        <v>1.169</v>
      </c>
      <c r="DP124">
        <v>0.129</v>
      </c>
      <c r="DQ124">
        <v>1200</v>
      </c>
      <c r="DR124">
        <v>25</v>
      </c>
      <c r="DS124">
        <v>0.09</v>
      </c>
      <c r="DT124">
        <v>0.01</v>
      </c>
      <c r="DU124">
        <v>100</v>
      </c>
      <c r="DV124">
        <v>100</v>
      </c>
      <c r="DW124">
        <v>1.2</v>
      </c>
      <c r="DX124">
        <v>0.1439</v>
      </c>
      <c r="DY124">
        <v>2.2197648979174551</v>
      </c>
      <c r="DZ124">
        <v>-6.7132856166521554E-4</v>
      </c>
      <c r="EA124">
        <v>-2.681329234238156E-7</v>
      </c>
      <c r="EB124">
        <v>8.1307759810197942E-11</v>
      </c>
      <c r="EC124">
        <v>0.14388792297418851</v>
      </c>
      <c r="ED124">
        <v>0</v>
      </c>
      <c r="EE124">
        <v>0</v>
      </c>
      <c r="EF124">
        <v>0</v>
      </c>
      <c r="EG124">
        <v>2</v>
      </c>
      <c r="EH124">
        <v>2028</v>
      </c>
      <c r="EI124">
        <v>2</v>
      </c>
      <c r="EJ124">
        <v>26</v>
      </c>
      <c r="EK124">
        <v>1.5</v>
      </c>
      <c r="EL124">
        <v>1.4</v>
      </c>
      <c r="EM124">
        <v>2.64771</v>
      </c>
      <c r="EN124">
        <v>2.5366200000000001</v>
      </c>
      <c r="EO124">
        <v>1.39893</v>
      </c>
      <c r="EP124">
        <v>2.32544</v>
      </c>
      <c r="EQ124">
        <v>1.49902</v>
      </c>
      <c r="ER124">
        <v>2.4902299999999999</v>
      </c>
      <c r="ES124">
        <v>33.963900000000002</v>
      </c>
      <c r="ET124">
        <v>15.962</v>
      </c>
      <c r="EU124">
        <v>18</v>
      </c>
      <c r="EV124">
        <v>512.63199999999995</v>
      </c>
      <c r="EW124">
        <v>536.85299999999995</v>
      </c>
      <c r="EX124">
        <v>44.546300000000002</v>
      </c>
      <c r="EY124">
        <v>44.527999999999999</v>
      </c>
      <c r="EZ124">
        <v>29.9999</v>
      </c>
      <c r="FA124">
        <v>44.285699999999999</v>
      </c>
      <c r="FB124">
        <v>44.212200000000003</v>
      </c>
      <c r="FC124">
        <v>52.982100000000003</v>
      </c>
      <c r="FD124">
        <v>0</v>
      </c>
      <c r="FE124">
        <v>100</v>
      </c>
      <c r="FF124">
        <v>44.551400000000001</v>
      </c>
      <c r="FG124">
        <v>1200</v>
      </c>
      <c r="FH124">
        <v>54.561199999999999</v>
      </c>
      <c r="FI124">
        <v>97.802000000000007</v>
      </c>
      <c r="FJ124">
        <v>99.561000000000007</v>
      </c>
    </row>
    <row r="125" spans="1:166" x14ac:dyDescent="0.2">
      <c r="A125">
        <v>107</v>
      </c>
      <c r="B125">
        <v>1659036894.5</v>
      </c>
      <c r="C125">
        <v>17960</v>
      </c>
      <c r="D125" t="s">
        <v>599</v>
      </c>
      <c r="E125" t="s">
        <v>600</v>
      </c>
      <c r="F125" t="s">
        <v>280</v>
      </c>
      <c r="G125">
        <v>1659036894.5</v>
      </c>
      <c r="H125">
        <f t="shared" si="138"/>
        <v>1.0427321006492862E-2</v>
      </c>
      <c r="I125">
        <f t="shared" si="139"/>
        <v>10.427321006492862</v>
      </c>
      <c r="J125">
        <f t="shared" si="140"/>
        <v>20.431969837635492</v>
      </c>
      <c r="K125">
        <f t="shared" si="141"/>
        <v>1160.96</v>
      </c>
      <c r="L125">
        <f t="shared" si="142"/>
        <v>929.63603858888018</v>
      </c>
      <c r="M125">
        <f t="shared" si="143"/>
        <v>92.793581515263654</v>
      </c>
      <c r="N125">
        <f t="shared" si="144"/>
        <v>115.88367051635201</v>
      </c>
      <c r="O125">
        <f t="shared" si="145"/>
        <v>0.22425563393002446</v>
      </c>
      <c r="P125">
        <f t="shared" si="146"/>
        <v>2.9252498900812189</v>
      </c>
      <c r="Q125">
        <f t="shared" si="147"/>
        <v>0.21549705626247928</v>
      </c>
      <c r="R125">
        <f t="shared" si="148"/>
        <v>0.13544480062134917</v>
      </c>
      <c r="S125">
        <f t="shared" si="149"/>
        <v>66.172646226077816</v>
      </c>
      <c r="T125">
        <f t="shared" si="150"/>
        <v>41.133048730214007</v>
      </c>
      <c r="U125">
        <f t="shared" si="151"/>
        <v>42.002899999999997</v>
      </c>
      <c r="V125">
        <f t="shared" si="152"/>
        <v>8.2446750364672141</v>
      </c>
      <c r="W125">
        <f t="shared" si="153"/>
        <v>41.686326813016237</v>
      </c>
      <c r="X125">
        <f t="shared" si="154"/>
        <v>3.70387352568742</v>
      </c>
      <c r="Y125">
        <f t="shared" si="155"/>
        <v>8.8851040829313703</v>
      </c>
      <c r="Z125">
        <f t="shared" si="156"/>
        <v>4.5408015107797937</v>
      </c>
      <c r="AA125">
        <f t="shared" si="157"/>
        <v>-459.84485638633521</v>
      </c>
      <c r="AB125">
        <f t="shared" si="158"/>
        <v>225.12541788571912</v>
      </c>
      <c r="AC125">
        <f t="shared" si="159"/>
        <v>19.358310236407636</v>
      </c>
      <c r="AD125">
        <f t="shared" si="160"/>
        <v>-149.18848203813064</v>
      </c>
      <c r="AE125">
        <v>0</v>
      </c>
      <c r="AF125">
        <v>0</v>
      </c>
      <c r="AG125">
        <f t="shared" si="161"/>
        <v>1</v>
      </c>
      <c r="AH125">
        <f t="shared" si="162"/>
        <v>0</v>
      </c>
      <c r="AI125">
        <f t="shared" si="163"/>
        <v>50008.012430219591</v>
      </c>
      <c r="AJ125" t="s">
        <v>281</v>
      </c>
      <c r="AK125" t="s">
        <v>281</v>
      </c>
      <c r="AL125">
        <v>0</v>
      </c>
      <c r="AM125">
        <v>0</v>
      </c>
      <c r="AN125" t="e">
        <f t="shared" si="164"/>
        <v>#DIV/0!</v>
      </c>
      <c r="AO125">
        <v>0</v>
      </c>
      <c r="AP125" t="s">
        <v>281</v>
      </c>
      <c r="AQ125" t="s">
        <v>281</v>
      </c>
      <c r="AR125">
        <v>0</v>
      </c>
      <c r="AS125">
        <v>0</v>
      </c>
      <c r="AT125" t="e">
        <f t="shared" si="165"/>
        <v>#DIV/0!</v>
      </c>
      <c r="AU125">
        <v>0.5</v>
      </c>
      <c r="AV125">
        <f t="shared" si="166"/>
        <v>337.29041400314912</v>
      </c>
      <c r="AW125">
        <f t="shared" si="167"/>
        <v>20.431969837635492</v>
      </c>
      <c r="AX125" t="e">
        <f t="shared" si="168"/>
        <v>#DIV/0!</v>
      </c>
      <c r="AY125">
        <f t="shared" si="169"/>
        <v>6.0576787804721685E-2</v>
      </c>
      <c r="AZ125" t="e">
        <f t="shared" si="170"/>
        <v>#DIV/0!</v>
      </c>
      <c r="BA125" t="e">
        <f t="shared" si="171"/>
        <v>#DIV/0!</v>
      </c>
      <c r="BB125" t="s">
        <v>281</v>
      </c>
      <c r="BC125">
        <v>0</v>
      </c>
      <c r="BD125" t="e">
        <f t="shared" si="172"/>
        <v>#DIV/0!</v>
      </c>
      <c r="BE125" t="e">
        <f t="shared" si="173"/>
        <v>#DIV/0!</v>
      </c>
      <c r="BF125" t="e">
        <f t="shared" si="174"/>
        <v>#DIV/0!</v>
      </c>
      <c r="BG125" t="e">
        <f t="shared" si="175"/>
        <v>#DIV/0!</v>
      </c>
      <c r="BH125" t="e">
        <f t="shared" si="176"/>
        <v>#DIV/0!</v>
      </c>
      <c r="BI125" t="e">
        <f t="shared" si="177"/>
        <v>#DIV/0!</v>
      </c>
      <c r="BJ125" t="e">
        <f t="shared" si="178"/>
        <v>#DIV/0!</v>
      </c>
      <c r="BK125" t="e">
        <f t="shared" si="179"/>
        <v>#DIV/0!</v>
      </c>
      <c r="BL125">
        <f t="shared" si="180"/>
        <v>400.108</v>
      </c>
      <c r="BM125">
        <f t="shared" si="181"/>
        <v>337.29041400314912</v>
      </c>
      <c r="BN125">
        <f t="shared" si="182"/>
        <v>0.84299842543300585</v>
      </c>
      <c r="BO125">
        <f t="shared" si="183"/>
        <v>0.16538696108570142</v>
      </c>
      <c r="BP125">
        <v>6</v>
      </c>
      <c r="BQ125">
        <v>0.6</v>
      </c>
      <c r="BR125" t="s">
        <v>282</v>
      </c>
      <c r="BS125">
        <v>1659036894.5</v>
      </c>
      <c r="BT125">
        <v>1160.96</v>
      </c>
      <c r="BU125">
        <v>1199.98</v>
      </c>
      <c r="BV125">
        <v>37.1066</v>
      </c>
      <c r="BW125">
        <v>25.065899999999999</v>
      </c>
      <c r="BX125">
        <v>1159.81</v>
      </c>
      <c r="BY125">
        <v>36.958300000000001</v>
      </c>
      <c r="BZ125">
        <v>500.32299999999998</v>
      </c>
      <c r="CA125">
        <v>99.717200000000005</v>
      </c>
      <c r="CB125">
        <v>9.9908700000000003E-2</v>
      </c>
      <c r="CC125">
        <v>43.430399999999999</v>
      </c>
      <c r="CD125">
        <v>42.002899999999997</v>
      </c>
      <c r="CE125">
        <v>999.9</v>
      </c>
      <c r="CF125">
        <v>0</v>
      </c>
      <c r="CG125">
        <v>0</v>
      </c>
      <c r="CH125">
        <v>10003.799999999999</v>
      </c>
      <c r="CI125">
        <v>0</v>
      </c>
      <c r="CJ125">
        <v>238.53800000000001</v>
      </c>
      <c r="CK125">
        <v>400.108</v>
      </c>
      <c r="CL125">
        <v>0.90004499999999998</v>
      </c>
      <c r="CM125">
        <v>9.9955500000000003E-2</v>
      </c>
      <c r="CN125">
        <v>0</v>
      </c>
      <c r="CO125">
        <v>3.51</v>
      </c>
      <c r="CP125">
        <v>0</v>
      </c>
      <c r="CQ125">
        <v>3814.84</v>
      </c>
      <c r="CR125">
        <v>3430.9</v>
      </c>
      <c r="CS125">
        <v>48.125</v>
      </c>
      <c r="CT125">
        <v>50.875</v>
      </c>
      <c r="CU125">
        <v>49.186999999999998</v>
      </c>
      <c r="CV125">
        <v>50.25</v>
      </c>
      <c r="CW125">
        <v>48.625</v>
      </c>
      <c r="CX125">
        <v>360.12</v>
      </c>
      <c r="CY125">
        <v>39.99</v>
      </c>
      <c r="CZ125">
        <v>0</v>
      </c>
      <c r="DA125">
        <v>1659037091.0999999</v>
      </c>
      <c r="DB125">
        <v>0</v>
      </c>
      <c r="DC125">
        <v>3.2275076923076922</v>
      </c>
      <c r="DD125">
        <v>-0.6943247913262075</v>
      </c>
      <c r="DE125">
        <v>-1.0851282478895199</v>
      </c>
      <c r="DF125">
        <v>3813.9861538461541</v>
      </c>
      <c r="DG125">
        <v>15</v>
      </c>
      <c r="DH125">
        <v>1659036810.5</v>
      </c>
      <c r="DI125" t="s">
        <v>601</v>
      </c>
      <c r="DJ125">
        <v>1659036804.5</v>
      </c>
      <c r="DK125">
        <v>1659036810.5</v>
      </c>
      <c r="DL125">
        <v>108</v>
      </c>
      <c r="DM125">
        <v>-5.7000000000000002E-2</v>
      </c>
      <c r="DN125">
        <v>4.0000000000000001E-3</v>
      </c>
      <c r="DO125">
        <v>1.1120000000000001</v>
      </c>
      <c r="DP125">
        <v>0.13300000000000001</v>
      </c>
      <c r="DQ125">
        <v>1200</v>
      </c>
      <c r="DR125">
        <v>25</v>
      </c>
      <c r="DS125">
        <v>0.1</v>
      </c>
      <c r="DT125">
        <v>0.01</v>
      </c>
      <c r="DU125">
        <v>100</v>
      </c>
      <c r="DV125">
        <v>100</v>
      </c>
      <c r="DW125">
        <v>1.1499999999999999</v>
      </c>
      <c r="DX125">
        <v>0.14829999999999999</v>
      </c>
      <c r="DY125">
        <v>2.162262006979891</v>
      </c>
      <c r="DZ125">
        <v>-6.7132856166521554E-4</v>
      </c>
      <c r="EA125">
        <v>-2.681329234238156E-7</v>
      </c>
      <c r="EB125">
        <v>8.1307759810197942E-11</v>
      </c>
      <c r="EC125">
        <v>0.14824786418376171</v>
      </c>
      <c r="ED125">
        <v>0</v>
      </c>
      <c r="EE125">
        <v>0</v>
      </c>
      <c r="EF125">
        <v>0</v>
      </c>
      <c r="EG125">
        <v>2</v>
      </c>
      <c r="EH125">
        <v>2028</v>
      </c>
      <c r="EI125">
        <v>2</v>
      </c>
      <c r="EJ125">
        <v>26</v>
      </c>
      <c r="EK125">
        <v>1.5</v>
      </c>
      <c r="EL125">
        <v>1.4</v>
      </c>
      <c r="EM125">
        <v>2.6464799999999999</v>
      </c>
      <c r="EN125">
        <v>2.5415000000000001</v>
      </c>
      <c r="EO125">
        <v>1.39893</v>
      </c>
      <c r="EP125">
        <v>2.32422</v>
      </c>
      <c r="EQ125">
        <v>1.49902</v>
      </c>
      <c r="ER125">
        <v>2.2863799999999999</v>
      </c>
      <c r="ES125">
        <v>33.896099999999997</v>
      </c>
      <c r="ET125">
        <v>15.918200000000001</v>
      </c>
      <c r="EU125">
        <v>18</v>
      </c>
      <c r="EV125">
        <v>512.33500000000004</v>
      </c>
      <c r="EW125">
        <v>537.02200000000005</v>
      </c>
      <c r="EX125">
        <v>44.525300000000001</v>
      </c>
      <c r="EY125">
        <v>44.513800000000003</v>
      </c>
      <c r="EZ125">
        <v>30.0001</v>
      </c>
      <c r="FA125">
        <v>44.271599999999999</v>
      </c>
      <c r="FB125">
        <v>44.1982</v>
      </c>
      <c r="FC125">
        <v>52.977499999999999</v>
      </c>
      <c r="FD125">
        <v>0</v>
      </c>
      <c r="FE125">
        <v>100</v>
      </c>
      <c r="FF125">
        <v>44.525100000000002</v>
      </c>
      <c r="FG125">
        <v>1200</v>
      </c>
      <c r="FH125">
        <v>54.561199999999999</v>
      </c>
      <c r="FI125">
        <v>97.801000000000002</v>
      </c>
      <c r="FJ125">
        <v>99.559299999999993</v>
      </c>
    </row>
    <row r="126" spans="1:166" x14ac:dyDescent="0.2">
      <c r="A126">
        <v>108</v>
      </c>
      <c r="B126">
        <v>1659037368</v>
      </c>
      <c r="C126">
        <v>18433.5</v>
      </c>
      <c r="D126" t="s">
        <v>602</v>
      </c>
      <c r="E126" t="s">
        <v>603</v>
      </c>
      <c r="F126" t="s">
        <v>280</v>
      </c>
      <c r="G126">
        <v>1659037368</v>
      </c>
      <c r="H126">
        <f t="shared" si="138"/>
        <v>1.4779552765102812E-2</v>
      </c>
      <c r="I126">
        <f t="shared" si="139"/>
        <v>14.779552765102812</v>
      </c>
      <c r="J126">
        <f t="shared" si="140"/>
        <v>9.3073639728076003</v>
      </c>
      <c r="K126">
        <f t="shared" si="141"/>
        <v>382.14699999999999</v>
      </c>
      <c r="L126">
        <f t="shared" si="142"/>
        <v>313.91884380318407</v>
      </c>
      <c r="M126">
        <f t="shared" si="143"/>
        <v>31.329114518162552</v>
      </c>
      <c r="N126">
        <f t="shared" si="144"/>
        <v>38.138287529112091</v>
      </c>
      <c r="O126">
        <f t="shared" si="145"/>
        <v>0.35769006055701597</v>
      </c>
      <c r="P126">
        <f t="shared" si="146"/>
        <v>2.9248283932439989</v>
      </c>
      <c r="Q126">
        <f t="shared" si="147"/>
        <v>0.33593438413203008</v>
      </c>
      <c r="R126">
        <f t="shared" si="148"/>
        <v>0.21180603011399396</v>
      </c>
      <c r="S126">
        <f t="shared" si="149"/>
        <v>66.113511637404315</v>
      </c>
      <c r="T126">
        <f t="shared" si="150"/>
        <v>41.047558761126638</v>
      </c>
      <c r="U126">
        <f t="shared" si="151"/>
        <v>42.144100000000002</v>
      </c>
      <c r="V126">
        <f t="shared" si="152"/>
        <v>8.3061881432792557</v>
      </c>
      <c r="W126">
        <f t="shared" si="153"/>
        <v>44.697804775919877</v>
      </c>
      <c r="X126">
        <f t="shared" si="154"/>
        <v>4.1903443800418199</v>
      </c>
      <c r="Y126">
        <f t="shared" si="155"/>
        <v>9.374832614373247</v>
      </c>
      <c r="Z126">
        <f t="shared" si="156"/>
        <v>4.1158437632374358</v>
      </c>
      <c r="AA126">
        <f t="shared" si="157"/>
        <v>-651.77827694103405</v>
      </c>
      <c r="AB126">
        <f t="shared" si="158"/>
        <v>365.66768479250624</v>
      </c>
      <c r="AC126">
        <f t="shared" si="159"/>
        <v>31.623915461720419</v>
      </c>
      <c r="AD126">
        <f t="shared" si="160"/>
        <v>-188.3731650494031</v>
      </c>
      <c r="AE126">
        <v>0</v>
      </c>
      <c r="AF126">
        <v>0</v>
      </c>
      <c r="AG126">
        <f t="shared" si="161"/>
        <v>1</v>
      </c>
      <c r="AH126">
        <f t="shared" si="162"/>
        <v>0</v>
      </c>
      <c r="AI126">
        <f t="shared" si="163"/>
        <v>49833.495367335789</v>
      </c>
      <c r="AJ126" t="s">
        <v>281</v>
      </c>
      <c r="AK126" t="s">
        <v>281</v>
      </c>
      <c r="AL126">
        <v>0</v>
      </c>
      <c r="AM126">
        <v>0</v>
      </c>
      <c r="AN126" t="e">
        <f t="shared" si="164"/>
        <v>#DIV/0!</v>
      </c>
      <c r="AO126">
        <v>0</v>
      </c>
      <c r="AP126" t="s">
        <v>281</v>
      </c>
      <c r="AQ126" t="s">
        <v>281</v>
      </c>
      <c r="AR126">
        <v>0</v>
      </c>
      <c r="AS126">
        <v>0</v>
      </c>
      <c r="AT126" t="e">
        <f t="shared" si="165"/>
        <v>#DIV/0!</v>
      </c>
      <c r="AU126">
        <v>0.5</v>
      </c>
      <c r="AV126">
        <f t="shared" si="166"/>
        <v>336.97654198829241</v>
      </c>
      <c r="AW126">
        <f t="shared" si="167"/>
        <v>9.3073639728076003</v>
      </c>
      <c r="AX126" t="e">
        <f t="shared" si="168"/>
        <v>#DIV/0!</v>
      </c>
      <c r="AY126">
        <f t="shared" si="169"/>
        <v>2.7620213317789244E-2</v>
      </c>
      <c r="AZ126" t="e">
        <f t="shared" si="170"/>
        <v>#DIV/0!</v>
      </c>
      <c r="BA126" t="e">
        <f t="shared" si="171"/>
        <v>#DIV/0!</v>
      </c>
      <c r="BB126" t="s">
        <v>281</v>
      </c>
      <c r="BC126">
        <v>0</v>
      </c>
      <c r="BD126" t="e">
        <f t="shared" si="172"/>
        <v>#DIV/0!</v>
      </c>
      <c r="BE126" t="e">
        <f t="shared" si="173"/>
        <v>#DIV/0!</v>
      </c>
      <c r="BF126" t="e">
        <f t="shared" si="174"/>
        <v>#DIV/0!</v>
      </c>
      <c r="BG126" t="e">
        <f t="shared" si="175"/>
        <v>#DIV/0!</v>
      </c>
      <c r="BH126" t="e">
        <f t="shared" si="176"/>
        <v>#DIV/0!</v>
      </c>
      <c r="BI126" t="e">
        <f t="shared" si="177"/>
        <v>#DIV/0!</v>
      </c>
      <c r="BJ126" t="e">
        <f t="shared" si="178"/>
        <v>#DIV/0!</v>
      </c>
      <c r="BK126" t="e">
        <f t="shared" si="179"/>
        <v>#DIV/0!</v>
      </c>
      <c r="BL126">
        <f t="shared" si="180"/>
        <v>399.73399999999998</v>
      </c>
      <c r="BM126">
        <f t="shared" si="181"/>
        <v>336.97654198829241</v>
      </c>
      <c r="BN126">
        <f t="shared" si="182"/>
        <v>0.84300195126832445</v>
      </c>
      <c r="BO126">
        <f t="shared" si="183"/>
        <v>0.16539376594786612</v>
      </c>
      <c r="BP126">
        <v>6</v>
      </c>
      <c r="BQ126">
        <v>0.6</v>
      </c>
      <c r="BR126" t="s">
        <v>282</v>
      </c>
      <c r="BS126">
        <v>1659037368</v>
      </c>
      <c r="BT126">
        <v>382.14699999999999</v>
      </c>
      <c r="BU126">
        <v>400.08600000000001</v>
      </c>
      <c r="BV126">
        <v>41.987400000000001</v>
      </c>
      <c r="BW126">
        <v>25.003599999999999</v>
      </c>
      <c r="BX126">
        <v>381.37299999999999</v>
      </c>
      <c r="BY126">
        <v>41.839199999999998</v>
      </c>
      <c r="BZ126">
        <v>500.20600000000002</v>
      </c>
      <c r="CA126">
        <v>99.700199999999995</v>
      </c>
      <c r="CB126">
        <v>9.9844299999999997E-2</v>
      </c>
      <c r="CC126">
        <v>44.463099999999997</v>
      </c>
      <c r="CD126">
        <v>42.144100000000002</v>
      </c>
      <c r="CE126">
        <v>999.9</v>
      </c>
      <c r="CF126">
        <v>0</v>
      </c>
      <c r="CG126">
        <v>0</v>
      </c>
      <c r="CH126">
        <v>10003.1</v>
      </c>
      <c r="CI126">
        <v>0</v>
      </c>
      <c r="CJ126">
        <v>240.46299999999999</v>
      </c>
      <c r="CK126">
        <v>399.73399999999998</v>
      </c>
      <c r="CL126">
        <v>0.89993699999999999</v>
      </c>
      <c r="CM126">
        <v>0.100063</v>
      </c>
      <c r="CN126">
        <v>0</v>
      </c>
      <c r="CO126">
        <v>2.9136000000000002</v>
      </c>
      <c r="CP126">
        <v>0</v>
      </c>
      <c r="CQ126">
        <v>4358.83</v>
      </c>
      <c r="CR126">
        <v>3427.59</v>
      </c>
      <c r="CS126">
        <v>47.875</v>
      </c>
      <c r="CT126">
        <v>50.561999999999998</v>
      </c>
      <c r="CU126">
        <v>48.936999999999998</v>
      </c>
      <c r="CV126">
        <v>49.936999999999998</v>
      </c>
      <c r="CW126">
        <v>48.436999999999998</v>
      </c>
      <c r="CX126">
        <v>359.74</v>
      </c>
      <c r="CY126">
        <v>40</v>
      </c>
      <c r="CZ126">
        <v>0</v>
      </c>
      <c r="DA126">
        <v>1659037564.5</v>
      </c>
      <c r="DB126">
        <v>0</v>
      </c>
      <c r="DC126">
        <v>3.171008</v>
      </c>
      <c r="DD126">
        <v>-0.2126230646915333</v>
      </c>
      <c r="DE126">
        <v>-11.989230674105221</v>
      </c>
      <c r="DF126">
        <v>4362.8779999999997</v>
      </c>
      <c r="DG126">
        <v>15</v>
      </c>
      <c r="DH126">
        <v>1659037288.5</v>
      </c>
      <c r="DI126" t="s">
        <v>604</v>
      </c>
      <c r="DJ126">
        <v>1659037269</v>
      </c>
      <c r="DK126">
        <v>1659036810.5</v>
      </c>
      <c r="DL126">
        <v>109</v>
      </c>
      <c r="DM126">
        <v>-1.0980000000000001</v>
      </c>
      <c r="DN126">
        <v>4.0000000000000001E-3</v>
      </c>
      <c r="DO126">
        <v>0.75900000000000001</v>
      </c>
      <c r="DP126">
        <v>0.13300000000000001</v>
      </c>
      <c r="DQ126">
        <v>400</v>
      </c>
      <c r="DR126">
        <v>25</v>
      </c>
      <c r="DS126">
        <v>0.1</v>
      </c>
      <c r="DT126">
        <v>0.01</v>
      </c>
      <c r="DU126">
        <v>100</v>
      </c>
      <c r="DV126">
        <v>100</v>
      </c>
      <c r="DW126">
        <v>0.77400000000000002</v>
      </c>
      <c r="DX126">
        <v>0.1482</v>
      </c>
      <c r="DY126">
        <v>1.0645687169795921</v>
      </c>
      <c r="DZ126">
        <v>-6.7132856166521554E-4</v>
      </c>
      <c r="EA126">
        <v>-2.681329234238156E-7</v>
      </c>
      <c r="EB126">
        <v>8.1307759810197942E-11</v>
      </c>
      <c r="EC126">
        <v>0.14824786418376171</v>
      </c>
      <c r="ED126">
        <v>0</v>
      </c>
      <c r="EE126">
        <v>0</v>
      </c>
      <c r="EF126">
        <v>0</v>
      </c>
      <c r="EG126">
        <v>2</v>
      </c>
      <c r="EH126">
        <v>2028</v>
      </c>
      <c r="EI126">
        <v>2</v>
      </c>
      <c r="EJ126">
        <v>26</v>
      </c>
      <c r="EK126">
        <v>1.6</v>
      </c>
      <c r="EL126">
        <v>9.3000000000000007</v>
      </c>
      <c r="EM126">
        <v>1.09009</v>
      </c>
      <c r="EN126">
        <v>2.5402800000000001</v>
      </c>
      <c r="EO126">
        <v>1.39893</v>
      </c>
      <c r="EP126">
        <v>2.32422</v>
      </c>
      <c r="EQ126">
        <v>1.49902</v>
      </c>
      <c r="ER126">
        <v>2.4499499999999999</v>
      </c>
      <c r="ES126">
        <v>33.8735</v>
      </c>
      <c r="ET126">
        <v>15.8482</v>
      </c>
      <c r="EU126">
        <v>18</v>
      </c>
      <c r="EV126">
        <v>519.23900000000003</v>
      </c>
      <c r="EW126">
        <v>536.26300000000003</v>
      </c>
      <c r="EX126">
        <v>47.088200000000001</v>
      </c>
      <c r="EY126">
        <v>44.1922</v>
      </c>
      <c r="EZ126">
        <v>30.0002</v>
      </c>
      <c r="FA126">
        <v>43.921799999999998</v>
      </c>
      <c r="FB126">
        <v>43.845799999999997</v>
      </c>
      <c r="FC126">
        <v>21.815999999999999</v>
      </c>
      <c r="FD126">
        <v>0</v>
      </c>
      <c r="FE126">
        <v>100</v>
      </c>
      <c r="FF126">
        <v>46.970500000000001</v>
      </c>
      <c r="FG126">
        <v>400</v>
      </c>
      <c r="FH126">
        <v>54.561199999999999</v>
      </c>
      <c r="FI126">
        <v>97.873599999999996</v>
      </c>
      <c r="FJ126">
        <v>99.626999999999995</v>
      </c>
    </row>
    <row r="127" spans="1:166" x14ac:dyDescent="0.2">
      <c r="A127">
        <v>109</v>
      </c>
      <c r="B127">
        <v>1659037518.5</v>
      </c>
      <c r="C127">
        <v>18584</v>
      </c>
      <c r="D127" t="s">
        <v>605</v>
      </c>
      <c r="E127" t="s">
        <v>606</v>
      </c>
      <c r="F127" t="s">
        <v>280</v>
      </c>
      <c r="G127">
        <v>1659037518.5</v>
      </c>
      <c r="H127">
        <f t="shared" si="138"/>
        <v>1.4579105234851524E-2</v>
      </c>
      <c r="I127">
        <f t="shared" si="139"/>
        <v>14.579105234851523</v>
      </c>
      <c r="J127">
        <f t="shared" si="140"/>
        <v>9.8085685042369661</v>
      </c>
      <c r="K127">
        <f t="shared" si="141"/>
        <v>381.48099999999999</v>
      </c>
      <c r="L127">
        <f t="shared" si="142"/>
        <v>311.13779776798879</v>
      </c>
      <c r="M127">
        <f t="shared" si="143"/>
        <v>31.051156854445662</v>
      </c>
      <c r="N127">
        <f t="shared" si="144"/>
        <v>38.071319052093301</v>
      </c>
      <c r="O127">
        <f t="shared" si="145"/>
        <v>0.35662807308777222</v>
      </c>
      <c r="P127">
        <f t="shared" si="146"/>
        <v>2.9258023235517219</v>
      </c>
      <c r="Q127">
        <f t="shared" si="147"/>
        <v>0.33500404545006018</v>
      </c>
      <c r="R127">
        <f t="shared" si="148"/>
        <v>0.21121372361441457</v>
      </c>
      <c r="S127">
        <f t="shared" si="149"/>
        <v>66.159026610289487</v>
      </c>
      <c r="T127">
        <f t="shared" si="150"/>
        <v>41.038548825413983</v>
      </c>
      <c r="U127">
        <f t="shared" si="151"/>
        <v>41.991799999999998</v>
      </c>
      <c r="V127">
        <f t="shared" si="152"/>
        <v>8.2398561402512858</v>
      </c>
      <c r="W127">
        <f t="shared" si="153"/>
        <v>44.587345986569744</v>
      </c>
      <c r="X127">
        <f t="shared" si="154"/>
        <v>4.1666568275125799</v>
      </c>
      <c r="Y127">
        <f t="shared" si="155"/>
        <v>9.3449312474611705</v>
      </c>
      <c r="Z127">
        <f t="shared" si="156"/>
        <v>4.0731993127387058</v>
      </c>
      <c r="AA127">
        <f t="shared" si="157"/>
        <v>-642.93854085695216</v>
      </c>
      <c r="AB127">
        <f t="shared" si="158"/>
        <v>380.08031588829613</v>
      </c>
      <c r="AC127">
        <f t="shared" si="159"/>
        <v>32.82611586508726</v>
      </c>
      <c r="AD127">
        <f t="shared" si="160"/>
        <v>-163.8730824932793</v>
      </c>
      <c r="AE127">
        <v>0</v>
      </c>
      <c r="AF127">
        <v>0</v>
      </c>
      <c r="AG127">
        <f t="shared" si="161"/>
        <v>1</v>
      </c>
      <c r="AH127">
        <f t="shared" si="162"/>
        <v>0</v>
      </c>
      <c r="AI127">
        <f t="shared" si="163"/>
        <v>49869.718833783256</v>
      </c>
      <c r="AJ127" t="s">
        <v>281</v>
      </c>
      <c r="AK127" t="s">
        <v>281</v>
      </c>
      <c r="AL127">
        <v>0</v>
      </c>
      <c r="AM127">
        <v>0</v>
      </c>
      <c r="AN127" t="e">
        <f t="shared" si="164"/>
        <v>#DIV/0!</v>
      </c>
      <c r="AO127">
        <v>0</v>
      </c>
      <c r="AP127" t="s">
        <v>281</v>
      </c>
      <c r="AQ127" t="s">
        <v>281</v>
      </c>
      <c r="AR127">
        <v>0</v>
      </c>
      <c r="AS127">
        <v>0</v>
      </c>
      <c r="AT127" t="e">
        <f t="shared" si="165"/>
        <v>#DIV/0!</v>
      </c>
      <c r="AU127">
        <v>0.5</v>
      </c>
      <c r="AV127">
        <f t="shared" si="166"/>
        <v>337.21595700014996</v>
      </c>
      <c r="AW127">
        <f t="shared" si="167"/>
        <v>9.8085685042369661</v>
      </c>
      <c r="AX127" t="e">
        <f t="shared" si="168"/>
        <v>#DIV/0!</v>
      </c>
      <c r="AY127">
        <f t="shared" si="169"/>
        <v>2.9086904995520732E-2</v>
      </c>
      <c r="AZ127" t="e">
        <f t="shared" si="170"/>
        <v>#DIV/0!</v>
      </c>
      <c r="BA127" t="e">
        <f t="shared" si="171"/>
        <v>#DIV/0!</v>
      </c>
      <c r="BB127" t="s">
        <v>281</v>
      </c>
      <c r="BC127">
        <v>0</v>
      </c>
      <c r="BD127" t="e">
        <f t="shared" si="172"/>
        <v>#DIV/0!</v>
      </c>
      <c r="BE127" t="e">
        <f t="shared" si="173"/>
        <v>#DIV/0!</v>
      </c>
      <c r="BF127" t="e">
        <f t="shared" si="174"/>
        <v>#DIV/0!</v>
      </c>
      <c r="BG127" t="e">
        <f t="shared" si="175"/>
        <v>#DIV/0!</v>
      </c>
      <c r="BH127" t="e">
        <f t="shared" si="176"/>
        <v>#DIV/0!</v>
      </c>
      <c r="BI127" t="e">
        <f t="shared" si="177"/>
        <v>#DIV/0!</v>
      </c>
      <c r="BJ127" t="e">
        <f t="shared" si="178"/>
        <v>#DIV/0!</v>
      </c>
      <c r="BK127" t="e">
        <f t="shared" si="179"/>
        <v>#DIV/0!</v>
      </c>
      <c r="BL127">
        <f t="shared" si="180"/>
        <v>400.01900000000001</v>
      </c>
      <c r="BM127">
        <f t="shared" si="181"/>
        <v>337.21595700014996</v>
      </c>
      <c r="BN127">
        <f t="shared" si="182"/>
        <v>0.84299985000749955</v>
      </c>
      <c r="BO127">
        <f t="shared" si="183"/>
        <v>0.16538971051447426</v>
      </c>
      <c r="BP127">
        <v>6</v>
      </c>
      <c r="BQ127">
        <v>0.6</v>
      </c>
      <c r="BR127" t="s">
        <v>282</v>
      </c>
      <c r="BS127">
        <v>1659037518.5</v>
      </c>
      <c r="BT127">
        <v>381.48099999999999</v>
      </c>
      <c r="BU127">
        <v>399.91800000000001</v>
      </c>
      <c r="BV127">
        <v>41.750599999999999</v>
      </c>
      <c r="BW127">
        <v>24.992699999999999</v>
      </c>
      <c r="BX127">
        <v>380.63600000000002</v>
      </c>
      <c r="BY127">
        <v>41.610199999999999</v>
      </c>
      <c r="BZ127">
        <v>500.197</v>
      </c>
      <c r="CA127">
        <v>99.698800000000006</v>
      </c>
      <c r="CB127">
        <v>9.9929299999999999E-2</v>
      </c>
      <c r="CC127">
        <v>44.401400000000002</v>
      </c>
      <c r="CD127">
        <v>41.991799999999998</v>
      </c>
      <c r="CE127">
        <v>999.9</v>
      </c>
      <c r="CF127">
        <v>0</v>
      </c>
      <c r="CG127">
        <v>0</v>
      </c>
      <c r="CH127">
        <v>10008.799999999999</v>
      </c>
      <c r="CI127">
        <v>0</v>
      </c>
      <c r="CJ127">
        <v>240.52500000000001</v>
      </c>
      <c r="CK127">
        <v>400.01900000000001</v>
      </c>
      <c r="CL127">
        <v>0.90001399999999998</v>
      </c>
      <c r="CM127">
        <v>9.9985900000000003E-2</v>
      </c>
      <c r="CN127">
        <v>0</v>
      </c>
      <c r="CO127">
        <v>3.3868999999999998</v>
      </c>
      <c r="CP127">
        <v>0</v>
      </c>
      <c r="CQ127">
        <v>4314.3100000000004</v>
      </c>
      <c r="CR127">
        <v>3430.11</v>
      </c>
      <c r="CS127">
        <v>47.936999999999998</v>
      </c>
      <c r="CT127">
        <v>50.625</v>
      </c>
      <c r="CU127">
        <v>49</v>
      </c>
      <c r="CV127">
        <v>50.061999999999998</v>
      </c>
      <c r="CW127">
        <v>48.5</v>
      </c>
      <c r="CX127">
        <v>360.02</v>
      </c>
      <c r="CY127">
        <v>40</v>
      </c>
      <c r="CZ127">
        <v>0</v>
      </c>
      <c r="DA127">
        <v>1659037715.0999999</v>
      </c>
      <c r="DB127">
        <v>0</v>
      </c>
      <c r="DC127">
        <v>3.1931538461538458</v>
      </c>
      <c r="DD127">
        <v>0.73437948287956756</v>
      </c>
      <c r="DE127">
        <v>-15.67794871386333</v>
      </c>
      <c r="DF127">
        <v>4316.0715384615387</v>
      </c>
      <c r="DG127">
        <v>15</v>
      </c>
      <c r="DH127">
        <v>1659037438.5</v>
      </c>
      <c r="DI127" t="s">
        <v>607</v>
      </c>
      <c r="DJ127">
        <v>1659037420.5</v>
      </c>
      <c r="DK127">
        <v>1659037438.5</v>
      </c>
      <c r="DL127">
        <v>110</v>
      </c>
      <c r="DM127">
        <v>7.0999999999999994E-2</v>
      </c>
      <c r="DN127">
        <v>-8.0000000000000002E-3</v>
      </c>
      <c r="DO127">
        <v>0.83</v>
      </c>
      <c r="DP127">
        <v>0.124</v>
      </c>
      <c r="DQ127">
        <v>400</v>
      </c>
      <c r="DR127">
        <v>25</v>
      </c>
      <c r="DS127">
        <v>0.09</v>
      </c>
      <c r="DT127">
        <v>0.01</v>
      </c>
      <c r="DU127">
        <v>100</v>
      </c>
      <c r="DV127">
        <v>100</v>
      </c>
      <c r="DW127">
        <v>0.84499999999999997</v>
      </c>
      <c r="DX127">
        <v>0.1404</v>
      </c>
      <c r="DY127">
        <v>1.1351725153498211</v>
      </c>
      <c r="DZ127">
        <v>-6.7132856166521554E-4</v>
      </c>
      <c r="EA127">
        <v>-2.681329234238156E-7</v>
      </c>
      <c r="EB127">
        <v>8.1307759810197942E-11</v>
      </c>
      <c r="EC127">
        <v>0.14035948779955459</v>
      </c>
      <c r="ED127">
        <v>0</v>
      </c>
      <c r="EE127">
        <v>0</v>
      </c>
      <c r="EF127">
        <v>0</v>
      </c>
      <c r="EG127">
        <v>2</v>
      </c>
      <c r="EH127">
        <v>2028</v>
      </c>
      <c r="EI127">
        <v>2</v>
      </c>
      <c r="EJ127">
        <v>26</v>
      </c>
      <c r="EK127">
        <v>1.6</v>
      </c>
      <c r="EL127">
        <v>1.3</v>
      </c>
      <c r="EM127">
        <v>1.09131</v>
      </c>
      <c r="EN127">
        <v>2.5378400000000001</v>
      </c>
      <c r="EO127">
        <v>1.39893</v>
      </c>
      <c r="EP127">
        <v>2.32422</v>
      </c>
      <c r="EQ127">
        <v>1.49902</v>
      </c>
      <c r="ER127">
        <v>2.4267599999999998</v>
      </c>
      <c r="ES127">
        <v>33.850900000000003</v>
      </c>
      <c r="ET127">
        <v>15.8307</v>
      </c>
      <c r="EU127">
        <v>18</v>
      </c>
      <c r="EV127">
        <v>519.04999999999995</v>
      </c>
      <c r="EW127">
        <v>535.61800000000005</v>
      </c>
      <c r="EX127">
        <v>47.149000000000001</v>
      </c>
      <c r="EY127">
        <v>44.281599999999997</v>
      </c>
      <c r="EZ127">
        <v>30.000299999999999</v>
      </c>
      <c r="FA127">
        <v>43.986699999999999</v>
      </c>
      <c r="FB127">
        <v>43.908099999999997</v>
      </c>
      <c r="FC127">
        <v>21.821200000000001</v>
      </c>
      <c r="FD127">
        <v>0</v>
      </c>
      <c r="FE127">
        <v>100</v>
      </c>
      <c r="FF127">
        <v>47.131300000000003</v>
      </c>
      <c r="FG127">
        <v>400</v>
      </c>
      <c r="FH127">
        <v>54.561199999999999</v>
      </c>
      <c r="FI127">
        <v>97.849900000000005</v>
      </c>
      <c r="FJ127">
        <v>99.600200000000001</v>
      </c>
    </row>
    <row r="128" spans="1:166" x14ac:dyDescent="0.2">
      <c r="A128">
        <v>110</v>
      </c>
      <c r="B128">
        <v>1659037669</v>
      </c>
      <c r="C128">
        <v>18734.5</v>
      </c>
      <c r="D128" t="s">
        <v>608</v>
      </c>
      <c r="E128" t="s">
        <v>609</v>
      </c>
      <c r="F128" t="s">
        <v>280</v>
      </c>
      <c r="G128">
        <v>1659037669</v>
      </c>
      <c r="H128">
        <f t="shared" si="138"/>
        <v>1.5425555028156431E-2</v>
      </c>
      <c r="I128">
        <f t="shared" si="139"/>
        <v>15.425555028156431</v>
      </c>
      <c r="J128">
        <f t="shared" si="140"/>
        <v>7.0411226265203188</v>
      </c>
      <c r="K128">
        <f t="shared" si="141"/>
        <v>286.24400000000003</v>
      </c>
      <c r="L128">
        <f t="shared" si="142"/>
        <v>237.92356681221028</v>
      </c>
      <c r="M128">
        <f t="shared" si="143"/>
        <v>23.744278514381019</v>
      </c>
      <c r="N128">
        <f t="shared" si="144"/>
        <v>28.566557529944003</v>
      </c>
      <c r="O128">
        <f t="shared" si="145"/>
        <v>0.38914766717763782</v>
      </c>
      <c r="P128">
        <f t="shared" si="146"/>
        <v>2.92643446673629</v>
      </c>
      <c r="Q128">
        <f t="shared" si="147"/>
        <v>0.36355348125906617</v>
      </c>
      <c r="R128">
        <f t="shared" si="148"/>
        <v>0.22938350751870873</v>
      </c>
      <c r="S128">
        <f t="shared" si="149"/>
        <v>66.15575177710501</v>
      </c>
      <c r="T128">
        <f t="shared" si="150"/>
        <v>41.060349051306126</v>
      </c>
      <c r="U128">
        <f t="shared" si="151"/>
        <v>41.966799999999999</v>
      </c>
      <c r="V128">
        <f t="shared" si="152"/>
        <v>8.2290117008817436</v>
      </c>
      <c r="W128">
        <f t="shared" si="153"/>
        <v>45.023099389871909</v>
      </c>
      <c r="X128">
        <f t="shared" si="154"/>
        <v>4.2595351583615999</v>
      </c>
      <c r="Y128">
        <f t="shared" si="155"/>
        <v>9.460777281183347</v>
      </c>
      <c r="Z128">
        <f t="shared" si="156"/>
        <v>3.9694765425201437</v>
      </c>
      <c r="AA128">
        <f t="shared" si="157"/>
        <v>-680.26697674169861</v>
      </c>
      <c r="AB128">
        <f t="shared" si="158"/>
        <v>421.67170519615468</v>
      </c>
      <c r="AC128">
        <f t="shared" si="159"/>
        <v>36.447283743896044</v>
      </c>
      <c r="AD128">
        <f t="shared" si="160"/>
        <v>-155.99223602454288</v>
      </c>
      <c r="AE128">
        <v>0</v>
      </c>
      <c r="AF128">
        <v>0</v>
      </c>
      <c r="AG128">
        <f t="shared" si="161"/>
        <v>1</v>
      </c>
      <c r="AH128">
        <f t="shared" si="162"/>
        <v>0</v>
      </c>
      <c r="AI128">
        <f t="shared" si="163"/>
        <v>49849.550841841301</v>
      </c>
      <c r="AJ128" t="s">
        <v>281</v>
      </c>
      <c r="AK128" t="s">
        <v>281</v>
      </c>
      <c r="AL128">
        <v>0</v>
      </c>
      <c r="AM128">
        <v>0</v>
      </c>
      <c r="AN128" t="e">
        <f t="shared" si="164"/>
        <v>#DIV/0!</v>
      </c>
      <c r="AO128">
        <v>0</v>
      </c>
      <c r="AP128" t="s">
        <v>281</v>
      </c>
      <c r="AQ128" t="s">
        <v>281</v>
      </c>
      <c r="AR128">
        <v>0</v>
      </c>
      <c r="AS128">
        <v>0</v>
      </c>
      <c r="AT128" t="e">
        <f t="shared" si="165"/>
        <v>#DIV/0!</v>
      </c>
      <c r="AU128">
        <v>0.5</v>
      </c>
      <c r="AV128">
        <f t="shared" si="166"/>
        <v>337.20138599849997</v>
      </c>
      <c r="AW128">
        <f t="shared" si="167"/>
        <v>7.0411226265203188</v>
      </c>
      <c r="AX128" t="e">
        <f t="shared" si="168"/>
        <v>#DIV/0!</v>
      </c>
      <c r="AY128">
        <f t="shared" si="169"/>
        <v>2.0881060751487067E-2</v>
      </c>
      <c r="AZ128" t="e">
        <f t="shared" si="170"/>
        <v>#DIV/0!</v>
      </c>
      <c r="BA128" t="e">
        <f t="shared" si="171"/>
        <v>#DIV/0!</v>
      </c>
      <c r="BB128" t="s">
        <v>281</v>
      </c>
      <c r="BC128">
        <v>0</v>
      </c>
      <c r="BD128" t="e">
        <f t="shared" si="172"/>
        <v>#DIV/0!</v>
      </c>
      <c r="BE128" t="e">
        <f t="shared" si="173"/>
        <v>#DIV/0!</v>
      </c>
      <c r="BF128" t="e">
        <f t="shared" si="174"/>
        <v>#DIV/0!</v>
      </c>
      <c r="BG128" t="e">
        <f t="shared" si="175"/>
        <v>#DIV/0!</v>
      </c>
      <c r="BH128" t="e">
        <f t="shared" si="176"/>
        <v>#DIV/0!</v>
      </c>
      <c r="BI128" t="e">
        <f t="shared" si="177"/>
        <v>#DIV/0!</v>
      </c>
      <c r="BJ128" t="e">
        <f t="shared" si="178"/>
        <v>#DIV/0!</v>
      </c>
      <c r="BK128" t="e">
        <f t="shared" si="179"/>
        <v>#DIV/0!</v>
      </c>
      <c r="BL128">
        <f t="shared" si="180"/>
        <v>400.00200000000001</v>
      </c>
      <c r="BM128">
        <f t="shared" si="181"/>
        <v>337.20138599849997</v>
      </c>
      <c r="BN128">
        <f t="shared" si="182"/>
        <v>0.84299924999999998</v>
      </c>
      <c r="BO128">
        <f t="shared" si="183"/>
        <v>0.16538855250000001</v>
      </c>
      <c r="BP128">
        <v>6</v>
      </c>
      <c r="BQ128">
        <v>0.6</v>
      </c>
      <c r="BR128" t="s">
        <v>282</v>
      </c>
      <c r="BS128">
        <v>1659037669</v>
      </c>
      <c r="BT128">
        <v>286.24400000000003</v>
      </c>
      <c r="BU128">
        <v>299.98399999999998</v>
      </c>
      <c r="BV128">
        <v>42.681600000000003</v>
      </c>
      <c r="BW128">
        <v>24.9712</v>
      </c>
      <c r="BX128">
        <v>285.589</v>
      </c>
      <c r="BY128">
        <v>42.547699999999999</v>
      </c>
      <c r="BZ128">
        <v>500.28800000000001</v>
      </c>
      <c r="CA128">
        <v>99.697900000000004</v>
      </c>
      <c r="CB128">
        <v>0.100026</v>
      </c>
      <c r="CC128">
        <v>44.639499999999998</v>
      </c>
      <c r="CD128">
        <v>41.966799999999999</v>
      </c>
      <c r="CE128">
        <v>999.9</v>
      </c>
      <c r="CF128">
        <v>0</v>
      </c>
      <c r="CG128">
        <v>0</v>
      </c>
      <c r="CH128">
        <v>10012.5</v>
      </c>
      <c r="CI128">
        <v>0</v>
      </c>
      <c r="CJ128">
        <v>244.11799999999999</v>
      </c>
      <c r="CK128">
        <v>400.00200000000001</v>
      </c>
      <c r="CL128">
        <v>0.90001399999999998</v>
      </c>
      <c r="CM128">
        <v>9.9985900000000003E-2</v>
      </c>
      <c r="CN128">
        <v>0</v>
      </c>
      <c r="CO128">
        <v>3.2940999999999998</v>
      </c>
      <c r="CP128">
        <v>0</v>
      </c>
      <c r="CQ128">
        <v>4272.68</v>
      </c>
      <c r="CR128">
        <v>3429.96</v>
      </c>
      <c r="CS128">
        <v>48.061999999999998</v>
      </c>
      <c r="CT128">
        <v>50.75</v>
      </c>
      <c r="CU128">
        <v>49.061999999999998</v>
      </c>
      <c r="CV128">
        <v>50.186999999999998</v>
      </c>
      <c r="CW128">
        <v>48.625</v>
      </c>
      <c r="CX128">
        <v>360.01</v>
      </c>
      <c r="CY128">
        <v>39.99</v>
      </c>
      <c r="CZ128">
        <v>0</v>
      </c>
      <c r="DA128">
        <v>1659037865.7</v>
      </c>
      <c r="DB128">
        <v>0</v>
      </c>
      <c r="DC128">
        <v>3.18018</v>
      </c>
      <c r="DD128">
        <v>-0.53258462242896198</v>
      </c>
      <c r="DE128">
        <v>-9.1661538365530131</v>
      </c>
      <c r="DF128">
        <v>4274.2707999999993</v>
      </c>
      <c r="DG128">
        <v>15</v>
      </c>
      <c r="DH128">
        <v>1659037595.5</v>
      </c>
      <c r="DI128" t="s">
        <v>610</v>
      </c>
      <c r="DJ128">
        <v>1659037581.5</v>
      </c>
      <c r="DK128">
        <v>1659037595.5</v>
      </c>
      <c r="DL128">
        <v>111</v>
      </c>
      <c r="DM128">
        <v>-0.26800000000000002</v>
      </c>
      <c r="DN128">
        <v>-6.0000000000000001E-3</v>
      </c>
      <c r="DO128">
        <v>0.64400000000000002</v>
      </c>
      <c r="DP128">
        <v>0.11700000000000001</v>
      </c>
      <c r="DQ128">
        <v>300</v>
      </c>
      <c r="DR128">
        <v>25</v>
      </c>
      <c r="DS128">
        <v>0.14000000000000001</v>
      </c>
      <c r="DT128">
        <v>0.01</v>
      </c>
      <c r="DU128">
        <v>100</v>
      </c>
      <c r="DV128">
        <v>100</v>
      </c>
      <c r="DW128">
        <v>0.65500000000000003</v>
      </c>
      <c r="DX128">
        <v>0.13389999999999999</v>
      </c>
      <c r="DY128">
        <v>0.86692466685744407</v>
      </c>
      <c r="DZ128">
        <v>-6.7132856166521554E-4</v>
      </c>
      <c r="EA128">
        <v>-2.681329234238156E-7</v>
      </c>
      <c r="EB128">
        <v>8.1307759810197942E-11</v>
      </c>
      <c r="EC128">
        <v>0.13391738785928811</v>
      </c>
      <c r="ED128">
        <v>0</v>
      </c>
      <c r="EE128">
        <v>0</v>
      </c>
      <c r="EF128">
        <v>0</v>
      </c>
      <c r="EG128">
        <v>2</v>
      </c>
      <c r="EH128">
        <v>2028</v>
      </c>
      <c r="EI128">
        <v>2</v>
      </c>
      <c r="EJ128">
        <v>26</v>
      </c>
      <c r="EK128">
        <v>1.5</v>
      </c>
      <c r="EL128">
        <v>1.2</v>
      </c>
      <c r="EM128">
        <v>0.86792000000000002</v>
      </c>
      <c r="EN128">
        <v>2.5573700000000001</v>
      </c>
      <c r="EO128">
        <v>1.39893</v>
      </c>
      <c r="EP128">
        <v>2.32422</v>
      </c>
      <c r="EQ128">
        <v>1.49902</v>
      </c>
      <c r="ER128">
        <v>2.3120099999999999</v>
      </c>
      <c r="ES128">
        <v>33.8735</v>
      </c>
      <c r="ET128">
        <v>15.7781</v>
      </c>
      <c r="EU128">
        <v>18</v>
      </c>
      <c r="EV128">
        <v>519.68100000000004</v>
      </c>
      <c r="EW128">
        <v>535.09500000000003</v>
      </c>
      <c r="EX128">
        <v>47.8994</v>
      </c>
      <c r="EY128">
        <v>44.388100000000001</v>
      </c>
      <c r="EZ128">
        <v>30.000299999999999</v>
      </c>
      <c r="FA128">
        <v>44.084400000000002</v>
      </c>
      <c r="FB128">
        <v>44.002800000000001</v>
      </c>
      <c r="FC128">
        <v>17.371500000000001</v>
      </c>
      <c r="FD128">
        <v>0</v>
      </c>
      <c r="FE128">
        <v>100</v>
      </c>
      <c r="FF128">
        <v>47.905900000000003</v>
      </c>
      <c r="FG128">
        <v>300</v>
      </c>
      <c r="FH128">
        <v>54.561199999999999</v>
      </c>
      <c r="FI128">
        <v>97.83</v>
      </c>
      <c r="FJ128">
        <v>99.578999999999994</v>
      </c>
    </row>
    <row r="129" spans="1:166" x14ac:dyDescent="0.2">
      <c r="A129">
        <v>111</v>
      </c>
      <c r="B129">
        <v>1659037819.5</v>
      </c>
      <c r="C129">
        <v>18885</v>
      </c>
      <c r="D129" t="s">
        <v>611</v>
      </c>
      <c r="E129" t="s">
        <v>612</v>
      </c>
      <c r="F129" t="s">
        <v>280</v>
      </c>
      <c r="G129">
        <v>1659037819.5</v>
      </c>
      <c r="H129">
        <f t="shared" si="138"/>
        <v>1.654663713997136E-2</v>
      </c>
      <c r="I129">
        <f t="shared" si="139"/>
        <v>16.546637139971359</v>
      </c>
      <c r="J129">
        <f t="shared" si="140"/>
        <v>7.2921707183983928</v>
      </c>
      <c r="K129">
        <f t="shared" si="141"/>
        <v>285.56299999999999</v>
      </c>
      <c r="L129">
        <f t="shared" si="142"/>
        <v>239.67137309012196</v>
      </c>
      <c r="M129">
        <f t="shared" si="143"/>
        <v>23.918731121460553</v>
      </c>
      <c r="N129">
        <f t="shared" si="144"/>
        <v>28.498625126452996</v>
      </c>
      <c r="O129">
        <f t="shared" si="145"/>
        <v>0.43301116533746381</v>
      </c>
      <c r="P129">
        <f t="shared" si="146"/>
        <v>2.9210619278582985</v>
      </c>
      <c r="Q129">
        <f t="shared" si="147"/>
        <v>0.40151241951938377</v>
      </c>
      <c r="R129">
        <f t="shared" si="148"/>
        <v>0.253588787203679</v>
      </c>
      <c r="S129">
        <f t="shared" si="149"/>
        <v>66.151790722906711</v>
      </c>
      <c r="T129">
        <f t="shared" si="150"/>
        <v>41.072646504038033</v>
      </c>
      <c r="U129">
        <f t="shared" si="151"/>
        <v>41.989199999999997</v>
      </c>
      <c r="V129">
        <f t="shared" si="152"/>
        <v>8.238727742355989</v>
      </c>
      <c r="W129">
        <f t="shared" si="153"/>
        <v>45.633869728516771</v>
      </c>
      <c r="X129">
        <f t="shared" si="154"/>
        <v>4.3861134826468993</v>
      </c>
      <c r="Y129">
        <f t="shared" si="155"/>
        <v>9.6115308842765117</v>
      </c>
      <c r="Z129">
        <f t="shared" si="156"/>
        <v>3.8526142597090898</v>
      </c>
      <c r="AA129">
        <f t="shared" si="157"/>
        <v>-729.70669787273698</v>
      </c>
      <c r="AB129">
        <f t="shared" si="158"/>
        <v>465.57473129154539</v>
      </c>
      <c r="AC129">
        <f t="shared" si="159"/>
        <v>40.379064876947453</v>
      </c>
      <c r="AD129">
        <f t="shared" si="160"/>
        <v>-157.60111098133746</v>
      </c>
      <c r="AE129">
        <v>0</v>
      </c>
      <c r="AF129">
        <v>0</v>
      </c>
      <c r="AG129">
        <f t="shared" si="161"/>
        <v>1</v>
      </c>
      <c r="AH129">
        <f t="shared" si="162"/>
        <v>0</v>
      </c>
      <c r="AI129">
        <f t="shared" si="163"/>
        <v>49655.312627123698</v>
      </c>
      <c r="AJ129" t="s">
        <v>281</v>
      </c>
      <c r="AK129" t="s">
        <v>281</v>
      </c>
      <c r="AL129">
        <v>0</v>
      </c>
      <c r="AM129">
        <v>0</v>
      </c>
      <c r="AN129" t="e">
        <f t="shared" si="164"/>
        <v>#DIV/0!</v>
      </c>
      <c r="AO129">
        <v>0</v>
      </c>
      <c r="AP129" t="s">
        <v>281</v>
      </c>
      <c r="AQ129" t="s">
        <v>281</v>
      </c>
      <c r="AR129">
        <v>0</v>
      </c>
      <c r="AS129">
        <v>0</v>
      </c>
      <c r="AT129" t="e">
        <f t="shared" si="165"/>
        <v>#DIV/0!</v>
      </c>
      <c r="AU129">
        <v>0.5</v>
      </c>
      <c r="AV129">
        <f t="shared" si="166"/>
        <v>337.18040099632469</v>
      </c>
      <c r="AW129">
        <f t="shared" si="167"/>
        <v>7.2921707183983928</v>
      </c>
      <c r="AX129" t="e">
        <f t="shared" si="168"/>
        <v>#DIV/0!</v>
      </c>
      <c r="AY129">
        <f t="shared" si="169"/>
        <v>2.1626911578641484E-2</v>
      </c>
      <c r="AZ129" t="e">
        <f t="shared" si="170"/>
        <v>#DIV/0!</v>
      </c>
      <c r="BA129" t="e">
        <f t="shared" si="171"/>
        <v>#DIV/0!</v>
      </c>
      <c r="BB129" t="s">
        <v>281</v>
      </c>
      <c r="BC129">
        <v>0</v>
      </c>
      <c r="BD129" t="e">
        <f t="shared" si="172"/>
        <v>#DIV/0!</v>
      </c>
      <c r="BE129" t="e">
        <f t="shared" si="173"/>
        <v>#DIV/0!</v>
      </c>
      <c r="BF129" t="e">
        <f t="shared" si="174"/>
        <v>#DIV/0!</v>
      </c>
      <c r="BG129" t="e">
        <f t="shared" si="175"/>
        <v>#DIV/0!</v>
      </c>
      <c r="BH129" t="e">
        <f t="shared" si="176"/>
        <v>#DIV/0!</v>
      </c>
      <c r="BI129" t="e">
        <f t="shared" si="177"/>
        <v>#DIV/0!</v>
      </c>
      <c r="BJ129" t="e">
        <f t="shared" si="178"/>
        <v>#DIV/0!</v>
      </c>
      <c r="BK129" t="e">
        <f t="shared" si="179"/>
        <v>#DIV/0!</v>
      </c>
      <c r="BL129">
        <f t="shared" si="180"/>
        <v>399.97699999999998</v>
      </c>
      <c r="BM129">
        <f t="shared" si="181"/>
        <v>337.18040099632469</v>
      </c>
      <c r="BN129">
        <f t="shared" si="182"/>
        <v>0.842999474960622</v>
      </c>
      <c r="BO129">
        <f t="shared" si="183"/>
        <v>0.16538898667400054</v>
      </c>
      <c r="BP129">
        <v>6</v>
      </c>
      <c r="BQ129">
        <v>0.6</v>
      </c>
      <c r="BR129" t="s">
        <v>282</v>
      </c>
      <c r="BS129">
        <v>1659037819.5</v>
      </c>
      <c r="BT129">
        <v>285.56299999999999</v>
      </c>
      <c r="BU129">
        <v>299.97500000000002</v>
      </c>
      <c r="BV129">
        <v>43.9499</v>
      </c>
      <c r="BW129">
        <v>24.978100000000001</v>
      </c>
      <c r="BX129">
        <v>284.93700000000001</v>
      </c>
      <c r="BY129">
        <v>43.816000000000003</v>
      </c>
      <c r="BZ129">
        <v>500.303</v>
      </c>
      <c r="CA129">
        <v>99.697599999999994</v>
      </c>
      <c r="CB129">
        <v>0.10043100000000001</v>
      </c>
      <c r="CC129">
        <v>44.945599999999999</v>
      </c>
      <c r="CD129">
        <v>41.989199999999997</v>
      </c>
      <c r="CE129">
        <v>999.9</v>
      </c>
      <c r="CF129">
        <v>0</v>
      </c>
      <c r="CG129">
        <v>0</v>
      </c>
      <c r="CH129">
        <v>9981.8799999999992</v>
      </c>
      <c r="CI129">
        <v>0</v>
      </c>
      <c r="CJ129">
        <v>239.52</v>
      </c>
      <c r="CK129">
        <v>399.97699999999998</v>
      </c>
      <c r="CL129">
        <v>0.90001299999999995</v>
      </c>
      <c r="CM129">
        <v>9.9986599999999995E-2</v>
      </c>
      <c r="CN129">
        <v>0</v>
      </c>
      <c r="CO129">
        <v>3.1758000000000002</v>
      </c>
      <c r="CP129">
        <v>0</v>
      </c>
      <c r="CQ129">
        <v>4249.25</v>
      </c>
      <c r="CR129">
        <v>3429.75</v>
      </c>
      <c r="CS129">
        <v>48.125</v>
      </c>
      <c r="CT129">
        <v>50.811999999999998</v>
      </c>
      <c r="CU129">
        <v>49.186999999999998</v>
      </c>
      <c r="CV129">
        <v>50.186999999999998</v>
      </c>
      <c r="CW129">
        <v>48.75</v>
      </c>
      <c r="CX129">
        <v>359.98</v>
      </c>
      <c r="CY129">
        <v>39.99</v>
      </c>
      <c r="CZ129">
        <v>0</v>
      </c>
      <c r="DA129">
        <v>1659038015.7</v>
      </c>
      <c r="DB129">
        <v>0</v>
      </c>
      <c r="DC129">
        <v>3.16784</v>
      </c>
      <c r="DD129">
        <v>0.45993846509089742</v>
      </c>
      <c r="DE129">
        <v>-5.6169230919595128</v>
      </c>
      <c r="DF129">
        <v>4250.4771999999994</v>
      </c>
      <c r="DG129">
        <v>15</v>
      </c>
      <c r="DH129">
        <v>1659037740</v>
      </c>
      <c r="DI129" t="s">
        <v>613</v>
      </c>
      <c r="DJ129">
        <v>1659037717.5</v>
      </c>
      <c r="DK129">
        <v>1659037595.5</v>
      </c>
      <c r="DL129">
        <v>112</v>
      </c>
      <c r="DM129">
        <v>-0.03</v>
      </c>
      <c r="DN129">
        <v>-6.0000000000000001E-3</v>
      </c>
      <c r="DO129">
        <v>0.61399999999999999</v>
      </c>
      <c r="DP129">
        <v>0.11700000000000001</v>
      </c>
      <c r="DQ129">
        <v>300</v>
      </c>
      <c r="DR129">
        <v>25</v>
      </c>
      <c r="DS129">
        <v>0.14000000000000001</v>
      </c>
      <c r="DT129">
        <v>0.01</v>
      </c>
      <c r="DU129">
        <v>100</v>
      </c>
      <c r="DV129">
        <v>100</v>
      </c>
      <c r="DW129">
        <v>0.626</v>
      </c>
      <c r="DX129">
        <v>0.13389999999999999</v>
      </c>
      <c r="DY129">
        <v>0.83674152498022958</v>
      </c>
      <c r="DZ129">
        <v>-6.7132856166521554E-4</v>
      </c>
      <c r="EA129">
        <v>-2.681329234238156E-7</v>
      </c>
      <c r="EB129">
        <v>8.1307759810197942E-11</v>
      </c>
      <c r="EC129">
        <v>0.13391738785928811</v>
      </c>
      <c r="ED129">
        <v>0</v>
      </c>
      <c r="EE129">
        <v>0</v>
      </c>
      <c r="EF129">
        <v>0</v>
      </c>
      <c r="EG129">
        <v>2</v>
      </c>
      <c r="EH129">
        <v>2028</v>
      </c>
      <c r="EI129">
        <v>2</v>
      </c>
      <c r="EJ129">
        <v>26</v>
      </c>
      <c r="EK129">
        <v>1.7</v>
      </c>
      <c r="EL129">
        <v>3.7</v>
      </c>
      <c r="EM129">
        <v>0.86792000000000002</v>
      </c>
      <c r="EN129">
        <v>2.5366200000000001</v>
      </c>
      <c r="EO129">
        <v>1.39893</v>
      </c>
      <c r="EP129">
        <v>2.32422</v>
      </c>
      <c r="EQ129">
        <v>1.49902</v>
      </c>
      <c r="ER129">
        <v>2.3962400000000001</v>
      </c>
      <c r="ES129">
        <v>33.896099999999997</v>
      </c>
      <c r="ET129">
        <v>15.7606</v>
      </c>
      <c r="EU129">
        <v>18</v>
      </c>
      <c r="EV129">
        <v>520.51199999999994</v>
      </c>
      <c r="EW129">
        <v>534.98</v>
      </c>
      <c r="EX129">
        <v>48.678600000000003</v>
      </c>
      <c r="EY129">
        <v>44.466200000000001</v>
      </c>
      <c r="EZ129">
        <v>30.000299999999999</v>
      </c>
      <c r="FA129">
        <v>44.1631</v>
      </c>
      <c r="FB129">
        <v>44.076999999999998</v>
      </c>
      <c r="FC129">
        <v>17.3736</v>
      </c>
      <c r="FD129">
        <v>0</v>
      </c>
      <c r="FE129">
        <v>100</v>
      </c>
      <c r="FF129">
        <v>48.683</v>
      </c>
      <c r="FG129">
        <v>300</v>
      </c>
      <c r="FH129">
        <v>54.561199999999999</v>
      </c>
      <c r="FI129">
        <v>97.817599999999999</v>
      </c>
      <c r="FJ129">
        <v>99.564899999999994</v>
      </c>
    </row>
    <row r="130" spans="1:166" x14ac:dyDescent="0.2">
      <c r="A130">
        <v>112</v>
      </c>
      <c r="B130">
        <v>1659037970.0999999</v>
      </c>
      <c r="C130">
        <v>19035.599999904629</v>
      </c>
      <c r="D130" t="s">
        <v>614</v>
      </c>
      <c r="E130" t="s">
        <v>615</v>
      </c>
      <c r="F130" t="s">
        <v>280</v>
      </c>
      <c r="G130">
        <v>1659037970.0999999</v>
      </c>
      <c r="H130">
        <f t="shared" si="138"/>
        <v>1.7399965909457357E-2</v>
      </c>
      <c r="I130">
        <f t="shared" si="139"/>
        <v>17.399965909457357</v>
      </c>
      <c r="J130">
        <f t="shared" si="140"/>
        <v>3.5853875755320206</v>
      </c>
      <c r="K130">
        <f t="shared" si="141"/>
        <v>191.71100000000001</v>
      </c>
      <c r="L130">
        <f t="shared" si="142"/>
        <v>167.27039571050651</v>
      </c>
      <c r="M130">
        <f t="shared" si="143"/>
        <v>16.694353062300387</v>
      </c>
      <c r="N130">
        <f t="shared" si="144"/>
        <v>19.133637523436803</v>
      </c>
      <c r="O130">
        <f t="shared" si="145"/>
        <v>0.47120838966225975</v>
      </c>
      <c r="P130">
        <f t="shared" si="146"/>
        <v>2.9278723008250567</v>
      </c>
      <c r="Q130">
        <f t="shared" si="147"/>
        <v>0.43423502971480488</v>
      </c>
      <c r="R130">
        <f t="shared" si="148"/>
        <v>0.27448255860686666</v>
      </c>
      <c r="S130">
        <f t="shared" si="149"/>
        <v>66.19991922202513</v>
      </c>
      <c r="T130">
        <f t="shared" si="150"/>
        <v>41.033766285552247</v>
      </c>
      <c r="U130">
        <f t="shared" si="151"/>
        <v>41.9587</v>
      </c>
      <c r="V130">
        <f t="shared" si="152"/>
        <v>8.225500754063642</v>
      </c>
      <c r="W130">
        <f t="shared" si="153"/>
        <v>46.209992237935644</v>
      </c>
      <c r="X130">
        <f t="shared" si="154"/>
        <v>4.4808667406003204</v>
      </c>
      <c r="Y130">
        <f t="shared" si="155"/>
        <v>9.6967485247093297</v>
      </c>
      <c r="Z130">
        <f t="shared" si="156"/>
        <v>3.7446340134633216</v>
      </c>
      <c r="AA130">
        <f t="shared" si="157"/>
        <v>-767.33849660706937</v>
      </c>
      <c r="AB130">
        <f t="shared" si="158"/>
        <v>498.49803652555789</v>
      </c>
      <c r="AC130">
        <f t="shared" si="159"/>
        <v>43.162825769980572</v>
      </c>
      <c r="AD130">
        <f t="shared" si="160"/>
        <v>-159.47771508950581</v>
      </c>
      <c r="AE130">
        <v>0</v>
      </c>
      <c r="AF130">
        <v>0</v>
      </c>
      <c r="AG130">
        <f t="shared" si="161"/>
        <v>1</v>
      </c>
      <c r="AH130">
        <f t="shared" si="162"/>
        <v>0</v>
      </c>
      <c r="AI130">
        <f t="shared" si="163"/>
        <v>49814.04964058131</v>
      </c>
      <c r="AJ130" t="s">
        <v>281</v>
      </c>
      <c r="AK130" t="s">
        <v>281</v>
      </c>
      <c r="AL130">
        <v>0</v>
      </c>
      <c r="AM130">
        <v>0</v>
      </c>
      <c r="AN130" t="e">
        <f t="shared" si="164"/>
        <v>#DIV/0!</v>
      </c>
      <c r="AO130">
        <v>0</v>
      </c>
      <c r="AP130" t="s">
        <v>281</v>
      </c>
      <c r="AQ130" t="s">
        <v>281</v>
      </c>
      <c r="AR130">
        <v>0</v>
      </c>
      <c r="AS130">
        <v>0</v>
      </c>
      <c r="AT130" t="e">
        <f t="shared" si="165"/>
        <v>#DIV/0!</v>
      </c>
      <c r="AU130">
        <v>0.5</v>
      </c>
      <c r="AV130">
        <f t="shared" si="166"/>
        <v>337.4257140010493</v>
      </c>
      <c r="AW130">
        <f t="shared" si="167"/>
        <v>3.5853875755320206</v>
      </c>
      <c r="AX130" t="e">
        <f t="shared" si="168"/>
        <v>#DIV/0!</v>
      </c>
      <c r="AY130">
        <f t="shared" si="169"/>
        <v>1.062570938360931E-2</v>
      </c>
      <c r="AZ130" t="e">
        <f t="shared" si="170"/>
        <v>#DIV/0!</v>
      </c>
      <c r="BA130" t="e">
        <f t="shared" si="171"/>
        <v>#DIV/0!</v>
      </c>
      <c r="BB130" t="s">
        <v>281</v>
      </c>
      <c r="BC130">
        <v>0</v>
      </c>
      <c r="BD130" t="e">
        <f t="shared" si="172"/>
        <v>#DIV/0!</v>
      </c>
      <c r="BE130" t="e">
        <f t="shared" si="173"/>
        <v>#DIV/0!</v>
      </c>
      <c r="BF130" t="e">
        <f t="shared" si="174"/>
        <v>#DIV/0!</v>
      </c>
      <c r="BG130" t="e">
        <f t="shared" si="175"/>
        <v>#DIV/0!</v>
      </c>
      <c r="BH130" t="e">
        <f t="shared" si="176"/>
        <v>#DIV/0!</v>
      </c>
      <c r="BI130" t="e">
        <f t="shared" si="177"/>
        <v>#DIV/0!</v>
      </c>
      <c r="BJ130" t="e">
        <f t="shared" si="178"/>
        <v>#DIV/0!</v>
      </c>
      <c r="BK130" t="e">
        <f t="shared" si="179"/>
        <v>#DIV/0!</v>
      </c>
      <c r="BL130">
        <f t="shared" si="180"/>
        <v>400.26799999999997</v>
      </c>
      <c r="BM130">
        <f t="shared" si="181"/>
        <v>337.4257140010493</v>
      </c>
      <c r="BN130">
        <f t="shared" si="182"/>
        <v>0.842999475354136</v>
      </c>
      <c r="BO130">
        <f t="shared" si="183"/>
        <v>0.1653889874334824</v>
      </c>
      <c r="BP130">
        <v>6</v>
      </c>
      <c r="BQ130">
        <v>0.6</v>
      </c>
      <c r="BR130" t="s">
        <v>282</v>
      </c>
      <c r="BS130">
        <v>1659037970.0999999</v>
      </c>
      <c r="BT130">
        <v>191.71100000000001</v>
      </c>
      <c r="BU130">
        <v>200.012</v>
      </c>
      <c r="BV130">
        <v>44.8964</v>
      </c>
      <c r="BW130">
        <v>24.964400000000001</v>
      </c>
      <c r="BX130">
        <v>191.24600000000001</v>
      </c>
      <c r="BY130">
        <v>44.764800000000001</v>
      </c>
      <c r="BZ130">
        <v>500.26400000000001</v>
      </c>
      <c r="CA130">
        <v>99.704999999999998</v>
      </c>
      <c r="CB130">
        <v>9.9588800000000005E-2</v>
      </c>
      <c r="CC130">
        <v>45.116799999999998</v>
      </c>
      <c r="CD130">
        <v>41.9587</v>
      </c>
      <c r="CE130">
        <v>999.9</v>
      </c>
      <c r="CF130">
        <v>0</v>
      </c>
      <c r="CG130">
        <v>0</v>
      </c>
      <c r="CH130">
        <v>10020</v>
      </c>
      <c r="CI130">
        <v>0</v>
      </c>
      <c r="CJ130">
        <v>239.87</v>
      </c>
      <c r="CK130">
        <v>400.26799999999997</v>
      </c>
      <c r="CL130">
        <v>0.90002199999999999</v>
      </c>
      <c r="CM130">
        <v>9.9978200000000003E-2</v>
      </c>
      <c r="CN130">
        <v>0</v>
      </c>
      <c r="CO130">
        <v>3.2932999999999999</v>
      </c>
      <c r="CP130">
        <v>0</v>
      </c>
      <c r="CQ130">
        <v>4170.75</v>
      </c>
      <c r="CR130">
        <v>3432.25</v>
      </c>
      <c r="CS130">
        <v>48.186999999999998</v>
      </c>
      <c r="CT130">
        <v>50.875</v>
      </c>
      <c r="CU130">
        <v>49.186999999999998</v>
      </c>
      <c r="CV130">
        <v>50.25</v>
      </c>
      <c r="CW130">
        <v>48.811999999999998</v>
      </c>
      <c r="CX130">
        <v>360.25</v>
      </c>
      <c r="CY130">
        <v>40.020000000000003</v>
      </c>
      <c r="CZ130">
        <v>0</v>
      </c>
      <c r="DA130">
        <v>1659038166.3</v>
      </c>
      <c r="DB130">
        <v>0</v>
      </c>
      <c r="DC130">
        <v>3.1971192307692311</v>
      </c>
      <c r="DD130">
        <v>3.107349662990903E-2</v>
      </c>
      <c r="DE130">
        <v>-20.416068385959839</v>
      </c>
      <c r="DF130">
        <v>4169.7573076923081</v>
      </c>
      <c r="DG130">
        <v>15</v>
      </c>
      <c r="DH130">
        <v>1659037900.0999999</v>
      </c>
      <c r="DI130" t="s">
        <v>616</v>
      </c>
      <c r="DJ130">
        <v>1659037881.0999999</v>
      </c>
      <c r="DK130">
        <v>1659037900.0999999</v>
      </c>
      <c r="DL130">
        <v>113</v>
      </c>
      <c r="DM130">
        <v>-0.23400000000000001</v>
      </c>
      <c r="DN130">
        <v>-2E-3</v>
      </c>
      <c r="DO130">
        <v>0.45900000000000002</v>
      </c>
      <c r="DP130">
        <v>0.115</v>
      </c>
      <c r="DQ130">
        <v>200</v>
      </c>
      <c r="DR130">
        <v>25</v>
      </c>
      <c r="DS130">
        <v>0.18</v>
      </c>
      <c r="DT130">
        <v>0</v>
      </c>
      <c r="DU130">
        <v>100</v>
      </c>
      <c r="DV130">
        <v>100</v>
      </c>
      <c r="DW130">
        <v>0.46500000000000002</v>
      </c>
      <c r="DX130">
        <v>0.13159999999999999</v>
      </c>
      <c r="DY130">
        <v>0.60268692827871539</v>
      </c>
      <c r="DZ130">
        <v>-6.7132856166521554E-4</v>
      </c>
      <c r="EA130">
        <v>-2.681329234238156E-7</v>
      </c>
      <c r="EB130">
        <v>8.1307759810197942E-11</v>
      </c>
      <c r="EC130">
        <v>0.13162500958272419</v>
      </c>
      <c r="ED130">
        <v>0</v>
      </c>
      <c r="EE130">
        <v>0</v>
      </c>
      <c r="EF130">
        <v>0</v>
      </c>
      <c r="EG130">
        <v>2</v>
      </c>
      <c r="EH130">
        <v>2028</v>
      </c>
      <c r="EI130">
        <v>2</v>
      </c>
      <c r="EJ130">
        <v>26</v>
      </c>
      <c r="EK130">
        <v>1.5</v>
      </c>
      <c r="EL130">
        <v>1.2</v>
      </c>
      <c r="EM130">
        <v>0.63598600000000005</v>
      </c>
      <c r="EN130">
        <v>2.5537100000000001</v>
      </c>
      <c r="EO130">
        <v>1.39893</v>
      </c>
      <c r="EP130">
        <v>2.32422</v>
      </c>
      <c r="EQ130">
        <v>1.49902</v>
      </c>
      <c r="ER130">
        <v>2.4035600000000001</v>
      </c>
      <c r="ES130">
        <v>33.941299999999998</v>
      </c>
      <c r="ET130">
        <v>15.7606</v>
      </c>
      <c r="EU130">
        <v>18</v>
      </c>
      <c r="EV130">
        <v>520.82100000000003</v>
      </c>
      <c r="EW130">
        <v>534.86900000000003</v>
      </c>
      <c r="EX130">
        <v>48.972700000000003</v>
      </c>
      <c r="EY130">
        <v>44.524999999999999</v>
      </c>
      <c r="EZ130">
        <v>30.000299999999999</v>
      </c>
      <c r="FA130">
        <v>44.22</v>
      </c>
      <c r="FB130">
        <v>44.136099999999999</v>
      </c>
      <c r="FC130">
        <v>12.726800000000001</v>
      </c>
      <c r="FD130">
        <v>0</v>
      </c>
      <c r="FE130">
        <v>100</v>
      </c>
      <c r="FF130">
        <v>48.988500000000002</v>
      </c>
      <c r="FG130">
        <v>200</v>
      </c>
      <c r="FH130">
        <v>54.561199999999999</v>
      </c>
      <c r="FI130">
        <v>97.806200000000004</v>
      </c>
      <c r="FJ130">
        <v>99.558199999999999</v>
      </c>
    </row>
    <row r="131" spans="1:166" x14ac:dyDescent="0.2">
      <c r="A131">
        <v>113</v>
      </c>
      <c r="B131">
        <v>1659038120.5999999</v>
      </c>
      <c r="C131">
        <v>19186.099999904629</v>
      </c>
      <c r="D131" t="s">
        <v>617</v>
      </c>
      <c r="E131" t="s">
        <v>618</v>
      </c>
      <c r="F131" t="s">
        <v>280</v>
      </c>
      <c r="G131">
        <v>1659038120.5999999</v>
      </c>
      <c r="H131">
        <f t="shared" si="138"/>
        <v>1.8063912485671001E-2</v>
      </c>
      <c r="I131">
        <f t="shared" si="139"/>
        <v>18.063912485671</v>
      </c>
      <c r="J131">
        <f t="shared" si="140"/>
        <v>3.657799873176792</v>
      </c>
      <c r="K131">
        <f t="shared" si="141"/>
        <v>191.464</v>
      </c>
      <c r="L131">
        <f t="shared" si="142"/>
        <v>167.64801521213067</v>
      </c>
      <c r="M131">
        <f t="shared" si="143"/>
        <v>16.730788421294768</v>
      </c>
      <c r="N131">
        <f t="shared" si="144"/>
        <v>19.107555017824001</v>
      </c>
      <c r="O131">
        <f t="shared" si="145"/>
        <v>0.49956656712999575</v>
      </c>
      <c r="P131">
        <f t="shared" si="146"/>
        <v>2.9215970312181345</v>
      </c>
      <c r="Q131">
        <f t="shared" si="147"/>
        <v>0.45813200107635865</v>
      </c>
      <c r="R131">
        <f t="shared" si="148"/>
        <v>0.28977528925717139</v>
      </c>
      <c r="S131">
        <f t="shared" si="149"/>
        <v>66.144307177818064</v>
      </c>
      <c r="T131">
        <f t="shared" si="150"/>
        <v>41.006226918777038</v>
      </c>
      <c r="U131">
        <f t="shared" si="151"/>
        <v>41.986800000000002</v>
      </c>
      <c r="V131">
        <f t="shared" si="152"/>
        <v>8.2376862630515788</v>
      </c>
      <c r="W131">
        <f t="shared" si="153"/>
        <v>46.609518652694611</v>
      </c>
      <c r="X131">
        <f t="shared" si="154"/>
        <v>4.5549399684720004</v>
      </c>
      <c r="Y131">
        <f t="shared" si="155"/>
        <v>9.772553118200177</v>
      </c>
      <c r="Z131">
        <f t="shared" si="156"/>
        <v>3.6827462945795784</v>
      </c>
      <c r="AA131">
        <f t="shared" si="157"/>
        <v>-796.61854061809117</v>
      </c>
      <c r="AB131">
        <f t="shared" si="158"/>
        <v>516.81898736924143</v>
      </c>
      <c r="AC131">
        <f t="shared" si="159"/>
        <v>44.883477488617253</v>
      </c>
      <c r="AD131">
        <f t="shared" si="160"/>
        <v>-168.77176858241444</v>
      </c>
      <c r="AE131">
        <v>0</v>
      </c>
      <c r="AF131">
        <v>0</v>
      </c>
      <c r="AG131">
        <f t="shared" si="161"/>
        <v>1</v>
      </c>
      <c r="AH131">
        <f t="shared" si="162"/>
        <v>0</v>
      </c>
      <c r="AI131">
        <f t="shared" si="163"/>
        <v>49619.541485728558</v>
      </c>
      <c r="AJ131" t="s">
        <v>281</v>
      </c>
      <c r="AK131" t="s">
        <v>281</v>
      </c>
      <c r="AL131">
        <v>0</v>
      </c>
      <c r="AM131">
        <v>0</v>
      </c>
      <c r="AN131" t="e">
        <f t="shared" si="164"/>
        <v>#DIV/0!</v>
      </c>
      <c r="AO131">
        <v>0</v>
      </c>
      <c r="AP131" t="s">
        <v>281</v>
      </c>
      <c r="AQ131" t="s">
        <v>281</v>
      </c>
      <c r="AR131">
        <v>0</v>
      </c>
      <c r="AS131">
        <v>0</v>
      </c>
      <c r="AT131" t="e">
        <f t="shared" si="165"/>
        <v>#DIV/0!</v>
      </c>
      <c r="AU131">
        <v>0.5</v>
      </c>
      <c r="AV131">
        <f t="shared" si="166"/>
        <v>337.13562900405083</v>
      </c>
      <c r="AW131">
        <f t="shared" si="167"/>
        <v>3.657799873176792</v>
      </c>
      <c r="AX131" t="e">
        <f t="shared" si="168"/>
        <v>#DIV/0!</v>
      </c>
      <c r="AY131">
        <f t="shared" si="169"/>
        <v>1.084963901318434E-2</v>
      </c>
      <c r="AZ131" t="e">
        <f t="shared" si="170"/>
        <v>#DIV/0!</v>
      </c>
      <c r="BA131" t="e">
        <f t="shared" si="171"/>
        <v>#DIV/0!</v>
      </c>
      <c r="BB131" t="s">
        <v>281</v>
      </c>
      <c r="BC131">
        <v>0</v>
      </c>
      <c r="BD131" t="e">
        <f t="shared" si="172"/>
        <v>#DIV/0!</v>
      </c>
      <c r="BE131" t="e">
        <f t="shared" si="173"/>
        <v>#DIV/0!</v>
      </c>
      <c r="BF131" t="e">
        <f t="shared" si="174"/>
        <v>#DIV/0!</v>
      </c>
      <c r="BG131" t="e">
        <f t="shared" si="175"/>
        <v>#DIV/0!</v>
      </c>
      <c r="BH131" t="e">
        <f t="shared" si="176"/>
        <v>#DIV/0!</v>
      </c>
      <c r="BI131" t="e">
        <f t="shared" si="177"/>
        <v>#DIV/0!</v>
      </c>
      <c r="BJ131" t="e">
        <f t="shared" si="178"/>
        <v>#DIV/0!</v>
      </c>
      <c r="BK131" t="e">
        <f t="shared" si="179"/>
        <v>#DIV/0!</v>
      </c>
      <c r="BL131">
        <f t="shared" si="180"/>
        <v>399.923</v>
      </c>
      <c r="BM131">
        <f t="shared" si="181"/>
        <v>337.13562900405083</v>
      </c>
      <c r="BN131">
        <f t="shared" si="182"/>
        <v>0.84300135027005407</v>
      </c>
      <c r="BO131">
        <f t="shared" si="183"/>
        <v>0.16539260602120423</v>
      </c>
      <c r="BP131">
        <v>6</v>
      </c>
      <c r="BQ131">
        <v>0.6</v>
      </c>
      <c r="BR131" t="s">
        <v>282</v>
      </c>
      <c r="BS131">
        <v>1659038120.5999999</v>
      </c>
      <c r="BT131">
        <v>191.464</v>
      </c>
      <c r="BU131">
        <v>199.99799999999999</v>
      </c>
      <c r="BV131">
        <v>45.642000000000003</v>
      </c>
      <c r="BW131">
        <v>24.968399999999999</v>
      </c>
      <c r="BX131">
        <v>190.96799999999999</v>
      </c>
      <c r="BY131">
        <v>45.509399999999999</v>
      </c>
      <c r="BZ131">
        <v>500.33199999999999</v>
      </c>
      <c r="CA131">
        <v>99.696899999999999</v>
      </c>
      <c r="CB131">
        <v>0.100216</v>
      </c>
      <c r="CC131">
        <v>45.268000000000001</v>
      </c>
      <c r="CD131">
        <v>41.986800000000002</v>
      </c>
      <c r="CE131">
        <v>999.9</v>
      </c>
      <c r="CF131">
        <v>0</v>
      </c>
      <c r="CG131">
        <v>0</v>
      </c>
      <c r="CH131">
        <v>9985</v>
      </c>
      <c r="CI131">
        <v>0</v>
      </c>
      <c r="CJ131">
        <v>239.26300000000001</v>
      </c>
      <c r="CK131">
        <v>399.923</v>
      </c>
      <c r="CL131">
        <v>0.89994399999999997</v>
      </c>
      <c r="CM131">
        <v>0.10005600000000001</v>
      </c>
      <c r="CN131">
        <v>0</v>
      </c>
      <c r="CO131">
        <v>3.1139000000000001</v>
      </c>
      <c r="CP131">
        <v>0</v>
      </c>
      <c r="CQ131">
        <v>4137.18</v>
      </c>
      <c r="CR131">
        <v>3429.22</v>
      </c>
      <c r="CS131">
        <v>48.25</v>
      </c>
      <c r="CT131">
        <v>50.875</v>
      </c>
      <c r="CU131">
        <v>49.25</v>
      </c>
      <c r="CV131">
        <v>50.311999999999998</v>
      </c>
      <c r="CW131">
        <v>48.875</v>
      </c>
      <c r="CX131">
        <v>359.91</v>
      </c>
      <c r="CY131">
        <v>40.01</v>
      </c>
      <c r="CZ131">
        <v>0</v>
      </c>
      <c r="DA131">
        <v>1659038316.9000001</v>
      </c>
      <c r="DB131">
        <v>0</v>
      </c>
      <c r="DC131">
        <v>3.1839439999999999</v>
      </c>
      <c r="DD131">
        <v>-0.43551538172832538</v>
      </c>
      <c r="DE131">
        <v>-7.7161537196765373</v>
      </c>
      <c r="DF131">
        <v>4138.6743999999999</v>
      </c>
      <c r="DG131">
        <v>15</v>
      </c>
      <c r="DH131">
        <v>1659038041.0999999</v>
      </c>
      <c r="DI131" t="s">
        <v>619</v>
      </c>
      <c r="DJ131">
        <v>1659038021.5999999</v>
      </c>
      <c r="DK131">
        <v>1659038041.0999999</v>
      </c>
      <c r="DL131">
        <v>114</v>
      </c>
      <c r="DM131">
        <v>0.03</v>
      </c>
      <c r="DN131">
        <v>1E-3</v>
      </c>
      <c r="DO131">
        <v>0.48899999999999999</v>
      </c>
      <c r="DP131">
        <v>0.11600000000000001</v>
      </c>
      <c r="DQ131">
        <v>200</v>
      </c>
      <c r="DR131">
        <v>25</v>
      </c>
      <c r="DS131">
        <v>0.18</v>
      </c>
      <c r="DT131">
        <v>0.01</v>
      </c>
      <c r="DU131">
        <v>100</v>
      </c>
      <c r="DV131">
        <v>100</v>
      </c>
      <c r="DW131">
        <v>0.496</v>
      </c>
      <c r="DX131">
        <v>0.1326</v>
      </c>
      <c r="DY131">
        <v>0.63300682452328882</v>
      </c>
      <c r="DZ131">
        <v>-6.7132856166521554E-4</v>
      </c>
      <c r="EA131">
        <v>-2.681329234238156E-7</v>
      </c>
      <c r="EB131">
        <v>8.1307759810197942E-11</v>
      </c>
      <c r="EC131">
        <v>0.1325320210444719</v>
      </c>
      <c r="ED131">
        <v>0</v>
      </c>
      <c r="EE131">
        <v>0</v>
      </c>
      <c r="EF131">
        <v>0</v>
      </c>
      <c r="EG131">
        <v>2</v>
      </c>
      <c r="EH131">
        <v>2028</v>
      </c>
      <c r="EI131">
        <v>2</v>
      </c>
      <c r="EJ131">
        <v>26</v>
      </c>
      <c r="EK131">
        <v>1.6</v>
      </c>
      <c r="EL131">
        <v>1.3</v>
      </c>
      <c r="EM131">
        <v>0.63598600000000005</v>
      </c>
      <c r="EN131">
        <v>2.5537100000000001</v>
      </c>
      <c r="EO131">
        <v>1.39893</v>
      </c>
      <c r="EP131">
        <v>2.32544</v>
      </c>
      <c r="EQ131">
        <v>1.49902</v>
      </c>
      <c r="ER131">
        <v>2.4560499999999998</v>
      </c>
      <c r="ES131">
        <v>33.941299999999998</v>
      </c>
      <c r="ET131">
        <v>15.7431</v>
      </c>
      <c r="EU131">
        <v>18</v>
      </c>
      <c r="EV131">
        <v>521.26700000000005</v>
      </c>
      <c r="EW131">
        <v>534.83299999999997</v>
      </c>
      <c r="EX131">
        <v>49.107700000000001</v>
      </c>
      <c r="EY131">
        <v>44.575699999999998</v>
      </c>
      <c r="EZ131">
        <v>30.0002</v>
      </c>
      <c r="FA131">
        <v>44.271599999999999</v>
      </c>
      <c r="FB131">
        <v>44.186900000000001</v>
      </c>
      <c r="FC131">
        <v>12.7288</v>
      </c>
      <c r="FD131">
        <v>0</v>
      </c>
      <c r="FE131">
        <v>100</v>
      </c>
      <c r="FF131">
        <v>49.107500000000002</v>
      </c>
      <c r="FG131">
        <v>200</v>
      </c>
      <c r="FH131">
        <v>54.561199999999999</v>
      </c>
      <c r="FI131">
        <v>97.801000000000002</v>
      </c>
      <c r="FJ131">
        <v>99.5505</v>
      </c>
    </row>
    <row r="132" spans="1:166" x14ac:dyDescent="0.2">
      <c r="A132">
        <v>114</v>
      </c>
      <c r="B132">
        <v>1659038271.0999999</v>
      </c>
      <c r="C132">
        <v>19336.599999904629</v>
      </c>
      <c r="D132" t="s">
        <v>620</v>
      </c>
      <c r="E132" t="s">
        <v>621</v>
      </c>
      <c r="F132" t="s">
        <v>280</v>
      </c>
      <c r="G132">
        <v>1659038271.0999999</v>
      </c>
      <c r="H132">
        <f t="shared" si="138"/>
        <v>1.8566366190044935E-2</v>
      </c>
      <c r="I132">
        <f t="shared" si="139"/>
        <v>18.566366190044935</v>
      </c>
      <c r="J132">
        <f t="shared" si="140"/>
        <v>-0.94439381895182273</v>
      </c>
      <c r="K132">
        <f t="shared" si="141"/>
        <v>98.893600000000006</v>
      </c>
      <c r="L132">
        <f t="shared" si="142"/>
        <v>96.038919780116956</v>
      </c>
      <c r="M132">
        <f t="shared" si="143"/>
        <v>9.5844586370486784</v>
      </c>
      <c r="N132">
        <f t="shared" si="144"/>
        <v>9.8693490184910413</v>
      </c>
      <c r="O132">
        <f t="shared" si="145"/>
        <v>0.52427511156946205</v>
      </c>
      <c r="P132">
        <f t="shared" si="146"/>
        <v>2.9277456580606875</v>
      </c>
      <c r="Q132">
        <f t="shared" si="147"/>
        <v>0.4789220291772292</v>
      </c>
      <c r="R132">
        <f t="shared" si="148"/>
        <v>0.30308139150399549</v>
      </c>
      <c r="S132">
        <f t="shared" si="149"/>
        <v>66.140015358243517</v>
      </c>
      <c r="T132">
        <f t="shared" si="150"/>
        <v>40.970685149280804</v>
      </c>
      <c r="U132">
        <f t="shared" si="151"/>
        <v>41.968200000000003</v>
      </c>
      <c r="V132">
        <f t="shared" si="152"/>
        <v>8.2296186626901893</v>
      </c>
      <c r="W132">
        <f t="shared" si="153"/>
        <v>46.963313073825688</v>
      </c>
      <c r="X132">
        <f t="shared" si="154"/>
        <v>4.6096335586357196</v>
      </c>
      <c r="Y132">
        <f t="shared" si="155"/>
        <v>9.8153926052649609</v>
      </c>
      <c r="Z132">
        <f t="shared" si="156"/>
        <v>3.6199851040544697</v>
      </c>
      <c r="AA132">
        <f t="shared" si="157"/>
        <v>-818.77674898098167</v>
      </c>
      <c r="AB132">
        <f t="shared" si="158"/>
        <v>534.25894383550622</v>
      </c>
      <c r="AC132">
        <f t="shared" si="159"/>
        <v>46.315265657343069</v>
      </c>
      <c r="AD132">
        <f t="shared" si="160"/>
        <v>-172.06252412988886</v>
      </c>
      <c r="AE132">
        <v>0</v>
      </c>
      <c r="AF132">
        <v>0</v>
      </c>
      <c r="AG132">
        <f t="shared" si="161"/>
        <v>1</v>
      </c>
      <c r="AH132">
        <f t="shared" si="162"/>
        <v>0</v>
      </c>
      <c r="AI132">
        <f t="shared" si="163"/>
        <v>49773.495866259662</v>
      </c>
      <c r="AJ132" t="s">
        <v>281</v>
      </c>
      <c r="AK132" t="s">
        <v>281</v>
      </c>
      <c r="AL132">
        <v>0</v>
      </c>
      <c r="AM132">
        <v>0</v>
      </c>
      <c r="AN132" t="e">
        <f t="shared" si="164"/>
        <v>#DIV/0!</v>
      </c>
      <c r="AO132">
        <v>0</v>
      </c>
      <c r="AP132" t="s">
        <v>281</v>
      </c>
      <c r="AQ132" t="s">
        <v>281</v>
      </c>
      <c r="AR132">
        <v>0</v>
      </c>
      <c r="AS132">
        <v>0</v>
      </c>
      <c r="AT132" t="e">
        <f t="shared" si="165"/>
        <v>#DIV/0!</v>
      </c>
      <c r="AU132">
        <v>0.5</v>
      </c>
      <c r="AV132">
        <f t="shared" si="166"/>
        <v>337.1129580094526</v>
      </c>
      <c r="AW132">
        <f t="shared" si="167"/>
        <v>-0.94439381895182273</v>
      </c>
      <c r="AX132" t="e">
        <f t="shared" si="168"/>
        <v>#DIV/0!</v>
      </c>
      <c r="AY132">
        <f t="shared" si="169"/>
        <v>-2.8014165475221575E-3</v>
      </c>
      <c r="AZ132" t="e">
        <f t="shared" si="170"/>
        <v>#DIV/0!</v>
      </c>
      <c r="BA132" t="e">
        <f t="shared" si="171"/>
        <v>#DIV/0!</v>
      </c>
      <c r="BB132" t="s">
        <v>281</v>
      </c>
      <c r="BC132">
        <v>0</v>
      </c>
      <c r="BD132" t="e">
        <f t="shared" si="172"/>
        <v>#DIV/0!</v>
      </c>
      <c r="BE132" t="e">
        <f t="shared" si="173"/>
        <v>#DIV/0!</v>
      </c>
      <c r="BF132" t="e">
        <f t="shared" si="174"/>
        <v>#DIV/0!</v>
      </c>
      <c r="BG132" t="e">
        <f t="shared" si="175"/>
        <v>#DIV/0!</v>
      </c>
      <c r="BH132" t="e">
        <f t="shared" si="176"/>
        <v>#DIV/0!</v>
      </c>
      <c r="BI132" t="e">
        <f t="shared" si="177"/>
        <v>#DIV/0!</v>
      </c>
      <c r="BJ132" t="e">
        <f t="shared" si="178"/>
        <v>#DIV/0!</v>
      </c>
      <c r="BK132" t="e">
        <f t="shared" si="179"/>
        <v>#DIV/0!</v>
      </c>
      <c r="BL132">
        <f t="shared" si="180"/>
        <v>399.89600000000002</v>
      </c>
      <c r="BM132">
        <f t="shared" si="181"/>
        <v>337.1129580094526</v>
      </c>
      <c r="BN132">
        <f t="shared" si="182"/>
        <v>0.84300157543324417</v>
      </c>
      <c r="BO132">
        <f t="shared" si="183"/>
        <v>0.16539304058616119</v>
      </c>
      <c r="BP132">
        <v>6</v>
      </c>
      <c r="BQ132">
        <v>0.6</v>
      </c>
      <c r="BR132" t="s">
        <v>282</v>
      </c>
      <c r="BS132">
        <v>1659038271.0999999</v>
      </c>
      <c r="BT132">
        <v>98.893600000000006</v>
      </c>
      <c r="BU132">
        <v>99.963099999999997</v>
      </c>
      <c r="BV132">
        <v>46.189799999999998</v>
      </c>
      <c r="BW132">
        <v>24.95</v>
      </c>
      <c r="BX132">
        <v>98.549599999999998</v>
      </c>
      <c r="BY132">
        <v>46.061</v>
      </c>
      <c r="BZ132">
        <v>500.25299999999999</v>
      </c>
      <c r="CA132">
        <v>99.697800000000001</v>
      </c>
      <c r="CB132">
        <v>9.9851400000000007E-2</v>
      </c>
      <c r="CC132">
        <v>45.353000000000002</v>
      </c>
      <c r="CD132">
        <v>41.968200000000003</v>
      </c>
      <c r="CE132">
        <v>999.9</v>
      </c>
      <c r="CF132">
        <v>0</v>
      </c>
      <c r="CG132">
        <v>0</v>
      </c>
      <c r="CH132">
        <v>10020</v>
      </c>
      <c r="CI132">
        <v>0</v>
      </c>
      <c r="CJ132">
        <v>239.41499999999999</v>
      </c>
      <c r="CK132">
        <v>399.89600000000002</v>
      </c>
      <c r="CL132">
        <v>0.89994399999999997</v>
      </c>
      <c r="CM132">
        <v>0.10005600000000001</v>
      </c>
      <c r="CN132">
        <v>0</v>
      </c>
      <c r="CO132">
        <v>3.1890999999999998</v>
      </c>
      <c r="CP132">
        <v>0</v>
      </c>
      <c r="CQ132">
        <v>4038.64</v>
      </c>
      <c r="CR132">
        <v>3428.99</v>
      </c>
      <c r="CS132">
        <v>48.25</v>
      </c>
      <c r="CT132">
        <v>50.936999999999998</v>
      </c>
      <c r="CU132">
        <v>49.311999999999998</v>
      </c>
      <c r="CV132">
        <v>50.375</v>
      </c>
      <c r="CW132">
        <v>48.936999999999998</v>
      </c>
      <c r="CX132">
        <v>359.88</v>
      </c>
      <c r="CY132">
        <v>40.01</v>
      </c>
      <c r="CZ132">
        <v>0</v>
      </c>
      <c r="DA132">
        <v>1659038467.5</v>
      </c>
      <c r="DB132">
        <v>0</v>
      </c>
      <c r="DC132">
        <v>3.1543038461538448</v>
      </c>
      <c r="DD132">
        <v>-0.42210940624543031</v>
      </c>
      <c r="DE132">
        <v>-52.634187931928928</v>
      </c>
      <c r="DF132">
        <v>4045.688846153846</v>
      </c>
      <c r="DG132">
        <v>15</v>
      </c>
      <c r="DH132">
        <v>1659038204.5999999</v>
      </c>
      <c r="DI132" t="s">
        <v>622</v>
      </c>
      <c r="DJ132">
        <v>1659038187.0999999</v>
      </c>
      <c r="DK132">
        <v>1659038204.5999999</v>
      </c>
      <c r="DL132">
        <v>115</v>
      </c>
      <c r="DM132">
        <v>-0.22</v>
      </c>
      <c r="DN132">
        <v>-4.0000000000000001E-3</v>
      </c>
      <c r="DO132">
        <v>0.34300000000000003</v>
      </c>
      <c r="DP132">
        <v>0.112</v>
      </c>
      <c r="DQ132">
        <v>100</v>
      </c>
      <c r="DR132">
        <v>25</v>
      </c>
      <c r="DS132">
        <v>0.32</v>
      </c>
      <c r="DT132">
        <v>0.01</v>
      </c>
      <c r="DU132">
        <v>100</v>
      </c>
      <c r="DV132">
        <v>100</v>
      </c>
      <c r="DW132">
        <v>0.34399999999999997</v>
      </c>
      <c r="DX132">
        <v>0.1288</v>
      </c>
      <c r="DY132">
        <v>0.41267551150326748</v>
      </c>
      <c r="DZ132">
        <v>-6.7132856166521554E-4</v>
      </c>
      <c r="EA132">
        <v>-2.681329234238156E-7</v>
      </c>
      <c r="EB132">
        <v>8.1307759810197942E-11</v>
      </c>
      <c r="EC132">
        <v>0.1287898516693447</v>
      </c>
      <c r="ED132">
        <v>0</v>
      </c>
      <c r="EE132">
        <v>0</v>
      </c>
      <c r="EF132">
        <v>0</v>
      </c>
      <c r="EG132">
        <v>2</v>
      </c>
      <c r="EH132">
        <v>2028</v>
      </c>
      <c r="EI132">
        <v>2</v>
      </c>
      <c r="EJ132">
        <v>26</v>
      </c>
      <c r="EK132">
        <v>1.4</v>
      </c>
      <c r="EL132">
        <v>1.1000000000000001</v>
      </c>
      <c r="EM132">
        <v>0.39550800000000003</v>
      </c>
      <c r="EN132">
        <v>2.5695800000000002</v>
      </c>
      <c r="EO132">
        <v>1.39893</v>
      </c>
      <c r="EP132">
        <v>2.32422</v>
      </c>
      <c r="EQ132">
        <v>1.49902</v>
      </c>
      <c r="ER132">
        <v>2.34619</v>
      </c>
      <c r="ES132">
        <v>33.918700000000001</v>
      </c>
      <c r="ET132">
        <v>15.7081</v>
      </c>
      <c r="EU132">
        <v>18</v>
      </c>
      <c r="EV132">
        <v>521.60599999999999</v>
      </c>
      <c r="EW132">
        <v>534.76800000000003</v>
      </c>
      <c r="EX132">
        <v>49.063200000000002</v>
      </c>
      <c r="EY132">
        <v>44.609200000000001</v>
      </c>
      <c r="EZ132">
        <v>30.0001</v>
      </c>
      <c r="FA132">
        <v>44.304600000000001</v>
      </c>
      <c r="FB132">
        <v>44.217799999999997</v>
      </c>
      <c r="FC132">
        <v>7.92936</v>
      </c>
      <c r="FD132">
        <v>0</v>
      </c>
      <c r="FE132">
        <v>100</v>
      </c>
      <c r="FF132">
        <v>49.069600000000001</v>
      </c>
      <c r="FG132">
        <v>100</v>
      </c>
      <c r="FH132">
        <v>54.561199999999999</v>
      </c>
      <c r="FI132">
        <v>97.798299999999998</v>
      </c>
      <c r="FJ132">
        <v>99.543899999999994</v>
      </c>
    </row>
    <row r="133" spans="1:166" x14ac:dyDescent="0.2">
      <c r="A133">
        <v>115</v>
      </c>
      <c r="B133">
        <v>1659038421.5999999</v>
      </c>
      <c r="C133">
        <v>19487.099999904629</v>
      </c>
      <c r="D133" t="s">
        <v>623</v>
      </c>
      <c r="E133" t="s">
        <v>624</v>
      </c>
      <c r="F133" t="s">
        <v>280</v>
      </c>
      <c r="G133">
        <v>1659038421.5999999</v>
      </c>
      <c r="H133">
        <f t="shared" si="138"/>
        <v>1.8937782394706268E-2</v>
      </c>
      <c r="I133">
        <f t="shared" si="139"/>
        <v>18.937782394706268</v>
      </c>
      <c r="J133">
        <f t="shared" si="140"/>
        <v>-0.87439278224073125</v>
      </c>
      <c r="K133">
        <f t="shared" si="141"/>
        <v>98.819100000000006</v>
      </c>
      <c r="L133">
        <f t="shared" si="142"/>
        <v>95.722184465857922</v>
      </c>
      <c r="M133">
        <f t="shared" si="143"/>
        <v>9.5534392855485422</v>
      </c>
      <c r="N133">
        <f t="shared" si="144"/>
        <v>9.8625232736855999</v>
      </c>
      <c r="O133">
        <f t="shared" si="145"/>
        <v>0.54201228808880653</v>
      </c>
      <c r="P133">
        <f t="shared" si="146"/>
        <v>2.9188641271585025</v>
      </c>
      <c r="Q133">
        <f t="shared" si="147"/>
        <v>0.49355294817629108</v>
      </c>
      <c r="R133">
        <f t="shared" si="148"/>
        <v>0.31247138098904348</v>
      </c>
      <c r="S133">
        <f t="shared" si="149"/>
        <v>66.130075053620104</v>
      </c>
      <c r="T133">
        <f t="shared" si="150"/>
        <v>40.942008601257584</v>
      </c>
      <c r="U133">
        <f t="shared" si="151"/>
        <v>41.976500000000001</v>
      </c>
      <c r="V133">
        <f t="shared" si="152"/>
        <v>8.2332178752902223</v>
      </c>
      <c r="W133">
        <f t="shared" si="153"/>
        <v>47.191587042177865</v>
      </c>
      <c r="X133">
        <f t="shared" si="154"/>
        <v>4.6508977471263995</v>
      </c>
      <c r="Y133">
        <f t="shared" si="155"/>
        <v>9.8553535463209183</v>
      </c>
      <c r="Z133">
        <f t="shared" si="156"/>
        <v>3.5823201281638228</v>
      </c>
      <c r="AA133">
        <f t="shared" si="157"/>
        <v>-835.15620360654646</v>
      </c>
      <c r="AB133">
        <f t="shared" si="158"/>
        <v>543.7637096561524</v>
      </c>
      <c r="AC133">
        <f t="shared" si="159"/>
        <v>47.302287976077501</v>
      </c>
      <c r="AD133">
        <f t="shared" si="160"/>
        <v>-177.96013092069643</v>
      </c>
      <c r="AE133">
        <v>0</v>
      </c>
      <c r="AF133">
        <v>0</v>
      </c>
      <c r="AG133">
        <f t="shared" si="161"/>
        <v>1</v>
      </c>
      <c r="AH133">
        <f t="shared" si="162"/>
        <v>0</v>
      </c>
      <c r="AI133">
        <f t="shared" si="163"/>
        <v>49519.903653186338</v>
      </c>
      <c r="AJ133" t="s">
        <v>281</v>
      </c>
      <c r="AK133" t="s">
        <v>281</v>
      </c>
      <c r="AL133">
        <v>0</v>
      </c>
      <c r="AM133">
        <v>0</v>
      </c>
      <c r="AN133" t="e">
        <f t="shared" si="164"/>
        <v>#DIV/0!</v>
      </c>
      <c r="AO133">
        <v>0</v>
      </c>
      <c r="AP133" t="s">
        <v>281</v>
      </c>
      <c r="AQ133" t="s">
        <v>281</v>
      </c>
      <c r="AR133">
        <v>0</v>
      </c>
      <c r="AS133">
        <v>0</v>
      </c>
      <c r="AT133" t="e">
        <f t="shared" si="165"/>
        <v>#DIV/0!</v>
      </c>
      <c r="AU133">
        <v>0.5</v>
      </c>
      <c r="AV133">
        <f t="shared" si="166"/>
        <v>337.06918500187567</v>
      </c>
      <c r="AW133">
        <f t="shared" si="167"/>
        <v>-0.87439278224073125</v>
      </c>
      <c r="AX133" t="e">
        <f t="shared" si="168"/>
        <v>#DIV/0!</v>
      </c>
      <c r="AY133">
        <f t="shared" si="169"/>
        <v>-2.594104774768615E-3</v>
      </c>
      <c r="AZ133" t="e">
        <f t="shared" si="170"/>
        <v>#DIV/0!</v>
      </c>
      <c r="BA133" t="e">
        <f t="shared" si="171"/>
        <v>#DIV/0!</v>
      </c>
      <c r="BB133" t="s">
        <v>281</v>
      </c>
      <c r="BC133">
        <v>0</v>
      </c>
      <c r="BD133" t="e">
        <f t="shared" si="172"/>
        <v>#DIV/0!</v>
      </c>
      <c r="BE133" t="e">
        <f t="shared" si="173"/>
        <v>#DIV/0!</v>
      </c>
      <c r="BF133" t="e">
        <f t="shared" si="174"/>
        <v>#DIV/0!</v>
      </c>
      <c r="BG133" t="e">
        <f t="shared" si="175"/>
        <v>#DIV/0!</v>
      </c>
      <c r="BH133" t="e">
        <f t="shared" si="176"/>
        <v>#DIV/0!</v>
      </c>
      <c r="BI133" t="e">
        <f t="shared" si="177"/>
        <v>#DIV/0!</v>
      </c>
      <c r="BJ133" t="e">
        <f t="shared" si="178"/>
        <v>#DIV/0!</v>
      </c>
      <c r="BK133" t="e">
        <f t="shared" si="179"/>
        <v>#DIV/0!</v>
      </c>
      <c r="BL133">
        <f t="shared" si="180"/>
        <v>399.84500000000003</v>
      </c>
      <c r="BM133">
        <f t="shared" si="181"/>
        <v>337.06918500187567</v>
      </c>
      <c r="BN133">
        <f t="shared" si="182"/>
        <v>0.84299962485932212</v>
      </c>
      <c r="BO133">
        <f t="shared" si="183"/>
        <v>0.1653892759784919</v>
      </c>
      <c r="BP133">
        <v>6</v>
      </c>
      <c r="BQ133">
        <v>0.6</v>
      </c>
      <c r="BR133" t="s">
        <v>282</v>
      </c>
      <c r="BS133">
        <v>1659038421.5999999</v>
      </c>
      <c r="BT133">
        <v>98.819100000000006</v>
      </c>
      <c r="BU133">
        <v>100.015</v>
      </c>
      <c r="BV133">
        <v>46.6004</v>
      </c>
      <c r="BW133">
        <v>24.9436</v>
      </c>
      <c r="BX133">
        <v>98.450599999999994</v>
      </c>
      <c r="BY133">
        <v>46.474200000000003</v>
      </c>
      <c r="BZ133">
        <v>500.22</v>
      </c>
      <c r="CA133">
        <v>99.703699999999998</v>
      </c>
      <c r="CB133">
        <v>0.100116</v>
      </c>
      <c r="CC133">
        <v>45.432000000000002</v>
      </c>
      <c r="CD133">
        <v>41.976500000000001</v>
      </c>
      <c r="CE133">
        <v>999.9</v>
      </c>
      <c r="CF133">
        <v>0</v>
      </c>
      <c r="CG133">
        <v>0</v>
      </c>
      <c r="CH133">
        <v>9968.75</v>
      </c>
      <c r="CI133">
        <v>0</v>
      </c>
      <c r="CJ133">
        <v>239.53899999999999</v>
      </c>
      <c r="CK133">
        <v>399.84500000000003</v>
      </c>
      <c r="CL133">
        <v>0.90001299999999995</v>
      </c>
      <c r="CM133">
        <v>9.9986599999999995E-2</v>
      </c>
      <c r="CN133">
        <v>0</v>
      </c>
      <c r="CO133">
        <v>2.9346000000000001</v>
      </c>
      <c r="CP133">
        <v>0</v>
      </c>
      <c r="CQ133">
        <v>3967.83</v>
      </c>
      <c r="CR133">
        <v>3428.62</v>
      </c>
      <c r="CS133">
        <v>48.311999999999998</v>
      </c>
      <c r="CT133">
        <v>50.936999999999998</v>
      </c>
      <c r="CU133">
        <v>49.375</v>
      </c>
      <c r="CV133">
        <v>50.436999999999998</v>
      </c>
      <c r="CW133">
        <v>49</v>
      </c>
      <c r="CX133">
        <v>359.87</v>
      </c>
      <c r="CY133">
        <v>39.979999999999997</v>
      </c>
      <c r="CZ133">
        <v>0</v>
      </c>
      <c r="DA133">
        <v>1659038618.0999999</v>
      </c>
      <c r="DB133">
        <v>0</v>
      </c>
      <c r="DC133">
        <v>3.2150880000000002</v>
      </c>
      <c r="DD133">
        <v>0.11239231681271269</v>
      </c>
      <c r="DE133">
        <v>-13.146923192542531</v>
      </c>
      <c r="DF133">
        <v>3971.1487999999999</v>
      </c>
      <c r="DG133">
        <v>15</v>
      </c>
      <c r="DH133">
        <v>1659038337.0999999</v>
      </c>
      <c r="DI133" t="s">
        <v>625</v>
      </c>
      <c r="DJ133">
        <v>1659038321.5999999</v>
      </c>
      <c r="DK133">
        <v>1659038337.0999999</v>
      </c>
      <c r="DL133">
        <v>116</v>
      </c>
      <c r="DM133">
        <v>2.4E-2</v>
      </c>
      <c r="DN133">
        <v>-3.0000000000000001E-3</v>
      </c>
      <c r="DO133">
        <v>0.36799999999999999</v>
      </c>
      <c r="DP133">
        <v>0.109</v>
      </c>
      <c r="DQ133">
        <v>100</v>
      </c>
      <c r="DR133">
        <v>25</v>
      </c>
      <c r="DS133">
        <v>0.38</v>
      </c>
      <c r="DT133">
        <v>0.01</v>
      </c>
      <c r="DU133">
        <v>100</v>
      </c>
      <c r="DV133">
        <v>100</v>
      </c>
      <c r="DW133">
        <v>0.36899999999999999</v>
      </c>
      <c r="DX133">
        <v>0.12620000000000001</v>
      </c>
      <c r="DY133">
        <v>0.43715183505868638</v>
      </c>
      <c r="DZ133">
        <v>-6.7132856166521554E-4</v>
      </c>
      <c r="EA133">
        <v>-2.681329234238156E-7</v>
      </c>
      <c r="EB133">
        <v>8.1307759810197942E-11</v>
      </c>
      <c r="EC133">
        <v>0.12627041481825729</v>
      </c>
      <c r="ED133">
        <v>0</v>
      </c>
      <c r="EE133">
        <v>0</v>
      </c>
      <c r="EF133">
        <v>0</v>
      </c>
      <c r="EG133">
        <v>2</v>
      </c>
      <c r="EH133">
        <v>2028</v>
      </c>
      <c r="EI133">
        <v>2</v>
      </c>
      <c r="EJ133">
        <v>26</v>
      </c>
      <c r="EK133">
        <v>1.7</v>
      </c>
      <c r="EL133">
        <v>1.4</v>
      </c>
      <c r="EM133">
        <v>0.396729</v>
      </c>
      <c r="EN133">
        <v>2.5769000000000002</v>
      </c>
      <c r="EO133">
        <v>1.39893</v>
      </c>
      <c r="EP133">
        <v>2.32544</v>
      </c>
      <c r="EQ133">
        <v>1.49902</v>
      </c>
      <c r="ER133">
        <v>2.2802699999999998</v>
      </c>
      <c r="ES133">
        <v>33.896099999999997</v>
      </c>
      <c r="ET133">
        <v>15.6731</v>
      </c>
      <c r="EU133">
        <v>18</v>
      </c>
      <c r="EV133">
        <v>521.79</v>
      </c>
      <c r="EW133">
        <v>534.88400000000001</v>
      </c>
      <c r="EX133">
        <v>49.1873</v>
      </c>
      <c r="EY133">
        <v>44.640099999999997</v>
      </c>
      <c r="EZ133">
        <v>30</v>
      </c>
      <c r="FA133">
        <v>44.337499999999999</v>
      </c>
      <c r="FB133">
        <v>44.249600000000001</v>
      </c>
      <c r="FC133">
        <v>7.92936</v>
      </c>
      <c r="FD133">
        <v>0</v>
      </c>
      <c r="FE133">
        <v>100</v>
      </c>
      <c r="FF133">
        <v>49.185400000000001</v>
      </c>
      <c r="FG133">
        <v>100</v>
      </c>
      <c r="FH133">
        <v>54.561199999999999</v>
      </c>
      <c r="FI133">
        <v>97.790899999999993</v>
      </c>
      <c r="FJ133">
        <v>99.542699999999996</v>
      </c>
    </row>
    <row r="134" spans="1:166" x14ac:dyDescent="0.2">
      <c r="A134">
        <v>116</v>
      </c>
      <c r="B134">
        <v>1659038572.0999999</v>
      </c>
      <c r="C134">
        <v>19637.599999904629</v>
      </c>
      <c r="D134" t="s">
        <v>626</v>
      </c>
      <c r="E134" t="s">
        <v>627</v>
      </c>
      <c r="F134" t="s">
        <v>280</v>
      </c>
      <c r="G134">
        <v>1659038572.0999999</v>
      </c>
      <c r="H134">
        <f t="shared" si="138"/>
        <v>1.9277347121542564E-2</v>
      </c>
      <c r="I134">
        <f t="shared" si="139"/>
        <v>19.277347121542565</v>
      </c>
      <c r="J134">
        <f t="shared" si="140"/>
        <v>-3.3050716960118018</v>
      </c>
      <c r="K134">
        <f t="shared" si="141"/>
        <v>52.731900000000003</v>
      </c>
      <c r="L134">
        <f t="shared" si="142"/>
        <v>59.655861708747437</v>
      </c>
      <c r="M134">
        <f t="shared" si="143"/>
        <v>5.9539457254094463</v>
      </c>
      <c r="N134">
        <f t="shared" si="144"/>
        <v>5.2629006036414605</v>
      </c>
      <c r="O134">
        <f t="shared" si="145"/>
        <v>0.55775095669336172</v>
      </c>
      <c r="P134">
        <f t="shared" si="146"/>
        <v>2.925913095809507</v>
      </c>
      <c r="Q134">
        <f t="shared" si="147"/>
        <v>0.50668672452307961</v>
      </c>
      <c r="R134">
        <f t="shared" si="148"/>
        <v>0.32088605369791401</v>
      </c>
      <c r="S134">
        <f t="shared" si="149"/>
        <v>66.127544610434427</v>
      </c>
      <c r="T134">
        <f t="shared" si="150"/>
        <v>40.942065630171392</v>
      </c>
      <c r="U134">
        <f t="shared" si="151"/>
        <v>41.988599999999998</v>
      </c>
      <c r="V134">
        <f t="shared" si="152"/>
        <v>8.2384673618425683</v>
      </c>
      <c r="W134">
        <f t="shared" si="153"/>
        <v>47.371685648048455</v>
      </c>
      <c r="X134">
        <f t="shared" si="154"/>
        <v>4.6871861719209011</v>
      </c>
      <c r="Y134">
        <f t="shared" si="155"/>
        <v>9.8944888867681584</v>
      </c>
      <c r="Z134">
        <f t="shared" si="156"/>
        <v>3.5512811899216672</v>
      </c>
      <c r="AA134">
        <f t="shared" si="157"/>
        <v>-850.13100806002706</v>
      </c>
      <c r="AB134">
        <f t="shared" si="158"/>
        <v>555.33010132432355</v>
      </c>
      <c r="AC134">
        <f t="shared" si="159"/>
        <v>48.212488944731469</v>
      </c>
      <c r="AD134">
        <f t="shared" si="160"/>
        <v>-180.46087318053765</v>
      </c>
      <c r="AE134">
        <v>0</v>
      </c>
      <c r="AF134">
        <v>0</v>
      </c>
      <c r="AG134">
        <f t="shared" si="161"/>
        <v>1</v>
      </c>
      <c r="AH134">
        <f t="shared" si="162"/>
        <v>0</v>
      </c>
      <c r="AI134">
        <f t="shared" si="163"/>
        <v>49699.423964300884</v>
      </c>
      <c r="AJ134" t="s">
        <v>281</v>
      </c>
      <c r="AK134" t="s">
        <v>281</v>
      </c>
      <c r="AL134">
        <v>0</v>
      </c>
      <c r="AM134">
        <v>0</v>
      </c>
      <c r="AN134" t="e">
        <f t="shared" si="164"/>
        <v>#DIV/0!</v>
      </c>
      <c r="AO134">
        <v>0</v>
      </c>
      <c r="AP134" t="s">
        <v>281</v>
      </c>
      <c r="AQ134" t="s">
        <v>281</v>
      </c>
      <c r="AR134">
        <v>0</v>
      </c>
      <c r="AS134">
        <v>0</v>
      </c>
      <c r="AT134" t="e">
        <f t="shared" si="165"/>
        <v>#DIV/0!</v>
      </c>
      <c r="AU134">
        <v>0.5</v>
      </c>
      <c r="AV134">
        <f t="shared" si="166"/>
        <v>337.05575700022507</v>
      </c>
      <c r="AW134">
        <f t="shared" si="167"/>
        <v>-3.3050716960118018</v>
      </c>
      <c r="AX134" t="e">
        <f t="shared" si="168"/>
        <v>#DIV/0!</v>
      </c>
      <c r="AY134">
        <f t="shared" si="169"/>
        <v>-9.8057120442823203E-3</v>
      </c>
      <c r="AZ134" t="e">
        <f t="shared" si="170"/>
        <v>#DIV/0!</v>
      </c>
      <c r="BA134" t="e">
        <f t="shared" si="171"/>
        <v>#DIV/0!</v>
      </c>
      <c r="BB134" t="s">
        <v>281</v>
      </c>
      <c r="BC134">
        <v>0</v>
      </c>
      <c r="BD134" t="e">
        <f t="shared" si="172"/>
        <v>#DIV/0!</v>
      </c>
      <c r="BE134" t="e">
        <f t="shared" si="173"/>
        <v>#DIV/0!</v>
      </c>
      <c r="BF134" t="e">
        <f t="shared" si="174"/>
        <v>#DIV/0!</v>
      </c>
      <c r="BG134" t="e">
        <f t="shared" si="175"/>
        <v>#DIV/0!</v>
      </c>
      <c r="BH134" t="e">
        <f t="shared" si="176"/>
        <v>#DIV/0!</v>
      </c>
      <c r="BI134" t="e">
        <f t="shared" si="177"/>
        <v>#DIV/0!</v>
      </c>
      <c r="BJ134" t="e">
        <f t="shared" si="178"/>
        <v>#DIV/0!</v>
      </c>
      <c r="BK134" t="e">
        <f t="shared" si="179"/>
        <v>#DIV/0!</v>
      </c>
      <c r="BL134">
        <f t="shared" si="180"/>
        <v>399.82900000000001</v>
      </c>
      <c r="BM134">
        <f t="shared" si="181"/>
        <v>337.05575700022507</v>
      </c>
      <c r="BN134">
        <f t="shared" si="182"/>
        <v>0.8429997749043342</v>
      </c>
      <c r="BO134">
        <f t="shared" si="183"/>
        <v>0.16538956556536527</v>
      </c>
      <c r="BP134">
        <v>6</v>
      </c>
      <c r="BQ134">
        <v>0.6</v>
      </c>
      <c r="BR134" t="s">
        <v>282</v>
      </c>
      <c r="BS134">
        <v>1659038572.0999999</v>
      </c>
      <c r="BT134">
        <v>52.731900000000003</v>
      </c>
      <c r="BU134">
        <v>49.986699999999999</v>
      </c>
      <c r="BV134">
        <v>46.963500000000003</v>
      </c>
      <c r="BW134">
        <v>24.9255</v>
      </c>
      <c r="BX134">
        <v>52.328800000000001</v>
      </c>
      <c r="BY134">
        <v>46.835900000000002</v>
      </c>
      <c r="BZ134">
        <v>500.19099999999997</v>
      </c>
      <c r="CA134">
        <v>99.705100000000002</v>
      </c>
      <c r="CB134">
        <v>9.9773399999999998E-2</v>
      </c>
      <c r="CC134">
        <v>45.509099999999997</v>
      </c>
      <c r="CD134">
        <v>41.988599999999998</v>
      </c>
      <c r="CE134">
        <v>999.9</v>
      </c>
      <c r="CF134">
        <v>0</v>
      </c>
      <c r="CG134">
        <v>0</v>
      </c>
      <c r="CH134">
        <v>10008.799999999999</v>
      </c>
      <c r="CI134">
        <v>0</v>
      </c>
      <c r="CJ134">
        <v>239.84100000000001</v>
      </c>
      <c r="CK134">
        <v>399.82900000000001</v>
      </c>
      <c r="CL134">
        <v>0.90001399999999998</v>
      </c>
      <c r="CM134">
        <v>9.9985900000000003E-2</v>
      </c>
      <c r="CN134">
        <v>0</v>
      </c>
      <c r="CO134">
        <v>3.1995</v>
      </c>
      <c r="CP134">
        <v>0</v>
      </c>
      <c r="CQ134">
        <v>3957.72</v>
      </c>
      <c r="CR134">
        <v>3428.48</v>
      </c>
      <c r="CS134">
        <v>48.375</v>
      </c>
      <c r="CT134">
        <v>51</v>
      </c>
      <c r="CU134">
        <v>49.375</v>
      </c>
      <c r="CV134">
        <v>50.436999999999998</v>
      </c>
      <c r="CW134">
        <v>49</v>
      </c>
      <c r="CX134">
        <v>359.85</v>
      </c>
      <c r="CY134">
        <v>39.979999999999997</v>
      </c>
      <c r="CZ134">
        <v>0</v>
      </c>
      <c r="DA134">
        <v>1659038768.7</v>
      </c>
      <c r="DB134">
        <v>0</v>
      </c>
      <c r="DC134">
        <v>3.1502769230769232</v>
      </c>
      <c r="DD134">
        <v>5.5569230347642017E-2</v>
      </c>
      <c r="DE134">
        <v>-16.98153853339538</v>
      </c>
      <c r="DF134">
        <v>3961.456538461538</v>
      </c>
      <c r="DG134">
        <v>15</v>
      </c>
      <c r="DH134">
        <v>1659038503.0999999</v>
      </c>
      <c r="DI134" t="s">
        <v>628</v>
      </c>
      <c r="DJ134">
        <v>1659038486.5999999</v>
      </c>
      <c r="DK134">
        <v>1659038503.0999999</v>
      </c>
      <c r="DL134">
        <v>117</v>
      </c>
      <c r="DM134">
        <v>2E-3</v>
      </c>
      <c r="DN134">
        <v>1E-3</v>
      </c>
      <c r="DO134">
        <v>0.40500000000000003</v>
      </c>
      <c r="DP134">
        <v>0.111</v>
      </c>
      <c r="DQ134">
        <v>50</v>
      </c>
      <c r="DR134">
        <v>25</v>
      </c>
      <c r="DS134">
        <v>0.24</v>
      </c>
      <c r="DT134">
        <v>0.02</v>
      </c>
      <c r="DU134">
        <v>100</v>
      </c>
      <c r="DV134">
        <v>100</v>
      </c>
      <c r="DW134">
        <v>0.40300000000000002</v>
      </c>
      <c r="DX134">
        <v>0.12759999999999999</v>
      </c>
      <c r="DY134">
        <v>0.43897908221456661</v>
      </c>
      <c r="DZ134">
        <v>-6.7132856166521554E-4</v>
      </c>
      <c r="EA134">
        <v>-2.681329234238156E-7</v>
      </c>
      <c r="EB134">
        <v>8.1307759810197942E-11</v>
      </c>
      <c r="EC134">
        <v>0.1276500950139377</v>
      </c>
      <c r="ED134">
        <v>0</v>
      </c>
      <c r="EE134">
        <v>0</v>
      </c>
      <c r="EF134">
        <v>0</v>
      </c>
      <c r="EG134">
        <v>2</v>
      </c>
      <c r="EH134">
        <v>2028</v>
      </c>
      <c r="EI134">
        <v>2</v>
      </c>
      <c r="EJ134">
        <v>26</v>
      </c>
      <c r="EK134">
        <v>1.4</v>
      </c>
      <c r="EL134">
        <v>1.1000000000000001</v>
      </c>
      <c r="EM134">
        <v>0.27587899999999999</v>
      </c>
      <c r="EN134">
        <v>2.5866699999999998</v>
      </c>
      <c r="EO134">
        <v>1.39893</v>
      </c>
      <c r="EP134">
        <v>2.32422</v>
      </c>
      <c r="EQ134">
        <v>1.49902</v>
      </c>
      <c r="ER134">
        <v>2.2424300000000001</v>
      </c>
      <c r="ES134">
        <v>33.896099999999997</v>
      </c>
      <c r="ET134">
        <v>15.629300000000001</v>
      </c>
      <c r="EU134">
        <v>18</v>
      </c>
      <c r="EV134">
        <v>521.89099999999996</v>
      </c>
      <c r="EW134">
        <v>534.87599999999998</v>
      </c>
      <c r="EX134">
        <v>49.438099999999999</v>
      </c>
      <c r="EY134">
        <v>44.671399999999998</v>
      </c>
      <c r="EZ134">
        <v>30</v>
      </c>
      <c r="FA134">
        <v>44.365699999999997</v>
      </c>
      <c r="FB134">
        <v>44.277700000000003</v>
      </c>
      <c r="FC134">
        <v>5.5331299999999999</v>
      </c>
      <c r="FD134">
        <v>0</v>
      </c>
      <c r="FE134">
        <v>100</v>
      </c>
      <c r="FF134">
        <v>49.453299999999999</v>
      </c>
      <c r="FG134">
        <v>50</v>
      </c>
      <c r="FH134">
        <v>54.561199999999999</v>
      </c>
      <c r="FI134">
        <v>97.788799999999995</v>
      </c>
      <c r="FJ134">
        <v>99.538499999999999</v>
      </c>
    </row>
    <row r="135" spans="1:166" x14ac:dyDescent="0.2">
      <c r="A135">
        <v>117</v>
      </c>
      <c r="B135">
        <v>1659038722.5999999</v>
      </c>
      <c r="C135">
        <v>19788.099999904629</v>
      </c>
      <c r="D135" t="s">
        <v>629</v>
      </c>
      <c r="E135" t="s">
        <v>630</v>
      </c>
      <c r="F135" t="s">
        <v>280</v>
      </c>
      <c r="G135">
        <v>1659038722.5999999</v>
      </c>
      <c r="H135">
        <f t="shared" si="138"/>
        <v>1.9578991180311648E-2</v>
      </c>
      <c r="I135">
        <f t="shared" si="139"/>
        <v>19.578991180311647</v>
      </c>
      <c r="J135">
        <f t="shared" si="140"/>
        <v>-3.1770318100287045</v>
      </c>
      <c r="K135">
        <f t="shared" si="141"/>
        <v>52.572299999999998</v>
      </c>
      <c r="L135">
        <f t="shared" si="142"/>
        <v>58.919374857411626</v>
      </c>
      <c r="M135">
        <f t="shared" si="143"/>
        <v>5.8805196768456689</v>
      </c>
      <c r="N135">
        <f t="shared" si="144"/>
        <v>5.2470421716999001</v>
      </c>
      <c r="O135">
        <f t="shared" si="145"/>
        <v>0.57236796435964454</v>
      </c>
      <c r="P135">
        <f t="shared" si="146"/>
        <v>2.9232950360122611</v>
      </c>
      <c r="Q135">
        <f t="shared" si="147"/>
        <v>0.51868321580886323</v>
      </c>
      <c r="R135">
        <f t="shared" si="148"/>
        <v>0.32858987762490316</v>
      </c>
      <c r="S135">
        <f t="shared" si="149"/>
        <v>66.132142819139673</v>
      </c>
      <c r="T135">
        <f t="shared" si="150"/>
        <v>40.95150117989941</v>
      </c>
      <c r="U135">
        <f t="shared" si="151"/>
        <v>41.9983</v>
      </c>
      <c r="V135">
        <f t="shared" si="152"/>
        <v>8.2426777204269932</v>
      </c>
      <c r="W135">
        <f t="shared" si="153"/>
        <v>47.481251159430968</v>
      </c>
      <c r="X135">
        <f t="shared" si="154"/>
        <v>4.7198956964978001</v>
      </c>
      <c r="Y135">
        <f t="shared" si="155"/>
        <v>9.9405461761095779</v>
      </c>
      <c r="Z135">
        <f t="shared" si="156"/>
        <v>3.5227820239291932</v>
      </c>
      <c r="AA135">
        <f t="shared" si="157"/>
        <v>-863.43351105174372</v>
      </c>
      <c r="AB135">
        <f t="shared" si="158"/>
        <v>567.55157595175251</v>
      </c>
      <c r="AC135">
        <f t="shared" si="159"/>
        <v>49.341110194691375</v>
      </c>
      <c r="AD135">
        <f t="shared" si="160"/>
        <v>-180.40868208616018</v>
      </c>
      <c r="AE135">
        <v>0</v>
      </c>
      <c r="AF135">
        <v>0</v>
      </c>
      <c r="AG135">
        <f t="shared" si="161"/>
        <v>1</v>
      </c>
      <c r="AH135">
        <f t="shared" si="162"/>
        <v>0</v>
      </c>
      <c r="AI135">
        <f t="shared" si="163"/>
        <v>49614.212570794094</v>
      </c>
      <c r="AJ135" t="s">
        <v>281</v>
      </c>
      <c r="AK135" t="s">
        <v>281</v>
      </c>
      <c r="AL135">
        <v>0</v>
      </c>
      <c r="AM135">
        <v>0</v>
      </c>
      <c r="AN135" t="e">
        <f t="shared" si="164"/>
        <v>#DIV/0!</v>
      </c>
      <c r="AO135">
        <v>0</v>
      </c>
      <c r="AP135" t="s">
        <v>281</v>
      </c>
      <c r="AQ135" t="s">
        <v>281</v>
      </c>
      <c r="AR135">
        <v>0</v>
      </c>
      <c r="AS135">
        <v>0</v>
      </c>
      <c r="AT135" t="e">
        <f t="shared" si="165"/>
        <v>#DIV/0!</v>
      </c>
      <c r="AU135">
        <v>0.5</v>
      </c>
      <c r="AV135">
        <f t="shared" si="166"/>
        <v>337.07177099437291</v>
      </c>
      <c r="AW135">
        <f t="shared" si="167"/>
        <v>-3.1770318100287045</v>
      </c>
      <c r="AX135" t="e">
        <f t="shared" si="168"/>
        <v>#DIV/0!</v>
      </c>
      <c r="AY135">
        <f t="shared" si="169"/>
        <v>-9.425386767501636E-3</v>
      </c>
      <c r="AZ135" t="e">
        <f t="shared" si="170"/>
        <v>#DIV/0!</v>
      </c>
      <c r="BA135" t="e">
        <f t="shared" si="171"/>
        <v>#DIV/0!</v>
      </c>
      <c r="BB135" t="s">
        <v>281</v>
      </c>
      <c r="BC135">
        <v>0</v>
      </c>
      <c r="BD135" t="e">
        <f t="shared" si="172"/>
        <v>#DIV/0!</v>
      </c>
      <c r="BE135" t="e">
        <f t="shared" si="173"/>
        <v>#DIV/0!</v>
      </c>
      <c r="BF135" t="e">
        <f t="shared" si="174"/>
        <v>#DIV/0!</v>
      </c>
      <c r="BG135" t="e">
        <f t="shared" si="175"/>
        <v>#DIV/0!</v>
      </c>
      <c r="BH135" t="e">
        <f t="shared" si="176"/>
        <v>#DIV/0!</v>
      </c>
      <c r="BI135" t="e">
        <f t="shared" si="177"/>
        <v>#DIV/0!</v>
      </c>
      <c r="BJ135" t="e">
        <f t="shared" si="178"/>
        <v>#DIV/0!</v>
      </c>
      <c r="BK135" t="e">
        <f t="shared" si="179"/>
        <v>#DIV/0!</v>
      </c>
      <c r="BL135">
        <f t="shared" si="180"/>
        <v>399.84699999999998</v>
      </c>
      <c r="BM135">
        <f t="shared" si="181"/>
        <v>337.07177099437291</v>
      </c>
      <c r="BN135">
        <f t="shared" si="182"/>
        <v>0.8430018757033888</v>
      </c>
      <c r="BO135">
        <f t="shared" si="183"/>
        <v>0.16539362010754033</v>
      </c>
      <c r="BP135">
        <v>6</v>
      </c>
      <c r="BQ135">
        <v>0.6</v>
      </c>
      <c r="BR135" t="s">
        <v>282</v>
      </c>
      <c r="BS135">
        <v>1659038722.5999999</v>
      </c>
      <c r="BT135">
        <v>52.572299999999998</v>
      </c>
      <c r="BU135">
        <v>49.996499999999997</v>
      </c>
      <c r="BV135">
        <v>47.290599999999998</v>
      </c>
      <c r="BW135">
        <v>24.919599999999999</v>
      </c>
      <c r="BX135">
        <v>52.182499999999997</v>
      </c>
      <c r="BY135">
        <v>47.161900000000003</v>
      </c>
      <c r="BZ135">
        <v>500.28399999999999</v>
      </c>
      <c r="CA135">
        <v>99.706199999999995</v>
      </c>
      <c r="CB135">
        <v>0.100013</v>
      </c>
      <c r="CC135">
        <v>45.599499999999999</v>
      </c>
      <c r="CD135">
        <v>41.9983</v>
      </c>
      <c r="CE135">
        <v>999.9</v>
      </c>
      <c r="CF135">
        <v>0</v>
      </c>
      <c r="CG135">
        <v>0</v>
      </c>
      <c r="CH135">
        <v>9993.75</v>
      </c>
      <c r="CI135">
        <v>0</v>
      </c>
      <c r="CJ135">
        <v>239.87799999999999</v>
      </c>
      <c r="CK135">
        <v>399.84699999999998</v>
      </c>
      <c r="CL135">
        <v>0.89994399999999997</v>
      </c>
      <c r="CM135">
        <v>0.10005600000000001</v>
      </c>
      <c r="CN135">
        <v>0</v>
      </c>
      <c r="CO135">
        <v>3.1778</v>
      </c>
      <c r="CP135">
        <v>0</v>
      </c>
      <c r="CQ135">
        <v>3947.41</v>
      </c>
      <c r="CR135">
        <v>3428.57</v>
      </c>
      <c r="CS135">
        <v>48.436999999999998</v>
      </c>
      <c r="CT135">
        <v>51.061999999999998</v>
      </c>
      <c r="CU135">
        <v>49.436999999999998</v>
      </c>
      <c r="CV135">
        <v>50.5</v>
      </c>
      <c r="CW135">
        <v>49.061999999999998</v>
      </c>
      <c r="CX135">
        <v>359.84</v>
      </c>
      <c r="CY135">
        <v>40.01</v>
      </c>
      <c r="CZ135">
        <v>0</v>
      </c>
      <c r="DA135">
        <v>1659038919.3</v>
      </c>
      <c r="DB135">
        <v>0</v>
      </c>
      <c r="DC135">
        <v>3.1602999999999999</v>
      </c>
      <c r="DD135">
        <v>0.44570000550594502</v>
      </c>
      <c r="DE135">
        <v>-3.5938460233707099</v>
      </c>
      <c r="DF135">
        <v>3949.0720000000001</v>
      </c>
      <c r="DG135">
        <v>15</v>
      </c>
      <c r="DH135">
        <v>1659038643.0999999</v>
      </c>
      <c r="DI135" t="s">
        <v>631</v>
      </c>
      <c r="DJ135">
        <v>1659038625.5999999</v>
      </c>
      <c r="DK135">
        <v>1659038643.0999999</v>
      </c>
      <c r="DL135">
        <v>118</v>
      </c>
      <c r="DM135">
        <v>-1.2999999999999999E-2</v>
      </c>
      <c r="DN135">
        <v>1E-3</v>
      </c>
      <c r="DO135">
        <v>0.39200000000000002</v>
      </c>
      <c r="DP135">
        <v>0.111</v>
      </c>
      <c r="DQ135">
        <v>50</v>
      </c>
      <c r="DR135">
        <v>25</v>
      </c>
      <c r="DS135">
        <v>0.3</v>
      </c>
      <c r="DT135">
        <v>0.01</v>
      </c>
      <c r="DU135">
        <v>100</v>
      </c>
      <c r="DV135">
        <v>100</v>
      </c>
      <c r="DW135">
        <v>0.39</v>
      </c>
      <c r="DX135">
        <v>0.12870000000000001</v>
      </c>
      <c r="DY135">
        <v>0.42561713298899301</v>
      </c>
      <c r="DZ135">
        <v>-6.7132856166521554E-4</v>
      </c>
      <c r="EA135">
        <v>-2.681329234238156E-7</v>
      </c>
      <c r="EB135">
        <v>8.1307759810197942E-11</v>
      </c>
      <c r="EC135">
        <v>0.12867896380425731</v>
      </c>
      <c r="ED135">
        <v>0</v>
      </c>
      <c r="EE135">
        <v>0</v>
      </c>
      <c r="EF135">
        <v>0</v>
      </c>
      <c r="EG135">
        <v>2</v>
      </c>
      <c r="EH135">
        <v>2028</v>
      </c>
      <c r="EI135">
        <v>2</v>
      </c>
      <c r="EJ135">
        <v>26</v>
      </c>
      <c r="EK135">
        <v>1.6</v>
      </c>
      <c r="EL135">
        <v>1.3</v>
      </c>
      <c r="EM135">
        <v>0.27587899999999999</v>
      </c>
      <c r="EN135">
        <v>2.5671400000000002</v>
      </c>
      <c r="EO135">
        <v>1.39893</v>
      </c>
      <c r="EP135">
        <v>2.32544</v>
      </c>
      <c r="EQ135">
        <v>1.49902</v>
      </c>
      <c r="ER135">
        <v>2.47437</v>
      </c>
      <c r="ES135">
        <v>33.8735</v>
      </c>
      <c r="ET135">
        <v>15.603</v>
      </c>
      <c r="EU135">
        <v>18</v>
      </c>
      <c r="EV135">
        <v>522.03399999999999</v>
      </c>
      <c r="EW135">
        <v>534.48299999999995</v>
      </c>
      <c r="EX135">
        <v>49.5242</v>
      </c>
      <c r="EY135">
        <v>44.719299999999997</v>
      </c>
      <c r="EZ135">
        <v>30.0002</v>
      </c>
      <c r="FA135">
        <v>44.408299999999997</v>
      </c>
      <c r="FB135">
        <v>44.324599999999997</v>
      </c>
      <c r="FC135">
        <v>5.53315</v>
      </c>
      <c r="FD135">
        <v>0</v>
      </c>
      <c r="FE135">
        <v>100</v>
      </c>
      <c r="FF135">
        <v>49.526000000000003</v>
      </c>
      <c r="FG135">
        <v>50</v>
      </c>
      <c r="FH135">
        <v>54.561199999999999</v>
      </c>
      <c r="FI135">
        <v>97.785700000000006</v>
      </c>
      <c r="FJ135">
        <v>99.529799999999994</v>
      </c>
    </row>
    <row r="136" spans="1:166" x14ac:dyDescent="0.2">
      <c r="A136">
        <v>118</v>
      </c>
      <c r="B136">
        <v>1659038873.0999999</v>
      </c>
      <c r="C136">
        <v>19938.599999904629</v>
      </c>
      <c r="D136" t="s">
        <v>632</v>
      </c>
      <c r="E136" t="s">
        <v>633</v>
      </c>
      <c r="F136" t="s">
        <v>280</v>
      </c>
      <c r="G136">
        <v>1659038873.0999999</v>
      </c>
      <c r="H136">
        <f t="shared" si="138"/>
        <v>1.97824831478298E-2</v>
      </c>
      <c r="I136">
        <f t="shared" si="139"/>
        <v>19.782483147829801</v>
      </c>
      <c r="J136">
        <f t="shared" si="140"/>
        <v>-5.7030325365921017</v>
      </c>
      <c r="K136">
        <f t="shared" si="141"/>
        <v>2.7864599999999999</v>
      </c>
      <c r="L136">
        <f t="shared" si="142"/>
        <v>19.208055804115563</v>
      </c>
      <c r="M136">
        <f t="shared" si="143"/>
        <v>1.9169229562099801</v>
      </c>
      <c r="N136">
        <f t="shared" si="144"/>
        <v>0.27808275835060803</v>
      </c>
      <c r="O136">
        <f t="shared" si="145"/>
        <v>0.58275768335482903</v>
      </c>
      <c r="P136">
        <f t="shared" si="146"/>
        <v>2.9209671916146744</v>
      </c>
      <c r="Q136">
        <f t="shared" si="147"/>
        <v>0.52716512843222074</v>
      </c>
      <c r="R136">
        <f t="shared" si="148"/>
        <v>0.33404058490451582</v>
      </c>
      <c r="S136">
        <f t="shared" si="149"/>
        <v>66.183025032636934</v>
      </c>
      <c r="T136">
        <f t="shared" si="150"/>
        <v>40.935984627111836</v>
      </c>
      <c r="U136">
        <f t="shared" si="151"/>
        <v>41.998899999999999</v>
      </c>
      <c r="V136">
        <f t="shared" si="152"/>
        <v>8.2429382161502271</v>
      </c>
      <c r="W136">
        <f t="shared" si="153"/>
        <v>47.601569258996001</v>
      </c>
      <c r="X136">
        <f t="shared" si="154"/>
        <v>4.7415362736587205</v>
      </c>
      <c r="Y136">
        <f t="shared" si="155"/>
        <v>9.9608822723058434</v>
      </c>
      <c r="Z136">
        <f t="shared" si="156"/>
        <v>3.5014019424915066</v>
      </c>
      <c r="AA136">
        <f t="shared" si="157"/>
        <v>-872.40750681929421</v>
      </c>
      <c r="AB136">
        <f t="shared" si="158"/>
        <v>573.27265704625609</v>
      </c>
      <c r="AC136">
        <f t="shared" si="159"/>
        <v>49.887777833261396</v>
      </c>
      <c r="AD136">
        <f t="shared" si="160"/>
        <v>-183.06404690713975</v>
      </c>
      <c r="AE136">
        <v>0</v>
      </c>
      <c r="AF136">
        <v>0</v>
      </c>
      <c r="AG136">
        <f t="shared" si="161"/>
        <v>1</v>
      </c>
      <c r="AH136">
        <f t="shared" si="162"/>
        <v>0</v>
      </c>
      <c r="AI136">
        <f t="shared" si="163"/>
        <v>49544.656076215964</v>
      </c>
      <c r="AJ136" t="s">
        <v>281</v>
      </c>
      <c r="AK136" t="s">
        <v>281</v>
      </c>
      <c r="AL136">
        <v>0</v>
      </c>
      <c r="AM136">
        <v>0</v>
      </c>
      <c r="AN136" t="e">
        <f t="shared" si="164"/>
        <v>#DIV/0!</v>
      </c>
      <c r="AO136">
        <v>0</v>
      </c>
      <c r="AP136" t="s">
        <v>281</v>
      </c>
      <c r="AQ136" t="s">
        <v>281</v>
      </c>
      <c r="AR136">
        <v>0</v>
      </c>
      <c r="AS136">
        <v>0</v>
      </c>
      <c r="AT136" t="e">
        <f t="shared" si="165"/>
        <v>#DIV/0!</v>
      </c>
      <c r="AU136">
        <v>0.5</v>
      </c>
      <c r="AV136">
        <f t="shared" si="166"/>
        <v>337.33138499100357</v>
      </c>
      <c r="AW136">
        <f t="shared" si="167"/>
        <v>-5.7030325365921017</v>
      </c>
      <c r="AX136" t="e">
        <f t="shared" si="168"/>
        <v>#DIV/0!</v>
      </c>
      <c r="AY136">
        <f t="shared" si="169"/>
        <v>-1.6906320580707894E-2</v>
      </c>
      <c r="AZ136" t="e">
        <f t="shared" si="170"/>
        <v>#DIV/0!</v>
      </c>
      <c r="BA136" t="e">
        <f t="shared" si="171"/>
        <v>#DIV/0!</v>
      </c>
      <c r="BB136" t="s">
        <v>281</v>
      </c>
      <c r="BC136">
        <v>0</v>
      </c>
      <c r="BD136" t="e">
        <f t="shared" si="172"/>
        <v>#DIV/0!</v>
      </c>
      <c r="BE136" t="e">
        <f t="shared" si="173"/>
        <v>#DIV/0!</v>
      </c>
      <c r="BF136" t="e">
        <f t="shared" si="174"/>
        <v>#DIV/0!</v>
      </c>
      <c r="BG136" t="e">
        <f t="shared" si="175"/>
        <v>#DIV/0!</v>
      </c>
      <c r="BH136" t="e">
        <f t="shared" si="176"/>
        <v>#DIV/0!</v>
      </c>
      <c r="BI136" t="e">
        <f t="shared" si="177"/>
        <v>#DIV/0!</v>
      </c>
      <c r="BJ136" t="e">
        <f t="shared" si="178"/>
        <v>#DIV/0!</v>
      </c>
      <c r="BK136" t="e">
        <f t="shared" si="179"/>
        <v>#DIV/0!</v>
      </c>
      <c r="BL136">
        <f t="shared" si="180"/>
        <v>400.15499999999997</v>
      </c>
      <c r="BM136">
        <f t="shared" si="181"/>
        <v>337.33138499100357</v>
      </c>
      <c r="BN136">
        <f t="shared" si="182"/>
        <v>0.84300179928028784</v>
      </c>
      <c r="BO136">
        <f t="shared" si="183"/>
        <v>0.16539347261095561</v>
      </c>
      <c r="BP136">
        <v>6</v>
      </c>
      <c r="BQ136">
        <v>0.6</v>
      </c>
      <c r="BR136" t="s">
        <v>282</v>
      </c>
      <c r="BS136">
        <v>1659038873.0999999</v>
      </c>
      <c r="BT136">
        <v>2.7864599999999999</v>
      </c>
      <c r="BU136">
        <v>-3.9899200000000001</v>
      </c>
      <c r="BV136">
        <v>47.511400000000002</v>
      </c>
      <c r="BW136">
        <v>24.904</v>
      </c>
      <c r="BX136">
        <v>2.35107</v>
      </c>
      <c r="BY136">
        <v>47.3857</v>
      </c>
      <c r="BZ136">
        <v>500.08199999999999</v>
      </c>
      <c r="CA136">
        <v>99.698499999999996</v>
      </c>
      <c r="CB136">
        <v>9.9364800000000003E-2</v>
      </c>
      <c r="CC136">
        <v>45.639299999999999</v>
      </c>
      <c r="CD136">
        <v>41.998899999999999</v>
      </c>
      <c r="CE136">
        <v>999.9</v>
      </c>
      <c r="CF136">
        <v>0</v>
      </c>
      <c r="CG136">
        <v>0</v>
      </c>
      <c r="CH136">
        <v>9981.25</v>
      </c>
      <c r="CI136">
        <v>0</v>
      </c>
      <c r="CJ136">
        <v>239.92500000000001</v>
      </c>
      <c r="CK136">
        <v>400.15499999999997</v>
      </c>
      <c r="CL136">
        <v>0.89994399999999997</v>
      </c>
      <c r="CM136">
        <v>0.10005600000000001</v>
      </c>
      <c r="CN136">
        <v>0</v>
      </c>
      <c r="CO136">
        <v>3.4514999999999998</v>
      </c>
      <c r="CP136">
        <v>0</v>
      </c>
      <c r="CQ136">
        <v>4071.32</v>
      </c>
      <c r="CR136">
        <v>3431.21</v>
      </c>
      <c r="CS136">
        <v>48.5</v>
      </c>
      <c r="CT136">
        <v>51.125</v>
      </c>
      <c r="CU136">
        <v>49.5</v>
      </c>
      <c r="CV136">
        <v>50.561999999999998</v>
      </c>
      <c r="CW136">
        <v>49.125</v>
      </c>
      <c r="CX136">
        <v>360.12</v>
      </c>
      <c r="CY136">
        <v>40.04</v>
      </c>
      <c r="CZ136">
        <v>0</v>
      </c>
      <c r="DA136">
        <v>1659039069.3</v>
      </c>
      <c r="DB136">
        <v>0</v>
      </c>
      <c r="DC136">
        <v>3.1373039999999999</v>
      </c>
      <c r="DD136">
        <v>0.29593845127343271</v>
      </c>
      <c r="DE136">
        <v>27.104615335914559</v>
      </c>
      <c r="DF136">
        <v>4066.41</v>
      </c>
      <c r="DG136">
        <v>15</v>
      </c>
      <c r="DH136">
        <v>1659038793.5999999</v>
      </c>
      <c r="DI136" t="s">
        <v>634</v>
      </c>
      <c r="DJ136">
        <v>1659038779.5999999</v>
      </c>
      <c r="DK136">
        <v>1659038793.5999999</v>
      </c>
      <c r="DL136">
        <v>119</v>
      </c>
      <c r="DM136">
        <v>1.0999999999999999E-2</v>
      </c>
      <c r="DN136">
        <v>-3.0000000000000001E-3</v>
      </c>
      <c r="DO136">
        <v>0.44</v>
      </c>
      <c r="DP136">
        <v>0.108</v>
      </c>
      <c r="DQ136">
        <v>-4</v>
      </c>
      <c r="DR136">
        <v>25</v>
      </c>
      <c r="DS136">
        <v>0.19</v>
      </c>
      <c r="DT136">
        <v>0.01</v>
      </c>
      <c r="DU136">
        <v>100</v>
      </c>
      <c r="DV136">
        <v>100</v>
      </c>
      <c r="DW136">
        <v>0.435</v>
      </c>
      <c r="DX136">
        <v>0.12570000000000001</v>
      </c>
      <c r="DY136">
        <v>0.43697044829729992</v>
      </c>
      <c r="DZ136">
        <v>-6.7132856166521554E-4</v>
      </c>
      <c r="EA136">
        <v>-2.681329234238156E-7</v>
      </c>
      <c r="EB136">
        <v>8.1307759810197942E-11</v>
      </c>
      <c r="EC136">
        <v>0.12563969213547771</v>
      </c>
      <c r="ED136">
        <v>0</v>
      </c>
      <c r="EE136">
        <v>0</v>
      </c>
      <c r="EF136">
        <v>0</v>
      </c>
      <c r="EG136">
        <v>2</v>
      </c>
      <c r="EH136">
        <v>2028</v>
      </c>
      <c r="EI136">
        <v>2</v>
      </c>
      <c r="EJ136">
        <v>26</v>
      </c>
      <c r="EK136">
        <v>1.6</v>
      </c>
      <c r="EL136">
        <v>1.3</v>
      </c>
      <c r="EM136">
        <v>3.1738299999999997E-2</v>
      </c>
      <c r="EN136">
        <v>4.99878</v>
      </c>
      <c r="EO136">
        <v>1.39893</v>
      </c>
      <c r="EP136">
        <v>2.32422</v>
      </c>
      <c r="EQ136">
        <v>1.49902</v>
      </c>
      <c r="ER136">
        <v>2.49756</v>
      </c>
      <c r="ES136">
        <v>33.941299999999998</v>
      </c>
      <c r="ET136">
        <v>15.5242</v>
      </c>
      <c r="EU136">
        <v>18</v>
      </c>
      <c r="EV136">
        <v>522.18799999999999</v>
      </c>
      <c r="EW136">
        <v>534.45600000000002</v>
      </c>
      <c r="EX136">
        <v>49.548099999999998</v>
      </c>
      <c r="EY136">
        <v>44.777000000000001</v>
      </c>
      <c r="EZ136">
        <v>30.000399999999999</v>
      </c>
      <c r="FA136">
        <v>44.460299999999997</v>
      </c>
      <c r="FB136">
        <v>44.371600000000001</v>
      </c>
      <c r="FC136">
        <v>0</v>
      </c>
      <c r="FD136">
        <v>0</v>
      </c>
      <c r="FE136">
        <v>100</v>
      </c>
      <c r="FF136">
        <v>49.5505</v>
      </c>
      <c r="FG136">
        <v>0</v>
      </c>
      <c r="FH136">
        <v>54.561199999999999</v>
      </c>
      <c r="FI136">
        <v>97.775499999999994</v>
      </c>
      <c r="FJ136">
        <v>99.515299999999996</v>
      </c>
    </row>
    <row r="137" spans="1:166" x14ac:dyDescent="0.2">
      <c r="A137">
        <v>119</v>
      </c>
      <c r="B137">
        <v>1659039023.5999999</v>
      </c>
      <c r="C137">
        <v>20089.099999904629</v>
      </c>
      <c r="D137" t="s">
        <v>635</v>
      </c>
      <c r="E137" t="s">
        <v>636</v>
      </c>
      <c r="F137" t="s">
        <v>280</v>
      </c>
      <c r="G137">
        <v>1659039023.5999999</v>
      </c>
      <c r="H137">
        <f t="shared" si="138"/>
        <v>1.989376409882157E-2</v>
      </c>
      <c r="I137">
        <f t="shared" si="139"/>
        <v>19.89376409882157</v>
      </c>
      <c r="J137">
        <f t="shared" si="140"/>
        <v>10.808977052492075</v>
      </c>
      <c r="K137">
        <f t="shared" si="141"/>
        <v>378.13499999999999</v>
      </c>
      <c r="L137">
        <f t="shared" si="142"/>
        <v>325.45394833410006</v>
      </c>
      <c r="M137">
        <f t="shared" si="143"/>
        <v>32.483711709309219</v>
      </c>
      <c r="N137">
        <f t="shared" si="144"/>
        <v>37.741832262517498</v>
      </c>
      <c r="O137">
        <f t="shared" si="145"/>
        <v>0.59026909874816957</v>
      </c>
      <c r="P137">
        <f t="shared" si="146"/>
        <v>2.9249043235911074</v>
      </c>
      <c r="Q137">
        <f t="shared" si="147"/>
        <v>0.53337626367195834</v>
      </c>
      <c r="R137">
        <f t="shared" si="148"/>
        <v>0.33802463636782354</v>
      </c>
      <c r="S137">
        <f t="shared" si="149"/>
        <v>66.127933570426677</v>
      </c>
      <c r="T137">
        <f t="shared" si="150"/>
        <v>40.94801321999833</v>
      </c>
      <c r="U137">
        <f t="shared" si="151"/>
        <v>41.989899999999999</v>
      </c>
      <c r="V137">
        <f t="shared" si="152"/>
        <v>8.239031528627061</v>
      </c>
      <c r="W137">
        <f t="shared" si="153"/>
        <v>47.688257778626394</v>
      </c>
      <c r="X137">
        <f t="shared" si="154"/>
        <v>4.75871370726375</v>
      </c>
      <c r="Y137">
        <f t="shared" si="155"/>
        <v>9.9787954706883397</v>
      </c>
      <c r="Z137">
        <f t="shared" si="156"/>
        <v>3.480317821363311</v>
      </c>
      <c r="AA137">
        <f t="shared" si="157"/>
        <v>-877.31499675803127</v>
      </c>
      <c r="AB137">
        <f t="shared" si="158"/>
        <v>580.98361091220488</v>
      </c>
      <c r="AC137">
        <f t="shared" si="159"/>
        <v>50.497006636585446</v>
      </c>
      <c r="AD137">
        <f t="shared" si="160"/>
        <v>-179.70644563881422</v>
      </c>
      <c r="AE137">
        <v>0</v>
      </c>
      <c r="AF137">
        <v>0</v>
      </c>
      <c r="AG137">
        <f t="shared" si="161"/>
        <v>1</v>
      </c>
      <c r="AH137">
        <f t="shared" si="162"/>
        <v>0</v>
      </c>
      <c r="AI137">
        <f t="shared" si="163"/>
        <v>49646.363524942979</v>
      </c>
      <c r="AJ137" t="s">
        <v>281</v>
      </c>
      <c r="AK137" t="s">
        <v>281</v>
      </c>
      <c r="AL137">
        <v>0</v>
      </c>
      <c r="AM137">
        <v>0</v>
      </c>
      <c r="AN137" t="e">
        <f t="shared" si="164"/>
        <v>#DIV/0!</v>
      </c>
      <c r="AO137">
        <v>0</v>
      </c>
      <c r="AP137" t="s">
        <v>281</v>
      </c>
      <c r="AQ137" t="s">
        <v>281</v>
      </c>
      <c r="AR137">
        <v>0</v>
      </c>
      <c r="AS137">
        <v>0</v>
      </c>
      <c r="AT137" t="e">
        <f t="shared" si="165"/>
        <v>#DIV/0!</v>
      </c>
      <c r="AU137">
        <v>0.5</v>
      </c>
      <c r="AV137">
        <f t="shared" si="166"/>
        <v>337.05217200540238</v>
      </c>
      <c r="AW137">
        <f t="shared" si="167"/>
        <v>10.808977052492075</v>
      </c>
      <c r="AX137" t="e">
        <f t="shared" si="168"/>
        <v>#DIV/0!</v>
      </c>
      <c r="AY137">
        <f t="shared" si="169"/>
        <v>3.2069151158945285E-2</v>
      </c>
      <c r="AZ137" t="e">
        <f t="shared" si="170"/>
        <v>#DIV/0!</v>
      </c>
      <c r="BA137" t="e">
        <f t="shared" si="171"/>
        <v>#DIV/0!</v>
      </c>
      <c r="BB137" t="s">
        <v>281</v>
      </c>
      <c r="BC137">
        <v>0</v>
      </c>
      <c r="BD137" t="e">
        <f t="shared" si="172"/>
        <v>#DIV/0!</v>
      </c>
      <c r="BE137" t="e">
        <f t="shared" si="173"/>
        <v>#DIV/0!</v>
      </c>
      <c r="BF137" t="e">
        <f t="shared" si="174"/>
        <v>#DIV/0!</v>
      </c>
      <c r="BG137" t="e">
        <f t="shared" si="175"/>
        <v>#DIV/0!</v>
      </c>
      <c r="BH137" t="e">
        <f t="shared" si="176"/>
        <v>#DIV/0!</v>
      </c>
      <c r="BI137" t="e">
        <f t="shared" si="177"/>
        <v>#DIV/0!</v>
      </c>
      <c r="BJ137" t="e">
        <f t="shared" si="178"/>
        <v>#DIV/0!</v>
      </c>
      <c r="BK137" t="e">
        <f t="shared" si="179"/>
        <v>#DIV/0!</v>
      </c>
      <c r="BL137">
        <f t="shared" si="180"/>
        <v>399.82400000000001</v>
      </c>
      <c r="BM137">
        <f t="shared" si="181"/>
        <v>337.05217200540238</v>
      </c>
      <c r="BN137">
        <f t="shared" si="182"/>
        <v>0.84300135060777337</v>
      </c>
      <c r="BO137">
        <f t="shared" si="183"/>
        <v>0.16539260667300282</v>
      </c>
      <c r="BP137">
        <v>6</v>
      </c>
      <c r="BQ137">
        <v>0.6</v>
      </c>
      <c r="BR137" t="s">
        <v>282</v>
      </c>
      <c r="BS137">
        <v>1659039023.5999999</v>
      </c>
      <c r="BT137">
        <v>378.13499999999999</v>
      </c>
      <c r="BU137">
        <v>400.12299999999999</v>
      </c>
      <c r="BV137">
        <v>47.677500000000002</v>
      </c>
      <c r="BW137">
        <v>24.953299999999999</v>
      </c>
      <c r="BX137">
        <v>377.31599999999997</v>
      </c>
      <c r="BY137">
        <v>47.5456</v>
      </c>
      <c r="BZ137">
        <v>500.22300000000001</v>
      </c>
      <c r="CA137">
        <v>99.710499999999996</v>
      </c>
      <c r="CB137">
        <v>9.9970500000000004E-2</v>
      </c>
      <c r="CC137">
        <v>45.674300000000002</v>
      </c>
      <c r="CD137">
        <v>41.989899999999999</v>
      </c>
      <c r="CE137">
        <v>999.9</v>
      </c>
      <c r="CF137">
        <v>0</v>
      </c>
      <c r="CG137">
        <v>0</v>
      </c>
      <c r="CH137">
        <v>10002.5</v>
      </c>
      <c r="CI137">
        <v>0</v>
      </c>
      <c r="CJ137">
        <v>239.89699999999999</v>
      </c>
      <c r="CK137">
        <v>399.82400000000001</v>
      </c>
      <c r="CL137">
        <v>0.89994399999999997</v>
      </c>
      <c r="CM137">
        <v>0.10005600000000001</v>
      </c>
      <c r="CN137">
        <v>0</v>
      </c>
      <c r="CO137">
        <v>2.89</v>
      </c>
      <c r="CP137">
        <v>0</v>
      </c>
      <c r="CQ137">
        <v>4116.32</v>
      </c>
      <c r="CR137">
        <v>3428.37</v>
      </c>
      <c r="CS137">
        <v>48.5</v>
      </c>
      <c r="CT137">
        <v>51.125</v>
      </c>
      <c r="CU137">
        <v>49.5</v>
      </c>
      <c r="CV137">
        <v>50.561999999999998</v>
      </c>
      <c r="CW137">
        <v>49.125</v>
      </c>
      <c r="CX137">
        <v>359.82</v>
      </c>
      <c r="CY137">
        <v>40</v>
      </c>
      <c r="CZ137">
        <v>0</v>
      </c>
      <c r="DA137">
        <v>1659039219.9000001</v>
      </c>
      <c r="DB137">
        <v>0</v>
      </c>
      <c r="DC137">
        <v>3.1937576923076918</v>
      </c>
      <c r="DD137">
        <v>-0.35462221234811031</v>
      </c>
      <c r="DE137">
        <v>21.59555546780609</v>
      </c>
      <c r="DF137">
        <v>4114.8534615384606</v>
      </c>
      <c r="DG137">
        <v>15</v>
      </c>
      <c r="DH137">
        <v>1659038981.0999999</v>
      </c>
      <c r="DI137" t="s">
        <v>637</v>
      </c>
      <c r="DJ137">
        <v>1659038961.5999999</v>
      </c>
      <c r="DK137">
        <v>1659038981.0999999</v>
      </c>
      <c r="DL137">
        <v>120</v>
      </c>
      <c r="DM137">
        <v>0.66900000000000004</v>
      </c>
      <c r="DN137">
        <v>6.0000000000000001E-3</v>
      </c>
      <c r="DO137">
        <v>0.8</v>
      </c>
      <c r="DP137">
        <v>0.115</v>
      </c>
      <c r="DQ137">
        <v>401</v>
      </c>
      <c r="DR137">
        <v>25</v>
      </c>
      <c r="DS137">
        <v>0.14000000000000001</v>
      </c>
      <c r="DT137">
        <v>0.01</v>
      </c>
      <c r="DU137">
        <v>100</v>
      </c>
      <c r="DV137">
        <v>100</v>
      </c>
      <c r="DW137">
        <v>0.81899999999999995</v>
      </c>
      <c r="DX137">
        <v>0.13189999999999999</v>
      </c>
      <c r="DY137">
        <v>1.106257484136518</v>
      </c>
      <c r="DZ137">
        <v>-6.7132856166521554E-4</v>
      </c>
      <c r="EA137">
        <v>-2.681329234238156E-7</v>
      </c>
      <c r="EB137">
        <v>8.1307759810197942E-11</v>
      </c>
      <c r="EC137">
        <v>0.1318929851817332</v>
      </c>
      <c r="ED137">
        <v>0</v>
      </c>
      <c r="EE137">
        <v>0</v>
      </c>
      <c r="EF137">
        <v>0</v>
      </c>
      <c r="EG137">
        <v>2</v>
      </c>
      <c r="EH137">
        <v>2028</v>
      </c>
      <c r="EI137">
        <v>2</v>
      </c>
      <c r="EJ137">
        <v>26</v>
      </c>
      <c r="EK137">
        <v>1</v>
      </c>
      <c r="EL137">
        <v>0.7</v>
      </c>
      <c r="EM137">
        <v>1.09619</v>
      </c>
      <c r="EN137">
        <v>2.5598100000000001</v>
      </c>
      <c r="EO137">
        <v>1.39893</v>
      </c>
      <c r="EP137">
        <v>2.32544</v>
      </c>
      <c r="EQ137">
        <v>1.49902</v>
      </c>
      <c r="ER137">
        <v>2.48047</v>
      </c>
      <c r="ES137">
        <v>33.963900000000002</v>
      </c>
      <c r="ET137">
        <v>15.480399999999999</v>
      </c>
      <c r="EU137">
        <v>18</v>
      </c>
      <c r="EV137">
        <v>522.27700000000004</v>
      </c>
      <c r="EW137">
        <v>535.13099999999997</v>
      </c>
      <c r="EX137">
        <v>49.6599</v>
      </c>
      <c r="EY137">
        <v>44.821599999999997</v>
      </c>
      <c r="EZ137">
        <v>30.000299999999999</v>
      </c>
      <c r="FA137">
        <v>44.5077</v>
      </c>
      <c r="FB137">
        <v>44.414200000000001</v>
      </c>
      <c r="FC137">
        <v>21.924600000000002</v>
      </c>
      <c r="FD137">
        <v>0</v>
      </c>
      <c r="FE137">
        <v>100</v>
      </c>
      <c r="FF137">
        <v>49.667400000000001</v>
      </c>
      <c r="FG137">
        <v>400</v>
      </c>
      <c r="FH137">
        <v>54.561199999999999</v>
      </c>
      <c r="FI137">
        <v>97.766599999999997</v>
      </c>
      <c r="FJ137">
        <v>99.512</v>
      </c>
    </row>
    <row r="138" spans="1:166" x14ac:dyDescent="0.2">
      <c r="A138">
        <v>120</v>
      </c>
      <c r="B138">
        <v>1659039174.0999999</v>
      </c>
      <c r="C138">
        <v>20239.599999904629</v>
      </c>
      <c r="D138" t="s">
        <v>638</v>
      </c>
      <c r="E138" t="s">
        <v>639</v>
      </c>
      <c r="F138" t="s">
        <v>280</v>
      </c>
      <c r="G138">
        <v>1659039174.0999999</v>
      </c>
      <c r="H138">
        <f t="shared" si="138"/>
        <v>1.9885351333198784E-2</v>
      </c>
      <c r="I138">
        <f t="shared" si="139"/>
        <v>19.885351333198784</v>
      </c>
      <c r="J138">
        <f t="shared" si="140"/>
        <v>11.091161523010179</v>
      </c>
      <c r="K138">
        <f t="shared" si="141"/>
        <v>377.74299999999999</v>
      </c>
      <c r="L138">
        <f t="shared" si="142"/>
        <v>324.16241046650543</v>
      </c>
      <c r="M138">
        <f t="shared" si="143"/>
        <v>32.353833623549946</v>
      </c>
      <c r="N138">
        <f t="shared" si="144"/>
        <v>37.701577295383004</v>
      </c>
      <c r="O138">
        <f t="shared" si="145"/>
        <v>0.58889440648836933</v>
      </c>
      <c r="P138">
        <f t="shared" si="146"/>
        <v>2.9192557483140993</v>
      </c>
      <c r="Q138">
        <f t="shared" si="147"/>
        <v>0.53215441451806378</v>
      </c>
      <c r="R138">
        <f t="shared" si="148"/>
        <v>0.3372486104620771</v>
      </c>
      <c r="S138">
        <f t="shared" si="149"/>
        <v>66.179361275064338</v>
      </c>
      <c r="T138">
        <f t="shared" si="150"/>
        <v>40.947999546702626</v>
      </c>
      <c r="U138">
        <f t="shared" si="151"/>
        <v>42.000500000000002</v>
      </c>
      <c r="V138">
        <f t="shared" si="152"/>
        <v>8.2436329062595295</v>
      </c>
      <c r="W138">
        <f t="shared" si="153"/>
        <v>47.656292067269149</v>
      </c>
      <c r="X138">
        <f t="shared" si="154"/>
        <v>4.7569642749334005</v>
      </c>
      <c r="Y138">
        <f t="shared" si="155"/>
        <v>9.9818178640896296</v>
      </c>
      <c r="Z138">
        <f t="shared" si="156"/>
        <v>3.486668631326129</v>
      </c>
      <c r="AA138">
        <f t="shared" si="157"/>
        <v>-876.94399379406639</v>
      </c>
      <c r="AB138">
        <f t="shared" si="158"/>
        <v>579.12191564867237</v>
      </c>
      <c r="AC138">
        <f t="shared" si="159"/>
        <v>50.436525510216939</v>
      </c>
      <c r="AD138">
        <f t="shared" si="160"/>
        <v>-181.20619136011271</v>
      </c>
      <c r="AE138">
        <v>0</v>
      </c>
      <c r="AF138">
        <v>0</v>
      </c>
      <c r="AG138">
        <f t="shared" si="161"/>
        <v>1</v>
      </c>
      <c r="AH138">
        <f t="shared" si="162"/>
        <v>0</v>
      </c>
      <c r="AI138">
        <f t="shared" si="163"/>
        <v>49492.032041779014</v>
      </c>
      <c r="AJ138" t="s">
        <v>281</v>
      </c>
      <c r="AK138" t="s">
        <v>281</v>
      </c>
      <c r="AL138">
        <v>0</v>
      </c>
      <c r="AM138">
        <v>0</v>
      </c>
      <c r="AN138" t="e">
        <f t="shared" si="164"/>
        <v>#DIV/0!</v>
      </c>
      <c r="AO138">
        <v>0</v>
      </c>
      <c r="AP138" t="s">
        <v>281</v>
      </c>
      <c r="AQ138" t="s">
        <v>281</v>
      </c>
      <c r="AR138">
        <v>0</v>
      </c>
      <c r="AS138">
        <v>0</v>
      </c>
      <c r="AT138" t="e">
        <f t="shared" si="165"/>
        <v>#DIV/0!</v>
      </c>
      <c r="AU138">
        <v>0.5</v>
      </c>
      <c r="AV138">
        <f t="shared" si="166"/>
        <v>337.32039900262396</v>
      </c>
      <c r="AW138">
        <f t="shared" si="167"/>
        <v>11.091161523010179</v>
      </c>
      <c r="AX138" t="e">
        <f t="shared" si="168"/>
        <v>#DIV/0!</v>
      </c>
      <c r="AY138">
        <f t="shared" si="169"/>
        <v>3.288019804258533E-2</v>
      </c>
      <c r="AZ138" t="e">
        <f t="shared" si="170"/>
        <v>#DIV/0!</v>
      </c>
      <c r="BA138" t="e">
        <f t="shared" si="171"/>
        <v>#DIV/0!</v>
      </c>
      <c r="BB138" t="s">
        <v>281</v>
      </c>
      <c r="BC138">
        <v>0</v>
      </c>
      <c r="BD138" t="e">
        <f t="shared" si="172"/>
        <v>#DIV/0!</v>
      </c>
      <c r="BE138" t="e">
        <f t="shared" si="173"/>
        <v>#DIV/0!</v>
      </c>
      <c r="BF138" t="e">
        <f t="shared" si="174"/>
        <v>#DIV/0!</v>
      </c>
      <c r="BG138" t="e">
        <f t="shared" si="175"/>
        <v>#DIV/0!</v>
      </c>
      <c r="BH138" t="e">
        <f t="shared" si="176"/>
        <v>#DIV/0!</v>
      </c>
      <c r="BI138" t="e">
        <f t="shared" si="177"/>
        <v>#DIV/0!</v>
      </c>
      <c r="BJ138" t="e">
        <f t="shared" si="178"/>
        <v>#DIV/0!</v>
      </c>
      <c r="BK138" t="e">
        <f t="shared" si="179"/>
        <v>#DIV/0!</v>
      </c>
      <c r="BL138">
        <f t="shared" si="180"/>
        <v>400.14299999999997</v>
      </c>
      <c r="BM138">
        <f t="shared" si="181"/>
        <v>337.32039900262396</v>
      </c>
      <c r="BN138">
        <f t="shared" si="182"/>
        <v>0.84299962514057225</v>
      </c>
      <c r="BO138">
        <f t="shared" si="183"/>
        <v>0.1653892765213045</v>
      </c>
      <c r="BP138">
        <v>6</v>
      </c>
      <c r="BQ138">
        <v>0.6</v>
      </c>
      <c r="BR138" t="s">
        <v>282</v>
      </c>
      <c r="BS138">
        <v>1659039174.0999999</v>
      </c>
      <c r="BT138">
        <v>377.74299999999999</v>
      </c>
      <c r="BU138">
        <v>400.05799999999999</v>
      </c>
      <c r="BV138">
        <v>47.6614</v>
      </c>
      <c r="BW138">
        <v>24.944700000000001</v>
      </c>
      <c r="BX138">
        <v>376.93700000000001</v>
      </c>
      <c r="BY138">
        <v>47.533200000000001</v>
      </c>
      <c r="BZ138">
        <v>500.185</v>
      </c>
      <c r="CA138">
        <v>99.707300000000004</v>
      </c>
      <c r="CB138">
        <v>0.10018100000000001</v>
      </c>
      <c r="CC138">
        <v>45.680199999999999</v>
      </c>
      <c r="CD138">
        <v>42.000500000000002</v>
      </c>
      <c r="CE138">
        <v>999.9</v>
      </c>
      <c r="CF138">
        <v>0</v>
      </c>
      <c r="CG138">
        <v>0</v>
      </c>
      <c r="CH138">
        <v>9970.6200000000008</v>
      </c>
      <c r="CI138">
        <v>0</v>
      </c>
      <c r="CJ138">
        <v>239.57900000000001</v>
      </c>
      <c r="CK138">
        <v>400.14299999999997</v>
      </c>
      <c r="CL138">
        <v>0.90002199999999999</v>
      </c>
      <c r="CM138">
        <v>9.9978200000000003E-2</v>
      </c>
      <c r="CN138">
        <v>0</v>
      </c>
      <c r="CO138">
        <v>3.3159000000000001</v>
      </c>
      <c r="CP138">
        <v>0</v>
      </c>
      <c r="CQ138">
        <v>4166.82</v>
      </c>
      <c r="CR138">
        <v>3431.18</v>
      </c>
      <c r="CS138">
        <v>48.5</v>
      </c>
      <c r="CT138">
        <v>51.125</v>
      </c>
      <c r="CU138">
        <v>49.5</v>
      </c>
      <c r="CV138">
        <v>50.561999999999998</v>
      </c>
      <c r="CW138">
        <v>49.125</v>
      </c>
      <c r="CX138">
        <v>360.14</v>
      </c>
      <c r="CY138">
        <v>40.01</v>
      </c>
      <c r="CZ138">
        <v>0</v>
      </c>
      <c r="DA138">
        <v>1659039370.5</v>
      </c>
      <c r="DB138">
        <v>0</v>
      </c>
      <c r="DC138">
        <v>3.2324079999999999</v>
      </c>
      <c r="DD138">
        <v>-0.96276154155500815</v>
      </c>
      <c r="DE138">
        <v>16.56692310659237</v>
      </c>
      <c r="DF138">
        <v>4163.5708000000004</v>
      </c>
      <c r="DG138">
        <v>15</v>
      </c>
      <c r="DH138">
        <v>1659039090.0999999</v>
      </c>
      <c r="DI138" t="s">
        <v>640</v>
      </c>
      <c r="DJ138">
        <v>1659039071.0999999</v>
      </c>
      <c r="DK138">
        <v>1659039090.0999999</v>
      </c>
      <c r="DL138">
        <v>121</v>
      </c>
      <c r="DM138">
        <v>-1.4E-2</v>
      </c>
      <c r="DN138">
        <v>-4.0000000000000001E-3</v>
      </c>
      <c r="DO138">
        <v>0.78700000000000003</v>
      </c>
      <c r="DP138">
        <v>0.111</v>
      </c>
      <c r="DQ138">
        <v>400</v>
      </c>
      <c r="DR138">
        <v>25</v>
      </c>
      <c r="DS138">
        <v>0.14000000000000001</v>
      </c>
      <c r="DT138">
        <v>0.01</v>
      </c>
      <c r="DU138">
        <v>100</v>
      </c>
      <c r="DV138">
        <v>100</v>
      </c>
      <c r="DW138">
        <v>0.80600000000000005</v>
      </c>
      <c r="DX138">
        <v>0.12820000000000001</v>
      </c>
      <c r="DY138">
        <v>1.0924675788811651</v>
      </c>
      <c r="DZ138">
        <v>-6.7132856166521554E-4</v>
      </c>
      <c r="EA138">
        <v>-2.681329234238156E-7</v>
      </c>
      <c r="EB138">
        <v>8.1307759810197942E-11</v>
      </c>
      <c r="EC138">
        <v>0.128192372601723</v>
      </c>
      <c r="ED138">
        <v>0</v>
      </c>
      <c r="EE138">
        <v>0</v>
      </c>
      <c r="EF138">
        <v>0</v>
      </c>
      <c r="EG138">
        <v>2</v>
      </c>
      <c r="EH138">
        <v>2028</v>
      </c>
      <c r="EI138">
        <v>2</v>
      </c>
      <c r="EJ138">
        <v>26</v>
      </c>
      <c r="EK138">
        <v>1.7</v>
      </c>
      <c r="EL138">
        <v>1.4</v>
      </c>
      <c r="EM138">
        <v>1.09253</v>
      </c>
      <c r="EN138">
        <v>2.5390600000000001</v>
      </c>
      <c r="EO138">
        <v>1.39893</v>
      </c>
      <c r="EP138">
        <v>2.32544</v>
      </c>
      <c r="EQ138">
        <v>1.49902</v>
      </c>
      <c r="ER138">
        <v>2.4865699999999999</v>
      </c>
      <c r="ES138">
        <v>33.963900000000002</v>
      </c>
      <c r="ET138">
        <v>15.427899999999999</v>
      </c>
      <c r="EU138">
        <v>18</v>
      </c>
      <c r="EV138">
        <v>522.25</v>
      </c>
      <c r="EW138">
        <v>535.20899999999995</v>
      </c>
      <c r="EX138">
        <v>49.670099999999998</v>
      </c>
      <c r="EY138">
        <v>44.839700000000001</v>
      </c>
      <c r="EZ138">
        <v>30</v>
      </c>
      <c r="FA138">
        <v>44.521900000000002</v>
      </c>
      <c r="FB138">
        <v>44.4328</v>
      </c>
      <c r="FC138">
        <v>21.855499999999999</v>
      </c>
      <c r="FD138">
        <v>0</v>
      </c>
      <c r="FE138">
        <v>100</v>
      </c>
      <c r="FF138">
        <v>49.680900000000001</v>
      </c>
      <c r="FG138">
        <v>400</v>
      </c>
      <c r="FH138">
        <v>54.561199999999999</v>
      </c>
      <c r="FI138">
        <v>97.764200000000002</v>
      </c>
      <c r="FJ138">
        <v>99.508399999999995</v>
      </c>
    </row>
    <row r="139" spans="1:166" x14ac:dyDescent="0.2">
      <c r="A139">
        <v>121</v>
      </c>
      <c r="B139">
        <v>1659039324.5999999</v>
      </c>
      <c r="C139">
        <v>20390.099999904629</v>
      </c>
      <c r="D139" t="s">
        <v>641</v>
      </c>
      <c r="E139" t="s">
        <v>642</v>
      </c>
      <c r="F139" t="s">
        <v>280</v>
      </c>
      <c r="G139">
        <v>1659039324.5999999</v>
      </c>
      <c r="H139">
        <f t="shared" si="138"/>
        <v>1.9754004602427742E-2</v>
      </c>
      <c r="I139">
        <f t="shared" si="139"/>
        <v>19.754004602427742</v>
      </c>
      <c r="J139">
        <f t="shared" si="140"/>
        <v>11.142576262867461</v>
      </c>
      <c r="K139">
        <f t="shared" si="141"/>
        <v>377.72800000000001</v>
      </c>
      <c r="L139">
        <f t="shared" si="142"/>
        <v>323.5109109739393</v>
      </c>
      <c r="M139">
        <f t="shared" si="143"/>
        <v>32.289192137242736</v>
      </c>
      <c r="N139">
        <f t="shared" si="144"/>
        <v>37.700527413120007</v>
      </c>
      <c r="O139">
        <f t="shared" si="145"/>
        <v>0.58125853673959327</v>
      </c>
      <c r="P139">
        <f t="shared" si="146"/>
        <v>2.9224603980359145</v>
      </c>
      <c r="Q139">
        <f t="shared" si="147"/>
        <v>0.52596292553630519</v>
      </c>
      <c r="R139">
        <f t="shared" si="148"/>
        <v>0.33326604074174149</v>
      </c>
      <c r="S139">
        <f t="shared" si="149"/>
        <v>66.132638999999998</v>
      </c>
      <c r="T139">
        <f t="shared" si="150"/>
        <v>40.976834965237025</v>
      </c>
      <c r="U139">
        <f t="shared" si="151"/>
        <v>42.005699999999997</v>
      </c>
      <c r="V139">
        <f t="shared" si="152"/>
        <v>8.2458909992049207</v>
      </c>
      <c r="W139">
        <f t="shared" si="153"/>
        <v>47.521095451374286</v>
      </c>
      <c r="X139">
        <f t="shared" si="154"/>
        <v>4.7411810708955002</v>
      </c>
      <c r="Y139">
        <f t="shared" si="155"/>
        <v>9.9770028991585207</v>
      </c>
      <c r="Z139">
        <f t="shared" si="156"/>
        <v>3.5047099283094205</v>
      </c>
      <c r="AA139">
        <f t="shared" si="157"/>
        <v>-871.15160296706335</v>
      </c>
      <c r="AB139">
        <f t="shared" si="158"/>
        <v>577.45734101621167</v>
      </c>
      <c r="AC139">
        <f t="shared" si="159"/>
        <v>50.235395485297971</v>
      </c>
      <c r="AD139">
        <f t="shared" si="160"/>
        <v>-177.32622746555376</v>
      </c>
      <c r="AE139">
        <v>0</v>
      </c>
      <c r="AF139">
        <v>0</v>
      </c>
      <c r="AG139">
        <f t="shared" si="161"/>
        <v>1</v>
      </c>
      <c r="AH139">
        <f t="shared" si="162"/>
        <v>0</v>
      </c>
      <c r="AI139">
        <f t="shared" si="163"/>
        <v>49580.497004446515</v>
      </c>
      <c r="AJ139" t="s">
        <v>281</v>
      </c>
      <c r="AK139" t="s">
        <v>281</v>
      </c>
      <c r="AL139">
        <v>0</v>
      </c>
      <c r="AM139">
        <v>0</v>
      </c>
      <c r="AN139" t="e">
        <f t="shared" si="164"/>
        <v>#DIV/0!</v>
      </c>
      <c r="AO139">
        <v>0</v>
      </c>
      <c r="AP139" t="s">
        <v>281</v>
      </c>
      <c r="AQ139" t="s">
        <v>281</v>
      </c>
      <c r="AR139">
        <v>0</v>
      </c>
      <c r="AS139">
        <v>0</v>
      </c>
      <c r="AT139" t="e">
        <f t="shared" si="165"/>
        <v>#DIV/0!</v>
      </c>
      <c r="AU139">
        <v>0.5</v>
      </c>
      <c r="AV139">
        <f t="shared" si="166"/>
        <v>337.07430000000005</v>
      </c>
      <c r="AW139">
        <f t="shared" si="167"/>
        <v>11.142576262867461</v>
      </c>
      <c r="AX139" t="e">
        <f t="shared" si="168"/>
        <v>#DIV/0!</v>
      </c>
      <c r="AY139">
        <f t="shared" si="169"/>
        <v>3.3056736342306312E-2</v>
      </c>
      <c r="AZ139" t="e">
        <f t="shared" si="170"/>
        <v>#DIV/0!</v>
      </c>
      <c r="BA139" t="e">
        <f t="shared" si="171"/>
        <v>#DIV/0!</v>
      </c>
      <c r="BB139" t="s">
        <v>281</v>
      </c>
      <c r="BC139">
        <v>0</v>
      </c>
      <c r="BD139" t="e">
        <f t="shared" si="172"/>
        <v>#DIV/0!</v>
      </c>
      <c r="BE139" t="e">
        <f t="shared" si="173"/>
        <v>#DIV/0!</v>
      </c>
      <c r="BF139" t="e">
        <f t="shared" si="174"/>
        <v>#DIV/0!</v>
      </c>
      <c r="BG139" t="e">
        <f t="shared" si="175"/>
        <v>#DIV/0!</v>
      </c>
      <c r="BH139" t="e">
        <f t="shared" si="176"/>
        <v>#DIV/0!</v>
      </c>
      <c r="BI139" t="e">
        <f t="shared" si="177"/>
        <v>#DIV/0!</v>
      </c>
      <c r="BJ139" t="e">
        <f t="shared" si="178"/>
        <v>#DIV/0!</v>
      </c>
      <c r="BK139" t="e">
        <f t="shared" si="179"/>
        <v>#DIV/0!</v>
      </c>
      <c r="BL139">
        <f t="shared" si="180"/>
        <v>399.85</v>
      </c>
      <c r="BM139">
        <f t="shared" si="181"/>
        <v>337.07430000000005</v>
      </c>
      <c r="BN139">
        <f t="shared" si="182"/>
        <v>0.8430018757033888</v>
      </c>
      <c r="BO139">
        <f t="shared" si="183"/>
        <v>0.16539362010754033</v>
      </c>
      <c r="BP139">
        <v>6</v>
      </c>
      <c r="BQ139">
        <v>0.6</v>
      </c>
      <c r="BR139" t="s">
        <v>282</v>
      </c>
      <c r="BS139">
        <v>1659039324.5999999</v>
      </c>
      <c r="BT139">
        <v>377.72800000000001</v>
      </c>
      <c r="BU139">
        <v>400.04399999999998</v>
      </c>
      <c r="BV139">
        <v>47.502699999999997</v>
      </c>
      <c r="BW139">
        <v>24.9331</v>
      </c>
      <c r="BX139">
        <v>376.94</v>
      </c>
      <c r="BY139">
        <v>47.376100000000001</v>
      </c>
      <c r="BZ139">
        <v>500.20299999999997</v>
      </c>
      <c r="CA139">
        <v>99.708600000000004</v>
      </c>
      <c r="CB139">
        <v>0.100065</v>
      </c>
      <c r="CC139">
        <v>45.6708</v>
      </c>
      <c r="CD139">
        <v>42.005699999999997</v>
      </c>
      <c r="CE139">
        <v>999.9</v>
      </c>
      <c r="CF139">
        <v>0</v>
      </c>
      <c r="CG139">
        <v>0</v>
      </c>
      <c r="CH139">
        <v>9988.75</v>
      </c>
      <c r="CI139">
        <v>0</v>
      </c>
      <c r="CJ139">
        <v>239.26300000000001</v>
      </c>
      <c r="CK139">
        <v>399.85</v>
      </c>
      <c r="CL139">
        <v>0.89994399999999997</v>
      </c>
      <c r="CM139">
        <v>0.10005600000000001</v>
      </c>
      <c r="CN139">
        <v>0</v>
      </c>
      <c r="CO139">
        <v>3.2360000000000002</v>
      </c>
      <c r="CP139">
        <v>0</v>
      </c>
      <c r="CQ139">
        <v>4187.47</v>
      </c>
      <c r="CR139">
        <v>3428.59</v>
      </c>
      <c r="CS139">
        <v>48.436999999999998</v>
      </c>
      <c r="CT139">
        <v>51.061999999999998</v>
      </c>
      <c r="CU139">
        <v>49.5</v>
      </c>
      <c r="CV139">
        <v>50.561999999999998</v>
      </c>
      <c r="CW139">
        <v>49.125</v>
      </c>
      <c r="CX139">
        <v>359.84</v>
      </c>
      <c r="CY139">
        <v>40.01</v>
      </c>
      <c r="CZ139">
        <v>0</v>
      </c>
      <c r="DA139">
        <v>1659039521.0999999</v>
      </c>
      <c r="DB139">
        <v>0</v>
      </c>
      <c r="DC139">
        <v>3.204365384615385</v>
      </c>
      <c r="DD139">
        <v>-0.37883419510045918</v>
      </c>
      <c r="DE139">
        <v>7.6765811310975174</v>
      </c>
      <c r="DF139">
        <v>4188.2392307692317</v>
      </c>
      <c r="DG139">
        <v>15</v>
      </c>
      <c r="DH139">
        <v>1659039236.5999999</v>
      </c>
      <c r="DI139" t="s">
        <v>643</v>
      </c>
      <c r="DJ139">
        <v>1659039223.5999999</v>
      </c>
      <c r="DK139">
        <v>1659039236.5999999</v>
      </c>
      <c r="DL139">
        <v>122</v>
      </c>
      <c r="DM139">
        <v>-1.7999999999999999E-2</v>
      </c>
      <c r="DN139">
        <v>-2E-3</v>
      </c>
      <c r="DO139">
        <v>0.76900000000000002</v>
      </c>
      <c r="DP139">
        <v>0.11</v>
      </c>
      <c r="DQ139">
        <v>400</v>
      </c>
      <c r="DR139">
        <v>25</v>
      </c>
      <c r="DS139">
        <v>0.13</v>
      </c>
      <c r="DT139">
        <v>0</v>
      </c>
      <c r="DU139">
        <v>100</v>
      </c>
      <c r="DV139">
        <v>100</v>
      </c>
      <c r="DW139">
        <v>0.78800000000000003</v>
      </c>
      <c r="DX139">
        <v>0.12659999999999999</v>
      </c>
      <c r="DY139">
        <v>1.074865827515098</v>
      </c>
      <c r="DZ139">
        <v>-6.7132856166521554E-4</v>
      </c>
      <c r="EA139">
        <v>-2.681329234238156E-7</v>
      </c>
      <c r="EB139">
        <v>8.1307759810197942E-11</v>
      </c>
      <c r="EC139">
        <v>0.12653901837308901</v>
      </c>
      <c r="ED139">
        <v>0</v>
      </c>
      <c r="EE139">
        <v>0</v>
      </c>
      <c r="EF139">
        <v>0</v>
      </c>
      <c r="EG139">
        <v>2</v>
      </c>
      <c r="EH139">
        <v>2028</v>
      </c>
      <c r="EI139">
        <v>2</v>
      </c>
      <c r="EJ139">
        <v>26</v>
      </c>
      <c r="EK139">
        <v>1.7</v>
      </c>
      <c r="EL139">
        <v>1.5</v>
      </c>
      <c r="EM139">
        <v>1.09131</v>
      </c>
      <c r="EN139">
        <v>2.5415000000000001</v>
      </c>
      <c r="EO139">
        <v>1.39893</v>
      </c>
      <c r="EP139">
        <v>2.32544</v>
      </c>
      <c r="EQ139">
        <v>1.49902</v>
      </c>
      <c r="ER139">
        <v>2.4731399999999999</v>
      </c>
      <c r="ES139">
        <v>33.963900000000002</v>
      </c>
      <c r="ET139">
        <v>15.3666</v>
      </c>
      <c r="EU139">
        <v>18</v>
      </c>
      <c r="EV139">
        <v>522.25400000000002</v>
      </c>
      <c r="EW139">
        <v>535.51800000000003</v>
      </c>
      <c r="EX139">
        <v>49.672199999999997</v>
      </c>
      <c r="EY139">
        <v>44.83</v>
      </c>
      <c r="EZ139">
        <v>29.9999</v>
      </c>
      <c r="FA139">
        <v>44.517200000000003</v>
      </c>
      <c r="FB139">
        <v>44.4328</v>
      </c>
      <c r="FC139">
        <v>21.838999999999999</v>
      </c>
      <c r="FD139">
        <v>0</v>
      </c>
      <c r="FE139">
        <v>100</v>
      </c>
      <c r="FF139">
        <v>49.653799999999997</v>
      </c>
      <c r="FG139">
        <v>400</v>
      </c>
      <c r="FH139">
        <v>54.561199999999999</v>
      </c>
      <c r="FI139">
        <v>97.769599999999997</v>
      </c>
      <c r="FJ139">
        <v>99.512100000000004</v>
      </c>
    </row>
    <row r="140" spans="1:166" x14ac:dyDescent="0.2">
      <c r="A140">
        <v>122</v>
      </c>
      <c r="B140">
        <v>1659039475.0999999</v>
      </c>
      <c r="C140">
        <v>20540.599999904629</v>
      </c>
      <c r="D140" t="s">
        <v>644</v>
      </c>
      <c r="E140" t="s">
        <v>645</v>
      </c>
      <c r="F140" t="s">
        <v>280</v>
      </c>
      <c r="G140">
        <v>1659039475.0999999</v>
      </c>
      <c r="H140">
        <f t="shared" si="138"/>
        <v>1.9519260003609172E-2</v>
      </c>
      <c r="I140">
        <f t="shared" si="139"/>
        <v>19.519260003609173</v>
      </c>
      <c r="J140">
        <f t="shared" si="140"/>
        <v>11.002379312742518</v>
      </c>
      <c r="K140">
        <f t="shared" si="141"/>
        <v>377.95600000000002</v>
      </c>
      <c r="L140">
        <f t="shared" si="142"/>
        <v>323.31748155477942</v>
      </c>
      <c r="M140">
        <f t="shared" si="143"/>
        <v>32.270453821315279</v>
      </c>
      <c r="N140">
        <f t="shared" si="144"/>
        <v>37.723947328293605</v>
      </c>
      <c r="O140">
        <f t="shared" si="145"/>
        <v>0.56860370060441368</v>
      </c>
      <c r="P140">
        <f t="shared" si="146"/>
        <v>2.9262182178664005</v>
      </c>
      <c r="Q140">
        <f t="shared" si="147"/>
        <v>0.51563642979961233</v>
      </c>
      <c r="R140">
        <f t="shared" si="148"/>
        <v>0.32662944623374168</v>
      </c>
      <c r="S140">
        <f t="shared" si="149"/>
        <v>66.126883052172161</v>
      </c>
      <c r="T140">
        <f t="shared" si="150"/>
        <v>40.994762422336507</v>
      </c>
      <c r="U140">
        <f t="shared" si="151"/>
        <v>42.011000000000003</v>
      </c>
      <c r="V140">
        <f t="shared" si="152"/>
        <v>8.248193068075258</v>
      </c>
      <c r="W140">
        <f t="shared" si="153"/>
        <v>47.377204424019823</v>
      </c>
      <c r="X140">
        <f t="shared" si="154"/>
        <v>4.7152638520693202</v>
      </c>
      <c r="Y140">
        <f t="shared" si="155"/>
        <v>9.9526004317779524</v>
      </c>
      <c r="Z140">
        <f t="shared" si="156"/>
        <v>3.5329292160059378</v>
      </c>
      <c r="AA140">
        <f t="shared" si="157"/>
        <v>-860.79936615916449</v>
      </c>
      <c r="AB140">
        <f t="shared" si="158"/>
        <v>569.83867076820343</v>
      </c>
      <c r="AC140">
        <f t="shared" si="159"/>
        <v>49.498970528967774</v>
      </c>
      <c r="AD140">
        <f t="shared" si="160"/>
        <v>-175.33484180982111</v>
      </c>
      <c r="AE140">
        <v>0</v>
      </c>
      <c r="AF140">
        <v>0</v>
      </c>
      <c r="AG140">
        <f t="shared" si="161"/>
        <v>1</v>
      </c>
      <c r="AH140">
        <f t="shared" si="162"/>
        <v>0</v>
      </c>
      <c r="AI140">
        <f t="shared" si="163"/>
        <v>49690.044818422102</v>
      </c>
      <c r="AJ140" t="s">
        <v>281</v>
      </c>
      <c r="AK140" t="s">
        <v>281</v>
      </c>
      <c r="AL140">
        <v>0</v>
      </c>
      <c r="AM140">
        <v>0</v>
      </c>
      <c r="AN140" t="e">
        <f t="shared" si="164"/>
        <v>#DIV/0!</v>
      </c>
      <c r="AO140">
        <v>0</v>
      </c>
      <c r="AP140" t="s">
        <v>281</v>
      </c>
      <c r="AQ140" t="s">
        <v>281</v>
      </c>
      <c r="AR140">
        <v>0</v>
      </c>
      <c r="AS140">
        <v>0</v>
      </c>
      <c r="AT140" t="e">
        <f t="shared" si="165"/>
        <v>#DIV/0!</v>
      </c>
      <c r="AU140">
        <v>0.5</v>
      </c>
      <c r="AV140">
        <f t="shared" si="166"/>
        <v>337.0523850011254</v>
      </c>
      <c r="AW140">
        <f t="shared" si="167"/>
        <v>11.002379312742518</v>
      </c>
      <c r="AX140" t="e">
        <f t="shared" si="168"/>
        <v>#DIV/0!</v>
      </c>
      <c r="AY140">
        <f t="shared" si="169"/>
        <v>3.2642935645465859E-2</v>
      </c>
      <c r="AZ140" t="e">
        <f t="shared" si="170"/>
        <v>#DIV/0!</v>
      </c>
      <c r="BA140" t="e">
        <f t="shared" si="171"/>
        <v>#DIV/0!</v>
      </c>
      <c r="BB140" t="s">
        <v>281</v>
      </c>
      <c r="BC140">
        <v>0</v>
      </c>
      <c r="BD140" t="e">
        <f t="shared" si="172"/>
        <v>#DIV/0!</v>
      </c>
      <c r="BE140" t="e">
        <f t="shared" si="173"/>
        <v>#DIV/0!</v>
      </c>
      <c r="BF140" t="e">
        <f t="shared" si="174"/>
        <v>#DIV/0!</v>
      </c>
      <c r="BG140" t="e">
        <f t="shared" si="175"/>
        <v>#DIV/0!</v>
      </c>
      <c r="BH140" t="e">
        <f t="shared" si="176"/>
        <v>#DIV/0!</v>
      </c>
      <c r="BI140" t="e">
        <f t="shared" si="177"/>
        <v>#DIV/0!</v>
      </c>
      <c r="BJ140" t="e">
        <f t="shared" si="178"/>
        <v>#DIV/0!</v>
      </c>
      <c r="BK140" t="e">
        <f t="shared" si="179"/>
        <v>#DIV/0!</v>
      </c>
      <c r="BL140">
        <f t="shared" si="180"/>
        <v>399.82499999999999</v>
      </c>
      <c r="BM140">
        <f t="shared" si="181"/>
        <v>337.0523850011254</v>
      </c>
      <c r="BN140">
        <f t="shared" si="182"/>
        <v>0.8429997749043342</v>
      </c>
      <c r="BO140">
        <f t="shared" si="183"/>
        <v>0.16538956556536527</v>
      </c>
      <c r="BP140">
        <v>6</v>
      </c>
      <c r="BQ140">
        <v>0.6</v>
      </c>
      <c r="BR140" t="s">
        <v>282</v>
      </c>
      <c r="BS140">
        <v>1659039475.0999999</v>
      </c>
      <c r="BT140">
        <v>377.95600000000002</v>
      </c>
      <c r="BU140">
        <v>400.00400000000002</v>
      </c>
      <c r="BV140">
        <v>47.242199999999997</v>
      </c>
      <c r="BW140">
        <v>24.933499999999999</v>
      </c>
      <c r="BX140">
        <v>377.17500000000001</v>
      </c>
      <c r="BY140">
        <v>47.111699999999999</v>
      </c>
      <c r="BZ140">
        <v>500.17599999999999</v>
      </c>
      <c r="CA140">
        <v>99.710499999999996</v>
      </c>
      <c r="CB140">
        <v>9.9920599999999998E-2</v>
      </c>
      <c r="CC140">
        <v>45.623100000000001</v>
      </c>
      <c r="CD140">
        <v>42.011000000000003</v>
      </c>
      <c r="CE140">
        <v>999.9</v>
      </c>
      <c r="CF140">
        <v>0</v>
      </c>
      <c r="CG140">
        <v>0</v>
      </c>
      <c r="CH140">
        <v>10010</v>
      </c>
      <c r="CI140">
        <v>0</v>
      </c>
      <c r="CJ140">
        <v>239.00200000000001</v>
      </c>
      <c r="CK140">
        <v>399.82499999999999</v>
      </c>
      <c r="CL140">
        <v>0.90001299999999995</v>
      </c>
      <c r="CM140">
        <v>9.9986699999999998E-2</v>
      </c>
      <c r="CN140">
        <v>0</v>
      </c>
      <c r="CO140">
        <v>2.9973000000000001</v>
      </c>
      <c r="CP140">
        <v>0</v>
      </c>
      <c r="CQ140">
        <v>4197.8999999999996</v>
      </c>
      <c r="CR140">
        <v>3428.45</v>
      </c>
      <c r="CS140">
        <v>48.436999999999998</v>
      </c>
      <c r="CT140">
        <v>51</v>
      </c>
      <c r="CU140">
        <v>49.436999999999998</v>
      </c>
      <c r="CV140">
        <v>50.5</v>
      </c>
      <c r="CW140">
        <v>49.061999999999998</v>
      </c>
      <c r="CX140">
        <v>359.85</v>
      </c>
      <c r="CY140">
        <v>39.979999999999997</v>
      </c>
      <c r="CZ140">
        <v>0</v>
      </c>
      <c r="DA140">
        <v>1659039671.7</v>
      </c>
      <c r="DB140">
        <v>0</v>
      </c>
      <c r="DC140">
        <v>3.1337120000000001</v>
      </c>
      <c r="DD140">
        <v>-0.13334615625172849</v>
      </c>
      <c r="DE140">
        <v>6.9761536836669142</v>
      </c>
      <c r="DF140">
        <v>4199.5092000000004</v>
      </c>
      <c r="DG140">
        <v>15</v>
      </c>
      <c r="DH140">
        <v>1659039395.5999999</v>
      </c>
      <c r="DI140" t="s">
        <v>646</v>
      </c>
      <c r="DJ140">
        <v>1659039382.0999999</v>
      </c>
      <c r="DK140">
        <v>1659039395.5999999</v>
      </c>
      <c r="DL140">
        <v>123</v>
      </c>
      <c r="DM140">
        <v>-7.0000000000000001E-3</v>
      </c>
      <c r="DN140">
        <v>4.0000000000000001E-3</v>
      </c>
      <c r="DO140">
        <v>0.76200000000000001</v>
      </c>
      <c r="DP140">
        <v>0.113</v>
      </c>
      <c r="DQ140">
        <v>400</v>
      </c>
      <c r="DR140">
        <v>25</v>
      </c>
      <c r="DS140">
        <v>7.0000000000000007E-2</v>
      </c>
      <c r="DT140">
        <v>0.01</v>
      </c>
      <c r="DU140">
        <v>100</v>
      </c>
      <c r="DV140">
        <v>100</v>
      </c>
      <c r="DW140">
        <v>0.78100000000000003</v>
      </c>
      <c r="DX140">
        <v>0.1305</v>
      </c>
      <c r="DY140">
        <v>1.068189818163519</v>
      </c>
      <c r="DZ140">
        <v>-6.7132856166521554E-4</v>
      </c>
      <c r="EA140">
        <v>-2.681329234238156E-7</v>
      </c>
      <c r="EB140">
        <v>8.1307759810197942E-11</v>
      </c>
      <c r="EC140">
        <v>0.13044584063409001</v>
      </c>
      <c r="ED140">
        <v>0</v>
      </c>
      <c r="EE140">
        <v>0</v>
      </c>
      <c r="EF140">
        <v>0</v>
      </c>
      <c r="EG140">
        <v>2</v>
      </c>
      <c r="EH140">
        <v>2028</v>
      </c>
      <c r="EI140">
        <v>2</v>
      </c>
      <c r="EJ140">
        <v>26</v>
      </c>
      <c r="EK140">
        <v>1.6</v>
      </c>
      <c r="EL140">
        <v>1.3</v>
      </c>
      <c r="EM140">
        <v>1.09131</v>
      </c>
      <c r="EN140">
        <v>2.5561500000000001</v>
      </c>
      <c r="EO140">
        <v>1.39893</v>
      </c>
      <c r="EP140">
        <v>2.32544</v>
      </c>
      <c r="EQ140">
        <v>1.49902</v>
      </c>
      <c r="ER140">
        <v>2.48291</v>
      </c>
      <c r="ES140">
        <v>33.941299999999998</v>
      </c>
      <c r="ET140">
        <v>15.3141</v>
      </c>
      <c r="EU140">
        <v>18</v>
      </c>
      <c r="EV140">
        <v>522.12800000000004</v>
      </c>
      <c r="EW140">
        <v>535.44399999999996</v>
      </c>
      <c r="EX140">
        <v>49.578499999999998</v>
      </c>
      <c r="EY140">
        <v>44.801099999999998</v>
      </c>
      <c r="EZ140">
        <v>29.9999</v>
      </c>
      <c r="FA140">
        <v>44.4983</v>
      </c>
      <c r="FB140">
        <v>44.409300000000002</v>
      </c>
      <c r="FC140">
        <v>21.833400000000001</v>
      </c>
      <c r="FD140">
        <v>0</v>
      </c>
      <c r="FE140">
        <v>100</v>
      </c>
      <c r="FF140">
        <v>49.581699999999998</v>
      </c>
      <c r="FG140">
        <v>400</v>
      </c>
      <c r="FH140">
        <v>54.561199999999999</v>
      </c>
      <c r="FI140">
        <v>97.772800000000004</v>
      </c>
      <c r="FJ140">
        <v>99.517399999999995</v>
      </c>
    </row>
    <row r="141" spans="1:166" x14ac:dyDescent="0.2">
      <c r="A141">
        <v>123</v>
      </c>
      <c r="B141">
        <v>1659039625.5999999</v>
      </c>
      <c r="C141">
        <v>20691.099999904629</v>
      </c>
      <c r="D141" t="s">
        <v>647</v>
      </c>
      <c r="E141" t="s">
        <v>648</v>
      </c>
      <c r="F141" t="s">
        <v>280</v>
      </c>
      <c r="G141">
        <v>1659039625.5999999</v>
      </c>
      <c r="H141">
        <f t="shared" si="138"/>
        <v>1.8975672506498269E-2</v>
      </c>
      <c r="I141">
        <f t="shared" si="139"/>
        <v>18.97567250649827</v>
      </c>
      <c r="J141">
        <f t="shared" si="140"/>
        <v>15.580135927393973</v>
      </c>
      <c r="K141">
        <f t="shared" si="141"/>
        <v>568.38499999999999</v>
      </c>
      <c r="L141">
        <f t="shared" si="142"/>
        <v>486.37606165359529</v>
      </c>
      <c r="M141">
        <f t="shared" si="143"/>
        <v>48.542486620371669</v>
      </c>
      <c r="N141">
        <f t="shared" si="144"/>
        <v>56.727342139158502</v>
      </c>
      <c r="O141">
        <f t="shared" si="145"/>
        <v>0.54103451003590208</v>
      </c>
      <c r="P141">
        <f t="shared" si="146"/>
        <v>2.9259025462753128</v>
      </c>
      <c r="Q141">
        <f t="shared" si="147"/>
        <v>0.4928470822992414</v>
      </c>
      <c r="R141">
        <f t="shared" si="148"/>
        <v>0.31200911367228124</v>
      </c>
      <c r="S141">
        <f t="shared" si="149"/>
        <v>66.129306</v>
      </c>
      <c r="T141">
        <f t="shared" si="150"/>
        <v>41.040631611891889</v>
      </c>
      <c r="U141">
        <f t="shared" si="151"/>
        <v>42.016800000000003</v>
      </c>
      <c r="V141">
        <f t="shared" si="152"/>
        <v>8.2507129508929964</v>
      </c>
      <c r="W141">
        <f t="shared" si="153"/>
        <v>47.01085182913328</v>
      </c>
      <c r="X141">
        <f t="shared" si="154"/>
        <v>4.6565055253872307</v>
      </c>
      <c r="Y141">
        <f t="shared" si="155"/>
        <v>9.9051715597749048</v>
      </c>
      <c r="Z141">
        <f t="shared" si="156"/>
        <v>3.5942074255057657</v>
      </c>
      <c r="AA141">
        <f t="shared" si="157"/>
        <v>-836.82715753657374</v>
      </c>
      <c r="AB141">
        <f t="shared" si="158"/>
        <v>554.19236199417514</v>
      </c>
      <c r="AC141">
        <f t="shared" si="159"/>
        <v>48.125091222581808</v>
      </c>
      <c r="AD141">
        <f t="shared" si="160"/>
        <v>-168.38039831981678</v>
      </c>
      <c r="AE141">
        <v>0</v>
      </c>
      <c r="AF141">
        <v>0</v>
      </c>
      <c r="AG141">
        <f t="shared" si="161"/>
        <v>1</v>
      </c>
      <c r="AH141">
        <f t="shared" si="162"/>
        <v>0</v>
      </c>
      <c r="AI141">
        <f t="shared" si="163"/>
        <v>49695.84833004995</v>
      </c>
      <c r="AJ141" t="s">
        <v>281</v>
      </c>
      <c r="AK141" t="s">
        <v>281</v>
      </c>
      <c r="AL141">
        <v>0</v>
      </c>
      <c r="AM141">
        <v>0</v>
      </c>
      <c r="AN141" t="e">
        <f t="shared" si="164"/>
        <v>#DIV/0!</v>
      </c>
      <c r="AO141">
        <v>0</v>
      </c>
      <c r="AP141" t="s">
        <v>281</v>
      </c>
      <c r="AQ141" t="s">
        <v>281</v>
      </c>
      <c r="AR141">
        <v>0</v>
      </c>
      <c r="AS141">
        <v>0</v>
      </c>
      <c r="AT141" t="e">
        <f t="shared" si="165"/>
        <v>#DIV/0!</v>
      </c>
      <c r="AU141">
        <v>0.5</v>
      </c>
      <c r="AV141">
        <f t="shared" si="166"/>
        <v>337.06499999999994</v>
      </c>
      <c r="AW141">
        <f t="shared" si="167"/>
        <v>15.580135927393973</v>
      </c>
      <c r="AX141" t="e">
        <f t="shared" si="168"/>
        <v>#DIV/0!</v>
      </c>
      <c r="AY141">
        <f t="shared" si="169"/>
        <v>4.6222941947084317E-2</v>
      </c>
      <c r="AZ141" t="e">
        <f t="shared" si="170"/>
        <v>#DIV/0!</v>
      </c>
      <c r="BA141" t="e">
        <f t="shared" si="171"/>
        <v>#DIV/0!</v>
      </c>
      <c r="BB141" t="s">
        <v>281</v>
      </c>
      <c r="BC141">
        <v>0</v>
      </c>
      <c r="BD141" t="e">
        <f t="shared" si="172"/>
        <v>#DIV/0!</v>
      </c>
      <c r="BE141" t="e">
        <f t="shared" si="173"/>
        <v>#DIV/0!</v>
      </c>
      <c r="BF141" t="e">
        <f t="shared" si="174"/>
        <v>#DIV/0!</v>
      </c>
      <c r="BG141" t="e">
        <f t="shared" si="175"/>
        <v>#DIV/0!</v>
      </c>
      <c r="BH141" t="e">
        <f t="shared" si="176"/>
        <v>#DIV/0!</v>
      </c>
      <c r="BI141" t="e">
        <f t="shared" si="177"/>
        <v>#DIV/0!</v>
      </c>
      <c r="BJ141" t="e">
        <f t="shared" si="178"/>
        <v>#DIV/0!</v>
      </c>
      <c r="BK141" t="e">
        <f t="shared" si="179"/>
        <v>#DIV/0!</v>
      </c>
      <c r="BL141">
        <f t="shared" si="180"/>
        <v>399.84</v>
      </c>
      <c r="BM141">
        <f t="shared" si="181"/>
        <v>337.06499999999994</v>
      </c>
      <c r="BN141">
        <f t="shared" si="182"/>
        <v>0.84299969987995182</v>
      </c>
      <c r="BO141">
        <f t="shared" si="183"/>
        <v>0.16538942076830732</v>
      </c>
      <c r="BP141">
        <v>6</v>
      </c>
      <c r="BQ141">
        <v>0.6</v>
      </c>
      <c r="BR141" t="s">
        <v>282</v>
      </c>
      <c r="BS141">
        <v>1659039625.5999999</v>
      </c>
      <c r="BT141">
        <v>568.38499999999999</v>
      </c>
      <c r="BU141">
        <v>600.00800000000004</v>
      </c>
      <c r="BV141">
        <v>46.656300000000002</v>
      </c>
      <c r="BW141">
        <v>24.9587</v>
      </c>
      <c r="BX141">
        <v>567.65899999999999</v>
      </c>
      <c r="BY141">
        <v>46.5259</v>
      </c>
      <c r="BZ141">
        <v>500.24900000000002</v>
      </c>
      <c r="CA141">
        <v>99.704499999999996</v>
      </c>
      <c r="CB141">
        <v>9.9932099999999996E-2</v>
      </c>
      <c r="CC141">
        <v>45.530099999999997</v>
      </c>
      <c r="CD141">
        <v>42.016800000000003</v>
      </c>
      <c r="CE141">
        <v>999.9</v>
      </c>
      <c r="CF141">
        <v>0</v>
      </c>
      <c r="CG141">
        <v>0</v>
      </c>
      <c r="CH141">
        <v>10008.799999999999</v>
      </c>
      <c r="CI141">
        <v>0</v>
      </c>
      <c r="CJ141">
        <v>238.84100000000001</v>
      </c>
      <c r="CK141">
        <v>399.84</v>
      </c>
      <c r="CL141">
        <v>0.90001399999999998</v>
      </c>
      <c r="CM141">
        <v>9.9985900000000003E-2</v>
      </c>
      <c r="CN141">
        <v>0</v>
      </c>
      <c r="CO141">
        <v>2.9514</v>
      </c>
      <c r="CP141">
        <v>0</v>
      </c>
      <c r="CQ141">
        <v>4147.22</v>
      </c>
      <c r="CR141">
        <v>3428.57</v>
      </c>
      <c r="CS141">
        <v>48.375</v>
      </c>
      <c r="CT141">
        <v>51</v>
      </c>
      <c r="CU141">
        <v>49.375</v>
      </c>
      <c r="CV141">
        <v>50.436999999999998</v>
      </c>
      <c r="CW141">
        <v>49</v>
      </c>
      <c r="CX141">
        <v>359.86</v>
      </c>
      <c r="CY141">
        <v>39.979999999999997</v>
      </c>
      <c r="CZ141">
        <v>0</v>
      </c>
      <c r="DA141">
        <v>1659039822.3</v>
      </c>
      <c r="DB141">
        <v>0</v>
      </c>
      <c r="DC141">
        <v>3.1409461538461541</v>
      </c>
      <c r="DD141">
        <v>0.20682393378640909</v>
      </c>
      <c r="DE141">
        <v>-1.256068428903655</v>
      </c>
      <c r="DF141">
        <v>4148.8638461538467</v>
      </c>
      <c r="DG141">
        <v>15</v>
      </c>
      <c r="DH141">
        <v>1659039556.5999999</v>
      </c>
      <c r="DI141" t="s">
        <v>649</v>
      </c>
      <c r="DJ141">
        <v>1659039552.5999999</v>
      </c>
      <c r="DK141">
        <v>1659039395.5999999</v>
      </c>
      <c r="DL141">
        <v>124</v>
      </c>
      <c r="DM141">
        <v>0.11</v>
      </c>
      <c r="DN141">
        <v>4.0000000000000001E-3</v>
      </c>
      <c r="DO141">
        <v>0.69699999999999995</v>
      </c>
      <c r="DP141">
        <v>0.113</v>
      </c>
      <c r="DQ141">
        <v>600</v>
      </c>
      <c r="DR141">
        <v>25</v>
      </c>
      <c r="DS141">
        <v>0.06</v>
      </c>
      <c r="DT141">
        <v>0.01</v>
      </c>
      <c r="DU141">
        <v>100</v>
      </c>
      <c r="DV141">
        <v>100</v>
      </c>
      <c r="DW141">
        <v>0.72599999999999998</v>
      </c>
      <c r="DX141">
        <v>0.13039999999999999</v>
      </c>
      <c r="DY141">
        <v>1.178253657547438</v>
      </c>
      <c r="DZ141">
        <v>-6.7132856166521554E-4</v>
      </c>
      <c r="EA141">
        <v>-2.681329234238156E-7</v>
      </c>
      <c r="EB141">
        <v>8.1307759810197942E-11</v>
      </c>
      <c r="EC141">
        <v>0.13044584063409001</v>
      </c>
      <c r="ED141">
        <v>0</v>
      </c>
      <c r="EE141">
        <v>0</v>
      </c>
      <c r="EF141">
        <v>0</v>
      </c>
      <c r="EG141">
        <v>2</v>
      </c>
      <c r="EH141">
        <v>2028</v>
      </c>
      <c r="EI141">
        <v>2</v>
      </c>
      <c r="EJ141">
        <v>26</v>
      </c>
      <c r="EK141">
        <v>1.2</v>
      </c>
      <c r="EL141">
        <v>3.8</v>
      </c>
      <c r="EM141">
        <v>1.5112300000000001</v>
      </c>
      <c r="EN141">
        <v>2.5561500000000001</v>
      </c>
      <c r="EO141">
        <v>1.39893</v>
      </c>
      <c r="EP141">
        <v>2.32544</v>
      </c>
      <c r="EQ141">
        <v>1.49902</v>
      </c>
      <c r="ER141">
        <v>2.48291</v>
      </c>
      <c r="ES141">
        <v>33.941299999999998</v>
      </c>
      <c r="ET141">
        <v>15.2615</v>
      </c>
      <c r="EU141">
        <v>18</v>
      </c>
      <c r="EV141">
        <v>521.83199999999999</v>
      </c>
      <c r="EW141">
        <v>536.08199999999999</v>
      </c>
      <c r="EX141">
        <v>49.2258</v>
      </c>
      <c r="EY141">
        <v>44.777000000000001</v>
      </c>
      <c r="EZ141">
        <v>29.9999</v>
      </c>
      <c r="FA141">
        <v>44.474499999999999</v>
      </c>
      <c r="FB141">
        <v>44.387799999999999</v>
      </c>
      <c r="FC141">
        <v>30.230399999999999</v>
      </c>
      <c r="FD141">
        <v>0</v>
      </c>
      <c r="FE141">
        <v>100</v>
      </c>
      <c r="FF141">
        <v>49.2164</v>
      </c>
      <c r="FG141">
        <v>600</v>
      </c>
      <c r="FH141">
        <v>54.561199999999999</v>
      </c>
      <c r="FI141">
        <v>97.775099999999995</v>
      </c>
      <c r="FJ141">
        <v>99.523700000000005</v>
      </c>
    </row>
    <row r="142" spans="1:166" x14ac:dyDescent="0.2">
      <c r="A142">
        <v>124</v>
      </c>
      <c r="B142">
        <v>1659039776.5</v>
      </c>
      <c r="C142">
        <v>20842</v>
      </c>
      <c r="D142" t="s">
        <v>650</v>
      </c>
      <c r="E142" t="s">
        <v>651</v>
      </c>
      <c r="F142" t="s">
        <v>280</v>
      </c>
      <c r="G142">
        <v>1659039776.5</v>
      </c>
      <c r="H142">
        <f t="shared" si="138"/>
        <v>1.8456361559477663E-2</v>
      </c>
      <c r="I142">
        <f t="shared" si="139"/>
        <v>18.456361559477664</v>
      </c>
      <c r="J142">
        <f t="shared" si="140"/>
        <v>15.366766133035002</v>
      </c>
      <c r="K142">
        <f t="shared" si="141"/>
        <v>568.96299999999997</v>
      </c>
      <c r="L142">
        <f t="shared" si="142"/>
        <v>485.04114150491012</v>
      </c>
      <c r="M142">
        <f t="shared" si="143"/>
        <v>48.406920927498668</v>
      </c>
      <c r="N142">
        <f t="shared" si="144"/>
        <v>56.782290397511794</v>
      </c>
      <c r="O142">
        <f t="shared" si="145"/>
        <v>0.51667188789414875</v>
      </c>
      <c r="P142">
        <f t="shared" si="146"/>
        <v>2.9274482842970193</v>
      </c>
      <c r="Q142">
        <f t="shared" si="147"/>
        <v>0.47256283823166884</v>
      </c>
      <c r="R142">
        <f t="shared" si="148"/>
        <v>0.29900799795686001</v>
      </c>
      <c r="S142">
        <f t="shared" si="149"/>
        <v>66.134731180425646</v>
      </c>
      <c r="T142">
        <f t="shared" si="150"/>
        <v>41.075549792310035</v>
      </c>
      <c r="U142">
        <f t="shared" si="151"/>
        <v>42.005400000000002</v>
      </c>
      <c r="V142">
        <f t="shared" si="152"/>
        <v>8.2457607100566381</v>
      </c>
      <c r="W142">
        <f t="shared" si="153"/>
        <v>46.668508787128495</v>
      </c>
      <c r="X142">
        <f t="shared" si="154"/>
        <v>4.59882630485916</v>
      </c>
      <c r="Y142">
        <f t="shared" si="155"/>
        <v>9.854238809806473</v>
      </c>
      <c r="Z142">
        <f t="shared" si="156"/>
        <v>3.6469344051974781</v>
      </c>
      <c r="AA142">
        <f t="shared" si="157"/>
        <v>-813.92554477296494</v>
      </c>
      <c r="AB142">
        <f t="shared" si="158"/>
        <v>540.45453251270465</v>
      </c>
      <c r="AC142">
        <f t="shared" si="159"/>
        <v>46.882463620062737</v>
      </c>
      <c r="AD142">
        <f t="shared" si="160"/>
        <v>-160.45381745977193</v>
      </c>
      <c r="AE142">
        <v>0</v>
      </c>
      <c r="AF142">
        <v>0</v>
      </c>
      <c r="AG142">
        <f t="shared" si="161"/>
        <v>1</v>
      </c>
      <c r="AH142">
        <f t="shared" si="162"/>
        <v>0</v>
      </c>
      <c r="AI142">
        <f t="shared" si="163"/>
        <v>49753.443530651748</v>
      </c>
      <c r="AJ142" t="s">
        <v>281</v>
      </c>
      <c r="AK142" t="s">
        <v>281</v>
      </c>
      <c r="AL142">
        <v>0</v>
      </c>
      <c r="AM142">
        <v>0</v>
      </c>
      <c r="AN142" t="e">
        <f t="shared" si="164"/>
        <v>#DIV/0!</v>
      </c>
      <c r="AO142">
        <v>0</v>
      </c>
      <c r="AP142" t="s">
        <v>281</v>
      </c>
      <c r="AQ142" t="s">
        <v>281</v>
      </c>
      <c r="AR142">
        <v>0</v>
      </c>
      <c r="AS142">
        <v>0</v>
      </c>
      <c r="AT142" t="e">
        <f t="shared" si="165"/>
        <v>#DIV/0!</v>
      </c>
      <c r="AU142">
        <v>0.5</v>
      </c>
      <c r="AV142">
        <f t="shared" si="166"/>
        <v>337.08522900540191</v>
      </c>
      <c r="AW142">
        <f t="shared" si="167"/>
        <v>15.366766133035002</v>
      </c>
      <c r="AX142" t="e">
        <f t="shared" si="168"/>
        <v>#DIV/0!</v>
      </c>
      <c r="AY142">
        <f t="shared" si="169"/>
        <v>4.558718333157441E-2</v>
      </c>
      <c r="AZ142" t="e">
        <f t="shared" si="170"/>
        <v>#DIV/0!</v>
      </c>
      <c r="BA142" t="e">
        <f t="shared" si="171"/>
        <v>#DIV/0!</v>
      </c>
      <c r="BB142" t="s">
        <v>281</v>
      </c>
      <c r="BC142">
        <v>0</v>
      </c>
      <c r="BD142" t="e">
        <f t="shared" si="172"/>
        <v>#DIV/0!</v>
      </c>
      <c r="BE142" t="e">
        <f t="shared" si="173"/>
        <v>#DIV/0!</v>
      </c>
      <c r="BF142" t="e">
        <f t="shared" si="174"/>
        <v>#DIV/0!</v>
      </c>
      <c r="BG142" t="e">
        <f t="shared" si="175"/>
        <v>#DIV/0!</v>
      </c>
      <c r="BH142" t="e">
        <f t="shared" si="176"/>
        <v>#DIV/0!</v>
      </c>
      <c r="BI142" t="e">
        <f t="shared" si="177"/>
        <v>#DIV/0!</v>
      </c>
      <c r="BJ142" t="e">
        <f t="shared" si="178"/>
        <v>#DIV/0!</v>
      </c>
      <c r="BK142" t="e">
        <f t="shared" si="179"/>
        <v>#DIV/0!</v>
      </c>
      <c r="BL142">
        <f t="shared" si="180"/>
        <v>399.863</v>
      </c>
      <c r="BM142">
        <f t="shared" si="181"/>
        <v>337.08522900540191</v>
      </c>
      <c r="BN142">
        <f t="shared" si="182"/>
        <v>0.84300180063022057</v>
      </c>
      <c r="BO142">
        <f t="shared" si="183"/>
        <v>0.16539347521632572</v>
      </c>
      <c r="BP142">
        <v>6</v>
      </c>
      <c r="BQ142">
        <v>0.6</v>
      </c>
      <c r="BR142" t="s">
        <v>282</v>
      </c>
      <c r="BS142">
        <v>1659039776.5</v>
      </c>
      <c r="BT142">
        <v>568.96299999999997</v>
      </c>
      <c r="BU142">
        <v>599.98599999999999</v>
      </c>
      <c r="BV142">
        <v>46.080599999999997</v>
      </c>
      <c r="BW142">
        <v>24.966000000000001</v>
      </c>
      <c r="BX142">
        <v>568.13599999999997</v>
      </c>
      <c r="BY142">
        <v>45.947499999999998</v>
      </c>
      <c r="BZ142">
        <v>500.29500000000002</v>
      </c>
      <c r="CA142">
        <v>99.699799999999996</v>
      </c>
      <c r="CB142">
        <v>9.9818599999999993E-2</v>
      </c>
      <c r="CC142">
        <v>45.4298</v>
      </c>
      <c r="CD142">
        <v>42.005400000000002</v>
      </c>
      <c r="CE142">
        <v>999.9</v>
      </c>
      <c r="CF142">
        <v>0</v>
      </c>
      <c r="CG142">
        <v>0</v>
      </c>
      <c r="CH142">
        <v>10018.1</v>
      </c>
      <c r="CI142">
        <v>0</v>
      </c>
      <c r="CJ142">
        <v>238.87700000000001</v>
      </c>
      <c r="CK142">
        <v>399.863</v>
      </c>
      <c r="CL142">
        <v>0.89994399999999997</v>
      </c>
      <c r="CM142">
        <v>0.10005600000000001</v>
      </c>
      <c r="CN142">
        <v>0</v>
      </c>
      <c r="CO142">
        <v>3.1806000000000001</v>
      </c>
      <c r="CP142">
        <v>0</v>
      </c>
      <c r="CQ142">
        <v>4156.3599999999997</v>
      </c>
      <c r="CR142">
        <v>3428.71</v>
      </c>
      <c r="CS142">
        <v>48.311999999999998</v>
      </c>
      <c r="CT142">
        <v>50.936999999999998</v>
      </c>
      <c r="CU142">
        <v>49.311999999999998</v>
      </c>
      <c r="CV142">
        <v>50.375</v>
      </c>
      <c r="CW142">
        <v>48.936999999999998</v>
      </c>
      <c r="CX142">
        <v>359.85</v>
      </c>
      <c r="CY142">
        <v>40.01</v>
      </c>
      <c r="CZ142">
        <v>0</v>
      </c>
      <c r="DA142">
        <v>1659039972.9000001</v>
      </c>
      <c r="DB142">
        <v>0</v>
      </c>
      <c r="DC142">
        <v>3.1976199999999988</v>
      </c>
      <c r="DD142">
        <v>0.62583846919709807</v>
      </c>
      <c r="DE142">
        <v>5.590769111899724</v>
      </c>
      <c r="DF142">
        <v>4157.1204000000007</v>
      </c>
      <c r="DG142">
        <v>15</v>
      </c>
      <c r="DH142">
        <v>1659039693.5</v>
      </c>
      <c r="DI142" t="s">
        <v>652</v>
      </c>
      <c r="DJ142">
        <v>1659039676</v>
      </c>
      <c r="DK142">
        <v>1659039693.5</v>
      </c>
      <c r="DL142">
        <v>125</v>
      </c>
      <c r="DM142">
        <v>0.10199999999999999</v>
      </c>
      <c r="DN142">
        <v>3.0000000000000001E-3</v>
      </c>
      <c r="DO142">
        <v>0.79900000000000004</v>
      </c>
      <c r="DP142">
        <v>0.11600000000000001</v>
      </c>
      <c r="DQ142">
        <v>600</v>
      </c>
      <c r="DR142">
        <v>25</v>
      </c>
      <c r="DS142">
        <v>7.0000000000000007E-2</v>
      </c>
      <c r="DT142">
        <v>0.01</v>
      </c>
      <c r="DU142">
        <v>100</v>
      </c>
      <c r="DV142">
        <v>100</v>
      </c>
      <c r="DW142">
        <v>0.82699999999999996</v>
      </c>
      <c r="DX142">
        <v>0.1331</v>
      </c>
      <c r="DY142">
        <v>1.2801362005928949</v>
      </c>
      <c r="DZ142">
        <v>-6.7132856166521554E-4</v>
      </c>
      <c r="EA142">
        <v>-2.681329234238156E-7</v>
      </c>
      <c r="EB142">
        <v>8.1307759810197942E-11</v>
      </c>
      <c r="EC142">
        <v>0.1330382441385172</v>
      </c>
      <c r="ED142">
        <v>0</v>
      </c>
      <c r="EE142">
        <v>0</v>
      </c>
      <c r="EF142">
        <v>0</v>
      </c>
      <c r="EG142">
        <v>2</v>
      </c>
      <c r="EH142">
        <v>2028</v>
      </c>
      <c r="EI142">
        <v>2</v>
      </c>
      <c r="EJ142">
        <v>26</v>
      </c>
      <c r="EK142">
        <v>1.7</v>
      </c>
      <c r="EL142">
        <v>1.4</v>
      </c>
      <c r="EM142">
        <v>1.5112300000000001</v>
      </c>
      <c r="EN142">
        <v>2.5573700000000001</v>
      </c>
      <c r="EO142">
        <v>1.39893</v>
      </c>
      <c r="EP142">
        <v>2.32422</v>
      </c>
      <c r="EQ142">
        <v>1.49902</v>
      </c>
      <c r="ER142">
        <v>2.36694</v>
      </c>
      <c r="ES142">
        <v>33.941299999999998</v>
      </c>
      <c r="ET142">
        <v>15.2003</v>
      </c>
      <c r="EU142">
        <v>18</v>
      </c>
      <c r="EV142">
        <v>521.48800000000006</v>
      </c>
      <c r="EW142">
        <v>536.14599999999996</v>
      </c>
      <c r="EX142">
        <v>49.162999999999997</v>
      </c>
      <c r="EY142">
        <v>44.746000000000002</v>
      </c>
      <c r="EZ142">
        <v>29.9999</v>
      </c>
      <c r="FA142">
        <v>44.446100000000001</v>
      </c>
      <c r="FB142">
        <v>44.362200000000001</v>
      </c>
      <c r="FC142">
        <v>30.228100000000001</v>
      </c>
      <c r="FD142">
        <v>0</v>
      </c>
      <c r="FE142">
        <v>100</v>
      </c>
      <c r="FF142">
        <v>49.1511</v>
      </c>
      <c r="FG142">
        <v>600</v>
      </c>
      <c r="FH142">
        <v>54.561199999999999</v>
      </c>
      <c r="FI142">
        <v>97.778099999999995</v>
      </c>
      <c r="FJ142">
        <v>99.526499999999999</v>
      </c>
    </row>
    <row r="143" spans="1:166" x14ac:dyDescent="0.2">
      <c r="A143">
        <v>125</v>
      </c>
      <c r="B143">
        <v>1659039927</v>
      </c>
      <c r="C143">
        <v>20992.5</v>
      </c>
      <c r="D143" t="s">
        <v>653</v>
      </c>
      <c r="E143" t="s">
        <v>654</v>
      </c>
      <c r="F143" t="s">
        <v>280</v>
      </c>
      <c r="G143">
        <v>1659039927</v>
      </c>
      <c r="H143">
        <f t="shared" si="138"/>
        <v>1.793625619021786E-2</v>
      </c>
      <c r="I143">
        <f t="shared" si="139"/>
        <v>17.936256190217861</v>
      </c>
      <c r="J143">
        <f t="shared" si="140"/>
        <v>17.545846079339952</v>
      </c>
      <c r="K143">
        <f t="shared" si="141"/>
        <v>762.6</v>
      </c>
      <c r="L143">
        <f t="shared" si="142"/>
        <v>656.794685382897</v>
      </c>
      <c r="M143">
        <f t="shared" si="143"/>
        <v>65.54486490410838</v>
      </c>
      <c r="N143">
        <f t="shared" si="144"/>
        <v>76.103712603479991</v>
      </c>
      <c r="O143">
        <f t="shared" si="145"/>
        <v>0.4927556079762142</v>
      </c>
      <c r="P143">
        <f t="shared" si="146"/>
        <v>2.9268229473166834</v>
      </c>
      <c r="Q143">
        <f t="shared" si="147"/>
        <v>0.45246137300527656</v>
      </c>
      <c r="R143">
        <f t="shared" si="148"/>
        <v>0.28614025245265673</v>
      </c>
      <c r="S143">
        <f t="shared" si="149"/>
        <v>66.187564554791479</v>
      </c>
      <c r="T143">
        <f t="shared" si="150"/>
        <v>41.137355951679616</v>
      </c>
      <c r="U143">
        <f t="shared" si="151"/>
        <v>42.003500000000003</v>
      </c>
      <c r="V143">
        <f t="shared" si="152"/>
        <v>8.2449355868408762</v>
      </c>
      <c r="W143">
        <f t="shared" si="153"/>
        <v>46.264136655308256</v>
      </c>
      <c r="X143">
        <f t="shared" si="154"/>
        <v>4.5423617574106192</v>
      </c>
      <c r="Y143">
        <f t="shared" si="155"/>
        <v>9.8183216759313225</v>
      </c>
      <c r="Z143">
        <f t="shared" si="156"/>
        <v>3.702573829430257</v>
      </c>
      <c r="AA143">
        <f t="shared" si="157"/>
        <v>-790.98889798860762</v>
      </c>
      <c r="AB143">
        <f t="shared" si="158"/>
        <v>529.43573542201841</v>
      </c>
      <c r="AC143">
        <f t="shared" si="159"/>
        <v>45.920524115972128</v>
      </c>
      <c r="AD143">
        <f t="shared" si="160"/>
        <v>-149.44507389582566</v>
      </c>
      <c r="AE143">
        <v>0</v>
      </c>
      <c r="AF143">
        <v>0</v>
      </c>
      <c r="AG143">
        <f t="shared" si="161"/>
        <v>1</v>
      </c>
      <c r="AH143">
        <f t="shared" si="162"/>
        <v>0</v>
      </c>
      <c r="AI143">
        <f t="shared" si="163"/>
        <v>49747.430509897444</v>
      </c>
      <c r="AJ143" t="s">
        <v>281</v>
      </c>
      <c r="AK143" t="s">
        <v>281</v>
      </c>
      <c r="AL143">
        <v>0</v>
      </c>
      <c r="AM143">
        <v>0</v>
      </c>
      <c r="AN143" t="e">
        <f t="shared" si="164"/>
        <v>#DIV/0!</v>
      </c>
      <c r="AO143">
        <v>0</v>
      </c>
      <c r="AP143" t="s">
        <v>281</v>
      </c>
      <c r="AQ143" t="s">
        <v>281</v>
      </c>
      <c r="AR143">
        <v>0</v>
      </c>
      <c r="AS143">
        <v>0</v>
      </c>
      <c r="AT143" t="e">
        <f t="shared" si="165"/>
        <v>#DIV/0!</v>
      </c>
      <c r="AU143">
        <v>0.5</v>
      </c>
      <c r="AV143">
        <f t="shared" si="166"/>
        <v>337.3632719973013</v>
      </c>
      <c r="AW143">
        <f t="shared" si="167"/>
        <v>17.545846079339952</v>
      </c>
      <c r="AX143" t="e">
        <f t="shared" si="168"/>
        <v>#DIV/0!</v>
      </c>
      <c r="AY143">
        <f t="shared" si="169"/>
        <v>5.2008761876960657E-2</v>
      </c>
      <c r="AZ143" t="e">
        <f t="shared" si="170"/>
        <v>#DIV/0!</v>
      </c>
      <c r="BA143" t="e">
        <f t="shared" si="171"/>
        <v>#DIV/0!</v>
      </c>
      <c r="BB143" t="s">
        <v>281</v>
      </c>
      <c r="BC143">
        <v>0</v>
      </c>
      <c r="BD143" t="e">
        <f t="shared" si="172"/>
        <v>#DIV/0!</v>
      </c>
      <c r="BE143" t="e">
        <f t="shared" si="173"/>
        <v>#DIV/0!</v>
      </c>
      <c r="BF143" t="e">
        <f t="shared" si="174"/>
        <v>#DIV/0!</v>
      </c>
      <c r="BG143" t="e">
        <f t="shared" si="175"/>
        <v>#DIV/0!</v>
      </c>
      <c r="BH143" t="e">
        <f t="shared" si="176"/>
        <v>#DIV/0!</v>
      </c>
      <c r="BI143" t="e">
        <f t="shared" si="177"/>
        <v>#DIV/0!</v>
      </c>
      <c r="BJ143" t="e">
        <f t="shared" si="178"/>
        <v>#DIV/0!</v>
      </c>
      <c r="BK143" t="e">
        <f t="shared" si="179"/>
        <v>#DIV/0!</v>
      </c>
      <c r="BL143">
        <f t="shared" si="180"/>
        <v>400.19400000000002</v>
      </c>
      <c r="BM143">
        <f t="shared" si="181"/>
        <v>337.3632719973013</v>
      </c>
      <c r="BN143">
        <f t="shared" si="182"/>
        <v>0.84299932532047284</v>
      </c>
      <c r="BO143">
        <f t="shared" si="183"/>
        <v>0.16538869786851246</v>
      </c>
      <c r="BP143">
        <v>6</v>
      </c>
      <c r="BQ143">
        <v>0.6</v>
      </c>
      <c r="BR143" t="s">
        <v>282</v>
      </c>
      <c r="BS143">
        <v>1659039927</v>
      </c>
      <c r="BT143">
        <v>762.6</v>
      </c>
      <c r="BU143">
        <v>800.04600000000005</v>
      </c>
      <c r="BV143">
        <v>45.5169</v>
      </c>
      <c r="BW143">
        <v>24.985600000000002</v>
      </c>
      <c r="BX143">
        <v>761.447</v>
      </c>
      <c r="BY143">
        <v>45.382100000000001</v>
      </c>
      <c r="BZ143">
        <v>500.30500000000001</v>
      </c>
      <c r="CA143">
        <v>99.695099999999996</v>
      </c>
      <c r="CB143">
        <v>9.9959800000000001E-2</v>
      </c>
      <c r="CC143">
        <v>45.358800000000002</v>
      </c>
      <c r="CD143">
        <v>42.003500000000003</v>
      </c>
      <c r="CE143">
        <v>999.9</v>
      </c>
      <c r="CF143">
        <v>0</v>
      </c>
      <c r="CG143">
        <v>0</v>
      </c>
      <c r="CH143">
        <v>10015</v>
      </c>
      <c r="CI143">
        <v>0</v>
      </c>
      <c r="CJ143">
        <v>238.601</v>
      </c>
      <c r="CK143">
        <v>400.19400000000002</v>
      </c>
      <c r="CL143">
        <v>0.90002199999999999</v>
      </c>
      <c r="CM143">
        <v>9.9978200000000003E-2</v>
      </c>
      <c r="CN143">
        <v>0</v>
      </c>
      <c r="CO143">
        <v>3.1840000000000002</v>
      </c>
      <c r="CP143">
        <v>0</v>
      </c>
      <c r="CQ143">
        <v>4116.79</v>
      </c>
      <c r="CR143">
        <v>3431.62</v>
      </c>
      <c r="CS143">
        <v>48.311999999999998</v>
      </c>
      <c r="CT143">
        <v>50.875</v>
      </c>
      <c r="CU143">
        <v>49.25</v>
      </c>
      <c r="CV143">
        <v>50.375</v>
      </c>
      <c r="CW143">
        <v>48.936999999999998</v>
      </c>
      <c r="CX143">
        <v>360.18</v>
      </c>
      <c r="CY143">
        <v>40.01</v>
      </c>
      <c r="CZ143">
        <v>0</v>
      </c>
      <c r="DA143">
        <v>1659040123.5</v>
      </c>
      <c r="DB143">
        <v>0</v>
      </c>
      <c r="DC143">
        <v>3.2638230769230772</v>
      </c>
      <c r="DD143">
        <v>-1.17963761035495</v>
      </c>
      <c r="DE143">
        <v>4.623589754459319</v>
      </c>
      <c r="DF143">
        <v>4114.53923076923</v>
      </c>
      <c r="DG143">
        <v>15</v>
      </c>
      <c r="DH143">
        <v>1659039852</v>
      </c>
      <c r="DI143" t="s">
        <v>655</v>
      </c>
      <c r="DJ143">
        <v>1659039837</v>
      </c>
      <c r="DK143">
        <v>1659039852</v>
      </c>
      <c r="DL143">
        <v>126</v>
      </c>
      <c r="DM143">
        <v>0.503</v>
      </c>
      <c r="DN143">
        <v>2E-3</v>
      </c>
      <c r="DO143">
        <v>1.117</v>
      </c>
      <c r="DP143">
        <v>0.11799999999999999</v>
      </c>
      <c r="DQ143">
        <v>800</v>
      </c>
      <c r="DR143">
        <v>25</v>
      </c>
      <c r="DS143">
        <v>0.05</v>
      </c>
      <c r="DT143">
        <v>0</v>
      </c>
      <c r="DU143">
        <v>100</v>
      </c>
      <c r="DV143">
        <v>100</v>
      </c>
      <c r="DW143">
        <v>1.153</v>
      </c>
      <c r="DX143">
        <v>0.1348</v>
      </c>
      <c r="DY143">
        <v>1.7833889198505251</v>
      </c>
      <c r="DZ143">
        <v>-6.7132856166521554E-4</v>
      </c>
      <c r="EA143">
        <v>-2.681329234238156E-7</v>
      </c>
      <c r="EB143">
        <v>8.1307759810197942E-11</v>
      </c>
      <c r="EC143">
        <v>0.13473535278622609</v>
      </c>
      <c r="ED143">
        <v>0</v>
      </c>
      <c r="EE143">
        <v>0</v>
      </c>
      <c r="EF143">
        <v>0</v>
      </c>
      <c r="EG143">
        <v>2</v>
      </c>
      <c r="EH143">
        <v>2028</v>
      </c>
      <c r="EI143">
        <v>2</v>
      </c>
      <c r="EJ143">
        <v>26</v>
      </c>
      <c r="EK143">
        <v>1.5</v>
      </c>
      <c r="EL143">
        <v>1.2</v>
      </c>
      <c r="EM143">
        <v>1.9067400000000001</v>
      </c>
      <c r="EN143">
        <v>2.5488300000000002</v>
      </c>
      <c r="EO143">
        <v>1.39893</v>
      </c>
      <c r="EP143">
        <v>2.32544</v>
      </c>
      <c r="EQ143">
        <v>1.49902</v>
      </c>
      <c r="ER143">
        <v>2.4084500000000002</v>
      </c>
      <c r="ES143">
        <v>33.918700000000001</v>
      </c>
      <c r="ET143">
        <v>15.1652</v>
      </c>
      <c r="EU143">
        <v>18</v>
      </c>
      <c r="EV143">
        <v>521.31799999999998</v>
      </c>
      <c r="EW143">
        <v>536.63800000000003</v>
      </c>
      <c r="EX143">
        <v>49.050199999999997</v>
      </c>
      <c r="EY143">
        <v>44.714500000000001</v>
      </c>
      <c r="EZ143">
        <v>30.0001</v>
      </c>
      <c r="FA143">
        <v>44.417700000000004</v>
      </c>
      <c r="FB143">
        <v>44.334000000000003</v>
      </c>
      <c r="FC143">
        <v>38.131799999999998</v>
      </c>
      <c r="FD143">
        <v>0</v>
      </c>
      <c r="FE143">
        <v>100</v>
      </c>
      <c r="FF143">
        <v>49.038600000000002</v>
      </c>
      <c r="FG143">
        <v>800</v>
      </c>
      <c r="FH143">
        <v>54.561199999999999</v>
      </c>
      <c r="FI143">
        <v>97.783900000000003</v>
      </c>
      <c r="FJ143">
        <v>99.531599999999997</v>
      </c>
    </row>
    <row r="144" spans="1:166" x14ac:dyDescent="0.2">
      <c r="A144">
        <v>126</v>
      </c>
      <c r="B144">
        <v>1659040077.5</v>
      </c>
      <c r="C144">
        <v>21143</v>
      </c>
      <c r="D144" t="s">
        <v>656</v>
      </c>
      <c r="E144" t="s">
        <v>657</v>
      </c>
      <c r="F144" t="s">
        <v>280</v>
      </c>
      <c r="G144">
        <v>1659040077.5</v>
      </c>
      <c r="H144">
        <f t="shared" si="138"/>
        <v>1.740660553892294E-2</v>
      </c>
      <c r="I144">
        <f t="shared" si="139"/>
        <v>17.406605538922939</v>
      </c>
      <c r="J144">
        <f t="shared" si="140"/>
        <v>17.491721193521169</v>
      </c>
      <c r="K144">
        <f t="shared" si="141"/>
        <v>763.15899999999999</v>
      </c>
      <c r="L144">
        <f t="shared" si="142"/>
        <v>653.90655216321636</v>
      </c>
      <c r="M144">
        <f t="shared" si="143"/>
        <v>65.253925775718542</v>
      </c>
      <c r="N144">
        <f t="shared" si="144"/>
        <v>76.156326276788292</v>
      </c>
      <c r="O144">
        <f t="shared" si="145"/>
        <v>0.46847468294777889</v>
      </c>
      <c r="P144">
        <f t="shared" si="146"/>
        <v>2.9267508387284549</v>
      </c>
      <c r="Q144">
        <f t="shared" si="147"/>
        <v>0.43189881500239169</v>
      </c>
      <c r="R144">
        <f t="shared" si="148"/>
        <v>0.27299042107256238</v>
      </c>
      <c r="S144">
        <f t="shared" si="149"/>
        <v>66.139022999999995</v>
      </c>
      <c r="T144">
        <f t="shared" si="150"/>
        <v>41.209123240518572</v>
      </c>
      <c r="U144">
        <f t="shared" si="151"/>
        <v>42.009300000000003</v>
      </c>
      <c r="V144">
        <f t="shared" si="152"/>
        <v>8.2474546080177138</v>
      </c>
      <c r="W144">
        <f t="shared" si="153"/>
        <v>45.800731725301716</v>
      </c>
      <c r="X144">
        <f t="shared" si="154"/>
        <v>4.4821483560469799</v>
      </c>
      <c r="Y144">
        <f t="shared" si="155"/>
        <v>9.7861937729062625</v>
      </c>
      <c r="Z144">
        <f t="shared" si="156"/>
        <v>3.7653062519707339</v>
      </c>
      <c r="AA144">
        <f t="shared" si="157"/>
        <v>-767.63130426650162</v>
      </c>
      <c r="AB144">
        <f t="shared" si="158"/>
        <v>518.45649574255413</v>
      </c>
      <c r="AC144">
        <f t="shared" si="159"/>
        <v>44.956966180648728</v>
      </c>
      <c r="AD144">
        <f t="shared" si="160"/>
        <v>-138.07881934329873</v>
      </c>
      <c r="AE144">
        <v>0</v>
      </c>
      <c r="AF144">
        <v>0</v>
      </c>
      <c r="AG144">
        <f t="shared" si="161"/>
        <v>1</v>
      </c>
      <c r="AH144">
        <f t="shared" si="162"/>
        <v>0</v>
      </c>
      <c r="AI144">
        <f t="shared" si="163"/>
        <v>49755.34010891716</v>
      </c>
      <c r="AJ144" t="s">
        <v>281</v>
      </c>
      <c r="AK144" t="s">
        <v>281</v>
      </c>
      <c r="AL144">
        <v>0</v>
      </c>
      <c r="AM144">
        <v>0</v>
      </c>
      <c r="AN144" t="e">
        <f t="shared" si="164"/>
        <v>#DIV/0!</v>
      </c>
      <c r="AO144">
        <v>0</v>
      </c>
      <c r="AP144" t="s">
        <v>281</v>
      </c>
      <c r="AQ144" t="s">
        <v>281</v>
      </c>
      <c r="AR144">
        <v>0</v>
      </c>
      <c r="AS144">
        <v>0</v>
      </c>
      <c r="AT144" t="e">
        <f t="shared" si="165"/>
        <v>#DIV/0!</v>
      </c>
      <c r="AU144">
        <v>0.5</v>
      </c>
      <c r="AV144">
        <f t="shared" si="166"/>
        <v>337.10789999999997</v>
      </c>
      <c r="AW144">
        <f t="shared" si="167"/>
        <v>17.491721193521169</v>
      </c>
      <c r="AX144" t="e">
        <f t="shared" si="168"/>
        <v>#DIV/0!</v>
      </c>
      <c r="AY144">
        <f t="shared" si="169"/>
        <v>5.1887603920053996E-2</v>
      </c>
      <c r="AZ144" t="e">
        <f t="shared" si="170"/>
        <v>#DIV/0!</v>
      </c>
      <c r="BA144" t="e">
        <f t="shared" si="171"/>
        <v>#DIV/0!</v>
      </c>
      <c r="BB144" t="s">
        <v>281</v>
      </c>
      <c r="BC144">
        <v>0</v>
      </c>
      <c r="BD144" t="e">
        <f t="shared" si="172"/>
        <v>#DIV/0!</v>
      </c>
      <c r="BE144" t="e">
        <f t="shared" si="173"/>
        <v>#DIV/0!</v>
      </c>
      <c r="BF144" t="e">
        <f t="shared" si="174"/>
        <v>#DIV/0!</v>
      </c>
      <c r="BG144" t="e">
        <f t="shared" si="175"/>
        <v>#DIV/0!</v>
      </c>
      <c r="BH144" t="e">
        <f t="shared" si="176"/>
        <v>#DIV/0!</v>
      </c>
      <c r="BI144" t="e">
        <f t="shared" si="177"/>
        <v>#DIV/0!</v>
      </c>
      <c r="BJ144" t="e">
        <f t="shared" si="178"/>
        <v>#DIV/0!</v>
      </c>
      <c r="BK144" t="e">
        <f t="shared" si="179"/>
        <v>#DIV/0!</v>
      </c>
      <c r="BL144">
        <f t="shared" si="180"/>
        <v>399.89</v>
      </c>
      <c r="BM144">
        <f t="shared" si="181"/>
        <v>337.10789999999997</v>
      </c>
      <c r="BN144">
        <f t="shared" si="182"/>
        <v>0.84300157543324417</v>
      </c>
      <c r="BO144">
        <f t="shared" si="183"/>
        <v>0.16539304058616119</v>
      </c>
      <c r="BP144">
        <v>6</v>
      </c>
      <c r="BQ144">
        <v>0.6</v>
      </c>
      <c r="BR144" t="s">
        <v>282</v>
      </c>
      <c r="BS144">
        <v>1659040077.5</v>
      </c>
      <c r="BT144">
        <v>763.15899999999999</v>
      </c>
      <c r="BU144">
        <v>800.06500000000005</v>
      </c>
      <c r="BV144">
        <v>44.915399999999998</v>
      </c>
      <c r="BW144">
        <v>24.979099999999999</v>
      </c>
      <c r="BX144">
        <v>762.1</v>
      </c>
      <c r="BY144">
        <v>44.776699999999998</v>
      </c>
      <c r="BZ144">
        <v>500.33699999999999</v>
      </c>
      <c r="CA144">
        <v>99.691000000000003</v>
      </c>
      <c r="CB144">
        <v>9.9903699999999998E-2</v>
      </c>
      <c r="CC144">
        <v>45.295099999999998</v>
      </c>
      <c r="CD144">
        <v>42.009300000000003</v>
      </c>
      <c r="CE144">
        <v>999.9</v>
      </c>
      <c r="CF144">
        <v>0</v>
      </c>
      <c r="CG144">
        <v>0</v>
      </c>
      <c r="CH144">
        <v>10015</v>
      </c>
      <c r="CI144">
        <v>0</v>
      </c>
      <c r="CJ144">
        <v>238.53200000000001</v>
      </c>
      <c r="CK144">
        <v>399.89</v>
      </c>
      <c r="CL144">
        <v>0.89994499999999999</v>
      </c>
      <c r="CM144">
        <v>0.10005500000000001</v>
      </c>
      <c r="CN144">
        <v>0</v>
      </c>
      <c r="CO144">
        <v>3.5352000000000001</v>
      </c>
      <c r="CP144">
        <v>0</v>
      </c>
      <c r="CQ144">
        <v>4120.4799999999996</v>
      </c>
      <c r="CR144">
        <v>3428.94</v>
      </c>
      <c r="CS144">
        <v>48.25</v>
      </c>
      <c r="CT144">
        <v>50.811999999999998</v>
      </c>
      <c r="CU144">
        <v>49.25</v>
      </c>
      <c r="CV144">
        <v>50.25</v>
      </c>
      <c r="CW144">
        <v>48.875</v>
      </c>
      <c r="CX144">
        <v>359.88</v>
      </c>
      <c r="CY144">
        <v>40.01</v>
      </c>
      <c r="CZ144">
        <v>0</v>
      </c>
      <c r="DA144">
        <v>1659040274.0999999</v>
      </c>
      <c r="DB144">
        <v>0</v>
      </c>
      <c r="DC144">
        <v>3.206728</v>
      </c>
      <c r="DD144">
        <v>-0.39379232666429798</v>
      </c>
      <c r="DE144">
        <v>-3.5399999444959001</v>
      </c>
      <c r="DF144">
        <v>4121.2451999999994</v>
      </c>
      <c r="DG144">
        <v>15</v>
      </c>
      <c r="DH144">
        <v>1659039997.5</v>
      </c>
      <c r="DI144" t="s">
        <v>658</v>
      </c>
      <c r="DJ144">
        <v>1659039986</v>
      </c>
      <c r="DK144">
        <v>1659039997.5</v>
      </c>
      <c r="DL144">
        <v>127</v>
      </c>
      <c r="DM144">
        <v>-9.2999999999999999E-2</v>
      </c>
      <c r="DN144">
        <v>4.0000000000000001E-3</v>
      </c>
      <c r="DO144">
        <v>1.024</v>
      </c>
      <c r="DP144">
        <v>0.122</v>
      </c>
      <c r="DQ144">
        <v>800</v>
      </c>
      <c r="DR144">
        <v>25</v>
      </c>
      <c r="DS144">
        <v>0.1</v>
      </c>
      <c r="DT144">
        <v>0.01</v>
      </c>
      <c r="DU144">
        <v>100</v>
      </c>
      <c r="DV144">
        <v>100</v>
      </c>
      <c r="DW144">
        <v>1.0589999999999999</v>
      </c>
      <c r="DX144">
        <v>0.13869999999999999</v>
      </c>
      <c r="DY144">
        <v>1.6903326798361309</v>
      </c>
      <c r="DZ144">
        <v>-6.7132856166521554E-4</v>
      </c>
      <c r="EA144">
        <v>-2.681329234238156E-7</v>
      </c>
      <c r="EB144">
        <v>8.1307759810197942E-11</v>
      </c>
      <c r="EC144">
        <v>0.1386697183887575</v>
      </c>
      <c r="ED144">
        <v>0</v>
      </c>
      <c r="EE144">
        <v>0</v>
      </c>
      <c r="EF144">
        <v>0</v>
      </c>
      <c r="EG144">
        <v>2</v>
      </c>
      <c r="EH144">
        <v>2028</v>
      </c>
      <c r="EI144">
        <v>2</v>
      </c>
      <c r="EJ144">
        <v>26</v>
      </c>
      <c r="EK144">
        <v>1.5</v>
      </c>
      <c r="EL144">
        <v>1.3</v>
      </c>
      <c r="EM144">
        <v>1.9055200000000001</v>
      </c>
      <c r="EN144">
        <v>2.5500500000000001</v>
      </c>
      <c r="EO144">
        <v>1.39893</v>
      </c>
      <c r="EP144">
        <v>2.32422</v>
      </c>
      <c r="EQ144">
        <v>1.49902</v>
      </c>
      <c r="ER144">
        <v>2.36084</v>
      </c>
      <c r="ES144">
        <v>33.918700000000001</v>
      </c>
      <c r="ET144">
        <v>15.103899999999999</v>
      </c>
      <c r="EU144">
        <v>18</v>
      </c>
      <c r="EV144">
        <v>520.83900000000006</v>
      </c>
      <c r="EW144">
        <v>536.59199999999998</v>
      </c>
      <c r="EX144">
        <v>48.913699999999999</v>
      </c>
      <c r="EY144">
        <v>44.676200000000001</v>
      </c>
      <c r="EZ144">
        <v>30</v>
      </c>
      <c r="FA144">
        <v>44.384700000000002</v>
      </c>
      <c r="FB144">
        <v>44.301099999999998</v>
      </c>
      <c r="FC144">
        <v>38.129100000000001</v>
      </c>
      <c r="FD144">
        <v>0</v>
      </c>
      <c r="FE144">
        <v>100</v>
      </c>
      <c r="FF144">
        <v>48.916400000000003</v>
      </c>
      <c r="FG144">
        <v>800</v>
      </c>
      <c r="FH144">
        <v>54.561199999999999</v>
      </c>
      <c r="FI144">
        <v>97.791600000000003</v>
      </c>
      <c r="FJ144">
        <v>99.537899999999993</v>
      </c>
    </row>
    <row r="145" spans="1:166" x14ac:dyDescent="0.2">
      <c r="A145">
        <v>127</v>
      </c>
      <c r="B145">
        <v>1659040228</v>
      </c>
      <c r="C145">
        <v>21293.5</v>
      </c>
      <c r="D145" t="s">
        <v>659</v>
      </c>
      <c r="E145" t="s">
        <v>660</v>
      </c>
      <c r="F145" t="s">
        <v>280</v>
      </c>
      <c r="G145">
        <v>1659040228</v>
      </c>
      <c r="H145">
        <f t="shared" si="138"/>
        <v>1.6839544863356988E-2</v>
      </c>
      <c r="I145">
        <f t="shared" si="139"/>
        <v>16.839544863356988</v>
      </c>
      <c r="J145">
        <f t="shared" si="140"/>
        <v>18.806391923654314</v>
      </c>
      <c r="K145">
        <f t="shared" si="141"/>
        <v>958.03899999999999</v>
      </c>
      <c r="L145">
        <f t="shared" si="142"/>
        <v>827.82569034552341</v>
      </c>
      <c r="M145">
        <f t="shared" si="143"/>
        <v>82.60985073747554</v>
      </c>
      <c r="N145">
        <f t="shared" si="144"/>
        <v>95.604013880804914</v>
      </c>
      <c r="O145">
        <f t="shared" si="145"/>
        <v>0.44451553202755639</v>
      </c>
      <c r="P145">
        <f t="shared" si="146"/>
        <v>2.9230349297211902</v>
      </c>
      <c r="Q145">
        <f t="shared" si="147"/>
        <v>0.41140838369821764</v>
      </c>
      <c r="R145">
        <f t="shared" si="148"/>
        <v>0.25990404744289641</v>
      </c>
      <c r="S145">
        <f t="shared" si="149"/>
        <v>66.190094999999985</v>
      </c>
      <c r="T145">
        <f t="shared" si="150"/>
        <v>41.30002659577876</v>
      </c>
      <c r="U145">
        <f t="shared" si="151"/>
        <v>42.005800000000001</v>
      </c>
      <c r="V145">
        <f t="shared" si="152"/>
        <v>8.24593442931711</v>
      </c>
      <c r="W145">
        <f t="shared" si="153"/>
        <v>45.288475475645811</v>
      </c>
      <c r="X145">
        <f t="shared" si="154"/>
        <v>4.4205576254118002</v>
      </c>
      <c r="Y145">
        <f t="shared" si="155"/>
        <v>9.7608885681943196</v>
      </c>
      <c r="Z145">
        <f t="shared" si="156"/>
        <v>3.8253768039053098</v>
      </c>
      <c r="AA145">
        <f t="shared" si="157"/>
        <v>-742.62392847404317</v>
      </c>
      <c r="AB145">
        <f t="shared" si="158"/>
        <v>510.42318892572581</v>
      </c>
      <c r="AC145">
        <f t="shared" si="159"/>
        <v>44.305312477831791</v>
      </c>
      <c r="AD145">
        <f t="shared" si="160"/>
        <v>-121.70533207048555</v>
      </c>
      <c r="AE145">
        <v>0</v>
      </c>
      <c r="AF145">
        <v>0</v>
      </c>
      <c r="AG145">
        <f t="shared" si="161"/>
        <v>1</v>
      </c>
      <c r="AH145">
        <f t="shared" si="162"/>
        <v>0</v>
      </c>
      <c r="AI145">
        <f t="shared" si="163"/>
        <v>49662.137383026922</v>
      </c>
      <c r="AJ145" t="s">
        <v>281</v>
      </c>
      <c r="AK145" t="s">
        <v>281</v>
      </c>
      <c r="AL145">
        <v>0</v>
      </c>
      <c r="AM145">
        <v>0</v>
      </c>
      <c r="AN145" t="e">
        <f t="shared" si="164"/>
        <v>#DIV/0!</v>
      </c>
      <c r="AO145">
        <v>0</v>
      </c>
      <c r="AP145" t="s">
        <v>281</v>
      </c>
      <c r="AQ145" t="s">
        <v>281</v>
      </c>
      <c r="AR145">
        <v>0</v>
      </c>
      <c r="AS145">
        <v>0</v>
      </c>
      <c r="AT145" t="e">
        <f t="shared" si="165"/>
        <v>#DIV/0!</v>
      </c>
      <c r="AU145">
        <v>0.5</v>
      </c>
      <c r="AV145">
        <f t="shared" si="166"/>
        <v>337.37670000000003</v>
      </c>
      <c r="AW145">
        <f t="shared" si="167"/>
        <v>18.806391923654314</v>
      </c>
      <c r="AX145" t="e">
        <f t="shared" si="168"/>
        <v>#DIV/0!</v>
      </c>
      <c r="AY145">
        <f t="shared" si="169"/>
        <v>5.5743007515499182E-2</v>
      </c>
      <c r="AZ145" t="e">
        <f t="shared" si="170"/>
        <v>#DIV/0!</v>
      </c>
      <c r="BA145" t="e">
        <f t="shared" si="171"/>
        <v>#DIV/0!</v>
      </c>
      <c r="BB145" t="s">
        <v>281</v>
      </c>
      <c r="BC145">
        <v>0</v>
      </c>
      <c r="BD145" t="e">
        <f t="shared" si="172"/>
        <v>#DIV/0!</v>
      </c>
      <c r="BE145" t="e">
        <f t="shared" si="173"/>
        <v>#DIV/0!</v>
      </c>
      <c r="BF145" t="e">
        <f t="shared" si="174"/>
        <v>#DIV/0!</v>
      </c>
      <c r="BG145" t="e">
        <f t="shared" si="175"/>
        <v>#DIV/0!</v>
      </c>
      <c r="BH145" t="e">
        <f t="shared" si="176"/>
        <v>#DIV/0!</v>
      </c>
      <c r="BI145" t="e">
        <f t="shared" si="177"/>
        <v>#DIV/0!</v>
      </c>
      <c r="BJ145" t="e">
        <f t="shared" si="178"/>
        <v>#DIV/0!</v>
      </c>
      <c r="BK145" t="e">
        <f t="shared" si="179"/>
        <v>#DIV/0!</v>
      </c>
      <c r="BL145">
        <f t="shared" si="180"/>
        <v>400.21</v>
      </c>
      <c r="BM145">
        <f t="shared" si="181"/>
        <v>337.37670000000003</v>
      </c>
      <c r="BN145">
        <f t="shared" si="182"/>
        <v>0.84299917543289782</v>
      </c>
      <c r="BO145">
        <f t="shared" si="183"/>
        <v>0.16538840858549259</v>
      </c>
      <c r="BP145">
        <v>6</v>
      </c>
      <c r="BQ145">
        <v>0.6</v>
      </c>
      <c r="BR145" t="s">
        <v>282</v>
      </c>
      <c r="BS145">
        <v>1659040228</v>
      </c>
      <c r="BT145">
        <v>958.03899999999999</v>
      </c>
      <c r="BU145">
        <v>999.94600000000003</v>
      </c>
      <c r="BV145">
        <v>44.298000000000002</v>
      </c>
      <c r="BW145">
        <v>24.995000000000001</v>
      </c>
      <c r="BX145">
        <v>956.80200000000002</v>
      </c>
      <c r="BY145">
        <v>44.1569</v>
      </c>
      <c r="BZ145">
        <v>500.24099999999999</v>
      </c>
      <c r="CA145">
        <v>99.691400000000002</v>
      </c>
      <c r="CB145">
        <v>9.9959099999999995E-2</v>
      </c>
      <c r="CC145">
        <v>45.244799999999998</v>
      </c>
      <c r="CD145">
        <v>42.005800000000001</v>
      </c>
      <c r="CE145">
        <v>999.9</v>
      </c>
      <c r="CF145">
        <v>0</v>
      </c>
      <c r="CG145">
        <v>0</v>
      </c>
      <c r="CH145">
        <v>9993.75</v>
      </c>
      <c r="CI145">
        <v>0</v>
      </c>
      <c r="CJ145">
        <v>238.43600000000001</v>
      </c>
      <c r="CK145">
        <v>400.21</v>
      </c>
      <c r="CL145">
        <v>0.90002199999999999</v>
      </c>
      <c r="CM145">
        <v>9.9978200000000003E-2</v>
      </c>
      <c r="CN145">
        <v>0</v>
      </c>
      <c r="CO145">
        <v>3.1208999999999998</v>
      </c>
      <c r="CP145">
        <v>0</v>
      </c>
      <c r="CQ145">
        <v>4100.93</v>
      </c>
      <c r="CR145">
        <v>3431.75</v>
      </c>
      <c r="CS145">
        <v>48.186999999999998</v>
      </c>
      <c r="CT145">
        <v>50.811999999999998</v>
      </c>
      <c r="CU145">
        <v>49.186999999999998</v>
      </c>
      <c r="CV145">
        <v>50.25</v>
      </c>
      <c r="CW145">
        <v>48.811999999999998</v>
      </c>
      <c r="CX145">
        <v>360.2</v>
      </c>
      <c r="CY145">
        <v>40.01</v>
      </c>
      <c r="CZ145">
        <v>0</v>
      </c>
      <c r="DA145">
        <v>1659040424.7</v>
      </c>
      <c r="DB145">
        <v>0</v>
      </c>
      <c r="DC145">
        <v>3.2709423076923079</v>
      </c>
      <c r="DD145">
        <v>-5.4287184386593183E-2</v>
      </c>
      <c r="DE145">
        <v>4.123076913533529</v>
      </c>
      <c r="DF145">
        <v>4098.0784615384619</v>
      </c>
      <c r="DG145">
        <v>15</v>
      </c>
      <c r="DH145">
        <v>1659040155.5</v>
      </c>
      <c r="DI145" t="s">
        <v>661</v>
      </c>
      <c r="DJ145">
        <v>1659040142</v>
      </c>
      <c r="DK145">
        <v>1659040155.5</v>
      </c>
      <c r="DL145">
        <v>128</v>
      </c>
      <c r="DM145">
        <v>0.36199999999999999</v>
      </c>
      <c r="DN145">
        <v>3.0000000000000001E-3</v>
      </c>
      <c r="DO145">
        <v>1.196</v>
      </c>
      <c r="DP145">
        <v>0.125</v>
      </c>
      <c r="DQ145">
        <v>1000</v>
      </c>
      <c r="DR145">
        <v>25</v>
      </c>
      <c r="DS145">
        <v>0.08</v>
      </c>
      <c r="DT145">
        <v>0.01</v>
      </c>
      <c r="DU145">
        <v>100</v>
      </c>
      <c r="DV145">
        <v>100</v>
      </c>
      <c r="DW145">
        <v>1.2370000000000001</v>
      </c>
      <c r="DX145">
        <v>0.1411</v>
      </c>
      <c r="DY145">
        <v>2.053235043672057</v>
      </c>
      <c r="DZ145">
        <v>-6.7132856166521554E-4</v>
      </c>
      <c r="EA145">
        <v>-2.681329234238156E-7</v>
      </c>
      <c r="EB145">
        <v>8.1307759810197942E-11</v>
      </c>
      <c r="EC145">
        <v>0.1411700835322785</v>
      </c>
      <c r="ED145">
        <v>0</v>
      </c>
      <c r="EE145">
        <v>0</v>
      </c>
      <c r="EF145">
        <v>0</v>
      </c>
      <c r="EG145">
        <v>2</v>
      </c>
      <c r="EH145">
        <v>2028</v>
      </c>
      <c r="EI145">
        <v>2</v>
      </c>
      <c r="EJ145">
        <v>26</v>
      </c>
      <c r="EK145">
        <v>1.4</v>
      </c>
      <c r="EL145">
        <v>1.2</v>
      </c>
      <c r="EM145">
        <v>2.2839399999999999</v>
      </c>
      <c r="EN145">
        <v>2.5512700000000001</v>
      </c>
      <c r="EO145">
        <v>1.39893</v>
      </c>
      <c r="EP145">
        <v>2.32544</v>
      </c>
      <c r="EQ145">
        <v>1.49902</v>
      </c>
      <c r="ER145">
        <v>2.2802699999999998</v>
      </c>
      <c r="ES145">
        <v>33.918700000000001</v>
      </c>
      <c r="ET145">
        <v>15.051399999999999</v>
      </c>
      <c r="EU145">
        <v>18</v>
      </c>
      <c r="EV145">
        <v>520.80499999999995</v>
      </c>
      <c r="EW145">
        <v>537.15700000000004</v>
      </c>
      <c r="EX145">
        <v>48.8125</v>
      </c>
      <c r="EY145">
        <v>44.652200000000001</v>
      </c>
      <c r="EZ145">
        <v>30.0001</v>
      </c>
      <c r="FA145">
        <v>44.360999999999997</v>
      </c>
      <c r="FB145">
        <v>44.277700000000003</v>
      </c>
      <c r="FC145">
        <v>45.683599999999998</v>
      </c>
      <c r="FD145">
        <v>0</v>
      </c>
      <c r="FE145">
        <v>100</v>
      </c>
      <c r="FF145">
        <v>48.814700000000002</v>
      </c>
      <c r="FG145">
        <v>1000</v>
      </c>
      <c r="FH145">
        <v>54.561199999999999</v>
      </c>
      <c r="FI145">
        <v>97.792500000000004</v>
      </c>
      <c r="FJ145">
        <v>99.537899999999993</v>
      </c>
    </row>
    <row r="146" spans="1:166" x14ac:dyDescent="0.2">
      <c r="A146">
        <v>128</v>
      </c>
      <c r="B146">
        <v>1659040378.5</v>
      </c>
      <c r="C146">
        <v>21444</v>
      </c>
      <c r="D146" t="s">
        <v>662</v>
      </c>
      <c r="E146" t="s">
        <v>663</v>
      </c>
      <c r="F146" t="s">
        <v>280</v>
      </c>
      <c r="G146">
        <v>1659040378.5</v>
      </c>
      <c r="H146">
        <f t="shared" si="138"/>
        <v>1.6255354918736909E-2</v>
      </c>
      <c r="I146">
        <f t="shared" si="139"/>
        <v>16.255354918736909</v>
      </c>
      <c r="J146">
        <f t="shared" si="140"/>
        <v>18.958448103680521</v>
      </c>
      <c r="K146">
        <f t="shared" si="141"/>
        <v>958.64099999999996</v>
      </c>
      <c r="L146">
        <f t="shared" si="142"/>
        <v>823.26069767919273</v>
      </c>
      <c r="M146">
        <f t="shared" si="143"/>
        <v>82.149443301535698</v>
      </c>
      <c r="N146">
        <f t="shared" si="144"/>
        <v>95.658428366654988</v>
      </c>
      <c r="O146">
        <f t="shared" si="145"/>
        <v>0.42102586666372455</v>
      </c>
      <c r="P146">
        <f t="shared" si="146"/>
        <v>2.9244630702515932</v>
      </c>
      <c r="Q146">
        <f t="shared" si="147"/>
        <v>0.39121599201958362</v>
      </c>
      <c r="R146">
        <f t="shared" si="148"/>
        <v>0.24701651417111903</v>
      </c>
      <c r="S146">
        <f t="shared" si="149"/>
        <v>66.146755031179666</v>
      </c>
      <c r="T146">
        <f t="shared" si="150"/>
        <v>41.346113537744593</v>
      </c>
      <c r="U146">
        <f t="shared" si="151"/>
        <v>41.991399999999999</v>
      </c>
      <c r="V146">
        <f t="shared" si="152"/>
        <v>8.2396825318660394</v>
      </c>
      <c r="W146">
        <f t="shared" si="153"/>
        <v>44.861276377449279</v>
      </c>
      <c r="X146">
        <f t="shared" si="154"/>
        <v>4.355176097657</v>
      </c>
      <c r="Y146">
        <f t="shared" si="155"/>
        <v>9.708096713552818</v>
      </c>
      <c r="Z146">
        <f t="shared" si="156"/>
        <v>3.8845064342090394</v>
      </c>
      <c r="AA146">
        <f t="shared" si="157"/>
        <v>-716.86115191629767</v>
      </c>
      <c r="AB146">
        <f t="shared" si="158"/>
        <v>496.34094614593977</v>
      </c>
      <c r="AC146">
        <f t="shared" si="159"/>
        <v>43.037441969475829</v>
      </c>
      <c r="AD146">
        <f t="shared" si="160"/>
        <v>-111.33600876970246</v>
      </c>
      <c r="AE146">
        <v>0</v>
      </c>
      <c r="AF146">
        <v>0</v>
      </c>
      <c r="AG146">
        <f t="shared" si="161"/>
        <v>1</v>
      </c>
      <c r="AH146">
        <f t="shared" si="162"/>
        <v>0</v>
      </c>
      <c r="AI146">
        <f t="shared" si="163"/>
        <v>49717.301806777003</v>
      </c>
      <c r="AJ146" t="s">
        <v>281</v>
      </c>
      <c r="AK146" t="s">
        <v>281</v>
      </c>
      <c r="AL146">
        <v>0</v>
      </c>
      <c r="AM146">
        <v>0</v>
      </c>
      <c r="AN146" t="e">
        <f t="shared" si="164"/>
        <v>#DIV/0!</v>
      </c>
      <c r="AO146">
        <v>0</v>
      </c>
      <c r="AP146" t="s">
        <v>281</v>
      </c>
      <c r="AQ146" t="s">
        <v>281</v>
      </c>
      <c r="AR146">
        <v>0</v>
      </c>
      <c r="AS146">
        <v>0</v>
      </c>
      <c r="AT146" t="e">
        <f t="shared" si="165"/>
        <v>#DIV/0!</v>
      </c>
      <c r="AU146">
        <v>0.5</v>
      </c>
      <c r="AV146">
        <f t="shared" si="166"/>
        <v>337.14598499024856</v>
      </c>
      <c r="AW146">
        <f t="shared" si="167"/>
        <v>18.958448103680521</v>
      </c>
      <c r="AX146" t="e">
        <f t="shared" si="168"/>
        <v>#DIV/0!</v>
      </c>
      <c r="AY146">
        <f t="shared" si="169"/>
        <v>5.623216335863785E-2</v>
      </c>
      <c r="AZ146" t="e">
        <f t="shared" si="170"/>
        <v>#DIV/0!</v>
      </c>
      <c r="BA146" t="e">
        <f t="shared" si="171"/>
        <v>#DIV/0!</v>
      </c>
      <c r="BB146" t="s">
        <v>281</v>
      </c>
      <c r="BC146">
        <v>0</v>
      </c>
      <c r="BD146" t="e">
        <f t="shared" si="172"/>
        <v>#DIV/0!</v>
      </c>
      <c r="BE146" t="e">
        <f t="shared" si="173"/>
        <v>#DIV/0!</v>
      </c>
      <c r="BF146" t="e">
        <f t="shared" si="174"/>
        <v>#DIV/0!</v>
      </c>
      <c r="BG146" t="e">
        <f t="shared" si="175"/>
        <v>#DIV/0!</v>
      </c>
      <c r="BH146" t="e">
        <f t="shared" si="176"/>
        <v>#DIV/0!</v>
      </c>
      <c r="BI146" t="e">
        <f t="shared" si="177"/>
        <v>#DIV/0!</v>
      </c>
      <c r="BJ146" t="e">
        <f t="shared" si="178"/>
        <v>#DIV/0!</v>
      </c>
      <c r="BK146" t="e">
        <f t="shared" si="179"/>
        <v>#DIV/0!</v>
      </c>
      <c r="BL146">
        <f t="shared" si="180"/>
        <v>399.935</v>
      </c>
      <c r="BM146">
        <f t="shared" si="181"/>
        <v>337.14598499024856</v>
      </c>
      <c r="BN146">
        <f t="shared" si="182"/>
        <v>0.84300195029254388</v>
      </c>
      <c r="BO146">
        <f t="shared" si="183"/>
        <v>0.16539376406460968</v>
      </c>
      <c r="BP146">
        <v>6</v>
      </c>
      <c r="BQ146">
        <v>0.6</v>
      </c>
      <c r="BR146" t="s">
        <v>282</v>
      </c>
      <c r="BS146">
        <v>1659040378.5</v>
      </c>
      <c r="BT146">
        <v>958.64099999999996</v>
      </c>
      <c r="BU146">
        <v>1000.07</v>
      </c>
      <c r="BV146">
        <v>43.645400000000002</v>
      </c>
      <c r="BW146">
        <v>24.999700000000001</v>
      </c>
      <c r="BX146">
        <v>957.51</v>
      </c>
      <c r="BY146">
        <v>43.504199999999997</v>
      </c>
      <c r="BZ146">
        <v>500.25099999999998</v>
      </c>
      <c r="CA146">
        <v>99.685400000000001</v>
      </c>
      <c r="CB146">
        <v>0.10005500000000001</v>
      </c>
      <c r="CC146">
        <v>45.139499999999998</v>
      </c>
      <c r="CD146">
        <v>41.991399999999999</v>
      </c>
      <c r="CE146">
        <v>999.9</v>
      </c>
      <c r="CF146">
        <v>0</v>
      </c>
      <c r="CG146">
        <v>0</v>
      </c>
      <c r="CH146">
        <v>10002.5</v>
      </c>
      <c r="CI146">
        <v>0</v>
      </c>
      <c r="CJ146">
        <v>238.49100000000001</v>
      </c>
      <c r="CK146">
        <v>399.935</v>
      </c>
      <c r="CL146">
        <v>0.89994399999999997</v>
      </c>
      <c r="CM146">
        <v>0.10005600000000001</v>
      </c>
      <c r="CN146">
        <v>0</v>
      </c>
      <c r="CO146">
        <v>3.4447000000000001</v>
      </c>
      <c r="CP146">
        <v>0</v>
      </c>
      <c r="CQ146">
        <v>4106.29</v>
      </c>
      <c r="CR146">
        <v>3429.33</v>
      </c>
      <c r="CS146">
        <v>48.125</v>
      </c>
      <c r="CT146">
        <v>50.75</v>
      </c>
      <c r="CU146">
        <v>49.125</v>
      </c>
      <c r="CV146">
        <v>50.25</v>
      </c>
      <c r="CW146">
        <v>48.75</v>
      </c>
      <c r="CX146">
        <v>359.92</v>
      </c>
      <c r="CY146">
        <v>40.020000000000003</v>
      </c>
      <c r="CZ146">
        <v>0</v>
      </c>
      <c r="DA146">
        <v>1659040575.3</v>
      </c>
      <c r="DB146">
        <v>0</v>
      </c>
      <c r="DC146">
        <v>3.2606359999999999</v>
      </c>
      <c r="DD146">
        <v>1.1326538418899961</v>
      </c>
      <c r="DE146">
        <v>2.650769257885063</v>
      </c>
      <c r="DF146">
        <v>4106.0243999999993</v>
      </c>
      <c r="DG146">
        <v>15</v>
      </c>
      <c r="DH146">
        <v>1659040299</v>
      </c>
      <c r="DI146" t="s">
        <v>664</v>
      </c>
      <c r="DJ146">
        <v>1659040297.5</v>
      </c>
      <c r="DK146">
        <v>1659040155.5</v>
      </c>
      <c r="DL146">
        <v>129</v>
      </c>
      <c r="DM146">
        <v>-0.105</v>
      </c>
      <c r="DN146">
        <v>3.0000000000000001E-3</v>
      </c>
      <c r="DO146">
        <v>1.0900000000000001</v>
      </c>
      <c r="DP146">
        <v>0.125</v>
      </c>
      <c r="DQ146">
        <v>1000</v>
      </c>
      <c r="DR146">
        <v>25</v>
      </c>
      <c r="DS146">
        <v>0.04</v>
      </c>
      <c r="DT146">
        <v>0.01</v>
      </c>
      <c r="DU146">
        <v>100</v>
      </c>
      <c r="DV146">
        <v>100</v>
      </c>
      <c r="DW146">
        <v>1.131</v>
      </c>
      <c r="DX146">
        <v>0.14119999999999999</v>
      </c>
      <c r="DY146">
        <v>1.947719782467257</v>
      </c>
      <c r="DZ146">
        <v>-6.7132856166521554E-4</v>
      </c>
      <c r="EA146">
        <v>-2.681329234238156E-7</v>
      </c>
      <c r="EB146">
        <v>8.1307759810197942E-11</v>
      </c>
      <c r="EC146">
        <v>0.1411700835322785</v>
      </c>
      <c r="ED146">
        <v>0</v>
      </c>
      <c r="EE146">
        <v>0</v>
      </c>
      <c r="EF146">
        <v>0</v>
      </c>
      <c r="EG146">
        <v>2</v>
      </c>
      <c r="EH146">
        <v>2028</v>
      </c>
      <c r="EI146">
        <v>2</v>
      </c>
      <c r="EJ146">
        <v>26</v>
      </c>
      <c r="EK146">
        <v>1.4</v>
      </c>
      <c r="EL146">
        <v>3.7</v>
      </c>
      <c r="EM146">
        <v>2.2827099999999998</v>
      </c>
      <c r="EN146">
        <v>2.52563</v>
      </c>
      <c r="EO146">
        <v>1.39893</v>
      </c>
      <c r="EP146">
        <v>2.32544</v>
      </c>
      <c r="EQ146">
        <v>1.49902</v>
      </c>
      <c r="ER146">
        <v>2.4658199999999999</v>
      </c>
      <c r="ES146">
        <v>33.896099999999997</v>
      </c>
      <c r="ET146">
        <v>15.033899999999999</v>
      </c>
      <c r="EU146">
        <v>18</v>
      </c>
      <c r="EV146">
        <v>520.51</v>
      </c>
      <c r="EW146">
        <v>537.05899999999997</v>
      </c>
      <c r="EX146">
        <v>48.454099999999997</v>
      </c>
      <c r="EY146">
        <v>44.628300000000003</v>
      </c>
      <c r="EZ146">
        <v>30.0001</v>
      </c>
      <c r="FA146">
        <v>44.337499999999999</v>
      </c>
      <c r="FB146">
        <v>44.259</v>
      </c>
      <c r="FC146">
        <v>45.677999999999997</v>
      </c>
      <c r="FD146">
        <v>0</v>
      </c>
      <c r="FE146">
        <v>100</v>
      </c>
      <c r="FF146">
        <v>48.454300000000003</v>
      </c>
      <c r="FG146">
        <v>1000</v>
      </c>
      <c r="FH146">
        <v>54.561199999999999</v>
      </c>
      <c r="FI146">
        <v>97.796599999999998</v>
      </c>
      <c r="FJ146">
        <v>99.543000000000006</v>
      </c>
    </row>
    <row r="147" spans="1:166" x14ac:dyDescent="0.2">
      <c r="A147">
        <v>129</v>
      </c>
      <c r="B147">
        <v>1659040529</v>
      </c>
      <c r="C147">
        <v>21594.5</v>
      </c>
      <c r="D147" t="s">
        <v>665</v>
      </c>
      <c r="E147" t="s">
        <v>666</v>
      </c>
      <c r="F147" t="s">
        <v>280</v>
      </c>
      <c r="G147">
        <v>1659040529</v>
      </c>
      <c r="H147">
        <f t="shared" ref="H147:H178" si="184">(I147)/1000</f>
        <v>1.572468510434263E-2</v>
      </c>
      <c r="I147">
        <f t="shared" ref="I147:I178" si="185">1000*BZ147*AG147*(BV147-BW147)/(100*BP147*(1000-AG147*BV147))</f>
        <v>15.724685104342631</v>
      </c>
      <c r="J147">
        <f t="shared" ref="J147:J178" si="186">BZ147*AG147*(BU147-BT147*(1000-AG147*BW147)/(1000-AG147*BV147))/(100*BP147)</f>
        <v>19.545995787434457</v>
      </c>
      <c r="K147">
        <f t="shared" ref="K147:K178" si="187">BT147 - IF(AG147&gt;1, J147*BP147*100/(AI147*CH147), 0)</f>
        <v>1154.8399999999999</v>
      </c>
      <c r="L147">
        <f t="shared" ref="L147:L178" si="188">((R147-H147/2)*K147-J147)/(R147+H147/2)</f>
        <v>999.39740806743373</v>
      </c>
      <c r="M147">
        <f t="shared" ref="M147:M178" si="189">L147*(CA147+CB147)/1000</f>
        <v>99.716126636085704</v>
      </c>
      <c r="N147">
        <f t="shared" ref="N147:N178" si="190">(BT147 - IF(AG147&gt;1, J147*BP147*100/(AI147*CH147), 0))*(CA147+CB147)/1000</f>
        <v>115.22560570483999</v>
      </c>
      <c r="O147">
        <f t="shared" ref="O147:O178" si="191">2/((1/Q147-1/P147)+SIGN(Q147)*SQRT((1/Q147-1/P147)*(1/Q147-1/P147) + 4*BQ147/((BQ147+1)*(BQ147+1))*(2*1/Q147*1/P147-1/P147*1/P147)))</f>
        <v>0.39878141525834471</v>
      </c>
      <c r="P147">
        <f t="shared" ref="P147:P178" si="192">IF(LEFT(BR147,1)&lt;&gt;"0",IF(LEFT(BR147,1)="1",3,$B$7),$D$5+$E$5*(CH147*CA147/($K$5*1000))+$F$5*(CH147*CA147/($K$5*1000))*MAX(MIN(BP147,$J$5),$I$5)*MAX(MIN(BP147,$J$5),$I$5)+$G$5*MAX(MIN(BP147,$J$5),$I$5)*(CH147*CA147/($K$5*1000))+$H$5*(CH147*CA147/($K$5*1000))*(CH147*CA147/($K$5*1000)))</f>
        <v>2.9207912087022661</v>
      </c>
      <c r="Q147">
        <f t="shared" ref="Q147:Q178" si="193">H147*(1000-(1000*0.61365*EXP(17.502*U147/(240.97+U147))/(CA147+CB147)+BV147)/2)/(1000*0.61365*EXP(17.502*U147/(240.97+U147))/(CA147+CB147)-BV147)</f>
        <v>0.3719018452222323</v>
      </c>
      <c r="R147">
        <f t="shared" ref="R147:R178" si="194">1/((BQ147+1)/(O147/1.6)+1/(P147/1.37)) + BQ147/((BQ147+1)/(O147/1.6) + BQ147/(P147/1.37))</f>
        <v>0.23470625248059049</v>
      </c>
      <c r="S147">
        <f t="shared" ref="S147:S178" si="195">(BL147*BO147)</f>
        <v>66.14785485104639</v>
      </c>
      <c r="T147">
        <f t="shared" ref="T147:T178" si="196">(CC147+(S147+2*0.95*0.0000000567*(((CC147+$B$9)+273)^4-(CC147+273)^4)-44100*H147)/(1.84*29.3*P147+8*0.95*0.0000000567*(CC147+273)^3))</f>
        <v>41.382955886264114</v>
      </c>
      <c r="U147">
        <f t="shared" ref="U147:U178" si="197">($C$9*CD147+$D$9*CE147+$E$9*T147)</f>
        <v>42.015799999999999</v>
      </c>
      <c r="V147">
        <f t="shared" ref="V147:V178" si="198">0.61365*EXP(17.502*U147/(240.97+U147))</f>
        <v>8.2502784407914902</v>
      </c>
      <c r="W147">
        <f t="shared" ref="W147:W178" si="199">(X147/Y147*100)</f>
        <v>44.477575221847424</v>
      </c>
      <c r="X147">
        <f t="shared" ref="X147:X178" si="200">BV147*(CA147+CB147)/1000</f>
        <v>4.2968143611895</v>
      </c>
      <c r="Y147">
        <f t="shared" ref="Y147:Y178" si="201">0.61365*EXP(17.502*CC147/(240.97+CC147))</f>
        <v>9.660630867932074</v>
      </c>
      <c r="Z147">
        <f t="shared" ref="Z147:Z178" si="202">(V147-BV147*(CA147+CB147)/1000)</f>
        <v>3.9534640796019902</v>
      </c>
      <c r="AA147">
        <f t="shared" ref="AA147:AA178" si="203">(-H147*44100)</f>
        <v>-693.45861310150997</v>
      </c>
      <c r="AB147">
        <f t="shared" ref="AB147:AB178" si="204">2*29.3*P147*0.92*(CC147-U147)</f>
        <v>476.90060582607617</v>
      </c>
      <c r="AC147">
        <f t="shared" ref="AC147:AC178" si="205">2*0.95*0.0000000567*(((CC147+$B$9)+273)^4-(U147+273)^4)</f>
        <v>41.389821530913601</v>
      </c>
      <c r="AD147">
        <f t="shared" ref="AD147:AD178" si="206">S147+AC147+AA147+AB147</f>
        <v>-109.02033089347384</v>
      </c>
      <c r="AE147">
        <v>0</v>
      </c>
      <c r="AF147">
        <v>0</v>
      </c>
      <c r="AG147">
        <f t="shared" ref="AG147:AG178" si="207">IF(AE147*$H$15&gt;=AI147,1,(AI147/(AI147-AE147*$H$15)))</f>
        <v>1</v>
      </c>
      <c r="AH147">
        <f t="shared" ref="AH147:AH178" si="208">(AG147-1)*100</f>
        <v>0</v>
      </c>
      <c r="AI147">
        <f t="shared" ref="AI147:AI178" si="209">MAX(0,($B$15+$C$15*CH147)/(1+$D$15*CH147)*CA147/(CC147+273)*$E$15)</f>
        <v>49632.090460807754</v>
      </c>
      <c r="AJ147" t="s">
        <v>281</v>
      </c>
      <c r="AK147" t="s">
        <v>281</v>
      </c>
      <c r="AL147">
        <v>0</v>
      </c>
      <c r="AM147">
        <v>0</v>
      </c>
      <c r="AN147" t="e">
        <f t="shared" ref="AN147:AN178" si="210">1-AL147/AM147</f>
        <v>#DIV/0!</v>
      </c>
      <c r="AO147">
        <v>0</v>
      </c>
      <c r="AP147" t="s">
        <v>281</v>
      </c>
      <c r="AQ147" t="s">
        <v>281</v>
      </c>
      <c r="AR147">
        <v>0</v>
      </c>
      <c r="AS147">
        <v>0</v>
      </c>
      <c r="AT147" t="e">
        <f t="shared" ref="AT147:AT178" si="211">1-AR147/AS147</f>
        <v>#DIV/0!</v>
      </c>
      <c r="AU147">
        <v>0.5</v>
      </c>
      <c r="AV147">
        <f t="shared" ref="AV147:AV178" si="212">BM147</f>
        <v>337.15185598499818</v>
      </c>
      <c r="AW147">
        <f t="shared" ref="AW147:AW178" si="213">J147</f>
        <v>19.545995787434457</v>
      </c>
      <c r="AX147" t="e">
        <f t="shared" ref="AX147:AX178" si="214">AT147*AU147*AV147</f>
        <v>#DIV/0!</v>
      </c>
      <c r="AY147">
        <f t="shared" ref="AY147:AY178" si="215">(AW147-AO147)/AV147</f>
        <v>5.7973863825635207E-2</v>
      </c>
      <c r="AZ147" t="e">
        <f t="shared" ref="AZ147:AZ178" si="216">(AM147-AS147)/AS147</f>
        <v>#DIV/0!</v>
      </c>
      <c r="BA147" t="e">
        <f t="shared" ref="BA147:BA178" si="217">AL147/(AN147+AL147/AS147)</f>
        <v>#DIV/0!</v>
      </c>
      <c r="BB147" t="s">
        <v>281</v>
      </c>
      <c r="BC147">
        <v>0</v>
      </c>
      <c r="BD147" t="e">
        <f t="shared" ref="BD147:BD178" si="218">IF(BC147&lt;&gt;0, BC147, BA147)</f>
        <v>#DIV/0!</v>
      </c>
      <c r="BE147" t="e">
        <f t="shared" ref="BE147:BE178" si="219">1-BD147/AS147</f>
        <v>#DIV/0!</v>
      </c>
      <c r="BF147" t="e">
        <f t="shared" ref="BF147:BF178" si="220">(AS147-AR147)/(AS147-BD147)</f>
        <v>#DIV/0!</v>
      </c>
      <c r="BG147" t="e">
        <f t="shared" ref="BG147:BG178" si="221">(AM147-AS147)/(AM147-BD147)</f>
        <v>#DIV/0!</v>
      </c>
      <c r="BH147" t="e">
        <f t="shared" ref="BH147:BH178" si="222">(AS147-AR147)/(AS147-AL147)</f>
        <v>#DIV/0!</v>
      </c>
      <c r="BI147" t="e">
        <f t="shared" ref="BI147:BI178" si="223">(AM147-AS147)/(AM147-AL147)</f>
        <v>#DIV/0!</v>
      </c>
      <c r="BJ147" t="e">
        <f t="shared" ref="BJ147:BJ178" si="224">(BF147*BD147/AR147)</f>
        <v>#DIV/0!</v>
      </c>
      <c r="BK147" t="e">
        <f t="shared" ref="BK147:BK178" si="225">(1-BJ147)</f>
        <v>#DIV/0!</v>
      </c>
      <c r="BL147">
        <f t="shared" ref="BL147:BL178" si="226">$B$13*CI147+$C$13*CJ147+$F$13*CK147*(1-CN147)</f>
        <v>399.94200000000001</v>
      </c>
      <c r="BM147">
        <f t="shared" ref="BM147:BM178" si="227">BL147*BN147</f>
        <v>337.15185598499818</v>
      </c>
      <c r="BN147">
        <f t="shared" ref="BN147:BN178" si="228">($B$13*$D$11+$C$13*$D$11+$F$13*((CX147+CP147)/MAX(CX147+CP147+CY147, 0.1)*$I$11+CY147/MAX(CX147+CP147+CY147, 0.1)*$J$11))/($B$13+$C$13+$F$13)</f>
        <v>0.8430018752344044</v>
      </c>
      <c r="BO147">
        <f t="shared" ref="BO147:BO178" si="229">($B$13*$K$11+$C$13*$K$11+$F$13*((CX147+CP147)/MAX(CX147+CP147+CY147, 0.1)*$P$11+CY147/MAX(CX147+CP147+CY147, 0.1)*$Q$11))/($B$13+$C$13+$F$13)</f>
        <v>0.16539361920240031</v>
      </c>
      <c r="BP147">
        <v>6</v>
      </c>
      <c r="BQ147">
        <v>0.6</v>
      </c>
      <c r="BR147" t="s">
        <v>282</v>
      </c>
      <c r="BS147">
        <v>1659040529</v>
      </c>
      <c r="BT147">
        <v>1154.8399999999999</v>
      </c>
      <c r="BU147">
        <v>1200.06</v>
      </c>
      <c r="BV147">
        <v>43.064500000000002</v>
      </c>
      <c r="BW147">
        <v>25.0181</v>
      </c>
      <c r="BX147">
        <v>1153.5899999999999</v>
      </c>
      <c r="BY147">
        <v>42.919800000000002</v>
      </c>
      <c r="BZ147">
        <v>500.29399999999998</v>
      </c>
      <c r="CA147">
        <v>99.676000000000002</v>
      </c>
      <c r="CB147">
        <v>0.10025100000000001</v>
      </c>
      <c r="CC147">
        <v>45.044400000000003</v>
      </c>
      <c r="CD147">
        <v>42.015799999999999</v>
      </c>
      <c r="CE147">
        <v>999.9</v>
      </c>
      <c r="CF147">
        <v>0</v>
      </c>
      <c r="CG147">
        <v>0</v>
      </c>
      <c r="CH147">
        <v>9982.5</v>
      </c>
      <c r="CI147">
        <v>0</v>
      </c>
      <c r="CJ147">
        <v>238.38</v>
      </c>
      <c r="CK147">
        <v>399.94200000000001</v>
      </c>
      <c r="CL147">
        <v>0.89994499999999999</v>
      </c>
      <c r="CM147">
        <v>0.10005500000000001</v>
      </c>
      <c r="CN147">
        <v>0</v>
      </c>
      <c r="CO147">
        <v>3.6758999999999999</v>
      </c>
      <c r="CP147">
        <v>0</v>
      </c>
      <c r="CQ147">
        <v>4092.9</v>
      </c>
      <c r="CR147">
        <v>3429.38</v>
      </c>
      <c r="CS147">
        <v>48.125</v>
      </c>
      <c r="CT147">
        <v>50.75</v>
      </c>
      <c r="CU147">
        <v>49.125</v>
      </c>
      <c r="CV147">
        <v>50.186999999999998</v>
      </c>
      <c r="CW147">
        <v>48.75</v>
      </c>
      <c r="CX147">
        <v>359.93</v>
      </c>
      <c r="CY147">
        <v>40.020000000000003</v>
      </c>
      <c r="CZ147">
        <v>0</v>
      </c>
      <c r="DA147">
        <v>1659040725.3</v>
      </c>
      <c r="DB147">
        <v>0</v>
      </c>
      <c r="DC147">
        <v>3.2326679999999999</v>
      </c>
      <c r="DD147">
        <v>-0.3983153847490043</v>
      </c>
      <c r="DE147">
        <v>4.6746153413120908</v>
      </c>
      <c r="DF147">
        <v>4093.3655999999992</v>
      </c>
      <c r="DG147">
        <v>15</v>
      </c>
      <c r="DH147">
        <v>1659040455.5</v>
      </c>
      <c r="DI147" t="s">
        <v>667</v>
      </c>
      <c r="DJ147">
        <v>1659040444</v>
      </c>
      <c r="DK147">
        <v>1659040455.5</v>
      </c>
      <c r="DL147">
        <v>130</v>
      </c>
      <c r="DM147">
        <v>0.308</v>
      </c>
      <c r="DN147">
        <v>4.0000000000000001E-3</v>
      </c>
      <c r="DO147">
        <v>1.2050000000000001</v>
      </c>
      <c r="DP147">
        <v>0.129</v>
      </c>
      <c r="DQ147">
        <v>1200</v>
      </c>
      <c r="DR147">
        <v>25</v>
      </c>
      <c r="DS147">
        <v>0.09</v>
      </c>
      <c r="DT147">
        <v>0.01</v>
      </c>
      <c r="DU147">
        <v>100</v>
      </c>
      <c r="DV147">
        <v>100</v>
      </c>
      <c r="DW147">
        <v>1.25</v>
      </c>
      <c r="DX147">
        <v>0.1447</v>
      </c>
      <c r="DY147">
        <v>2.2547244247502611</v>
      </c>
      <c r="DZ147">
        <v>-6.7132856166521554E-4</v>
      </c>
      <c r="EA147">
        <v>-2.681329234238156E-7</v>
      </c>
      <c r="EB147">
        <v>8.1307759810197942E-11</v>
      </c>
      <c r="EC147">
        <v>0.14476133361698371</v>
      </c>
      <c r="ED147">
        <v>0</v>
      </c>
      <c r="EE147">
        <v>0</v>
      </c>
      <c r="EF147">
        <v>0</v>
      </c>
      <c r="EG147">
        <v>2</v>
      </c>
      <c r="EH147">
        <v>2028</v>
      </c>
      <c r="EI147">
        <v>2</v>
      </c>
      <c r="EJ147">
        <v>26</v>
      </c>
      <c r="EK147">
        <v>1.4</v>
      </c>
      <c r="EL147">
        <v>1.2</v>
      </c>
      <c r="EM147">
        <v>2.6464799999999999</v>
      </c>
      <c r="EN147">
        <v>2.5439500000000002</v>
      </c>
      <c r="EO147">
        <v>1.39893</v>
      </c>
      <c r="EP147">
        <v>2.32544</v>
      </c>
      <c r="EQ147">
        <v>1.49902</v>
      </c>
      <c r="ER147">
        <v>2.35229</v>
      </c>
      <c r="ES147">
        <v>33.896099999999997</v>
      </c>
      <c r="ET147">
        <v>14.9901</v>
      </c>
      <c r="EU147">
        <v>18</v>
      </c>
      <c r="EV147">
        <v>520.16099999999994</v>
      </c>
      <c r="EW147">
        <v>537.702</v>
      </c>
      <c r="EX147">
        <v>48.280700000000003</v>
      </c>
      <c r="EY147">
        <v>44.604300000000002</v>
      </c>
      <c r="EZ147">
        <v>30</v>
      </c>
      <c r="FA147">
        <v>44.3187</v>
      </c>
      <c r="FB147">
        <v>44.235599999999998</v>
      </c>
      <c r="FC147">
        <v>52.943800000000003</v>
      </c>
      <c r="FD147">
        <v>0</v>
      </c>
      <c r="FE147">
        <v>100</v>
      </c>
      <c r="FF147">
        <v>48.270200000000003</v>
      </c>
      <c r="FG147">
        <v>1200</v>
      </c>
      <c r="FH147">
        <v>54.561199999999999</v>
      </c>
      <c r="FI147">
        <v>97.796999999999997</v>
      </c>
      <c r="FJ147">
        <v>99.542599999999993</v>
      </c>
    </row>
    <row r="148" spans="1:166" x14ac:dyDescent="0.2">
      <c r="A148">
        <v>130</v>
      </c>
      <c r="B148">
        <v>1659040679.5</v>
      </c>
      <c r="C148">
        <v>21745</v>
      </c>
      <c r="D148" t="s">
        <v>668</v>
      </c>
      <c r="E148" t="s">
        <v>669</v>
      </c>
      <c r="F148" t="s">
        <v>280</v>
      </c>
      <c r="G148">
        <v>1659040679.5</v>
      </c>
      <c r="H148">
        <f t="shared" si="184"/>
        <v>1.5283456840141247E-2</v>
      </c>
      <c r="I148">
        <f t="shared" si="185"/>
        <v>15.283456840141247</v>
      </c>
      <c r="J148">
        <f t="shared" si="186"/>
        <v>19.360059779238075</v>
      </c>
      <c r="K148">
        <f t="shared" si="187"/>
        <v>1155.57</v>
      </c>
      <c r="L148">
        <f t="shared" si="188"/>
        <v>996.78393386573794</v>
      </c>
      <c r="M148">
        <f t="shared" si="189"/>
        <v>99.444120255381264</v>
      </c>
      <c r="N148">
        <f t="shared" si="190"/>
        <v>115.28540753847</v>
      </c>
      <c r="O148">
        <f t="shared" si="191"/>
        <v>0.38219259175899106</v>
      </c>
      <c r="P148">
        <f t="shared" si="192"/>
        <v>2.9257472683831658</v>
      </c>
      <c r="Q148">
        <f t="shared" si="193"/>
        <v>0.35746928396217575</v>
      </c>
      <c r="R148">
        <f t="shared" si="194"/>
        <v>0.22550948504154861</v>
      </c>
      <c r="S148">
        <f t="shared" si="195"/>
        <v>66.142652999999996</v>
      </c>
      <c r="T148">
        <f t="shared" si="196"/>
        <v>41.390020572393759</v>
      </c>
      <c r="U148">
        <f t="shared" si="197"/>
        <v>42.002899999999997</v>
      </c>
      <c r="V148">
        <f t="shared" si="198"/>
        <v>8.2446750364672141</v>
      </c>
      <c r="W148">
        <f t="shared" si="199"/>
        <v>44.208499303896751</v>
      </c>
      <c r="X148">
        <f t="shared" si="200"/>
        <v>4.2462864841758998</v>
      </c>
      <c r="Y148">
        <f t="shared" si="201"/>
        <v>9.6051360056042689</v>
      </c>
      <c r="Z148">
        <f t="shared" si="202"/>
        <v>3.9983885522913143</v>
      </c>
      <c r="AA148">
        <f t="shared" si="203"/>
        <v>-674.00044665022904</v>
      </c>
      <c r="AB148">
        <f t="shared" si="204"/>
        <v>462.12581155055807</v>
      </c>
      <c r="AC148">
        <f t="shared" si="205"/>
        <v>40.015893187975934</v>
      </c>
      <c r="AD148">
        <f t="shared" si="206"/>
        <v>-105.71608891169501</v>
      </c>
      <c r="AE148">
        <v>0</v>
      </c>
      <c r="AF148">
        <v>0</v>
      </c>
      <c r="AG148">
        <f t="shared" si="207"/>
        <v>1</v>
      </c>
      <c r="AH148">
        <f t="shared" si="208"/>
        <v>0</v>
      </c>
      <c r="AI148">
        <f t="shared" si="209"/>
        <v>49784.183585364357</v>
      </c>
      <c r="AJ148" t="s">
        <v>281</v>
      </c>
      <c r="AK148" t="s">
        <v>281</v>
      </c>
      <c r="AL148">
        <v>0</v>
      </c>
      <c r="AM148">
        <v>0</v>
      </c>
      <c r="AN148" t="e">
        <f t="shared" si="210"/>
        <v>#DIV/0!</v>
      </c>
      <c r="AO148">
        <v>0</v>
      </c>
      <c r="AP148" t="s">
        <v>281</v>
      </c>
      <c r="AQ148" t="s">
        <v>281</v>
      </c>
      <c r="AR148">
        <v>0</v>
      </c>
      <c r="AS148">
        <v>0</v>
      </c>
      <c r="AT148" t="e">
        <f t="shared" si="211"/>
        <v>#DIV/0!</v>
      </c>
      <c r="AU148">
        <v>0.5</v>
      </c>
      <c r="AV148">
        <f t="shared" si="212"/>
        <v>337.13249999999999</v>
      </c>
      <c r="AW148">
        <f t="shared" si="213"/>
        <v>19.360059779238075</v>
      </c>
      <c r="AX148" t="e">
        <f t="shared" si="214"/>
        <v>#DIV/0!</v>
      </c>
      <c r="AY148">
        <f t="shared" si="215"/>
        <v>5.742567026091544E-2</v>
      </c>
      <c r="AZ148" t="e">
        <f t="shared" si="216"/>
        <v>#DIV/0!</v>
      </c>
      <c r="BA148" t="e">
        <f t="shared" si="217"/>
        <v>#DIV/0!</v>
      </c>
      <c r="BB148" t="s">
        <v>281</v>
      </c>
      <c r="BC148">
        <v>0</v>
      </c>
      <c r="BD148" t="e">
        <f t="shared" si="218"/>
        <v>#DIV/0!</v>
      </c>
      <c r="BE148" t="e">
        <f t="shared" si="219"/>
        <v>#DIV/0!</v>
      </c>
      <c r="BF148" t="e">
        <f t="shared" si="220"/>
        <v>#DIV/0!</v>
      </c>
      <c r="BG148" t="e">
        <f t="shared" si="221"/>
        <v>#DIV/0!</v>
      </c>
      <c r="BH148" t="e">
        <f t="shared" si="222"/>
        <v>#DIV/0!</v>
      </c>
      <c r="BI148" t="e">
        <f t="shared" si="223"/>
        <v>#DIV/0!</v>
      </c>
      <c r="BJ148" t="e">
        <f t="shared" si="224"/>
        <v>#DIV/0!</v>
      </c>
      <c r="BK148" t="e">
        <f t="shared" si="225"/>
        <v>#DIV/0!</v>
      </c>
      <c r="BL148">
        <f t="shared" si="226"/>
        <v>399.92</v>
      </c>
      <c r="BM148">
        <f t="shared" si="227"/>
        <v>337.13249999999999</v>
      </c>
      <c r="BN148">
        <f t="shared" si="228"/>
        <v>0.84299984996999389</v>
      </c>
      <c r="BO148">
        <f t="shared" si="229"/>
        <v>0.16538971044208839</v>
      </c>
      <c r="BP148">
        <v>6</v>
      </c>
      <c r="BQ148">
        <v>0.6</v>
      </c>
      <c r="BR148" t="s">
        <v>282</v>
      </c>
      <c r="BS148">
        <v>1659040679.5</v>
      </c>
      <c r="BT148">
        <v>1155.57</v>
      </c>
      <c r="BU148">
        <v>1199.97</v>
      </c>
      <c r="BV148">
        <v>42.562899999999999</v>
      </c>
      <c r="BW148">
        <v>25.013400000000001</v>
      </c>
      <c r="BX148">
        <v>1154.31</v>
      </c>
      <c r="BY148">
        <v>42.419600000000003</v>
      </c>
      <c r="BZ148">
        <v>500.286</v>
      </c>
      <c r="CA148">
        <v>99.6648</v>
      </c>
      <c r="CB148">
        <v>0.100171</v>
      </c>
      <c r="CC148">
        <v>44.932699999999997</v>
      </c>
      <c r="CD148">
        <v>42.002899999999997</v>
      </c>
      <c r="CE148">
        <v>999.9</v>
      </c>
      <c r="CF148">
        <v>0</v>
      </c>
      <c r="CG148">
        <v>0</v>
      </c>
      <c r="CH148">
        <v>10011.9</v>
      </c>
      <c r="CI148">
        <v>0</v>
      </c>
      <c r="CJ148">
        <v>238.46299999999999</v>
      </c>
      <c r="CK148">
        <v>399.92</v>
      </c>
      <c r="CL148">
        <v>0.90001399999999998</v>
      </c>
      <c r="CM148">
        <v>9.9985900000000003E-2</v>
      </c>
      <c r="CN148">
        <v>0</v>
      </c>
      <c r="CO148">
        <v>3.3955000000000002</v>
      </c>
      <c r="CP148">
        <v>0</v>
      </c>
      <c r="CQ148">
        <v>4098.59</v>
      </c>
      <c r="CR148">
        <v>3429.26</v>
      </c>
      <c r="CS148">
        <v>48.125</v>
      </c>
      <c r="CT148">
        <v>50.75</v>
      </c>
      <c r="CU148">
        <v>49.125</v>
      </c>
      <c r="CV148">
        <v>50.186999999999998</v>
      </c>
      <c r="CW148">
        <v>48.686999999999998</v>
      </c>
      <c r="CX148">
        <v>359.93</v>
      </c>
      <c r="CY148">
        <v>39.99</v>
      </c>
      <c r="CZ148">
        <v>0</v>
      </c>
      <c r="DA148">
        <v>1659040875.9000001</v>
      </c>
      <c r="DB148">
        <v>0</v>
      </c>
      <c r="DC148">
        <v>3.2764153846153841</v>
      </c>
      <c r="DD148">
        <v>0.51585640418370848</v>
      </c>
      <c r="DE148">
        <v>0.84034183451557476</v>
      </c>
      <c r="DF148">
        <v>4099.7569230769232</v>
      </c>
      <c r="DG148">
        <v>15</v>
      </c>
      <c r="DH148">
        <v>1659040595</v>
      </c>
      <c r="DI148" t="s">
        <v>670</v>
      </c>
      <c r="DJ148">
        <v>1659040584.5</v>
      </c>
      <c r="DK148">
        <v>1659040595</v>
      </c>
      <c r="DL148">
        <v>131</v>
      </c>
      <c r="DM148">
        <v>7.0000000000000001E-3</v>
      </c>
      <c r="DN148">
        <v>-1E-3</v>
      </c>
      <c r="DO148">
        <v>1.2130000000000001</v>
      </c>
      <c r="DP148">
        <v>0.127</v>
      </c>
      <c r="DQ148">
        <v>1200</v>
      </c>
      <c r="DR148">
        <v>25</v>
      </c>
      <c r="DS148">
        <v>7.0000000000000007E-2</v>
      </c>
      <c r="DT148">
        <v>0.01</v>
      </c>
      <c r="DU148">
        <v>100</v>
      </c>
      <c r="DV148">
        <v>100</v>
      </c>
      <c r="DW148">
        <v>1.26</v>
      </c>
      <c r="DX148">
        <v>0.14330000000000001</v>
      </c>
      <c r="DY148">
        <v>2.2634425100403019</v>
      </c>
      <c r="DZ148">
        <v>-6.7132856166521554E-4</v>
      </c>
      <c r="EA148">
        <v>-2.681329234238156E-7</v>
      </c>
      <c r="EB148">
        <v>8.1307759810197942E-11</v>
      </c>
      <c r="EC148">
        <v>0.14328657257059871</v>
      </c>
      <c r="ED148">
        <v>0</v>
      </c>
      <c r="EE148">
        <v>0</v>
      </c>
      <c r="EF148">
        <v>0</v>
      </c>
      <c r="EG148">
        <v>2</v>
      </c>
      <c r="EH148">
        <v>2028</v>
      </c>
      <c r="EI148">
        <v>2</v>
      </c>
      <c r="EJ148">
        <v>26</v>
      </c>
      <c r="EK148">
        <v>1.6</v>
      </c>
      <c r="EL148">
        <v>1.4</v>
      </c>
      <c r="EM148">
        <v>2.6452599999999999</v>
      </c>
      <c r="EN148">
        <v>2.52319</v>
      </c>
      <c r="EO148">
        <v>1.39893</v>
      </c>
      <c r="EP148">
        <v>2.32544</v>
      </c>
      <c r="EQ148">
        <v>1.49902</v>
      </c>
      <c r="ER148">
        <v>2.49268</v>
      </c>
      <c r="ES148">
        <v>33.896099999999997</v>
      </c>
      <c r="ET148">
        <v>14.9551</v>
      </c>
      <c r="EU148">
        <v>18</v>
      </c>
      <c r="EV148">
        <v>519.94799999999998</v>
      </c>
      <c r="EW148">
        <v>537.58000000000004</v>
      </c>
      <c r="EX148">
        <v>48.037300000000002</v>
      </c>
      <c r="EY148">
        <v>44.586199999999998</v>
      </c>
      <c r="EZ148">
        <v>30</v>
      </c>
      <c r="FA148">
        <v>44.304600000000001</v>
      </c>
      <c r="FB148">
        <v>44.221499999999999</v>
      </c>
      <c r="FC148">
        <v>52.939900000000002</v>
      </c>
      <c r="FD148">
        <v>0</v>
      </c>
      <c r="FE148">
        <v>100</v>
      </c>
      <c r="FF148">
        <v>48.028199999999998</v>
      </c>
      <c r="FG148">
        <v>1200</v>
      </c>
      <c r="FH148">
        <v>54.561199999999999</v>
      </c>
      <c r="FI148">
        <v>97.804199999999994</v>
      </c>
      <c r="FJ148">
        <v>99.54</v>
      </c>
    </row>
    <row r="149" spans="1:166" x14ac:dyDescent="0.2">
      <c r="A149">
        <v>131</v>
      </c>
      <c r="B149">
        <v>1659042156.0999999</v>
      </c>
      <c r="C149">
        <v>23221.599999904629</v>
      </c>
      <c r="D149" t="s">
        <v>671</v>
      </c>
      <c r="E149" t="s">
        <v>672</v>
      </c>
      <c r="F149" t="s">
        <v>280</v>
      </c>
      <c r="G149">
        <v>1659042156.0999999</v>
      </c>
      <c r="H149">
        <f t="shared" si="184"/>
        <v>1.1724391385806745E-2</v>
      </c>
      <c r="I149">
        <f t="shared" si="185"/>
        <v>11.724391385806745</v>
      </c>
      <c r="J149">
        <f t="shared" si="186"/>
        <v>9.4586695616891969</v>
      </c>
      <c r="K149">
        <f t="shared" si="187"/>
        <v>383.30799999999999</v>
      </c>
      <c r="L149">
        <f t="shared" si="188"/>
        <v>297.23994215876127</v>
      </c>
      <c r="M149">
        <f t="shared" si="189"/>
        <v>29.65175718169305</v>
      </c>
      <c r="N149">
        <f t="shared" si="190"/>
        <v>38.237646189991999</v>
      </c>
      <c r="O149">
        <f t="shared" si="191"/>
        <v>0.26010240159056269</v>
      </c>
      <c r="P149">
        <f t="shared" si="192"/>
        <v>2.9222076023625667</v>
      </c>
      <c r="Q149">
        <f t="shared" si="193"/>
        <v>0.24838495133695898</v>
      </c>
      <c r="R149">
        <f t="shared" si="194"/>
        <v>0.15625047333858821</v>
      </c>
      <c r="S149">
        <f t="shared" si="195"/>
        <v>66.13222539217206</v>
      </c>
      <c r="T149">
        <f t="shared" si="196"/>
        <v>41.11141172100406</v>
      </c>
      <c r="U149">
        <f t="shared" si="197"/>
        <v>42.037799999999997</v>
      </c>
      <c r="V149">
        <f t="shared" si="198"/>
        <v>8.2598422409499062</v>
      </c>
      <c r="W149">
        <f t="shared" si="199"/>
        <v>42.478505784409698</v>
      </c>
      <c r="X149">
        <f t="shared" si="200"/>
        <v>3.8365534630660005</v>
      </c>
      <c r="Y149">
        <f t="shared" si="201"/>
        <v>9.0317523938755819</v>
      </c>
      <c r="Z149">
        <f t="shared" si="202"/>
        <v>4.4232887778839061</v>
      </c>
      <c r="AA149">
        <f t="shared" si="203"/>
        <v>-517.04566011407746</v>
      </c>
      <c r="AB149">
        <f t="shared" si="204"/>
        <v>268.90853582775503</v>
      </c>
      <c r="AC149">
        <f t="shared" si="205"/>
        <v>23.185725438710261</v>
      </c>
      <c r="AD149">
        <f t="shared" si="206"/>
        <v>-158.81917345544014</v>
      </c>
      <c r="AE149">
        <v>0</v>
      </c>
      <c r="AF149">
        <v>0</v>
      </c>
      <c r="AG149">
        <f t="shared" si="207"/>
        <v>1</v>
      </c>
      <c r="AH149">
        <f t="shared" si="208"/>
        <v>0</v>
      </c>
      <c r="AI149">
        <f t="shared" si="209"/>
        <v>49874.033940232744</v>
      </c>
      <c r="AJ149" t="s">
        <v>281</v>
      </c>
      <c r="AK149" t="s">
        <v>281</v>
      </c>
      <c r="AL149">
        <v>0</v>
      </c>
      <c r="AM149">
        <v>0</v>
      </c>
      <c r="AN149" t="e">
        <f t="shared" si="210"/>
        <v>#DIV/0!</v>
      </c>
      <c r="AO149">
        <v>0</v>
      </c>
      <c r="AP149" t="s">
        <v>281</v>
      </c>
      <c r="AQ149" t="s">
        <v>281</v>
      </c>
      <c r="AR149">
        <v>0</v>
      </c>
      <c r="AS149">
        <v>0</v>
      </c>
      <c r="AT149" t="e">
        <f t="shared" si="211"/>
        <v>#DIV/0!</v>
      </c>
      <c r="AU149">
        <v>0.5</v>
      </c>
      <c r="AV149">
        <f t="shared" si="212"/>
        <v>337.07484300112537</v>
      </c>
      <c r="AW149">
        <f t="shared" si="213"/>
        <v>9.4586695616891969</v>
      </c>
      <c r="AX149" t="e">
        <f t="shared" si="214"/>
        <v>#DIV/0!</v>
      </c>
      <c r="AY149">
        <f t="shared" si="215"/>
        <v>2.8061036764044766E-2</v>
      </c>
      <c r="AZ149" t="e">
        <f t="shared" si="216"/>
        <v>#DIV/0!</v>
      </c>
      <c r="BA149" t="e">
        <f t="shared" si="217"/>
        <v>#DIV/0!</v>
      </c>
      <c r="BB149" t="s">
        <v>281</v>
      </c>
      <c r="BC149">
        <v>0</v>
      </c>
      <c r="BD149" t="e">
        <f t="shared" si="218"/>
        <v>#DIV/0!</v>
      </c>
      <c r="BE149" t="e">
        <f t="shared" si="219"/>
        <v>#DIV/0!</v>
      </c>
      <c r="BF149" t="e">
        <f t="shared" si="220"/>
        <v>#DIV/0!</v>
      </c>
      <c r="BG149" t="e">
        <f t="shared" si="221"/>
        <v>#DIV/0!</v>
      </c>
      <c r="BH149" t="e">
        <f t="shared" si="222"/>
        <v>#DIV/0!</v>
      </c>
      <c r="BI149" t="e">
        <f t="shared" si="223"/>
        <v>#DIV/0!</v>
      </c>
      <c r="BJ149" t="e">
        <f t="shared" si="224"/>
        <v>#DIV/0!</v>
      </c>
      <c r="BK149" t="e">
        <f t="shared" si="225"/>
        <v>#DIV/0!</v>
      </c>
      <c r="BL149">
        <f t="shared" si="226"/>
        <v>399.851</v>
      </c>
      <c r="BM149">
        <f t="shared" si="227"/>
        <v>337.07484300112537</v>
      </c>
      <c r="BN149">
        <f t="shared" si="228"/>
        <v>0.8430011254220332</v>
      </c>
      <c r="BO149">
        <f t="shared" si="229"/>
        <v>0.1653921720645242</v>
      </c>
      <c r="BP149">
        <v>6</v>
      </c>
      <c r="BQ149">
        <v>0.6</v>
      </c>
      <c r="BR149" t="s">
        <v>282</v>
      </c>
      <c r="BS149">
        <v>1659042156.0999999</v>
      </c>
      <c r="BT149">
        <v>383.30799999999999</v>
      </c>
      <c r="BU149">
        <v>400.04300000000001</v>
      </c>
      <c r="BV149">
        <v>38.459000000000003</v>
      </c>
      <c r="BW149">
        <v>24.9375</v>
      </c>
      <c r="BX149">
        <v>382.536</v>
      </c>
      <c r="BY149">
        <v>38.320300000000003</v>
      </c>
      <c r="BZ149">
        <v>500.24700000000001</v>
      </c>
      <c r="CA149">
        <v>99.656800000000004</v>
      </c>
      <c r="CB149">
        <v>0.100174</v>
      </c>
      <c r="CC149">
        <v>43.744700000000002</v>
      </c>
      <c r="CD149">
        <v>42.037799999999997</v>
      </c>
      <c r="CE149">
        <v>999.9</v>
      </c>
      <c r="CF149">
        <v>0</v>
      </c>
      <c r="CG149">
        <v>0</v>
      </c>
      <c r="CH149">
        <v>9992.5</v>
      </c>
      <c r="CI149">
        <v>0</v>
      </c>
      <c r="CJ149">
        <v>240.67500000000001</v>
      </c>
      <c r="CK149">
        <v>399.851</v>
      </c>
      <c r="CL149">
        <v>0.89996699999999996</v>
      </c>
      <c r="CM149">
        <v>0.100033</v>
      </c>
      <c r="CN149">
        <v>0</v>
      </c>
      <c r="CO149">
        <v>3.4001000000000001</v>
      </c>
      <c r="CP149">
        <v>0</v>
      </c>
      <c r="CQ149">
        <v>4179.93</v>
      </c>
      <c r="CR149">
        <v>3428.63</v>
      </c>
      <c r="CS149">
        <v>48.061999999999998</v>
      </c>
      <c r="CT149">
        <v>50.75</v>
      </c>
      <c r="CU149">
        <v>49.125</v>
      </c>
      <c r="CV149">
        <v>50.125</v>
      </c>
      <c r="CW149">
        <v>48.625</v>
      </c>
      <c r="CX149">
        <v>359.85</v>
      </c>
      <c r="CY149">
        <v>40</v>
      </c>
      <c r="CZ149">
        <v>0</v>
      </c>
      <c r="DA149">
        <v>1659042352.5</v>
      </c>
      <c r="DB149">
        <v>0</v>
      </c>
      <c r="DC149">
        <v>3.2025760000000001</v>
      </c>
      <c r="DD149">
        <v>0.84293076199526973</v>
      </c>
      <c r="DE149">
        <v>-11.051538468419819</v>
      </c>
      <c r="DF149">
        <v>4182.2175999999999</v>
      </c>
      <c r="DG149">
        <v>15</v>
      </c>
      <c r="DH149">
        <v>1659042074.5999999</v>
      </c>
      <c r="DI149" t="s">
        <v>673</v>
      </c>
      <c r="DJ149">
        <v>1659042054.0999999</v>
      </c>
      <c r="DK149">
        <v>1659042074.5999999</v>
      </c>
      <c r="DL149">
        <v>132</v>
      </c>
      <c r="DM149">
        <v>-1.2</v>
      </c>
      <c r="DN149">
        <v>-5.0000000000000001E-3</v>
      </c>
      <c r="DO149">
        <v>0.75800000000000001</v>
      </c>
      <c r="DP149">
        <v>0.122</v>
      </c>
      <c r="DQ149">
        <v>400</v>
      </c>
      <c r="DR149">
        <v>25</v>
      </c>
      <c r="DS149">
        <v>0.19</v>
      </c>
      <c r="DT149">
        <v>0.01</v>
      </c>
      <c r="DU149">
        <v>100</v>
      </c>
      <c r="DV149">
        <v>100</v>
      </c>
      <c r="DW149">
        <v>0.77200000000000002</v>
      </c>
      <c r="DX149">
        <v>0.13869999999999999</v>
      </c>
      <c r="DY149">
        <v>1.063799458260309</v>
      </c>
      <c r="DZ149">
        <v>-6.7132856166521554E-4</v>
      </c>
      <c r="EA149">
        <v>-2.681329234238156E-7</v>
      </c>
      <c r="EB149">
        <v>8.1307759810197942E-11</v>
      </c>
      <c r="EC149">
        <v>0.13870872030947631</v>
      </c>
      <c r="ED149">
        <v>0</v>
      </c>
      <c r="EE149">
        <v>0</v>
      </c>
      <c r="EF149">
        <v>0</v>
      </c>
      <c r="EG149">
        <v>2</v>
      </c>
      <c r="EH149">
        <v>2028</v>
      </c>
      <c r="EI149">
        <v>2</v>
      </c>
      <c r="EJ149">
        <v>26</v>
      </c>
      <c r="EK149">
        <v>1.7</v>
      </c>
      <c r="EL149">
        <v>1.4</v>
      </c>
      <c r="EM149">
        <v>1.08887</v>
      </c>
      <c r="EN149">
        <v>2.5354000000000001</v>
      </c>
      <c r="EO149">
        <v>1.39893</v>
      </c>
      <c r="EP149">
        <v>2.32544</v>
      </c>
      <c r="EQ149">
        <v>1.49902</v>
      </c>
      <c r="ER149">
        <v>2.4731399999999999</v>
      </c>
      <c r="ES149">
        <v>33.828299999999999</v>
      </c>
      <c r="ET149">
        <v>14.5786</v>
      </c>
      <c r="EU149">
        <v>18</v>
      </c>
      <c r="EV149">
        <v>509.34</v>
      </c>
      <c r="EW149">
        <v>536.29600000000005</v>
      </c>
      <c r="EX149">
        <v>44.728900000000003</v>
      </c>
      <c r="EY149">
        <v>44.534700000000001</v>
      </c>
      <c r="EZ149">
        <v>30.0001</v>
      </c>
      <c r="FA149">
        <v>44.248199999999997</v>
      </c>
      <c r="FB149">
        <v>44.170200000000001</v>
      </c>
      <c r="FC149">
        <v>21.784400000000002</v>
      </c>
      <c r="FD149">
        <v>0</v>
      </c>
      <c r="FE149">
        <v>100</v>
      </c>
      <c r="FF149">
        <v>44.693199999999997</v>
      </c>
      <c r="FG149">
        <v>400</v>
      </c>
      <c r="FH149">
        <v>54.561199999999999</v>
      </c>
      <c r="FI149">
        <v>97.817499999999995</v>
      </c>
      <c r="FJ149">
        <v>99.553600000000003</v>
      </c>
    </row>
    <row r="150" spans="1:166" x14ac:dyDescent="0.2">
      <c r="A150">
        <v>132</v>
      </c>
      <c r="B150">
        <v>1659042306.5999999</v>
      </c>
      <c r="C150">
        <v>23372.099999904629</v>
      </c>
      <c r="D150" t="s">
        <v>674</v>
      </c>
      <c r="E150" t="s">
        <v>675</v>
      </c>
      <c r="F150" t="s">
        <v>280</v>
      </c>
      <c r="G150">
        <v>1659042306.5999999</v>
      </c>
      <c r="H150">
        <f t="shared" si="184"/>
        <v>1.2273146330145434E-2</v>
      </c>
      <c r="I150">
        <f t="shared" si="185"/>
        <v>12.273146330145433</v>
      </c>
      <c r="J150">
        <f t="shared" si="186"/>
        <v>10.117800643960141</v>
      </c>
      <c r="K150">
        <f t="shared" si="187"/>
        <v>382.22500000000002</v>
      </c>
      <c r="L150">
        <f t="shared" si="188"/>
        <v>296.67472597355817</v>
      </c>
      <c r="M150">
        <f t="shared" si="189"/>
        <v>29.593463497197529</v>
      </c>
      <c r="N150">
        <f t="shared" si="190"/>
        <v>38.127149348827501</v>
      </c>
      <c r="O150">
        <f t="shared" si="191"/>
        <v>0.2786970657079702</v>
      </c>
      <c r="P150">
        <f t="shared" si="192"/>
        <v>2.9251665672274441</v>
      </c>
      <c r="Q150">
        <f t="shared" si="193"/>
        <v>0.26530250248170845</v>
      </c>
      <c r="R150">
        <f t="shared" si="194"/>
        <v>0.1669651984952126</v>
      </c>
      <c r="S150">
        <f t="shared" si="195"/>
        <v>66.126420130426951</v>
      </c>
      <c r="T150">
        <f t="shared" si="196"/>
        <v>40.898479014987686</v>
      </c>
      <c r="U150">
        <f t="shared" si="197"/>
        <v>41.975499999999997</v>
      </c>
      <c r="V150">
        <f t="shared" si="198"/>
        <v>8.2327841630201917</v>
      </c>
      <c r="W150">
        <f t="shared" si="199"/>
        <v>43.334702120803826</v>
      </c>
      <c r="X150">
        <f t="shared" si="200"/>
        <v>3.8988395493056101</v>
      </c>
      <c r="Y150">
        <f t="shared" si="201"/>
        <v>8.9970378437974361</v>
      </c>
      <c r="Z150">
        <f t="shared" si="202"/>
        <v>4.3339446137145821</v>
      </c>
      <c r="AA150">
        <f t="shared" si="203"/>
        <v>-541.24575315941365</v>
      </c>
      <c r="AB150">
        <f t="shared" si="204"/>
        <v>267.33571836915479</v>
      </c>
      <c r="AC150">
        <f t="shared" si="205"/>
        <v>23.011895820972626</v>
      </c>
      <c r="AD150">
        <f t="shared" si="206"/>
        <v>-184.77171883885927</v>
      </c>
      <c r="AE150">
        <v>0</v>
      </c>
      <c r="AF150">
        <v>0</v>
      </c>
      <c r="AG150">
        <f t="shared" si="207"/>
        <v>1</v>
      </c>
      <c r="AH150">
        <f t="shared" si="208"/>
        <v>0</v>
      </c>
      <c r="AI150">
        <f t="shared" si="209"/>
        <v>49966.418925157275</v>
      </c>
      <c r="AJ150" t="s">
        <v>281</v>
      </c>
      <c r="AK150" t="s">
        <v>281</v>
      </c>
      <c r="AL150">
        <v>0</v>
      </c>
      <c r="AM150">
        <v>0</v>
      </c>
      <c r="AN150" t="e">
        <f t="shared" si="210"/>
        <v>#DIV/0!</v>
      </c>
      <c r="AO150">
        <v>0</v>
      </c>
      <c r="AP150" t="s">
        <v>281</v>
      </c>
      <c r="AQ150" t="s">
        <v>281</v>
      </c>
      <c r="AR150">
        <v>0</v>
      </c>
      <c r="AS150">
        <v>0</v>
      </c>
      <c r="AT150" t="e">
        <f t="shared" si="211"/>
        <v>#DIV/0!</v>
      </c>
      <c r="AU150">
        <v>0.5</v>
      </c>
      <c r="AV150">
        <f t="shared" si="212"/>
        <v>337.04684400540253</v>
      </c>
      <c r="AW150">
        <f t="shared" si="213"/>
        <v>10.117800643960141</v>
      </c>
      <c r="AX150" t="e">
        <f t="shared" si="214"/>
        <v>#DIV/0!</v>
      </c>
      <c r="AY150">
        <f t="shared" si="215"/>
        <v>3.001897458442887E-2</v>
      </c>
      <c r="AZ150" t="e">
        <f t="shared" si="216"/>
        <v>#DIV/0!</v>
      </c>
      <c r="BA150" t="e">
        <f t="shared" si="217"/>
        <v>#DIV/0!</v>
      </c>
      <c r="BB150" t="s">
        <v>281</v>
      </c>
      <c r="BC150">
        <v>0</v>
      </c>
      <c r="BD150" t="e">
        <f t="shared" si="218"/>
        <v>#DIV/0!</v>
      </c>
      <c r="BE150" t="e">
        <f t="shared" si="219"/>
        <v>#DIV/0!</v>
      </c>
      <c r="BF150" t="e">
        <f t="shared" si="220"/>
        <v>#DIV/0!</v>
      </c>
      <c r="BG150" t="e">
        <f t="shared" si="221"/>
        <v>#DIV/0!</v>
      </c>
      <c r="BH150" t="e">
        <f t="shared" si="222"/>
        <v>#DIV/0!</v>
      </c>
      <c r="BI150" t="e">
        <f t="shared" si="223"/>
        <v>#DIV/0!</v>
      </c>
      <c r="BJ150" t="e">
        <f t="shared" si="224"/>
        <v>#DIV/0!</v>
      </c>
      <c r="BK150" t="e">
        <f t="shared" si="225"/>
        <v>#DIV/0!</v>
      </c>
      <c r="BL150">
        <f t="shared" si="226"/>
        <v>399.81799999999998</v>
      </c>
      <c r="BM150">
        <f t="shared" si="227"/>
        <v>337.04684400540253</v>
      </c>
      <c r="BN150">
        <f t="shared" si="228"/>
        <v>0.84300067532077738</v>
      </c>
      <c r="BO150">
        <f t="shared" si="229"/>
        <v>0.16539130336910032</v>
      </c>
      <c r="BP150">
        <v>6</v>
      </c>
      <c r="BQ150">
        <v>0.6</v>
      </c>
      <c r="BR150" t="s">
        <v>282</v>
      </c>
      <c r="BS150">
        <v>1659042306.5999999</v>
      </c>
      <c r="BT150">
        <v>382.22500000000002</v>
      </c>
      <c r="BU150">
        <v>399.99</v>
      </c>
      <c r="BV150">
        <v>39.085900000000002</v>
      </c>
      <c r="BW150">
        <v>24.938300000000002</v>
      </c>
      <c r="BX150">
        <v>381.43599999999998</v>
      </c>
      <c r="BY150">
        <v>38.947400000000002</v>
      </c>
      <c r="BZ150">
        <v>500.16</v>
      </c>
      <c r="CA150">
        <v>99.650700000000001</v>
      </c>
      <c r="CB150">
        <v>9.9837899999999993E-2</v>
      </c>
      <c r="CC150">
        <v>43.670699999999997</v>
      </c>
      <c r="CD150">
        <v>41.975499999999997</v>
      </c>
      <c r="CE150">
        <v>999.9</v>
      </c>
      <c r="CF150">
        <v>0</v>
      </c>
      <c r="CG150">
        <v>0</v>
      </c>
      <c r="CH150">
        <v>10010</v>
      </c>
      <c r="CI150">
        <v>0</v>
      </c>
      <c r="CJ150">
        <v>240.46199999999999</v>
      </c>
      <c r="CK150">
        <v>399.81799999999998</v>
      </c>
      <c r="CL150">
        <v>0.89996699999999996</v>
      </c>
      <c r="CM150">
        <v>0.100033</v>
      </c>
      <c r="CN150">
        <v>0</v>
      </c>
      <c r="CO150">
        <v>2.6301999999999999</v>
      </c>
      <c r="CP150">
        <v>0</v>
      </c>
      <c r="CQ150">
        <v>4169.8599999999997</v>
      </c>
      <c r="CR150">
        <v>3428.34</v>
      </c>
      <c r="CS150">
        <v>48.186999999999998</v>
      </c>
      <c r="CT150">
        <v>50.875</v>
      </c>
      <c r="CU150">
        <v>49.25</v>
      </c>
      <c r="CV150">
        <v>50.311999999999998</v>
      </c>
      <c r="CW150">
        <v>48.686999999999998</v>
      </c>
      <c r="CX150">
        <v>359.82</v>
      </c>
      <c r="CY150">
        <v>39.99</v>
      </c>
      <c r="CZ150">
        <v>0</v>
      </c>
      <c r="DA150">
        <v>1659042503.0999999</v>
      </c>
      <c r="DB150">
        <v>0</v>
      </c>
      <c r="DC150">
        <v>3.1784192307692312</v>
      </c>
      <c r="DD150">
        <v>-0.2273743654015366</v>
      </c>
      <c r="DE150">
        <v>-8.5825642035358047</v>
      </c>
      <c r="DF150">
        <v>4172.3653846153838</v>
      </c>
      <c r="DG150">
        <v>15</v>
      </c>
      <c r="DH150">
        <v>1659042219.5999999</v>
      </c>
      <c r="DI150" t="s">
        <v>676</v>
      </c>
      <c r="DJ150">
        <v>1659042210.0999999</v>
      </c>
      <c r="DK150">
        <v>1659042219.5999999</v>
      </c>
      <c r="DL150">
        <v>133</v>
      </c>
      <c r="DM150">
        <v>1.6E-2</v>
      </c>
      <c r="DN150">
        <v>0</v>
      </c>
      <c r="DO150">
        <v>0.77400000000000002</v>
      </c>
      <c r="DP150">
        <v>0.121</v>
      </c>
      <c r="DQ150">
        <v>400</v>
      </c>
      <c r="DR150">
        <v>25</v>
      </c>
      <c r="DS150">
        <v>0.06</v>
      </c>
      <c r="DT150">
        <v>0.01</v>
      </c>
      <c r="DU150">
        <v>100</v>
      </c>
      <c r="DV150">
        <v>100</v>
      </c>
      <c r="DW150">
        <v>0.78900000000000003</v>
      </c>
      <c r="DX150">
        <v>0.13850000000000001</v>
      </c>
      <c r="DY150">
        <v>1.079999257624698</v>
      </c>
      <c r="DZ150">
        <v>-6.7132856166521554E-4</v>
      </c>
      <c r="EA150">
        <v>-2.681329234238156E-7</v>
      </c>
      <c r="EB150">
        <v>8.1307759810197942E-11</v>
      </c>
      <c r="EC150">
        <v>0.13850000000000001</v>
      </c>
      <c r="ED150">
        <v>0</v>
      </c>
      <c r="EE150">
        <v>0</v>
      </c>
      <c r="EF150">
        <v>0</v>
      </c>
      <c r="EG150">
        <v>2</v>
      </c>
      <c r="EH150">
        <v>2028</v>
      </c>
      <c r="EI150">
        <v>2</v>
      </c>
      <c r="EJ150">
        <v>26</v>
      </c>
      <c r="EK150">
        <v>1.6</v>
      </c>
      <c r="EL150">
        <v>1.4</v>
      </c>
      <c r="EM150">
        <v>1.08887</v>
      </c>
      <c r="EN150">
        <v>2.5402800000000001</v>
      </c>
      <c r="EO150">
        <v>1.39893</v>
      </c>
      <c r="EP150">
        <v>2.32544</v>
      </c>
      <c r="EQ150">
        <v>1.49902</v>
      </c>
      <c r="ER150">
        <v>2.4401899999999999</v>
      </c>
      <c r="ES150">
        <v>33.850900000000003</v>
      </c>
      <c r="ET150">
        <v>14.5261</v>
      </c>
      <c r="EU150">
        <v>18</v>
      </c>
      <c r="EV150">
        <v>509.46199999999999</v>
      </c>
      <c r="EW150">
        <v>535.77099999999996</v>
      </c>
      <c r="EX150">
        <v>44.883000000000003</v>
      </c>
      <c r="EY150">
        <v>44.599600000000002</v>
      </c>
      <c r="EZ150">
        <v>30.000299999999999</v>
      </c>
      <c r="FA150">
        <v>44.309199999999997</v>
      </c>
      <c r="FB150">
        <v>44.230899999999998</v>
      </c>
      <c r="FC150">
        <v>21.7849</v>
      </c>
      <c r="FD150">
        <v>0</v>
      </c>
      <c r="FE150">
        <v>100</v>
      </c>
      <c r="FF150">
        <v>44.883800000000001</v>
      </c>
      <c r="FG150">
        <v>400</v>
      </c>
      <c r="FH150">
        <v>54.561199999999999</v>
      </c>
      <c r="FI150">
        <v>97.798599999999993</v>
      </c>
      <c r="FJ150">
        <v>99.535200000000003</v>
      </c>
    </row>
    <row r="151" spans="1:166" x14ac:dyDescent="0.2">
      <c r="A151">
        <v>133</v>
      </c>
      <c r="B151">
        <v>1659042457.0999999</v>
      </c>
      <c r="C151">
        <v>23522.599999904629</v>
      </c>
      <c r="D151" t="s">
        <v>677</v>
      </c>
      <c r="E151" t="s">
        <v>678</v>
      </c>
      <c r="F151" t="s">
        <v>280</v>
      </c>
      <c r="G151">
        <v>1659042457.0999999</v>
      </c>
      <c r="H151">
        <f t="shared" si="184"/>
        <v>1.3280573918131483E-2</v>
      </c>
      <c r="I151">
        <f t="shared" si="185"/>
        <v>13.280573918131482</v>
      </c>
      <c r="J151">
        <f t="shared" si="186"/>
        <v>7.3437054959909451</v>
      </c>
      <c r="K151">
        <f t="shared" si="187"/>
        <v>286.61</v>
      </c>
      <c r="L151">
        <f t="shared" si="188"/>
        <v>228.62959233057734</v>
      </c>
      <c r="M151">
        <f t="shared" si="189"/>
        <v>22.806248805828098</v>
      </c>
      <c r="N151">
        <f t="shared" si="190"/>
        <v>28.589907822550007</v>
      </c>
      <c r="O151">
        <f t="shared" si="191"/>
        <v>0.31143997132354717</v>
      </c>
      <c r="P151">
        <f t="shared" si="192"/>
        <v>2.9210219924637686</v>
      </c>
      <c r="Q151">
        <f t="shared" si="193"/>
        <v>0.2947892737768924</v>
      </c>
      <c r="R151">
        <f t="shared" si="194"/>
        <v>0.18566692913087646</v>
      </c>
      <c r="S151">
        <f t="shared" si="195"/>
        <v>66.171050225788548</v>
      </c>
      <c r="T151">
        <f t="shared" si="196"/>
        <v>40.745709683502696</v>
      </c>
      <c r="U151">
        <f t="shared" si="197"/>
        <v>41.964599999999997</v>
      </c>
      <c r="V151">
        <f t="shared" si="198"/>
        <v>8.2280579820633619</v>
      </c>
      <c r="W151">
        <f t="shared" si="199"/>
        <v>44.313744962586398</v>
      </c>
      <c r="X151">
        <f t="shared" si="200"/>
        <v>4.0097891863080006</v>
      </c>
      <c r="Y151">
        <f t="shared" si="201"/>
        <v>9.0486353380726925</v>
      </c>
      <c r="Z151">
        <f t="shared" si="202"/>
        <v>4.2182687957553613</v>
      </c>
      <c r="AA151">
        <f t="shared" si="203"/>
        <v>-585.67330978959842</v>
      </c>
      <c r="AB151">
        <f t="shared" si="204"/>
        <v>285.98029798639578</v>
      </c>
      <c r="AC151">
        <f t="shared" si="205"/>
        <v>24.66334338013905</v>
      </c>
      <c r="AD151">
        <f t="shared" si="206"/>
        <v>-208.85861819727501</v>
      </c>
      <c r="AE151">
        <v>0</v>
      </c>
      <c r="AF151">
        <v>0</v>
      </c>
      <c r="AG151">
        <f t="shared" si="207"/>
        <v>1</v>
      </c>
      <c r="AH151">
        <f t="shared" si="208"/>
        <v>0</v>
      </c>
      <c r="AI151">
        <f t="shared" si="209"/>
        <v>49835.906687707648</v>
      </c>
      <c r="AJ151" t="s">
        <v>281</v>
      </c>
      <c r="AK151" t="s">
        <v>281</v>
      </c>
      <c r="AL151">
        <v>0</v>
      </c>
      <c r="AM151">
        <v>0</v>
      </c>
      <c r="AN151" t="e">
        <f t="shared" si="210"/>
        <v>#DIV/0!</v>
      </c>
      <c r="AO151">
        <v>0</v>
      </c>
      <c r="AP151" t="s">
        <v>281</v>
      </c>
      <c r="AQ151" t="s">
        <v>281</v>
      </c>
      <c r="AR151">
        <v>0</v>
      </c>
      <c r="AS151">
        <v>0</v>
      </c>
      <c r="AT151" t="e">
        <f t="shared" si="211"/>
        <v>#DIV/0!</v>
      </c>
      <c r="AU151">
        <v>0.5</v>
      </c>
      <c r="AV151">
        <f t="shared" si="212"/>
        <v>337.28201400299923</v>
      </c>
      <c r="AW151">
        <f t="shared" si="213"/>
        <v>7.3437054959909451</v>
      </c>
      <c r="AX151" t="e">
        <f t="shared" si="214"/>
        <v>#DIV/0!</v>
      </c>
      <c r="AY151">
        <f t="shared" si="215"/>
        <v>2.1773190360294879E-2</v>
      </c>
      <c r="AZ151" t="e">
        <f t="shared" si="216"/>
        <v>#DIV/0!</v>
      </c>
      <c r="BA151" t="e">
        <f t="shared" si="217"/>
        <v>#DIV/0!</v>
      </c>
      <c r="BB151" t="s">
        <v>281</v>
      </c>
      <c r="BC151">
        <v>0</v>
      </c>
      <c r="BD151" t="e">
        <f t="shared" si="218"/>
        <v>#DIV/0!</v>
      </c>
      <c r="BE151" t="e">
        <f t="shared" si="219"/>
        <v>#DIV/0!</v>
      </c>
      <c r="BF151" t="e">
        <f t="shared" si="220"/>
        <v>#DIV/0!</v>
      </c>
      <c r="BG151" t="e">
        <f t="shared" si="221"/>
        <v>#DIV/0!</v>
      </c>
      <c r="BH151" t="e">
        <f t="shared" si="222"/>
        <v>#DIV/0!</v>
      </c>
      <c r="BI151" t="e">
        <f t="shared" si="223"/>
        <v>#DIV/0!</v>
      </c>
      <c r="BJ151" t="e">
        <f t="shared" si="224"/>
        <v>#DIV/0!</v>
      </c>
      <c r="BK151" t="e">
        <f t="shared" si="225"/>
        <v>#DIV/0!</v>
      </c>
      <c r="BL151">
        <f t="shared" si="226"/>
        <v>400.09800000000001</v>
      </c>
      <c r="BM151">
        <f t="shared" si="227"/>
        <v>337.28201400299923</v>
      </c>
      <c r="BN151">
        <f t="shared" si="228"/>
        <v>0.8429985003749062</v>
      </c>
      <c r="BO151">
        <f t="shared" si="229"/>
        <v>0.1653871057235691</v>
      </c>
      <c r="BP151">
        <v>6</v>
      </c>
      <c r="BQ151">
        <v>0.6</v>
      </c>
      <c r="BR151" t="s">
        <v>282</v>
      </c>
      <c r="BS151">
        <v>1659042457.0999999</v>
      </c>
      <c r="BT151">
        <v>286.61</v>
      </c>
      <c r="BU151">
        <v>299.983</v>
      </c>
      <c r="BV151">
        <v>40.197600000000001</v>
      </c>
      <c r="BW151">
        <v>24.909600000000001</v>
      </c>
      <c r="BX151">
        <v>285.98099999999999</v>
      </c>
      <c r="BY151">
        <v>40.064300000000003</v>
      </c>
      <c r="BZ151">
        <v>500.26400000000001</v>
      </c>
      <c r="CA151">
        <v>99.651700000000005</v>
      </c>
      <c r="CB151">
        <v>0.100255</v>
      </c>
      <c r="CC151">
        <v>43.7806</v>
      </c>
      <c r="CD151">
        <v>41.964599999999997</v>
      </c>
      <c r="CE151">
        <v>999.9</v>
      </c>
      <c r="CF151">
        <v>0</v>
      </c>
      <c r="CG151">
        <v>0</v>
      </c>
      <c r="CH151">
        <v>9986.25</v>
      </c>
      <c r="CI151">
        <v>0</v>
      </c>
      <c r="CJ151">
        <v>240.97300000000001</v>
      </c>
      <c r="CK151">
        <v>400.09800000000001</v>
      </c>
      <c r="CL151">
        <v>0.90004499999999998</v>
      </c>
      <c r="CM151">
        <v>9.9955500000000003E-2</v>
      </c>
      <c r="CN151">
        <v>0</v>
      </c>
      <c r="CO151">
        <v>2.8896000000000002</v>
      </c>
      <c r="CP151">
        <v>0</v>
      </c>
      <c r="CQ151">
        <v>4123.43</v>
      </c>
      <c r="CR151">
        <v>3430.82</v>
      </c>
      <c r="CS151">
        <v>48.311999999999998</v>
      </c>
      <c r="CT151">
        <v>51.061999999999998</v>
      </c>
      <c r="CU151">
        <v>49.375</v>
      </c>
      <c r="CV151">
        <v>50.436999999999998</v>
      </c>
      <c r="CW151">
        <v>48.811999999999998</v>
      </c>
      <c r="CX151">
        <v>360.11</v>
      </c>
      <c r="CY151">
        <v>39.99</v>
      </c>
      <c r="CZ151">
        <v>0</v>
      </c>
      <c r="DA151">
        <v>1659042653.7</v>
      </c>
      <c r="DB151">
        <v>0</v>
      </c>
      <c r="DC151">
        <v>3.2369880000000002</v>
      </c>
      <c r="DD151">
        <v>-0.42870768697139983</v>
      </c>
      <c r="DE151">
        <v>-20.238461505740041</v>
      </c>
      <c r="DF151">
        <v>4124.0131999999994</v>
      </c>
      <c r="DG151">
        <v>15</v>
      </c>
      <c r="DH151">
        <v>1659042379.0999999</v>
      </c>
      <c r="DI151" t="s">
        <v>679</v>
      </c>
      <c r="DJ151">
        <v>1659042366.0999999</v>
      </c>
      <c r="DK151">
        <v>1659042379.0999999</v>
      </c>
      <c r="DL151">
        <v>134</v>
      </c>
      <c r="DM151">
        <v>-0.24</v>
      </c>
      <c r="DN151">
        <v>-5.0000000000000001E-3</v>
      </c>
      <c r="DO151">
        <v>0.61799999999999999</v>
      </c>
      <c r="DP151">
        <v>0.11600000000000001</v>
      </c>
      <c r="DQ151">
        <v>300</v>
      </c>
      <c r="DR151">
        <v>25</v>
      </c>
      <c r="DS151">
        <v>0.19</v>
      </c>
      <c r="DT151">
        <v>0.01</v>
      </c>
      <c r="DU151">
        <v>100</v>
      </c>
      <c r="DV151">
        <v>100</v>
      </c>
      <c r="DW151">
        <v>0.629</v>
      </c>
      <c r="DX151">
        <v>0.1333</v>
      </c>
      <c r="DY151">
        <v>0.84035780641122126</v>
      </c>
      <c r="DZ151">
        <v>-6.7132856166521554E-4</v>
      </c>
      <c r="EA151">
        <v>-2.681329234238156E-7</v>
      </c>
      <c r="EB151">
        <v>8.1307759810197942E-11</v>
      </c>
      <c r="EC151">
        <v>0.13336568515628269</v>
      </c>
      <c r="ED151">
        <v>0</v>
      </c>
      <c r="EE151">
        <v>0</v>
      </c>
      <c r="EF151">
        <v>0</v>
      </c>
      <c r="EG151">
        <v>2</v>
      </c>
      <c r="EH151">
        <v>2028</v>
      </c>
      <c r="EI151">
        <v>2</v>
      </c>
      <c r="EJ151">
        <v>26</v>
      </c>
      <c r="EK151">
        <v>1.5</v>
      </c>
      <c r="EL151">
        <v>1.3</v>
      </c>
      <c r="EM151">
        <v>0.866699</v>
      </c>
      <c r="EN151">
        <v>2.5439500000000002</v>
      </c>
      <c r="EO151">
        <v>1.39893</v>
      </c>
      <c r="EP151">
        <v>2.32544</v>
      </c>
      <c r="EQ151">
        <v>1.49902</v>
      </c>
      <c r="ER151">
        <v>2.4670399999999999</v>
      </c>
      <c r="ES151">
        <v>33.8735</v>
      </c>
      <c r="ET151">
        <v>14.4648</v>
      </c>
      <c r="EU151">
        <v>18</v>
      </c>
      <c r="EV151">
        <v>510.166</v>
      </c>
      <c r="EW151">
        <v>535.06299999999999</v>
      </c>
      <c r="EX151">
        <v>45.2639</v>
      </c>
      <c r="EY151">
        <v>44.695300000000003</v>
      </c>
      <c r="EZ151">
        <v>30.000399999999999</v>
      </c>
      <c r="FA151">
        <v>44.4026</v>
      </c>
      <c r="FB151">
        <v>44.322299999999998</v>
      </c>
      <c r="FC151">
        <v>17.346</v>
      </c>
      <c r="FD151">
        <v>0</v>
      </c>
      <c r="FE151">
        <v>100</v>
      </c>
      <c r="FF151">
        <v>45.285699999999999</v>
      </c>
      <c r="FG151">
        <v>300</v>
      </c>
      <c r="FH151">
        <v>54.561199999999999</v>
      </c>
      <c r="FI151">
        <v>97.777100000000004</v>
      </c>
      <c r="FJ151">
        <v>99.511700000000005</v>
      </c>
    </row>
    <row r="152" spans="1:166" x14ac:dyDescent="0.2">
      <c r="A152">
        <v>134</v>
      </c>
      <c r="B152">
        <v>1659042607.5999999</v>
      </c>
      <c r="C152">
        <v>23673.099999904629</v>
      </c>
      <c r="D152" t="s">
        <v>680</v>
      </c>
      <c r="E152" t="s">
        <v>681</v>
      </c>
      <c r="F152" t="s">
        <v>280</v>
      </c>
      <c r="G152">
        <v>1659042607.5999999</v>
      </c>
      <c r="H152">
        <f t="shared" si="184"/>
        <v>1.4316475396363602E-2</v>
      </c>
      <c r="I152">
        <f t="shared" si="185"/>
        <v>14.316475396363602</v>
      </c>
      <c r="J152">
        <f t="shared" si="186"/>
        <v>7.6770445931128979</v>
      </c>
      <c r="K152">
        <f t="shared" si="187"/>
        <v>285.81599999999997</v>
      </c>
      <c r="L152">
        <f t="shared" si="188"/>
        <v>230.41378248664572</v>
      </c>
      <c r="M152">
        <f t="shared" si="189"/>
        <v>22.986023825891003</v>
      </c>
      <c r="N152">
        <f t="shared" si="190"/>
        <v>28.512935792812797</v>
      </c>
      <c r="O152">
        <f t="shared" si="191"/>
        <v>0.34605380479051401</v>
      </c>
      <c r="P152">
        <f t="shared" si="192"/>
        <v>2.9256610803757681</v>
      </c>
      <c r="Q152">
        <f t="shared" si="193"/>
        <v>0.32565378519940436</v>
      </c>
      <c r="R152">
        <f t="shared" si="194"/>
        <v>0.20526868045113517</v>
      </c>
      <c r="S152">
        <f t="shared" si="195"/>
        <v>66.167527450419911</v>
      </c>
      <c r="T152">
        <f t="shared" si="196"/>
        <v>40.643225701906786</v>
      </c>
      <c r="U152">
        <f t="shared" si="197"/>
        <v>41.991</v>
      </c>
      <c r="V152">
        <f t="shared" si="198"/>
        <v>8.2395089266477939</v>
      </c>
      <c r="W152">
        <f t="shared" si="199"/>
        <v>45.218328859541998</v>
      </c>
      <c r="X152">
        <f t="shared" si="200"/>
        <v>4.1256447156926397</v>
      </c>
      <c r="Y152">
        <f t="shared" si="201"/>
        <v>9.1238327902559</v>
      </c>
      <c r="Z152">
        <f t="shared" si="202"/>
        <v>4.1138642109551542</v>
      </c>
      <c r="AA152">
        <f t="shared" si="203"/>
        <v>-631.35656497963487</v>
      </c>
      <c r="AB152">
        <f t="shared" si="204"/>
        <v>307.38079443397748</v>
      </c>
      <c r="AC152">
        <f t="shared" si="205"/>
        <v>26.490285255797492</v>
      </c>
      <c r="AD152">
        <f t="shared" si="206"/>
        <v>-231.31795783943994</v>
      </c>
      <c r="AE152">
        <v>0</v>
      </c>
      <c r="AF152">
        <v>0</v>
      </c>
      <c r="AG152">
        <f t="shared" si="207"/>
        <v>1</v>
      </c>
      <c r="AH152">
        <f t="shared" si="208"/>
        <v>0</v>
      </c>
      <c r="AI152">
        <f t="shared" si="209"/>
        <v>49937.69076383295</v>
      </c>
      <c r="AJ152" t="s">
        <v>281</v>
      </c>
      <c r="AK152" t="s">
        <v>281</v>
      </c>
      <c r="AL152">
        <v>0</v>
      </c>
      <c r="AM152">
        <v>0</v>
      </c>
      <c r="AN152" t="e">
        <f t="shared" si="210"/>
        <v>#DIV/0!</v>
      </c>
      <c r="AO152">
        <v>0</v>
      </c>
      <c r="AP152" t="s">
        <v>281</v>
      </c>
      <c r="AQ152" t="s">
        <v>281</v>
      </c>
      <c r="AR152">
        <v>0</v>
      </c>
      <c r="AS152">
        <v>0</v>
      </c>
      <c r="AT152" t="e">
        <f t="shared" si="211"/>
        <v>#DIV/0!</v>
      </c>
      <c r="AU152">
        <v>0.5</v>
      </c>
      <c r="AV152">
        <f t="shared" si="212"/>
        <v>337.26352800539888</v>
      </c>
      <c r="AW152">
        <f t="shared" si="213"/>
        <v>7.6770445931128979</v>
      </c>
      <c r="AX152" t="e">
        <f t="shared" si="214"/>
        <v>#DIV/0!</v>
      </c>
      <c r="AY152">
        <f t="shared" si="215"/>
        <v>2.276274769025723E-2</v>
      </c>
      <c r="AZ152" t="e">
        <f t="shared" si="216"/>
        <v>#DIV/0!</v>
      </c>
      <c r="BA152" t="e">
        <f t="shared" si="217"/>
        <v>#DIV/0!</v>
      </c>
      <c r="BB152" t="s">
        <v>281</v>
      </c>
      <c r="BC152">
        <v>0</v>
      </c>
      <c r="BD152" t="e">
        <f t="shared" si="218"/>
        <v>#DIV/0!</v>
      </c>
      <c r="BE152" t="e">
        <f t="shared" si="219"/>
        <v>#DIV/0!</v>
      </c>
      <c r="BF152" t="e">
        <f t="shared" si="220"/>
        <v>#DIV/0!</v>
      </c>
      <c r="BG152" t="e">
        <f t="shared" si="221"/>
        <v>#DIV/0!</v>
      </c>
      <c r="BH152" t="e">
        <f t="shared" si="222"/>
        <v>#DIV/0!</v>
      </c>
      <c r="BI152" t="e">
        <f t="shared" si="223"/>
        <v>#DIV/0!</v>
      </c>
      <c r="BJ152" t="e">
        <f t="shared" si="224"/>
        <v>#DIV/0!</v>
      </c>
      <c r="BK152" t="e">
        <f t="shared" si="225"/>
        <v>#DIV/0!</v>
      </c>
      <c r="BL152">
        <f t="shared" si="226"/>
        <v>400.07600000000002</v>
      </c>
      <c r="BM152">
        <f t="shared" si="227"/>
        <v>337.26352800539888</v>
      </c>
      <c r="BN152">
        <f t="shared" si="228"/>
        <v>0.84299865026994591</v>
      </c>
      <c r="BO152">
        <f t="shared" si="229"/>
        <v>0.16538739502099578</v>
      </c>
      <c r="BP152">
        <v>6</v>
      </c>
      <c r="BQ152">
        <v>0.6</v>
      </c>
      <c r="BR152" t="s">
        <v>282</v>
      </c>
      <c r="BS152">
        <v>1659042607.5999999</v>
      </c>
      <c r="BT152">
        <v>285.81599999999997</v>
      </c>
      <c r="BU152">
        <v>299.93099999999998</v>
      </c>
      <c r="BV152">
        <v>41.355800000000002</v>
      </c>
      <c r="BW152">
        <v>24.895499999999998</v>
      </c>
      <c r="BX152">
        <v>285.15800000000002</v>
      </c>
      <c r="BY152">
        <v>41.221400000000003</v>
      </c>
      <c r="BZ152">
        <v>500.27300000000002</v>
      </c>
      <c r="CA152">
        <v>99.659899999999993</v>
      </c>
      <c r="CB152">
        <v>9.98608E-2</v>
      </c>
      <c r="CC152">
        <v>43.939799999999998</v>
      </c>
      <c r="CD152">
        <v>41.991</v>
      </c>
      <c r="CE152">
        <v>999.9</v>
      </c>
      <c r="CF152">
        <v>0</v>
      </c>
      <c r="CG152">
        <v>0</v>
      </c>
      <c r="CH152">
        <v>10011.9</v>
      </c>
      <c r="CI152">
        <v>0</v>
      </c>
      <c r="CJ152">
        <v>240.489</v>
      </c>
      <c r="CK152">
        <v>400.07600000000002</v>
      </c>
      <c r="CL152">
        <v>0.90004499999999998</v>
      </c>
      <c r="CM152">
        <v>9.9955500000000003E-2</v>
      </c>
      <c r="CN152">
        <v>0</v>
      </c>
      <c r="CO152">
        <v>3.1135999999999999</v>
      </c>
      <c r="CP152">
        <v>0</v>
      </c>
      <c r="CQ152">
        <v>4100.8900000000003</v>
      </c>
      <c r="CR152">
        <v>3430.62</v>
      </c>
      <c r="CS152">
        <v>48.375</v>
      </c>
      <c r="CT152">
        <v>51.186999999999998</v>
      </c>
      <c r="CU152">
        <v>49.436999999999998</v>
      </c>
      <c r="CV152">
        <v>50.5</v>
      </c>
      <c r="CW152">
        <v>48.936999999999998</v>
      </c>
      <c r="CX152">
        <v>360.09</v>
      </c>
      <c r="CY152">
        <v>39.99</v>
      </c>
      <c r="CZ152">
        <v>0</v>
      </c>
      <c r="DA152">
        <v>1659042804.3</v>
      </c>
      <c r="DB152">
        <v>0</v>
      </c>
      <c r="DC152">
        <v>3.211184615384616</v>
      </c>
      <c r="DD152">
        <v>-0.32940171009436658</v>
      </c>
      <c r="DE152">
        <v>-1.9829148439353891E-2</v>
      </c>
      <c r="DF152">
        <v>4100.1792307692313</v>
      </c>
      <c r="DG152">
        <v>15</v>
      </c>
      <c r="DH152">
        <v>1659042520.5999999</v>
      </c>
      <c r="DI152" t="s">
        <v>682</v>
      </c>
      <c r="DJ152">
        <v>1659042505.0999999</v>
      </c>
      <c r="DK152">
        <v>1659042520.5999999</v>
      </c>
      <c r="DL152">
        <v>135</v>
      </c>
      <c r="DM152">
        <v>2.8000000000000001E-2</v>
      </c>
      <c r="DN152">
        <v>1E-3</v>
      </c>
      <c r="DO152">
        <v>0.64600000000000002</v>
      </c>
      <c r="DP152">
        <v>0.11700000000000001</v>
      </c>
      <c r="DQ152">
        <v>300</v>
      </c>
      <c r="DR152">
        <v>25</v>
      </c>
      <c r="DS152">
        <v>0.11</v>
      </c>
      <c r="DT152">
        <v>0.01</v>
      </c>
      <c r="DU152">
        <v>100</v>
      </c>
      <c r="DV152">
        <v>100</v>
      </c>
      <c r="DW152">
        <v>0.65800000000000003</v>
      </c>
      <c r="DX152">
        <v>0.13439999999999999</v>
      </c>
      <c r="DY152">
        <v>0.8685358458098501</v>
      </c>
      <c r="DZ152">
        <v>-6.7132856166521554E-4</v>
      </c>
      <c r="EA152">
        <v>-2.681329234238156E-7</v>
      </c>
      <c r="EB152">
        <v>8.1307759810197942E-11</v>
      </c>
      <c r="EC152">
        <v>0.13434851722911079</v>
      </c>
      <c r="ED152">
        <v>0</v>
      </c>
      <c r="EE152">
        <v>0</v>
      </c>
      <c r="EF152">
        <v>0</v>
      </c>
      <c r="EG152">
        <v>2</v>
      </c>
      <c r="EH152">
        <v>2028</v>
      </c>
      <c r="EI152">
        <v>2</v>
      </c>
      <c r="EJ152">
        <v>26</v>
      </c>
      <c r="EK152">
        <v>1.7</v>
      </c>
      <c r="EL152">
        <v>1.4</v>
      </c>
      <c r="EM152">
        <v>0.866699</v>
      </c>
      <c r="EN152">
        <v>2.5439500000000002</v>
      </c>
      <c r="EO152">
        <v>1.39893</v>
      </c>
      <c r="EP152">
        <v>2.32544</v>
      </c>
      <c r="EQ152">
        <v>1.49902</v>
      </c>
      <c r="ER152">
        <v>2.2729499999999998</v>
      </c>
      <c r="ES152">
        <v>33.963900000000002</v>
      </c>
      <c r="ET152">
        <v>14.3947</v>
      </c>
      <c r="EU152">
        <v>18</v>
      </c>
      <c r="EV152">
        <v>510.79300000000001</v>
      </c>
      <c r="EW152">
        <v>534.79300000000001</v>
      </c>
      <c r="EX152">
        <v>45.681199999999997</v>
      </c>
      <c r="EY152">
        <v>44.801099999999998</v>
      </c>
      <c r="EZ152">
        <v>30.000399999999999</v>
      </c>
      <c r="FA152">
        <v>44.505000000000003</v>
      </c>
      <c r="FB152">
        <v>44.423400000000001</v>
      </c>
      <c r="FC152">
        <v>17.348500000000001</v>
      </c>
      <c r="FD152">
        <v>0</v>
      </c>
      <c r="FE152">
        <v>100</v>
      </c>
      <c r="FF152">
        <v>45.685600000000001</v>
      </c>
      <c r="FG152">
        <v>300</v>
      </c>
      <c r="FH152">
        <v>54.561199999999999</v>
      </c>
      <c r="FI152">
        <v>97.755600000000001</v>
      </c>
      <c r="FJ152">
        <v>99.493899999999996</v>
      </c>
    </row>
    <row r="153" spans="1:166" x14ac:dyDescent="0.2">
      <c r="A153">
        <v>135</v>
      </c>
      <c r="B153">
        <v>1659042758.0999999</v>
      </c>
      <c r="C153">
        <v>23823.599999904629</v>
      </c>
      <c r="D153" t="s">
        <v>683</v>
      </c>
      <c r="E153" t="s">
        <v>684</v>
      </c>
      <c r="F153" t="s">
        <v>280</v>
      </c>
      <c r="G153">
        <v>1659042758.0999999</v>
      </c>
      <c r="H153">
        <f t="shared" si="184"/>
        <v>1.5112497438859424E-2</v>
      </c>
      <c r="I153">
        <f t="shared" si="185"/>
        <v>15.112497438859423</v>
      </c>
      <c r="J153">
        <f t="shared" si="186"/>
        <v>3.989689643601273</v>
      </c>
      <c r="K153">
        <f t="shared" si="187"/>
        <v>191.751</v>
      </c>
      <c r="L153">
        <f t="shared" si="188"/>
        <v>161.81188926131361</v>
      </c>
      <c r="M153">
        <f t="shared" si="189"/>
        <v>16.142878019606073</v>
      </c>
      <c r="N153">
        <f t="shared" si="190"/>
        <v>19.129700649737998</v>
      </c>
      <c r="O153">
        <f t="shared" si="191"/>
        <v>0.37680175258073423</v>
      </c>
      <c r="P153">
        <f t="shared" si="192"/>
        <v>2.9236346894172267</v>
      </c>
      <c r="Q153">
        <f t="shared" si="193"/>
        <v>0.35273178669766897</v>
      </c>
      <c r="R153">
        <f t="shared" si="194"/>
        <v>0.2224948773849994</v>
      </c>
      <c r="S153">
        <f t="shared" si="195"/>
        <v>66.168329999999983</v>
      </c>
      <c r="T153">
        <f t="shared" si="196"/>
        <v>40.517458832324998</v>
      </c>
      <c r="U153">
        <f t="shared" si="197"/>
        <v>41.9467</v>
      </c>
      <c r="V153">
        <f t="shared" si="198"/>
        <v>8.220301735412626</v>
      </c>
      <c r="W153">
        <f t="shared" si="199"/>
        <v>45.974953208573446</v>
      </c>
      <c r="X153">
        <f t="shared" si="200"/>
        <v>4.2123630560167991</v>
      </c>
      <c r="Y153">
        <f t="shared" si="201"/>
        <v>9.1622998220502243</v>
      </c>
      <c r="Z153">
        <f t="shared" si="202"/>
        <v>4.0079386793958269</v>
      </c>
      <c r="AA153">
        <f t="shared" si="203"/>
        <v>-666.46113705370055</v>
      </c>
      <c r="AB153">
        <f t="shared" si="204"/>
        <v>326.91755416087466</v>
      </c>
      <c r="AC153">
        <f t="shared" si="205"/>
        <v>28.198451967287724</v>
      </c>
      <c r="AD153">
        <f t="shared" si="206"/>
        <v>-245.1768009255382</v>
      </c>
      <c r="AE153">
        <v>0</v>
      </c>
      <c r="AF153">
        <v>0</v>
      </c>
      <c r="AG153">
        <f t="shared" si="207"/>
        <v>1</v>
      </c>
      <c r="AH153">
        <f t="shared" si="208"/>
        <v>0</v>
      </c>
      <c r="AI153">
        <f t="shared" si="209"/>
        <v>49869.675201103048</v>
      </c>
      <c r="AJ153" t="s">
        <v>281</v>
      </c>
      <c r="AK153" t="s">
        <v>281</v>
      </c>
      <c r="AL153">
        <v>0</v>
      </c>
      <c r="AM153">
        <v>0</v>
      </c>
      <c r="AN153" t="e">
        <f t="shared" si="210"/>
        <v>#DIV/0!</v>
      </c>
      <c r="AO153">
        <v>0</v>
      </c>
      <c r="AP153" t="s">
        <v>281</v>
      </c>
      <c r="AQ153" t="s">
        <v>281</v>
      </c>
      <c r="AR153">
        <v>0</v>
      </c>
      <c r="AS153">
        <v>0</v>
      </c>
      <c r="AT153" t="e">
        <f t="shared" si="211"/>
        <v>#DIV/0!</v>
      </c>
      <c r="AU153">
        <v>0.5</v>
      </c>
      <c r="AV153">
        <f t="shared" si="212"/>
        <v>337.25939999999997</v>
      </c>
      <c r="AW153">
        <f t="shared" si="213"/>
        <v>3.989689643601273</v>
      </c>
      <c r="AX153" t="e">
        <f t="shared" si="214"/>
        <v>#DIV/0!</v>
      </c>
      <c r="AY153">
        <f t="shared" si="215"/>
        <v>1.1829735935014038E-2</v>
      </c>
      <c r="AZ153" t="e">
        <f t="shared" si="216"/>
        <v>#DIV/0!</v>
      </c>
      <c r="BA153" t="e">
        <f t="shared" si="217"/>
        <v>#DIV/0!</v>
      </c>
      <c r="BB153" t="s">
        <v>281</v>
      </c>
      <c r="BC153">
        <v>0</v>
      </c>
      <c r="BD153" t="e">
        <f t="shared" si="218"/>
        <v>#DIV/0!</v>
      </c>
      <c r="BE153" t="e">
        <f t="shared" si="219"/>
        <v>#DIV/0!</v>
      </c>
      <c r="BF153" t="e">
        <f t="shared" si="220"/>
        <v>#DIV/0!</v>
      </c>
      <c r="BG153" t="e">
        <f t="shared" si="221"/>
        <v>#DIV/0!</v>
      </c>
      <c r="BH153" t="e">
        <f t="shared" si="222"/>
        <v>#DIV/0!</v>
      </c>
      <c r="BI153" t="e">
        <f t="shared" si="223"/>
        <v>#DIV/0!</v>
      </c>
      <c r="BJ153" t="e">
        <f t="shared" si="224"/>
        <v>#DIV/0!</v>
      </c>
      <c r="BK153" t="e">
        <f t="shared" si="225"/>
        <v>#DIV/0!</v>
      </c>
      <c r="BL153">
        <f t="shared" si="226"/>
        <v>400.07</v>
      </c>
      <c r="BM153">
        <f t="shared" si="227"/>
        <v>337.25939999999997</v>
      </c>
      <c r="BN153">
        <f t="shared" si="228"/>
        <v>0.84300097482940473</v>
      </c>
      <c r="BO153">
        <f t="shared" si="229"/>
        <v>0.16539188142075134</v>
      </c>
      <c r="BP153">
        <v>6</v>
      </c>
      <c r="BQ153">
        <v>0.6</v>
      </c>
      <c r="BR153" t="s">
        <v>282</v>
      </c>
      <c r="BS153">
        <v>1659042758.0999999</v>
      </c>
      <c r="BT153">
        <v>191.751</v>
      </c>
      <c r="BU153">
        <v>200.012</v>
      </c>
      <c r="BV153">
        <v>42.223599999999998</v>
      </c>
      <c r="BW153">
        <v>24.8628</v>
      </c>
      <c r="BX153">
        <v>191.26400000000001</v>
      </c>
      <c r="BY153">
        <v>42.090200000000003</v>
      </c>
      <c r="BZ153">
        <v>500.24400000000003</v>
      </c>
      <c r="CA153">
        <v>99.663200000000003</v>
      </c>
      <c r="CB153">
        <v>0.100038</v>
      </c>
      <c r="CC153">
        <v>44.020800000000001</v>
      </c>
      <c r="CD153">
        <v>41.9467</v>
      </c>
      <c r="CE153">
        <v>999.9</v>
      </c>
      <c r="CF153">
        <v>0</v>
      </c>
      <c r="CG153">
        <v>0</v>
      </c>
      <c r="CH153">
        <v>10000</v>
      </c>
      <c r="CI153">
        <v>0</v>
      </c>
      <c r="CJ153">
        <v>240.35300000000001</v>
      </c>
      <c r="CK153">
        <v>400.07</v>
      </c>
      <c r="CL153">
        <v>0.89996699999999996</v>
      </c>
      <c r="CM153">
        <v>0.100033</v>
      </c>
      <c r="CN153">
        <v>0</v>
      </c>
      <c r="CO153">
        <v>2.9741</v>
      </c>
      <c r="CP153">
        <v>0</v>
      </c>
      <c r="CQ153">
        <v>4010.91</v>
      </c>
      <c r="CR153">
        <v>3430.51</v>
      </c>
      <c r="CS153">
        <v>48.5</v>
      </c>
      <c r="CT153">
        <v>51.186999999999998</v>
      </c>
      <c r="CU153">
        <v>49.5</v>
      </c>
      <c r="CV153">
        <v>50.625</v>
      </c>
      <c r="CW153">
        <v>49</v>
      </c>
      <c r="CX153">
        <v>360.05</v>
      </c>
      <c r="CY153">
        <v>40.020000000000003</v>
      </c>
      <c r="CZ153">
        <v>0</v>
      </c>
      <c r="DA153">
        <v>1659042954.9000001</v>
      </c>
      <c r="DB153">
        <v>0</v>
      </c>
      <c r="DC153">
        <v>3.2280319999999989</v>
      </c>
      <c r="DD153">
        <v>-0.53358461304754057</v>
      </c>
      <c r="DE153">
        <v>-42.965384375167723</v>
      </c>
      <c r="DF153">
        <v>4015.6904</v>
      </c>
      <c r="DG153">
        <v>15</v>
      </c>
      <c r="DH153">
        <v>1659042692.5999999</v>
      </c>
      <c r="DI153" t="s">
        <v>685</v>
      </c>
      <c r="DJ153">
        <v>1659042676.5999999</v>
      </c>
      <c r="DK153">
        <v>1659042692.5999999</v>
      </c>
      <c r="DL153">
        <v>136</v>
      </c>
      <c r="DM153">
        <v>-0.24299999999999999</v>
      </c>
      <c r="DN153">
        <v>-1E-3</v>
      </c>
      <c r="DO153">
        <v>0.48099999999999998</v>
      </c>
      <c r="DP153">
        <v>0.115</v>
      </c>
      <c r="DQ153">
        <v>200</v>
      </c>
      <c r="DR153">
        <v>25</v>
      </c>
      <c r="DS153">
        <v>0.15</v>
      </c>
      <c r="DT153">
        <v>0.01</v>
      </c>
      <c r="DU153">
        <v>100</v>
      </c>
      <c r="DV153">
        <v>100</v>
      </c>
      <c r="DW153">
        <v>0.48699999999999999</v>
      </c>
      <c r="DX153">
        <v>0.13339999999999999</v>
      </c>
      <c r="DY153">
        <v>0.62512051470296182</v>
      </c>
      <c r="DZ153">
        <v>-6.7132856166521554E-4</v>
      </c>
      <c r="EA153">
        <v>-2.681329234238156E-7</v>
      </c>
      <c r="EB153">
        <v>8.1307759810197942E-11</v>
      </c>
      <c r="EC153">
        <v>0.13347853603166879</v>
      </c>
      <c r="ED153">
        <v>0</v>
      </c>
      <c r="EE153">
        <v>0</v>
      </c>
      <c r="EF153">
        <v>0</v>
      </c>
      <c r="EG153">
        <v>2</v>
      </c>
      <c r="EH153">
        <v>2028</v>
      </c>
      <c r="EI153">
        <v>2</v>
      </c>
      <c r="EJ153">
        <v>26</v>
      </c>
      <c r="EK153">
        <v>1.4</v>
      </c>
      <c r="EL153">
        <v>1.1000000000000001</v>
      </c>
      <c r="EM153">
        <v>0.63476600000000005</v>
      </c>
      <c r="EN153">
        <v>2.5500500000000001</v>
      </c>
      <c r="EO153">
        <v>1.39893</v>
      </c>
      <c r="EP153">
        <v>2.32544</v>
      </c>
      <c r="EQ153">
        <v>1.49902</v>
      </c>
      <c r="ER153">
        <v>2.4218799999999998</v>
      </c>
      <c r="ES153">
        <v>33.986499999999999</v>
      </c>
      <c r="ET153">
        <v>14.3422</v>
      </c>
      <c r="EU153">
        <v>18</v>
      </c>
      <c r="EV153">
        <v>511.524</v>
      </c>
      <c r="EW153">
        <v>534.39</v>
      </c>
      <c r="EX153">
        <v>46.088299999999997</v>
      </c>
      <c r="EY153">
        <v>44.9056</v>
      </c>
      <c r="EZ153">
        <v>30.000299999999999</v>
      </c>
      <c r="FA153">
        <v>44.607599999999998</v>
      </c>
      <c r="FB153">
        <v>44.522599999999997</v>
      </c>
      <c r="FC153">
        <v>12.708399999999999</v>
      </c>
      <c r="FD153">
        <v>0</v>
      </c>
      <c r="FE153">
        <v>100</v>
      </c>
      <c r="FF153">
        <v>46.119</v>
      </c>
      <c r="FG153">
        <v>200</v>
      </c>
      <c r="FH153">
        <v>54.561199999999999</v>
      </c>
      <c r="FI153">
        <v>97.739599999999996</v>
      </c>
      <c r="FJ153">
        <v>99.474599999999995</v>
      </c>
    </row>
    <row r="154" spans="1:166" x14ac:dyDescent="0.2">
      <c r="A154">
        <v>136</v>
      </c>
      <c r="B154">
        <v>1659042908.5999999</v>
      </c>
      <c r="C154">
        <v>23974.099999904629</v>
      </c>
      <c r="D154" t="s">
        <v>686</v>
      </c>
      <c r="E154" t="s">
        <v>687</v>
      </c>
      <c r="F154" t="s">
        <v>280</v>
      </c>
      <c r="G154">
        <v>1659042908.5999999</v>
      </c>
      <c r="H154">
        <f t="shared" si="184"/>
        <v>1.5802619023560879E-2</v>
      </c>
      <c r="I154">
        <f t="shared" si="185"/>
        <v>15.802619023560879</v>
      </c>
      <c r="J154">
        <f t="shared" si="186"/>
        <v>4.0748597807968396</v>
      </c>
      <c r="K154">
        <f t="shared" si="187"/>
        <v>191.46799999999999</v>
      </c>
      <c r="L154">
        <f t="shared" si="188"/>
        <v>162.6287448288976</v>
      </c>
      <c r="M154">
        <f t="shared" si="189"/>
        <v>16.224300977475654</v>
      </c>
      <c r="N154">
        <f t="shared" si="190"/>
        <v>19.101386183749998</v>
      </c>
      <c r="O154">
        <f t="shared" si="191"/>
        <v>0.40525653235375653</v>
      </c>
      <c r="P154">
        <f t="shared" si="192"/>
        <v>2.9245054320397985</v>
      </c>
      <c r="Q154">
        <f t="shared" si="193"/>
        <v>0.3775614191565973</v>
      </c>
      <c r="R154">
        <f t="shared" si="194"/>
        <v>0.23831016848488162</v>
      </c>
      <c r="S154">
        <f t="shared" si="195"/>
        <v>66.165327775368695</v>
      </c>
      <c r="T154">
        <f t="shared" si="196"/>
        <v>40.445624499578166</v>
      </c>
      <c r="U154">
        <f t="shared" si="197"/>
        <v>41.907400000000003</v>
      </c>
      <c r="V154">
        <f t="shared" si="198"/>
        <v>8.2032948615571541</v>
      </c>
      <c r="W154">
        <f t="shared" si="199"/>
        <v>46.560463060812445</v>
      </c>
      <c r="X154">
        <f t="shared" si="200"/>
        <v>4.2892123369062505</v>
      </c>
      <c r="Y154">
        <f t="shared" si="201"/>
        <v>9.2121341905558936</v>
      </c>
      <c r="Z154">
        <f t="shared" si="202"/>
        <v>3.9140825246509037</v>
      </c>
      <c r="AA154">
        <f t="shared" si="203"/>
        <v>-696.89549893903472</v>
      </c>
      <c r="AB154">
        <f t="shared" si="204"/>
        <v>349.68728134433832</v>
      </c>
      <c r="AC154">
        <f t="shared" si="205"/>
        <v>30.162866920804415</v>
      </c>
      <c r="AD154">
        <f t="shared" si="206"/>
        <v>-250.88002289852329</v>
      </c>
      <c r="AE154">
        <v>0</v>
      </c>
      <c r="AF154">
        <v>0</v>
      </c>
      <c r="AG154">
        <f t="shared" si="207"/>
        <v>1</v>
      </c>
      <c r="AH154">
        <f t="shared" si="208"/>
        <v>0</v>
      </c>
      <c r="AI154">
        <f t="shared" si="209"/>
        <v>49876.997929254125</v>
      </c>
      <c r="AJ154" t="s">
        <v>281</v>
      </c>
      <c r="AK154" t="s">
        <v>281</v>
      </c>
      <c r="AL154">
        <v>0</v>
      </c>
      <c r="AM154">
        <v>0</v>
      </c>
      <c r="AN154" t="e">
        <f t="shared" si="210"/>
        <v>#DIV/0!</v>
      </c>
      <c r="AO154">
        <v>0</v>
      </c>
      <c r="AP154" t="s">
        <v>281</v>
      </c>
      <c r="AQ154" t="s">
        <v>281</v>
      </c>
      <c r="AR154">
        <v>0</v>
      </c>
      <c r="AS154">
        <v>0</v>
      </c>
      <c r="AT154" t="e">
        <f t="shared" si="211"/>
        <v>#DIV/0!</v>
      </c>
      <c r="AU154">
        <v>0.5</v>
      </c>
      <c r="AV154">
        <f t="shared" si="212"/>
        <v>337.25178599760034</v>
      </c>
      <c r="AW154">
        <f t="shared" si="213"/>
        <v>4.0748597807968396</v>
      </c>
      <c r="AX154" t="e">
        <f t="shared" si="214"/>
        <v>#DIV/0!</v>
      </c>
      <c r="AY154">
        <f t="shared" si="215"/>
        <v>1.208254470393178E-2</v>
      </c>
      <c r="AZ154" t="e">
        <f t="shared" si="216"/>
        <v>#DIV/0!</v>
      </c>
      <c r="BA154" t="e">
        <f t="shared" si="217"/>
        <v>#DIV/0!</v>
      </c>
      <c r="BB154" t="s">
        <v>281</v>
      </c>
      <c r="BC154">
        <v>0</v>
      </c>
      <c r="BD154" t="e">
        <f t="shared" si="218"/>
        <v>#DIV/0!</v>
      </c>
      <c r="BE154" t="e">
        <f t="shared" si="219"/>
        <v>#DIV/0!</v>
      </c>
      <c r="BF154" t="e">
        <f t="shared" si="220"/>
        <v>#DIV/0!</v>
      </c>
      <c r="BG154" t="e">
        <f t="shared" si="221"/>
        <v>#DIV/0!</v>
      </c>
      <c r="BH154" t="e">
        <f t="shared" si="222"/>
        <v>#DIV/0!</v>
      </c>
      <c r="BI154" t="e">
        <f t="shared" si="223"/>
        <v>#DIV/0!</v>
      </c>
      <c r="BJ154" t="e">
        <f t="shared" si="224"/>
        <v>#DIV/0!</v>
      </c>
      <c r="BK154" t="e">
        <f t="shared" si="225"/>
        <v>#DIV/0!</v>
      </c>
      <c r="BL154">
        <f t="shared" si="226"/>
        <v>400.06200000000001</v>
      </c>
      <c r="BM154">
        <f t="shared" si="227"/>
        <v>337.25178599760034</v>
      </c>
      <c r="BN154">
        <f t="shared" si="228"/>
        <v>0.84299880017997297</v>
      </c>
      <c r="BO154">
        <f t="shared" si="229"/>
        <v>0.16538768434734788</v>
      </c>
      <c r="BP154">
        <v>6</v>
      </c>
      <c r="BQ154">
        <v>0.6</v>
      </c>
      <c r="BR154" t="s">
        <v>282</v>
      </c>
      <c r="BS154">
        <v>1659042908.5999999</v>
      </c>
      <c r="BT154">
        <v>191.46799999999999</v>
      </c>
      <c r="BU154">
        <v>199.98400000000001</v>
      </c>
      <c r="BV154">
        <v>42.994100000000003</v>
      </c>
      <c r="BW154">
        <v>24.856200000000001</v>
      </c>
      <c r="BX154">
        <v>190.98400000000001</v>
      </c>
      <c r="BY154">
        <v>42.862299999999998</v>
      </c>
      <c r="BZ154">
        <v>500.274</v>
      </c>
      <c r="CA154">
        <v>99.662899999999993</v>
      </c>
      <c r="CB154">
        <v>9.9912500000000001E-2</v>
      </c>
      <c r="CC154">
        <v>44.125300000000003</v>
      </c>
      <c r="CD154">
        <v>41.907400000000003</v>
      </c>
      <c r="CE154">
        <v>999.9</v>
      </c>
      <c r="CF154">
        <v>0</v>
      </c>
      <c r="CG154">
        <v>0</v>
      </c>
      <c r="CH154">
        <v>10005</v>
      </c>
      <c r="CI154">
        <v>0</v>
      </c>
      <c r="CJ154">
        <v>239.92500000000001</v>
      </c>
      <c r="CK154">
        <v>400.06200000000001</v>
      </c>
      <c r="CL154">
        <v>0.90004499999999998</v>
      </c>
      <c r="CM154">
        <v>9.9955500000000003E-2</v>
      </c>
      <c r="CN154">
        <v>0</v>
      </c>
      <c r="CO154">
        <v>3.5676999999999999</v>
      </c>
      <c r="CP154">
        <v>0</v>
      </c>
      <c r="CQ154">
        <v>3939.76</v>
      </c>
      <c r="CR154">
        <v>3430.5</v>
      </c>
      <c r="CS154">
        <v>48.5</v>
      </c>
      <c r="CT154">
        <v>51.186999999999998</v>
      </c>
      <c r="CU154">
        <v>49.5</v>
      </c>
      <c r="CV154">
        <v>50.561999999999998</v>
      </c>
      <c r="CW154">
        <v>49</v>
      </c>
      <c r="CX154">
        <v>360.07</v>
      </c>
      <c r="CY154">
        <v>39.99</v>
      </c>
      <c r="CZ154">
        <v>0</v>
      </c>
      <c r="DA154">
        <v>1659043104.9000001</v>
      </c>
      <c r="DB154">
        <v>0</v>
      </c>
      <c r="DC154">
        <v>3.219516</v>
      </c>
      <c r="DD154">
        <v>0.26777692543244969</v>
      </c>
      <c r="DE154">
        <v>-15.465384556736771</v>
      </c>
      <c r="DF154">
        <v>3941.4524000000001</v>
      </c>
      <c r="DG154">
        <v>15</v>
      </c>
      <c r="DH154">
        <v>1659042827.5999999</v>
      </c>
      <c r="DI154" t="s">
        <v>688</v>
      </c>
      <c r="DJ154">
        <v>1659042814.5999999</v>
      </c>
      <c r="DK154">
        <v>1659042827.5999999</v>
      </c>
      <c r="DL154">
        <v>137</v>
      </c>
      <c r="DM154">
        <v>-4.0000000000000001E-3</v>
      </c>
      <c r="DN154">
        <v>-2E-3</v>
      </c>
      <c r="DO154">
        <v>0.47699999999999998</v>
      </c>
      <c r="DP154">
        <v>0.114</v>
      </c>
      <c r="DQ154">
        <v>200</v>
      </c>
      <c r="DR154">
        <v>25</v>
      </c>
      <c r="DS154">
        <v>0.19</v>
      </c>
      <c r="DT154">
        <v>0.01</v>
      </c>
      <c r="DU154">
        <v>100</v>
      </c>
      <c r="DV154">
        <v>100</v>
      </c>
      <c r="DW154">
        <v>0.48399999999999999</v>
      </c>
      <c r="DX154">
        <v>0.1318</v>
      </c>
      <c r="DY154">
        <v>0.62072096620070483</v>
      </c>
      <c r="DZ154">
        <v>-6.7132856166521554E-4</v>
      </c>
      <c r="EA154">
        <v>-2.681329234238156E-7</v>
      </c>
      <c r="EB154">
        <v>8.1307759810197942E-11</v>
      </c>
      <c r="EC154">
        <v>0.1318102304879126</v>
      </c>
      <c r="ED154">
        <v>0</v>
      </c>
      <c r="EE154">
        <v>0</v>
      </c>
      <c r="EF154">
        <v>0</v>
      </c>
      <c r="EG154">
        <v>2</v>
      </c>
      <c r="EH154">
        <v>2028</v>
      </c>
      <c r="EI154">
        <v>2</v>
      </c>
      <c r="EJ154">
        <v>26</v>
      </c>
      <c r="EK154">
        <v>1.6</v>
      </c>
      <c r="EL154">
        <v>1.4</v>
      </c>
      <c r="EM154">
        <v>0.63476600000000005</v>
      </c>
      <c r="EN154">
        <v>2.5561500000000001</v>
      </c>
      <c r="EO154">
        <v>1.39893</v>
      </c>
      <c r="EP154">
        <v>2.32422</v>
      </c>
      <c r="EQ154">
        <v>1.49902</v>
      </c>
      <c r="ER154">
        <v>2.2570800000000002</v>
      </c>
      <c r="ES154">
        <v>34.031799999999997</v>
      </c>
      <c r="ET154">
        <v>14.280900000000001</v>
      </c>
      <c r="EU154">
        <v>18</v>
      </c>
      <c r="EV154">
        <v>512.048</v>
      </c>
      <c r="EW154">
        <v>534.327</v>
      </c>
      <c r="EX154">
        <v>46.010599999999997</v>
      </c>
      <c r="EY154">
        <v>44.959400000000002</v>
      </c>
      <c r="EZ154">
        <v>30.000399999999999</v>
      </c>
      <c r="FA154">
        <v>44.6648</v>
      </c>
      <c r="FB154">
        <v>44.583500000000001</v>
      </c>
      <c r="FC154">
        <v>12.711</v>
      </c>
      <c r="FD154">
        <v>0</v>
      </c>
      <c r="FE154">
        <v>100</v>
      </c>
      <c r="FF154">
        <v>46.0627</v>
      </c>
      <c r="FG154">
        <v>200</v>
      </c>
      <c r="FH154">
        <v>54.561199999999999</v>
      </c>
      <c r="FI154">
        <v>97.732399999999998</v>
      </c>
      <c r="FJ154">
        <v>99.468100000000007</v>
      </c>
    </row>
    <row r="155" spans="1:166" x14ac:dyDescent="0.2">
      <c r="A155">
        <v>137</v>
      </c>
      <c r="B155">
        <v>1659043059.0999999</v>
      </c>
      <c r="C155">
        <v>24124.599999904629</v>
      </c>
      <c r="D155" t="s">
        <v>689</v>
      </c>
      <c r="E155" t="s">
        <v>690</v>
      </c>
      <c r="F155" t="s">
        <v>280</v>
      </c>
      <c r="G155">
        <v>1659043059.0999999</v>
      </c>
      <c r="H155">
        <f t="shared" si="184"/>
        <v>1.6453259938370709E-2</v>
      </c>
      <c r="I155">
        <f t="shared" si="185"/>
        <v>16.45325993837071</v>
      </c>
      <c r="J155">
        <f t="shared" si="186"/>
        <v>-0.38767059615184563</v>
      </c>
      <c r="K155">
        <f t="shared" si="187"/>
        <v>98.494699999999995</v>
      </c>
      <c r="L155">
        <f t="shared" si="188"/>
        <v>93.741898323153592</v>
      </c>
      <c r="M155">
        <f t="shared" si="189"/>
        <v>9.3515763804409673</v>
      </c>
      <c r="N155">
        <f t="shared" si="190"/>
        <v>9.8257100250242999</v>
      </c>
      <c r="O155">
        <f t="shared" si="191"/>
        <v>0.42863935556012883</v>
      </c>
      <c r="P155">
        <f t="shared" si="192"/>
        <v>2.9188393207350414</v>
      </c>
      <c r="Q155">
        <f t="shared" si="193"/>
        <v>0.39772796814545969</v>
      </c>
      <c r="R155">
        <f t="shared" si="194"/>
        <v>0.25117580028707609</v>
      </c>
      <c r="S155">
        <f t="shared" si="195"/>
        <v>66.163070224341965</v>
      </c>
      <c r="T155">
        <f t="shared" si="196"/>
        <v>40.425697664837976</v>
      </c>
      <c r="U155">
        <f t="shared" si="197"/>
        <v>41.960099999999997</v>
      </c>
      <c r="V155">
        <f t="shared" si="198"/>
        <v>8.2261074916493815</v>
      </c>
      <c r="W155">
        <f t="shared" si="199"/>
        <v>46.948306606869458</v>
      </c>
      <c r="X155">
        <f t="shared" si="200"/>
        <v>4.3595978675765998</v>
      </c>
      <c r="Y155">
        <f t="shared" si="201"/>
        <v>9.2859533871637137</v>
      </c>
      <c r="Z155">
        <f t="shared" si="202"/>
        <v>3.8665096240727816</v>
      </c>
      <c r="AA155">
        <f t="shared" si="203"/>
        <v>-725.58876328214831</v>
      </c>
      <c r="AB155">
        <f t="shared" si="204"/>
        <v>364.93465544705214</v>
      </c>
      <c r="AC155">
        <f t="shared" si="205"/>
        <v>31.570135626394784</v>
      </c>
      <c r="AD155">
        <f t="shared" si="206"/>
        <v>-262.92090198435938</v>
      </c>
      <c r="AE155">
        <v>0</v>
      </c>
      <c r="AF155">
        <v>0</v>
      </c>
      <c r="AG155">
        <f t="shared" si="207"/>
        <v>1</v>
      </c>
      <c r="AH155">
        <f t="shared" si="208"/>
        <v>0</v>
      </c>
      <c r="AI155">
        <f t="shared" si="209"/>
        <v>49698.249736014885</v>
      </c>
      <c r="AJ155" t="s">
        <v>281</v>
      </c>
      <c r="AK155" t="s">
        <v>281</v>
      </c>
      <c r="AL155">
        <v>0</v>
      </c>
      <c r="AM155">
        <v>0</v>
      </c>
      <c r="AN155" t="e">
        <f t="shared" si="210"/>
        <v>#DIV/0!</v>
      </c>
      <c r="AO155">
        <v>0</v>
      </c>
      <c r="AP155" t="s">
        <v>281</v>
      </c>
      <c r="AQ155" t="s">
        <v>281</v>
      </c>
      <c r="AR155">
        <v>0</v>
      </c>
      <c r="AS155">
        <v>0</v>
      </c>
      <c r="AT155" t="e">
        <f t="shared" si="211"/>
        <v>#DIV/0!</v>
      </c>
      <c r="AU155">
        <v>0.5</v>
      </c>
      <c r="AV155">
        <f t="shared" si="212"/>
        <v>337.24001400224972</v>
      </c>
      <c r="AW155">
        <f t="shared" si="213"/>
        <v>-0.38767059615184563</v>
      </c>
      <c r="AX155" t="e">
        <f t="shared" si="214"/>
        <v>#DIV/0!</v>
      </c>
      <c r="AY155">
        <f t="shared" si="215"/>
        <v>-1.1495391414295798E-3</v>
      </c>
      <c r="AZ155" t="e">
        <f t="shared" si="216"/>
        <v>#DIV/0!</v>
      </c>
      <c r="BA155" t="e">
        <f t="shared" si="217"/>
        <v>#DIV/0!</v>
      </c>
      <c r="BB155" t="s">
        <v>281</v>
      </c>
      <c r="BC155">
        <v>0</v>
      </c>
      <c r="BD155" t="e">
        <f t="shared" si="218"/>
        <v>#DIV/0!</v>
      </c>
      <c r="BE155" t="e">
        <f t="shared" si="219"/>
        <v>#DIV/0!</v>
      </c>
      <c r="BF155" t="e">
        <f t="shared" si="220"/>
        <v>#DIV/0!</v>
      </c>
      <c r="BG155" t="e">
        <f t="shared" si="221"/>
        <v>#DIV/0!</v>
      </c>
      <c r="BH155" t="e">
        <f t="shared" si="222"/>
        <v>#DIV/0!</v>
      </c>
      <c r="BI155" t="e">
        <f t="shared" si="223"/>
        <v>#DIV/0!</v>
      </c>
      <c r="BJ155" t="e">
        <f t="shared" si="224"/>
        <v>#DIV/0!</v>
      </c>
      <c r="BK155" t="e">
        <f t="shared" si="225"/>
        <v>#DIV/0!</v>
      </c>
      <c r="BL155">
        <f t="shared" si="226"/>
        <v>400.048</v>
      </c>
      <c r="BM155">
        <f t="shared" si="227"/>
        <v>337.24001400224972</v>
      </c>
      <c r="BN155">
        <f t="shared" si="228"/>
        <v>0.84299887514060745</v>
      </c>
      <c r="BO155">
        <f t="shared" si="229"/>
        <v>0.16538782902137233</v>
      </c>
      <c r="BP155">
        <v>6</v>
      </c>
      <c r="BQ155">
        <v>0.6</v>
      </c>
      <c r="BR155" t="s">
        <v>282</v>
      </c>
      <c r="BS155">
        <v>1659043059.0999999</v>
      </c>
      <c r="BT155">
        <v>98.494699999999995</v>
      </c>
      <c r="BU155">
        <v>99.973399999999998</v>
      </c>
      <c r="BV155">
        <v>43.7014</v>
      </c>
      <c r="BW155">
        <v>24.830100000000002</v>
      </c>
      <c r="BX155">
        <v>98.111999999999995</v>
      </c>
      <c r="BY155">
        <v>43.573999999999998</v>
      </c>
      <c r="BZ155">
        <v>500.25900000000001</v>
      </c>
      <c r="CA155">
        <v>99.658600000000007</v>
      </c>
      <c r="CB155">
        <v>0.10016899999999999</v>
      </c>
      <c r="CC155">
        <v>44.279200000000003</v>
      </c>
      <c r="CD155">
        <v>41.960099999999997</v>
      </c>
      <c r="CE155">
        <v>999.9</v>
      </c>
      <c r="CF155">
        <v>0</v>
      </c>
      <c r="CG155">
        <v>0</v>
      </c>
      <c r="CH155">
        <v>9973.1200000000008</v>
      </c>
      <c r="CI155">
        <v>0</v>
      </c>
      <c r="CJ155">
        <v>239.53899999999999</v>
      </c>
      <c r="CK155">
        <v>400.048</v>
      </c>
      <c r="CL155">
        <v>0.90004499999999998</v>
      </c>
      <c r="CM155">
        <v>9.9955500000000003E-2</v>
      </c>
      <c r="CN155">
        <v>0</v>
      </c>
      <c r="CO155">
        <v>3.1461000000000001</v>
      </c>
      <c r="CP155">
        <v>0</v>
      </c>
      <c r="CQ155">
        <v>3785.6</v>
      </c>
      <c r="CR155">
        <v>3430.38</v>
      </c>
      <c r="CS155">
        <v>48.5</v>
      </c>
      <c r="CT155">
        <v>51.186999999999998</v>
      </c>
      <c r="CU155">
        <v>49.5</v>
      </c>
      <c r="CV155">
        <v>50.561999999999998</v>
      </c>
      <c r="CW155">
        <v>49</v>
      </c>
      <c r="CX155">
        <v>360.06</v>
      </c>
      <c r="CY155">
        <v>39.99</v>
      </c>
      <c r="CZ155">
        <v>0</v>
      </c>
      <c r="DA155">
        <v>1659043255.5</v>
      </c>
      <c r="DB155">
        <v>0</v>
      </c>
      <c r="DC155">
        <v>3.107911538461539</v>
      </c>
      <c r="DD155">
        <v>-0.13411623177672949</v>
      </c>
      <c r="DE155">
        <v>-55.514187961642989</v>
      </c>
      <c r="DF155">
        <v>3792.6203846153849</v>
      </c>
      <c r="DG155">
        <v>15</v>
      </c>
      <c r="DH155">
        <v>1659042987.0999999</v>
      </c>
      <c r="DI155" t="s">
        <v>691</v>
      </c>
      <c r="DJ155">
        <v>1659042977.0999999</v>
      </c>
      <c r="DK155">
        <v>1659042987.0999999</v>
      </c>
      <c r="DL155">
        <v>138</v>
      </c>
      <c r="DM155">
        <v>-0.17</v>
      </c>
      <c r="DN155">
        <v>-4.0000000000000001E-3</v>
      </c>
      <c r="DO155">
        <v>0.38200000000000001</v>
      </c>
      <c r="DP155">
        <v>0.109</v>
      </c>
      <c r="DQ155">
        <v>100</v>
      </c>
      <c r="DR155">
        <v>25</v>
      </c>
      <c r="DS155">
        <v>0.19</v>
      </c>
      <c r="DT155">
        <v>0.01</v>
      </c>
      <c r="DU155">
        <v>100</v>
      </c>
      <c r="DV155">
        <v>100</v>
      </c>
      <c r="DW155">
        <v>0.38300000000000001</v>
      </c>
      <c r="DX155">
        <v>0.12740000000000001</v>
      </c>
      <c r="DY155">
        <v>0.45110733684359788</v>
      </c>
      <c r="DZ155">
        <v>-6.7132856166521554E-4</v>
      </c>
      <c r="EA155">
        <v>-2.681329234238156E-7</v>
      </c>
      <c r="EB155">
        <v>8.1307759810197942E-11</v>
      </c>
      <c r="EC155">
        <v>0.12737865314365321</v>
      </c>
      <c r="ED155">
        <v>0</v>
      </c>
      <c r="EE155">
        <v>0</v>
      </c>
      <c r="EF155">
        <v>0</v>
      </c>
      <c r="EG155">
        <v>2</v>
      </c>
      <c r="EH155">
        <v>2028</v>
      </c>
      <c r="EI155">
        <v>2</v>
      </c>
      <c r="EJ155">
        <v>26</v>
      </c>
      <c r="EK155">
        <v>1.4</v>
      </c>
      <c r="EL155">
        <v>1.2</v>
      </c>
      <c r="EM155">
        <v>0.394287</v>
      </c>
      <c r="EN155">
        <v>2.5524900000000001</v>
      </c>
      <c r="EO155">
        <v>1.39893</v>
      </c>
      <c r="EP155">
        <v>2.32544</v>
      </c>
      <c r="EQ155">
        <v>1.49902</v>
      </c>
      <c r="ER155">
        <v>2.4658199999999999</v>
      </c>
      <c r="ES155">
        <v>34.0092</v>
      </c>
      <c r="ET155">
        <v>14.245900000000001</v>
      </c>
      <c r="EU155">
        <v>18</v>
      </c>
      <c r="EV155">
        <v>512.60900000000004</v>
      </c>
      <c r="EW155">
        <v>534.21</v>
      </c>
      <c r="EX155">
        <v>46.204000000000001</v>
      </c>
      <c r="EY155">
        <v>44.98</v>
      </c>
      <c r="EZ155">
        <v>29.9998</v>
      </c>
      <c r="FA155">
        <v>44.693399999999997</v>
      </c>
      <c r="FB155">
        <v>44.6128</v>
      </c>
      <c r="FC155">
        <v>7.915</v>
      </c>
      <c r="FD155">
        <v>0</v>
      </c>
      <c r="FE155">
        <v>100</v>
      </c>
      <c r="FF155">
        <v>46.302799999999998</v>
      </c>
      <c r="FG155">
        <v>100</v>
      </c>
      <c r="FH155">
        <v>54.561199999999999</v>
      </c>
      <c r="FI155">
        <v>97.731800000000007</v>
      </c>
      <c r="FJ155">
        <v>99.4636</v>
      </c>
    </row>
    <row r="156" spans="1:166" x14ac:dyDescent="0.2">
      <c r="A156">
        <v>138</v>
      </c>
      <c r="B156">
        <v>1659043210</v>
      </c>
      <c r="C156">
        <v>24275.5</v>
      </c>
      <c r="D156" t="s">
        <v>692</v>
      </c>
      <c r="E156" t="s">
        <v>693</v>
      </c>
      <c r="F156" t="s">
        <v>280</v>
      </c>
      <c r="G156">
        <v>1659043210</v>
      </c>
      <c r="H156">
        <f t="shared" si="184"/>
        <v>1.6957517998761999E-2</v>
      </c>
      <c r="I156">
        <f t="shared" si="185"/>
        <v>16.957517998761997</v>
      </c>
      <c r="J156">
        <f t="shared" si="186"/>
        <v>-0.36082156263254478</v>
      </c>
      <c r="K156">
        <f t="shared" si="187"/>
        <v>98.430800000000005</v>
      </c>
      <c r="L156">
        <f t="shared" si="188"/>
        <v>93.586419407121156</v>
      </c>
      <c r="M156">
        <f t="shared" si="189"/>
        <v>9.3359351145645757</v>
      </c>
      <c r="N156">
        <f t="shared" si="190"/>
        <v>9.8191977842114007</v>
      </c>
      <c r="O156">
        <f t="shared" si="191"/>
        <v>0.44755329490729162</v>
      </c>
      <c r="P156">
        <f t="shared" si="192"/>
        <v>2.9274759000437962</v>
      </c>
      <c r="Q156">
        <f t="shared" si="193"/>
        <v>0.41405685435219663</v>
      </c>
      <c r="R156">
        <f t="shared" si="194"/>
        <v>0.26159095887604822</v>
      </c>
      <c r="S156">
        <f t="shared" si="195"/>
        <v>66.110840467838287</v>
      </c>
      <c r="T156">
        <f t="shared" si="196"/>
        <v>40.443262817031446</v>
      </c>
      <c r="U156">
        <f t="shared" si="197"/>
        <v>41.997500000000002</v>
      </c>
      <c r="V156">
        <f t="shared" si="198"/>
        <v>8.2423304038833844</v>
      </c>
      <c r="W156">
        <f t="shared" si="199"/>
        <v>47.220545687994495</v>
      </c>
      <c r="X156">
        <f t="shared" si="200"/>
        <v>4.4160193743458001</v>
      </c>
      <c r="Y156">
        <f t="shared" si="201"/>
        <v>9.3519024611114201</v>
      </c>
      <c r="Z156">
        <f t="shared" si="202"/>
        <v>3.8263110295375844</v>
      </c>
      <c r="AA156">
        <f t="shared" si="203"/>
        <v>-747.82654374540414</v>
      </c>
      <c r="AB156">
        <f t="shared" si="204"/>
        <v>381.6708110128198</v>
      </c>
      <c r="AC156">
        <f t="shared" si="205"/>
        <v>32.947781321586625</v>
      </c>
      <c r="AD156">
        <f t="shared" si="206"/>
        <v>-267.09711094315941</v>
      </c>
      <c r="AE156">
        <v>0</v>
      </c>
      <c r="AF156">
        <v>0</v>
      </c>
      <c r="AG156">
        <f t="shared" si="207"/>
        <v>1</v>
      </c>
      <c r="AH156">
        <f t="shared" si="208"/>
        <v>0</v>
      </c>
      <c r="AI156">
        <f t="shared" si="209"/>
        <v>49912.262825881568</v>
      </c>
      <c r="AJ156" t="s">
        <v>281</v>
      </c>
      <c r="AK156" t="s">
        <v>281</v>
      </c>
      <c r="AL156">
        <v>0</v>
      </c>
      <c r="AM156">
        <v>0</v>
      </c>
      <c r="AN156" t="e">
        <f t="shared" si="210"/>
        <v>#DIV/0!</v>
      </c>
      <c r="AO156">
        <v>0</v>
      </c>
      <c r="AP156" t="s">
        <v>281</v>
      </c>
      <c r="AQ156" t="s">
        <v>281</v>
      </c>
      <c r="AR156">
        <v>0</v>
      </c>
      <c r="AS156">
        <v>0</v>
      </c>
      <c r="AT156" t="e">
        <f t="shared" si="211"/>
        <v>#DIV/0!</v>
      </c>
      <c r="AU156">
        <v>0.5</v>
      </c>
      <c r="AV156">
        <f t="shared" si="212"/>
        <v>336.96531298851727</v>
      </c>
      <c r="AW156">
        <f t="shared" si="213"/>
        <v>-0.36082156263254478</v>
      </c>
      <c r="AX156" t="e">
        <f t="shared" si="214"/>
        <v>#DIV/0!</v>
      </c>
      <c r="AY156">
        <f t="shared" si="215"/>
        <v>-1.0707973453779216E-3</v>
      </c>
      <c r="AZ156" t="e">
        <f t="shared" si="216"/>
        <v>#DIV/0!</v>
      </c>
      <c r="BA156" t="e">
        <f t="shared" si="217"/>
        <v>#DIV/0!</v>
      </c>
      <c r="BB156" t="s">
        <v>281</v>
      </c>
      <c r="BC156">
        <v>0</v>
      </c>
      <c r="BD156" t="e">
        <f t="shared" si="218"/>
        <v>#DIV/0!</v>
      </c>
      <c r="BE156" t="e">
        <f t="shared" si="219"/>
        <v>#DIV/0!</v>
      </c>
      <c r="BF156" t="e">
        <f t="shared" si="220"/>
        <v>#DIV/0!</v>
      </c>
      <c r="BG156" t="e">
        <f t="shared" si="221"/>
        <v>#DIV/0!</v>
      </c>
      <c r="BH156" t="e">
        <f t="shared" si="222"/>
        <v>#DIV/0!</v>
      </c>
      <c r="BI156" t="e">
        <f t="shared" si="223"/>
        <v>#DIV/0!</v>
      </c>
      <c r="BJ156" t="e">
        <f t="shared" si="224"/>
        <v>#DIV/0!</v>
      </c>
      <c r="BK156" t="e">
        <f t="shared" si="225"/>
        <v>#DIV/0!</v>
      </c>
      <c r="BL156">
        <f t="shared" si="226"/>
        <v>399.721</v>
      </c>
      <c r="BM156">
        <f t="shared" si="227"/>
        <v>336.96531298851727</v>
      </c>
      <c r="BN156">
        <f t="shared" si="228"/>
        <v>0.84300127586120632</v>
      </c>
      <c r="BO156">
        <f t="shared" si="229"/>
        <v>0.16539246241212818</v>
      </c>
      <c r="BP156">
        <v>6</v>
      </c>
      <c r="BQ156">
        <v>0.6</v>
      </c>
      <c r="BR156" t="s">
        <v>282</v>
      </c>
      <c r="BS156">
        <v>1659043210</v>
      </c>
      <c r="BT156">
        <v>98.430800000000005</v>
      </c>
      <c r="BU156">
        <v>100</v>
      </c>
      <c r="BV156">
        <v>44.267600000000002</v>
      </c>
      <c r="BW156">
        <v>24.8291</v>
      </c>
      <c r="BX156">
        <v>98.017700000000005</v>
      </c>
      <c r="BY156">
        <v>44.138199999999998</v>
      </c>
      <c r="BZ156">
        <v>500.25</v>
      </c>
      <c r="CA156">
        <v>99.657600000000002</v>
      </c>
      <c r="CB156">
        <v>9.9770499999999998E-2</v>
      </c>
      <c r="CC156">
        <v>44.415799999999997</v>
      </c>
      <c r="CD156">
        <v>41.997500000000002</v>
      </c>
      <c r="CE156">
        <v>999.9</v>
      </c>
      <c r="CF156">
        <v>0</v>
      </c>
      <c r="CG156">
        <v>0</v>
      </c>
      <c r="CH156">
        <v>10022.5</v>
      </c>
      <c r="CI156">
        <v>0</v>
      </c>
      <c r="CJ156">
        <v>239.09800000000001</v>
      </c>
      <c r="CK156">
        <v>399.721</v>
      </c>
      <c r="CL156">
        <v>0.89996699999999996</v>
      </c>
      <c r="CM156">
        <v>0.100033</v>
      </c>
      <c r="CN156">
        <v>0</v>
      </c>
      <c r="CO156">
        <v>3.2515000000000001</v>
      </c>
      <c r="CP156">
        <v>0</v>
      </c>
      <c r="CQ156">
        <v>3672.59</v>
      </c>
      <c r="CR156">
        <v>3427.51</v>
      </c>
      <c r="CS156">
        <v>48.436999999999998</v>
      </c>
      <c r="CT156">
        <v>51.125</v>
      </c>
      <c r="CU156">
        <v>49.5</v>
      </c>
      <c r="CV156">
        <v>50.5</v>
      </c>
      <c r="CW156">
        <v>49</v>
      </c>
      <c r="CX156">
        <v>359.74</v>
      </c>
      <c r="CY156">
        <v>39.99</v>
      </c>
      <c r="CZ156">
        <v>0</v>
      </c>
      <c r="DA156">
        <v>1659043406.7</v>
      </c>
      <c r="DB156">
        <v>0</v>
      </c>
      <c r="DC156">
        <v>3.1489538461538471</v>
      </c>
      <c r="DD156">
        <v>-0.37380511704797997</v>
      </c>
      <c r="DE156">
        <v>-35.79452999760332</v>
      </c>
      <c r="DF156">
        <v>3679.6788461538458</v>
      </c>
      <c r="DG156">
        <v>15</v>
      </c>
      <c r="DH156">
        <v>1659043126.5999999</v>
      </c>
      <c r="DI156" t="s">
        <v>694</v>
      </c>
      <c r="DJ156">
        <v>1659043119.5999999</v>
      </c>
      <c r="DK156">
        <v>1659043126.5999999</v>
      </c>
      <c r="DL156">
        <v>139</v>
      </c>
      <c r="DM156">
        <v>0.03</v>
      </c>
      <c r="DN156">
        <v>2E-3</v>
      </c>
      <c r="DO156">
        <v>0.41199999999999998</v>
      </c>
      <c r="DP156">
        <v>0.111</v>
      </c>
      <c r="DQ156">
        <v>100</v>
      </c>
      <c r="DR156">
        <v>25</v>
      </c>
      <c r="DS156">
        <v>0.31</v>
      </c>
      <c r="DT156">
        <v>0.01</v>
      </c>
      <c r="DU156">
        <v>100</v>
      </c>
      <c r="DV156">
        <v>100</v>
      </c>
      <c r="DW156">
        <v>0.41299999999999998</v>
      </c>
      <c r="DX156">
        <v>0.12939999999999999</v>
      </c>
      <c r="DY156">
        <v>0.48138283971201201</v>
      </c>
      <c r="DZ156">
        <v>-6.7132856166521554E-4</v>
      </c>
      <c r="EA156">
        <v>-2.681329234238156E-7</v>
      </c>
      <c r="EB156">
        <v>8.1307759810197942E-11</v>
      </c>
      <c r="EC156">
        <v>0.1294461595067655</v>
      </c>
      <c r="ED156">
        <v>0</v>
      </c>
      <c r="EE156">
        <v>0</v>
      </c>
      <c r="EF156">
        <v>0</v>
      </c>
      <c r="EG156">
        <v>2</v>
      </c>
      <c r="EH156">
        <v>2028</v>
      </c>
      <c r="EI156">
        <v>2</v>
      </c>
      <c r="EJ156">
        <v>26</v>
      </c>
      <c r="EK156">
        <v>1.5</v>
      </c>
      <c r="EL156">
        <v>1.4</v>
      </c>
      <c r="EM156">
        <v>0.39550800000000003</v>
      </c>
      <c r="EN156">
        <v>2.5476100000000002</v>
      </c>
      <c r="EO156">
        <v>1.39893</v>
      </c>
      <c r="EP156">
        <v>2.32544</v>
      </c>
      <c r="EQ156">
        <v>1.49902</v>
      </c>
      <c r="ER156">
        <v>2.4865699999999999</v>
      </c>
      <c r="ES156">
        <v>33.986499999999999</v>
      </c>
      <c r="ET156">
        <v>14.193300000000001</v>
      </c>
      <c r="EU156">
        <v>18</v>
      </c>
      <c r="EV156">
        <v>513.24300000000005</v>
      </c>
      <c r="EW156">
        <v>534.29200000000003</v>
      </c>
      <c r="EX156">
        <v>47.110700000000001</v>
      </c>
      <c r="EY156">
        <v>44.9709</v>
      </c>
      <c r="EZ156">
        <v>29.9999</v>
      </c>
      <c r="FA156">
        <v>44.693399999999997</v>
      </c>
      <c r="FB156">
        <v>44.607999999999997</v>
      </c>
      <c r="FC156">
        <v>7.9189299999999996</v>
      </c>
      <c r="FD156">
        <v>0</v>
      </c>
      <c r="FE156">
        <v>100</v>
      </c>
      <c r="FF156">
        <v>47.1098</v>
      </c>
      <c r="FG156">
        <v>100</v>
      </c>
      <c r="FH156">
        <v>54.561199999999999</v>
      </c>
      <c r="FI156">
        <v>97.732799999999997</v>
      </c>
      <c r="FJ156">
        <v>99.467600000000004</v>
      </c>
    </row>
    <row r="157" spans="1:166" x14ac:dyDescent="0.2">
      <c r="A157">
        <v>139</v>
      </c>
      <c r="B157">
        <v>1659043360.5</v>
      </c>
      <c r="C157">
        <v>24426</v>
      </c>
      <c r="D157" t="s">
        <v>695</v>
      </c>
      <c r="E157" t="s">
        <v>696</v>
      </c>
      <c r="F157" t="s">
        <v>280</v>
      </c>
      <c r="G157">
        <v>1659043360.5</v>
      </c>
      <c r="H157">
        <f t="shared" si="184"/>
        <v>1.7323834941258043E-2</v>
      </c>
      <c r="I157">
        <f t="shared" si="185"/>
        <v>17.323834941258042</v>
      </c>
      <c r="J157">
        <f t="shared" si="186"/>
        <v>-2.442754618029729</v>
      </c>
      <c r="K157">
        <f t="shared" si="187"/>
        <v>51.824399999999997</v>
      </c>
      <c r="L157">
        <f t="shared" si="188"/>
        <v>57.359683723024595</v>
      </c>
      <c r="M157">
        <f t="shared" si="189"/>
        <v>5.7223324152980988</v>
      </c>
      <c r="N157">
        <f t="shared" si="190"/>
        <v>5.1701199304963197</v>
      </c>
      <c r="O157">
        <f t="shared" si="191"/>
        <v>0.46379669299233406</v>
      </c>
      <c r="P157">
        <f t="shared" si="192"/>
        <v>2.9271264261515819</v>
      </c>
      <c r="Q157">
        <f t="shared" si="193"/>
        <v>0.4279226329125026</v>
      </c>
      <c r="R157">
        <f t="shared" si="194"/>
        <v>0.27044884609756592</v>
      </c>
      <c r="S157">
        <f t="shared" si="195"/>
        <v>66.161639612026292</v>
      </c>
      <c r="T157">
        <f t="shared" si="196"/>
        <v>40.403041769974166</v>
      </c>
      <c r="U157">
        <f t="shared" si="197"/>
        <v>41.987699999999997</v>
      </c>
      <c r="V157">
        <f t="shared" si="198"/>
        <v>8.2380768044317367</v>
      </c>
      <c r="W157">
        <f t="shared" si="199"/>
        <v>47.518487888468698</v>
      </c>
      <c r="X157">
        <f t="shared" si="200"/>
        <v>4.4563009161577591</v>
      </c>
      <c r="Y157">
        <f t="shared" si="201"/>
        <v>9.3780360322432923</v>
      </c>
      <c r="Z157">
        <f t="shared" si="202"/>
        <v>3.7817758882739776</v>
      </c>
      <c r="AA157">
        <f t="shared" si="203"/>
        <v>-763.98112090947973</v>
      </c>
      <c r="AB157">
        <f t="shared" si="204"/>
        <v>391.67756939875096</v>
      </c>
      <c r="AC157">
        <f t="shared" si="205"/>
        <v>33.822753837177117</v>
      </c>
      <c r="AD157">
        <f t="shared" si="206"/>
        <v>-272.3191580615254</v>
      </c>
      <c r="AE157">
        <v>0</v>
      </c>
      <c r="AF157">
        <v>0</v>
      </c>
      <c r="AG157">
        <f t="shared" si="207"/>
        <v>1</v>
      </c>
      <c r="AH157">
        <f t="shared" si="208"/>
        <v>0</v>
      </c>
      <c r="AI157">
        <f t="shared" si="209"/>
        <v>49894.359027430364</v>
      </c>
      <c r="AJ157" t="s">
        <v>281</v>
      </c>
      <c r="AK157" t="s">
        <v>281</v>
      </c>
      <c r="AL157">
        <v>0</v>
      </c>
      <c r="AM157">
        <v>0</v>
      </c>
      <c r="AN157" t="e">
        <f t="shared" si="210"/>
        <v>#DIV/0!</v>
      </c>
      <c r="AO157">
        <v>0</v>
      </c>
      <c r="AP157" t="s">
        <v>281</v>
      </c>
      <c r="AQ157" t="s">
        <v>281</v>
      </c>
      <c r="AR157">
        <v>0</v>
      </c>
      <c r="AS157">
        <v>0</v>
      </c>
      <c r="AT157" t="e">
        <f t="shared" si="211"/>
        <v>#DIV/0!</v>
      </c>
      <c r="AU157">
        <v>0.5</v>
      </c>
      <c r="AV157">
        <f t="shared" si="212"/>
        <v>337.23245700104985</v>
      </c>
      <c r="AW157">
        <f t="shared" si="213"/>
        <v>-2.442754618029729</v>
      </c>
      <c r="AX157" t="e">
        <f t="shared" si="214"/>
        <v>#DIV/0!</v>
      </c>
      <c r="AY157">
        <f t="shared" si="215"/>
        <v>-7.2435335547257965E-3</v>
      </c>
      <c r="AZ157" t="e">
        <f t="shared" si="216"/>
        <v>#DIV/0!</v>
      </c>
      <c r="BA157" t="e">
        <f t="shared" si="217"/>
        <v>#DIV/0!</v>
      </c>
      <c r="BB157" t="s">
        <v>281</v>
      </c>
      <c r="BC157">
        <v>0</v>
      </c>
      <c r="BD157" t="e">
        <f t="shared" si="218"/>
        <v>#DIV/0!</v>
      </c>
      <c r="BE157" t="e">
        <f t="shared" si="219"/>
        <v>#DIV/0!</v>
      </c>
      <c r="BF157" t="e">
        <f t="shared" si="220"/>
        <v>#DIV/0!</v>
      </c>
      <c r="BG157" t="e">
        <f t="shared" si="221"/>
        <v>#DIV/0!</v>
      </c>
      <c r="BH157" t="e">
        <f t="shared" si="222"/>
        <v>#DIV/0!</v>
      </c>
      <c r="BI157" t="e">
        <f t="shared" si="223"/>
        <v>#DIV/0!</v>
      </c>
      <c r="BJ157" t="e">
        <f t="shared" si="224"/>
        <v>#DIV/0!</v>
      </c>
      <c r="BK157" t="e">
        <f t="shared" si="225"/>
        <v>#DIV/0!</v>
      </c>
      <c r="BL157">
        <f t="shared" si="226"/>
        <v>400.03899999999999</v>
      </c>
      <c r="BM157">
        <f t="shared" si="227"/>
        <v>337.23245700104985</v>
      </c>
      <c r="BN157">
        <f t="shared" si="228"/>
        <v>0.84299895010498949</v>
      </c>
      <c r="BO157">
        <f t="shared" si="229"/>
        <v>0.16538797370262973</v>
      </c>
      <c r="BP157">
        <v>6</v>
      </c>
      <c r="BQ157">
        <v>0.6</v>
      </c>
      <c r="BR157" t="s">
        <v>282</v>
      </c>
      <c r="BS157">
        <v>1659043360.5</v>
      </c>
      <c r="BT157">
        <v>51.824399999999997</v>
      </c>
      <c r="BU157">
        <v>49.971299999999999</v>
      </c>
      <c r="BV157">
        <v>44.669199999999996</v>
      </c>
      <c r="BW157">
        <v>24.818300000000001</v>
      </c>
      <c r="BX157">
        <v>51.408099999999997</v>
      </c>
      <c r="BY157">
        <v>44.546999999999997</v>
      </c>
      <c r="BZ157">
        <v>500.22899999999998</v>
      </c>
      <c r="CA157">
        <v>99.662599999999998</v>
      </c>
      <c r="CB157">
        <v>9.9672800000000006E-2</v>
      </c>
      <c r="CC157">
        <v>44.469700000000003</v>
      </c>
      <c r="CD157">
        <v>41.987699999999997</v>
      </c>
      <c r="CE157">
        <v>999.9</v>
      </c>
      <c r="CF157">
        <v>0</v>
      </c>
      <c r="CG157">
        <v>0</v>
      </c>
      <c r="CH157">
        <v>10020</v>
      </c>
      <c r="CI157">
        <v>0</v>
      </c>
      <c r="CJ157">
        <v>238.767</v>
      </c>
      <c r="CK157">
        <v>400.03899999999999</v>
      </c>
      <c r="CL157">
        <v>0.90004499999999998</v>
      </c>
      <c r="CM157">
        <v>9.9955500000000003E-2</v>
      </c>
      <c r="CN157">
        <v>0</v>
      </c>
      <c r="CO157">
        <v>3.149</v>
      </c>
      <c r="CP157">
        <v>0</v>
      </c>
      <c r="CQ157">
        <v>3669.96</v>
      </c>
      <c r="CR157">
        <v>3430.31</v>
      </c>
      <c r="CS157">
        <v>48.436999999999998</v>
      </c>
      <c r="CT157">
        <v>51.125</v>
      </c>
      <c r="CU157">
        <v>49.436999999999998</v>
      </c>
      <c r="CV157">
        <v>50.5</v>
      </c>
      <c r="CW157">
        <v>48.936999999999998</v>
      </c>
      <c r="CX157">
        <v>360.05</v>
      </c>
      <c r="CY157">
        <v>39.99</v>
      </c>
      <c r="CZ157">
        <v>0</v>
      </c>
      <c r="DA157">
        <v>1659043557.3</v>
      </c>
      <c r="DB157">
        <v>0</v>
      </c>
      <c r="DC157">
        <v>3.1360760000000001</v>
      </c>
      <c r="DD157">
        <v>-0.84048462153423598</v>
      </c>
      <c r="DE157">
        <v>17.69692310491688</v>
      </c>
      <c r="DF157">
        <v>3667.6619999999998</v>
      </c>
      <c r="DG157">
        <v>15</v>
      </c>
      <c r="DH157">
        <v>1659043281</v>
      </c>
      <c r="DI157" t="s">
        <v>697</v>
      </c>
      <c r="DJ157">
        <v>1659043279</v>
      </c>
      <c r="DK157">
        <v>1659043281</v>
      </c>
      <c r="DL157">
        <v>140</v>
      </c>
      <c r="DM157">
        <v>-0.03</v>
      </c>
      <c r="DN157">
        <v>-7.0000000000000001E-3</v>
      </c>
      <c r="DO157">
        <v>0.41799999999999998</v>
      </c>
      <c r="DP157">
        <v>0.10299999999999999</v>
      </c>
      <c r="DQ157">
        <v>50</v>
      </c>
      <c r="DR157">
        <v>25</v>
      </c>
      <c r="DS157">
        <v>0.25</v>
      </c>
      <c r="DT157">
        <v>0.01</v>
      </c>
      <c r="DU157">
        <v>100</v>
      </c>
      <c r="DV157">
        <v>100</v>
      </c>
      <c r="DW157">
        <v>0.41599999999999998</v>
      </c>
      <c r="DX157">
        <v>0.1222</v>
      </c>
      <c r="DY157">
        <v>0.45155493054430329</v>
      </c>
      <c r="DZ157">
        <v>-6.7132856166521554E-4</v>
      </c>
      <c r="EA157">
        <v>-2.681329234238156E-7</v>
      </c>
      <c r="EB157">
        <v>8.1307759810197942E-11</v>
      </c>
      <c r="EC157">
        <v>0.1221852409327772</v>
      </c>
      <c r="ED157">
        <v>0</v>
      </c>
      <c r="EE157">
        <v>0</v>
      </c>
      <c r="EF157">
        <v>0</v>
      </c>
      <c r="EG157">
        <v>2</v>
      </c>
      <c r="EH157">
        <v>2028</v>
      </c>
      <c r="EI157">
        <v>2</v>
      </c>
      <c r="EJ157">
        <v>26</v>
      </c>
      <c r="EK157">
        <v>1.4</v>
      </c>
      <c r="EL157">
        <v>1.3</v>
      </c>
      <c r="EM157">
        <v>0.27587899999999999</v>
      </c>
      <c r="EN157">
        <v>2.5695800000000002</v>
      </c>
      <c r="EO157">
        <v>1.39893</v>
      </c>
      <c r="EP157">
        <v>2.32544</v>
      </c>
      <c r="EQ157">
        <v>1.49902</v>
      </c>
      <c r="ER157">
        <v>2.49756</v>
      </c>
      <c r="ES157">
        <v>33.986499999999999</v>
      </c>
      <c r="ET157">
        <v>14.132</v>
      </c>
      <c r="EU157">
        <v>18</v>
      </c>
      <c r="EV157">
        <v>513.59199999999998</v>
      </c>
      <c r="EW157">
        <v>534.50900000000001</v>
      </c>
      <c r="EX157">
        <v>47.207000000000001</v>
      </c>
      <c r="EY157">
        <v>44.960599999999999</v>
      </c>
      <c r="EZ157">
        <v>30</v>
      </c>
      <c r="FA157">
        <v>44.683900000000001</v>
      </c>
      <c r="FB157">
        <v>44.603200000000001</v>
      </c>
      <c r="FC157">
        <v>5.5250000000000004</v>
      </c>
      <c r="FD157">
        <v>0</v>
      </c>
      <c r="FE157">
        <v>100</v>
      </c>
      <c r="FF157">
        <v>47.211399999999998</v>
      </c>
      <c r="FG157">
        <v>50</v>
      </c>
      <c r="FH157">
        <v>54.561199999999999</v>
      </c>
      <c r="FI157">
        <v>97.734300000000005</v>
      </c>
      <c r="FJ157">
        <v>99.468999999999994</v>
      </c>
    </row>
    <row r="158" spans="1:166" x14ac:dyDescent="0.2">
      <c r="A158">
        <v>140</v>
      </c>
      <c r="B158">
        <v>1659043511</v>
      </c>
      <c r="C158">
        <v>24576.5</v>
      </c>
      <c r="D158" t="s">
        <v>698</v>
      </c>
      <c r="E158" t="s">
        <v>699</v>
      </c>
      <c r="F158" t="s">
        <v>280</v>
      </c>
      <c r="G158">
        <v>1659043511</v>
      </c>
      <c r="H158">
        <f t="shared" si="184"/>
        <v>1.763974701918776E-2</v>
      </c>
      <c r="I158">
        <f t="shared" si="185"/>
        <v>17.639747019187759</v>
      </c>
      <c r="J158">
        <f t="shared" si="186"/>
        <v>-2.2842225102121754</v>
      </c>
      <c r="K158">
        <f t="shared" si="187"/>
        <v>51.651299999999999</v>
      </c>
      <c r="L158">
        <f t="shared" si="188"/>
        <v>56.446540322747509</v>
      </c>
      <c r="M158">
        <f t="shared" si="189"/>
        <v>5.6314491713517709</v>
      </c>
      <c r="N158">
        <f t="shared" si="190"/>
        <v>5.1530469169785897</v>
      </c>
      <c r="O158">
        <f t="shared" si="191"/>
        <v>0.47683565104426895</v>
      </c>
      <c r="P158">
        <f t="shared" si="192"/>
        <v>2.9266472136771968</v>
      </c>
      <c r="Q158">
        <f t="shared" si="193"/>
        <v>0.43899645793103498</v>
      </c>
      <c r="R158">
        <f t="shared" si="194"/>
        <v>0.27752795320647317</v>
      </c>
      <c r="S158">
        <f t="shared" si="195"/>
        <v>66.115355607827382</v>
      </c>
      <c r="T158">
        <f t="shared" si="196"/>
        <v>40.389071959382228</v>
      </c>
      <c r="U158">
        <f t="shared" si="197"/>
        <v>42.002200000000002</v>
      </c>
      <c r="V158">
        <f t="shared" si="198"/>
        <v>8.2443710700413568</v>
      </c>
      <c r="W158">
        <f t="shared" si="199"/>
        <v>47.725275095437588</v>
      </c>
      <c r="X158">
        <f t="shared" si="200"/>
        <v>4.4914482615731393</v>
      </c>
      <c r="Y158">
        <f t="shared" si="201"/>
        <v>9.411047401175713</v>
      </c>
      <c r="Z158">
        <f t="shared" si="202"/>
        <v>3.7529228084682176</v>
      </c>
      <c r="AA158">
        <f t="shared" si="203"/>
        <v>-777.91284354618017</v>
      </c>
      <c r="AB158">
        <f t="shared" si="204"/>
        <v>400.03897318167719</v>
      </c>
      <c r="AC158">
        <f t="shared" si="205"/>
        <v>34.563976279937997</v>
      </c>
      <c r="AD158">
        <f t="shared" si="206"/>
        <v>-277.19453847673753</v>
      </c>
      <c r="AE158">
        <v>0</v>
      </c>
      <c r="AF158">
        <v>0</v>
      </c>
      <c r="AG158">
        <f t="shared" si="207"/>
        <v>1</v>
      </c>
      <c r="AH158">
        <f t="shared" si="208"/>
        <v>0</v>
      </c>
      <c r="AI158">
        <f t="shared" si="209"/>
        <v>49870.695795454703</v>
      </c>
      <c r="AJ158" t="s">
        <v>281</v>
      </c>
      <c r="AK158" t="s">
        <v>281</v>
      </c>
      <c r="AL158">
        <v>0</v>
      </c>
      <c r="AM158">
        <v>0</v>
      </c>
      <c r="AN158" t="e">
        <f t="shared" si="210"/>
        <v>#DIV/0!</v>
      </c>
      <c r="AO158">
        <v>0</v>
      </c>
      <c r="AP158" t="s">
        <v>281</v>
      </c>
      <c r="AQ158" t="s">
        <v>281</v>
      </c>
      <c r="AR158">
        <v>0</v>
      </c>
      <c r="AS158">
        <v>0</v>
      </c>
      <c r="AT158" t="e">
        <f t="shared" si="211"/>
        <v>#DIV/0!</v>
      </c>
      <c r="AU158">
        <v>0.5</v>
      </c>
      <c r="AV158">
        <f t="shared" si="212"/>
        <v>336.98885699887427</v>
      </c>
      <c r="AW158">
        <f t="shared" si="213"/>
        <v>-2.2842225102121754</v>
      </c>
      <c r="AX158" t="e">
        <f t="shared" si="214"/>
        <v>#DIV/0!</v>
      </c>
      <c r="AY158">
        <f t="shared" si="215"/>
        <v>-6.7783324664049821E-3</v>
      </c>
      <c r="AZ158" t="e">
        <f t="shared" si="216"/>
        <v>#DIV/0!</v>
      </c>
      <c r="BA158" t="e">
        <f t="shared" si="217"/>
        <v>#DIV/0!</v>
      </c>
      <c r="BB158" t="s">
        <v>281</v>
      </c>
      <c r="BC158">
        <v>0</v>
      </c>
      <c r="BD158" t="e">
        <f t="shared" si="218"/>
        <v>#DIV/0!</v>
      </c>
      <c r="BE158" t="e">
        <f t="shared" si="219"/>
        <v>#DIV/0!</v>
      </c>
      <c r="BF158" t="e">
        <f t="shared" si="220"/>
        <v>#DIV/0!</v>
      </c>
      <c r="BG158" t="e">
        <f t="shared" si="221"/>
        <v>#DIV/0!</v>
      </c>
      <c r="BH158" t="e">
        <f t="shared" si="222"/>
        <v>#DIV/0!</v>
      </c>
      <c r="BI158" t="e">
        <f t="shared" si="223"/>
        <v>#DIV/0!</v>
      </c>
      <c r="BJ158" t="e">
        <f t="shared" si="224"/>
        <v>#DIV/0!</v>
      </c>
      <c r="BK158" t="e">
        <f t="shared" si="225"/>
        <v>#DIV/0!</v>
      </c>
      <c r="BL158">
        <f t="shared" si="226"/>
        <v>399.74900000000002</v>
      </c>
      <c r="BM158">
        <f t="shared" si="227"/>
        <v>336.98885699887427</v>
      </c>
      <c r="BN158">
        <f t="shared" si="228"/>
        <v>0.84300112570356456</v>
      </c>
      <c r="BO158">
        <f t="shared" si="229"/>
        <v>0.16539217260787989</v>
      </c>
      <c r="BP158">
        <v>6</v>
      </c>
      <c r="BQ158">
        <v>0.6</v>
      </c>
      <c r="BR158" t="s">
        <v>282</v>
      </c>
      <c r="BS158">
        <v>1659043511</v>
      </c>
      <c r="BT158">
        <v>51.651299999999999</v>
      </c>
      <c r="BU158">
        <v>50.004300000000001</v>
      </c>
      <c r="BV158">
        <v>45.019799999999996</v>
      </c>
      <c r="BW158">
        <v>24.814</v>
      </c>
      <c r="BX158">
        <v>51.198799999999999</v>
      </c>
      <c r="BY158">
        <v>44.892099999999999</v>
      </c>
      <c r="BZ158">
        <v>500.221</v>
      </c>
      <c r="CA158">
        <v>99.666200000000003</v>
      </c>
      <c r="CB158">
        <v>9.9864300000000003E-2</v>
      </c>
      <c r="CC158">
        <v>44.537599999999998</v>
      </c>
      <c r="CD158">
        <v>42.002200000000002</v>
      </c>
      <c r="CE158">
        <v>999.9</v>
      </c>
      <c r="CF158">
        <v>0</v>
      </c>
      <c r="CG158">
        <v>0</v>
      </c>
      <c r="CH158">
        <v>10016.9</v>
      </c>
      <c r="CI158">
        <v>0</v>
      </c>
      <c r="CJ158">
        <v>238.578</v>
      </c>
      <c r="CK158">
        <v>399.74900000000002</v>
      </c>
      <c r="CL158">
        <v>0.89996699999999996</v>
      </c>
      <c r="CM158">
        <v>0.100033</v>
      </c>
      <c r="CN158">
        <v>0</v>
      </c>
      <c r="CO158">
        <v>3.1869000000000001</v>
      </c>
      <c r="CP158">
        <v>0</v>
      </c>
      <c r="CQ158">
        <v>3702.86</v>
      </c>
      <c r="CR158">
        <v>3427.75</v>
      </c>
      <c r="CS158">
        <v>48.375</v>
      </c>
      <c r="CT158">
        <v>51.061999999999998</v>
      </c>
      <c r="CU158">
        <v>49.436999999999998</v>
      </c>
      <c r="CV158">
        <v>50.436999999999998</v>
      </c>
      <c r="CW158">
        <v>48.936999999999998</v>
      </c>
      <c r="CX158">
        <v>359.76</v>
      </c>
      <c r="CY158">
        <v>39.99</v>
      </c>
      <c r="CZ158">
        <v>0</v>
      </c>
      <c r="DA158">
        <v>1659043707.9000001</v>
      </c>
      <c r="DB158">
        <v>0</v>
      </c>
      <c r="DC158">
        <v>3.1670615384615379</v>
      </c>
      <c r="DD158">
        <v>-0.81309401555032923</v>
      </c>
      <c r="DE158">
        <v>9.3018803285792124</v>
      </c>
      <c r="DF158">
        <v>3704.6546153846161</v>
      </c>
      <c r="DG158">
        <v>15</v>
      </c>
      <c r="DH158">
        <v>1659043431.5</v>
      </c>
      <c r="DI158" t="s">
        <v>700</v>
      </c>
      <c r="DJ158">
        <v>1659043419</v>
      </c>
      <c r="DK158">
        <v>1659043431.5</v>
      </c>
      <c r="DL158">
        <v>141</v>
      </c>
      <c r="DM158">
        <v>3.5999999999999997E-2</v>
      </c>
      <c r="DN158">
        <v>6.0000000000000001E-3</v>
      </c>
      <c r="DO158">
        <v>0.45400000000000001</v>
      </c>
      <c r="DP158">
        <v>0.109</v>
      </c>
      <c r="DQ158">
        <v>50</v>
      </c>
      <c r="DR158">
        <v>25</v>
      </c>
      <c r="DS158">
        <v>0.46</v>
      </c>
      <c r="DT158">
        <v>0.01</v>
      </c>
      <c r="DU158">
        <v>100</v>
      </c>
      <c r="DV158">
        <v>100</v>
      </c>
      <c r="DW158">
        <v>0.45300000000000001</v>
      </c>
      <c r="DX158">
        <v>0.12770000000000001</v>
      </c>
      <c r="DY158">
        <v>0.48755765125407718</v>
      </c>
      <c r="DZ158">
        <v>-6.7132856166521554E-4</v>
      </c>
      <c r="EA158">
        <v>-2.681329234238156E-7</v>
      </c>
      <c r="EB158">
        <v>8.1307759810197942E-11</v>
      </c>
      <c r="EC158">
        <v>0.1276894492093292</v>
      </c>
      <c r="ED158">
        <v>0</v>
      </c>
      <c r="EE158">
        <v>0</v>
      </c>
      <c r="EF158">
        <v>0</v>
      </c>
      <c r="EG158">
        <v>2</v>
      </c>
      <c r="EH158">
        <v>2028</v>
      </c>
      <c r="EI158">
        <v>2</v>
      </c>
      <c r="EJ158">
        <v>26</v>
      </c>
      <c r="EK158">
        <v>1.5</v>
      </c>
      <c r="EL158">
        <v>1.3</v>
      </c>
      <c r="EM158">
        <v>0.27587899999999999</v>
      </c>
      <c r="EN158">
        <v>2.5793499999999998</v>
      </c>
      <c r="EO158">
        <v>1.39893</v>
      </c>
      <c r="EP158">
        <v>2.32544</v>
      </c>
      <c r="EQ158">
        <v>1.49902</v>
      </c>
      <c r="ER158">
        <v>2.49268</v>
      </c>
      <c r="ES158">
        <v>33.963900000000002</v>
      </c>
      <c r="ET158">
        <v>14.079499999999999</v>
      </c>
      <c r="EU158">
        <v>18</v>
      </c>
      <c r="EV158">
        <v>513.78399999999999</v>
      </c>
      <c r="EW158">
        <v>534.55600000000004</v>
      </c>
      <c r="EX158">
        <v>47.315600000000003</v>
      </c>
      <c r="EY158">
        <v>44.9557</v>
      </c>
      <c r="EZ158">
        <v>29.9999</v>
      </c>
      <c r="FA158">
        <v>44.679099999999998</v>
      </c>
      <c r="FB158">
        <v>44.593699999999998</v>
      </c>
      <c r="FC158">
        <v>5.5247900000000003</v>
      </c>
      <c r="FD158">
        <v>0</v>
      </c>
      <c r="FE158">
        <v>100</v>
      </c>
      <c r="FF158">
        <v>47.320300000000003</v>
      </c>
      <c r="FG158">
        <v>50</v>
      </c>
      <c r="FH158">
        <v>54.561199999999999</v>
      </c>
      <c r="FI158">
        <v>97.738900000000001</v>
      </c>
      <c r="FJ158">
        <v>99.4709</v>
      </c>
    </row>
    <row r="159" spans="1:166" x14ac:dyDescent="0.2">
      <c r="A159">
        <v>141</v>
      </c>
      <c r="B159">
        <v>1659043661.5</v>
      </c>
      <c r="C159">
        <v>24727</v>
      </c>
      <c r="D159" t="s">
        <v>701</v>
      </c>
      <c r="E159" t="s">
        <v>702</v>
      </c>
      <c r="F159" t="s">
        <v>280</v>
      </c>
      <c r="G159">
        <v>1659043661.5</v>
      </c>
      <c r="H159">
        <f t="shared" si="184"/>
        <v>1.787913043074469E-2</v>
      </c>
      <c r="I159">
        <f t="shared" si="185"/>
        <v>17.879130430744691</v>
      </c>
      <c r="J159">
        <f t="shared" si="186"/>
        <v>-3.8622291274627583</v>
      </c>
      <c r="K159">
        <f t="shared" si="187"/>
        <v>0.69874700000000001</v>
      </c>
      <c r="L159">
        <f t="shared" si="188"/>
        <v>13.848670020402682</v>
      </c>
      <c r="M159">
        <f t="shared" si="189"/>
        <v>1.3815610198356578</v>
      </c>
      <c r="N159">
        <f t="shared" si="190"/>
        <v>6.9707893718665995E-2</v>
      </c>
      <c r="O159">
        <f t="shared" si="191"/>
        <v>0.48853406240450203</v>
      </c>
      <c r="P159">
        <f t="shared" si="192"/>
        <v>2.9205276294783253</v>
      </c>
      <c r="Q159">
        <f t="shared" si="193"/>
        <v>0.44882009331016648</v>
      </c>
      <c r="R159">
        <f t="shared" si="194"/>
        <v>0.28381774847677871</v>
      </c>
      <c r="S159">
        <f t="shared" si="195"/>
        <v>66.167254550158717</v>
      </c>
      <c r="T159">
        <f t="shared" si="196"/>
        <v>40.359162679069136</v>
      </c>
      <c r="U159">
        <f t="shared" si="197"/>
        <v>41.986199999999997</v>
      </c>
      <c r="V159">
        <f t="shared" si="198"/>
        <v>8.2374259110371284</v>
      </c>
      <c r="W159">
        <f t="shared" si="199"/>
        <v>47.903545726170137</v>
      </c>
      <c r="X159">
        <f t="shared" si="200"/>
        <v>4.5174001665238004</v>
      </c>
      <c r="Y159">
        <f t="shared" si="201"/>
        <v>9.4301999946862054</v>
      </c>
      <c r="Z159">
        <f t="shared" si="202"/>
        <v>3.720025744513328</v>
      </c>
      <c r="AA159">
        <f t="shared" si="203"/>
        <v>-788.46965199584088</v>
      </c>
      <c r="AB159">
        <f t="shared" si="204"/>
        <v>407.90956364142107</v>
      </c>
      <c r="AC159">
        <f t="shared" si="205"/>
        <v>35.321784482586104</v>
      </c>
      <c r="AD159">
        <f t="shared" si="206"/>
        <v>-279.07104932167499</v>
      </c>
      <c r="AE159">
        <v>0</v>
      </c>
      <c r="AF159">
        <v>0</v>
      </c>
      <c r="AG159">
        <f t="shared" si="207"/>
        <v>1</v>
      </c>
      <c r="AH159">
        <f t="shared" si="208"/>
        <v>0</v>
      </c>
      <c r="AI159">
        <f t="shared" si="209"/>
        <v>49697.673078679545</v>
      </c>
      <c r="AJ159" t="s">
        <v>281</v>
      </c>
      <c r="AK159" t="s">
        <v>281</v>
      </c>
      <c r="AL159">
        <v>0</v>
      </c>
      <c r="AM159">
        <v>0</v>
      </c>
      <c r="AN159" t="e">
        <f t="shared" si="210"/>
        <v>#DIV/0!</v>
      </c>
      <c r="AO159">
        <v>0</v>
      </c>
      <c r="AP159" t="s">
        <v>281</v>
      </c>
      <c r="AQ159" t="s">
        <v>281</v>
      </c>
      <c r="AR159">
        <v>0</v>
      </c>
      <c r="AS159">
        <v>0</v>
      </c>
      <c r="AT159" t="e">
        <f t="shared" si="211"/>
        <v>#DIV/0!</v>
      </c>
      <c r="AU159">
        <v>0.5</v>
      </c>
      <c r="AV159">
        <f t="shared" si="212"/>
        <v>337.26187199490084</v>
      </c>
      <c r="AW159">
        <f t="shared" si="213"/>
        <v>-3.8622291274627583</v>
      </c>
      <c r="AX159" t="e">
        <f t="shared" si="214"/>
        <v>#DIV/0!</v>
      </c>
      <c r="AY159">
        <f t="shared" si="215"/>
        <v>-1.145172178704254E-2</v>
      </c>
      <c r="AZ159" t="e">
        <f t="shared" si="216"/>
        <v>#DIV/0!</v>
      </c>
      <c r="BA159" t="e">
        <f t="shared" si="217"/>
        <v>#DIV/0!</v>
      </c>
      <c r="BB159" t="s">
        <v>281</v>
      </c>
      <c r="BC159">
        <v>0</v>
      </c>
      <c r="BD159" t="e">
        <f t="shared" si="218"/>
        <v>#DIV/0!</v>
      </c>
      <c r="BE159" t="e">
        <f t="shared" si="219"/>
        <v>#DIV/0!</v>
      </c>
      <c r="BF159" t="e">
        <f t="shared" si="220"/>
        <v>#DIV/0!</v>
      </c>
      <c r="BG159" t="e">
        <f t="shared" si="221"/>
        <v>#DIV/0!</v>
      </c>
      <c r="BH159" t="e">
        <f t="shared" si="222"/>
        <v>#DIV/0!</v>
      </c>
      <c r="BI159" t="e">
        <f t="shared" si="223"/>
        <v>#DIV/0!</v>
      </c>
      <c r="BJ159" t="e">
        <f t="shared" si="224"/>
        <v>#DIV/0!</v>
      </c>
      <c r="BK159" t="e">
        <f t="shared" si="225"/>
        <v>#DIV/0!</v>
      </c>
      <c r="BL159">
        <f t="shared" si="226"/>
        <v>400.07400000000001</v>
      </c>
      <c r="BM159">
        <f t="shared" si="227"/>
        <v>337.26187199490084</v>
      </c>
      <c r="BN159">
        <f t="shared" si="228"/>
        <v>0.84299872522308583</v>
      </c>
      <c r="BO159">
        <f t="shared" si="229"/>
        <v>0.16538753968055589</v>
      </c>
      <c r="BP159">
        <v>6</v>
      </c>
      <c r="BQ159">
        <v>0.6</v>
      </c>
      <c r="BR159" t="s">
        <v>282</v>
      </c>
      <c r="BS159">
        <v>1659043661.5</v>
      </c>
      <c r="BT159">
        <v>0.69874700000000001</v>
      </c>
      <c r="BU159">
        <v>-3.9190800000000001</v>
      </c>
      <c r="BV159">
        <v>45.2821</v>
      </c>
      <c r="BW159">
        <v>24.806899999999999</v>
      </c>
      <c r="BX159">
        <v>0.26538299999999998</v>
      </c>
      <c r="BY159">
        <v>45.155799999999999</v>
      </c>
      <c r="BZ159">
        <v>500.20100000000002</v>
      </c>
      <c r="CA159">
        <v>99.661000000000001</v>
      </c>
      <c r="CB159">
        <v>0.10027800000000001</v>
      </c>
      <c r="CC159">
        <v>44.576900000000002</v>
      </c>
      <c r="CD159">
        <v>41.986199999999997</v>
      </c>
      <c r="CE159">
        <v>999.9</v>
      </c>
      <c r="CF159">
        <v>0</v>
      </c>
      <c r="CG159">
        <v>0</v>
      </c>
      <c r="CH159">
        <v>9982.5</v>
      </c>
      <c r="CI159">
        <v>0</v>
      </c>
      <c r="CJ159">
        <v>238.50200000000001</v>
      </c>
      <c r="CK159">
        <v>400.07400000000001</v>
      </c>
      <c r="CL159">
        <v>0.90004499999999998</v>
      </c>
      <c r="CM159">
        <v>9.9955500000000003E-2</v>
      </c>
      <c r="CN159">
        <v>0</v>
      </c>
      <c r="CO159">
        <v>3.0750000000000002</v>
      </c>
      <c r="CP159">
        <v>0</v>
      </c>
      <c r="CQ159">
        <v>3938.98</v>
      </c>
      <c r="CR159">
        <v>3430.61</v>
      </c>
      <c r="CS159">
        <v>48.311999999999998</v>
      </c>
      <c r="CT159">
        <v>51</v>
      </c>
      <c r="CU159">
        <v>49.375</v>
      </c>
      <c r="CV159">
        <v>50.436999999999998</v>
      </c>
      <c r="CW159">
        <v>48.936999999999998</v>
      </c>
      <c r="CX159">
        <v>360.08</v>
      </c>
      <c r="CY159">
        <v>39.99</v>
      </c>
      <c r="CZ159">
        <v>0</v>
      </c>
      <c r="DA159">
        <v>1659043857.9000001</v>
      </c>
      <c r="DB159">
        <v>0</v>
      </c>
      <c r="DC159">
        <v>3.206257692307692</v>
      </c>
      <c r="DD159">
        <v>0.1086393373651644</v>
      </c>
      <c r="DE159">
        <v>55.777777817297043</v>
      </c>
      <c r="DF159">
        <v>3931.648461538462</v>
      </c>
      <c r="DG159">
        <v>15</v>
      </c>
      <c r="DH159">
        <v>1659043579.5</v>
      </c>
      <c r="DI159" t="s">
        <v>703</v>
      </c>
      <c r="DJ159">
        <v>1659043567</v>
      </c>
      <c r="DK159">
        <v>1659043579.5</v>
      </c>
      <c r="DL159">
        <v>142</v>
      </c>
      <c r="DM159">
        <v>-5.3999999999999999E-2</v>
      </c>
      <c r="DN159">
        <v>-1E-3</v>
      </c>
      <c r="DO159">
        <v>0.436</v>
      </c>
      <c r="DP159">
        <v>0.107</v>
      </c>
      <c r="DQ159">
        <v>-4</v>
      </c>
      <c r="DR159">
        <v>25</v>
      </c>
      <c r="DS159">
        <v>0.36</v>
      </c>
      <c r="DT159">
        <v>0</v>
      </c>
      <c r="DU159">
        <v>100</v>
      </c>
      <c r="DV159">
        <v>100</v>
      </c>
      <c r="DW159">
        <v>0.433</v>
      </c>
      <c r="DX159">
        <v>0.1263</v>
      </c>
      <c r="DY159">
        <v>0.43354201720876079</v>
      </c>
      <c r="DZ159">
        <v>-6.7132856166521554E-4</v>
      </c>
      <c r="EA159">
        <v>-2.681329234238156E-7</v>
      </c>
      <c r="EB159">
        <v>8.1307759810197942E-11</v>
      </c>
      <c r="EC159">
        <v>0.12633112126016671</v>
      </c>
      <c r="ED159">
        <v>0</v>
      </c>
      <c r="EE159">
        <v>0</v>
      </c>
      <c r="EF159">
        <v>0</v>
      </c>
      <c r="EG159">
        <v>2</v>
      </c>
      <c r="EH159">
        <v>2028</v>
      </c>
      <c r="EI159">
        <v>2</v>
      </c>
      <c r="EJ159">
        <v>26</v>
      </c>
      <c r="EK159">
        <v>1.6</v>
      </c>
      <c r="EL159">
        <v>1.4</v>
      </c>
      <c r="EM159">
        <v>3.1738299999999997E-2</v>
      </c>
      <c r="EN159">
        <v>4.99878</v>
      </c>
      <c r="EO159">
        <v>1.39893</v>
      </c>
      <c r="EP159">
        <v>2.32422</v>
      </c>
      <c r="EQ159">
        <v>1.49902</v>
      </c>
      <c r="ER159">
        <v>2.2631800000000002</v>
      </c>
      <c r="ES159">
        <v>34.031799999999997</v>
      </c>
      <c r="ET159">
        <v>13.974399999999999</v>
      </c>
      <c r="EU159">
        <v>18</v>
      </c>
      <c r="EV159">
        <v>514.096</v>
      </c>
      <c r="EW159">
        <v>534.31799999999998</v>
      </c>
      <c r="EX159">
        <v>47.360300000000002</v>
      </c>
      <c r="EY159">
        <v>44.941200000000002</v>
      </c>
      <c r="EZ159">
        <v>30</v>
      </c>
      <c r="FA159">
        <v>44.661200000000001</v>
      </c>
      <c r="FB159">
        <v>44.579500000000003</v>
      </c>
      <c r="FC159">
        <v>0</v>
      </c>
      <c r="FD159">
        <v>0</v>
      </c>
      <c r="FE159">
        <v>100</v>
      </c>
      <c r="FF159">
        <v>47.363100000000003</v>
      </c>
      <c r="FG159">
        <v>0</v>
      </c>
      <c r="FH159">
        <v>54.561199999999999</v>
      </c>
      <c r="FI159">
        <v>97.740499999999997</v>
      </c>
      <c r="FJ159">
        <v>99.471500000000006</v>
      </c>
    </row>
    <row r="160" spans="1:166" x14ac:dyDescent="0.2">
      <c r="A160">
        <v>142</v>
      </c>
      <c r="B160">
        <v>1659043812</v>
      </c>
      <c r="C160">
        <v>24877.5</v>
      </c>
      <c r="D160" t="s">
        <v>704</v>
      </c>
      <c r="E160" t="s">
        <v>705</v>
      </c>
      <c r="F160" t="s">
        <v>280</v>
      </c>
      <c r="G160">
        <v>1659043812</v>
      </c>
      <c r="H160">
        <f t="shared" si="184"/>
        <v>1.8099808631886417E-2</v>
      </c>
      <c r="I160">
        <f t="shared" si="185"/>
        <v>18.099808631886418</v>
      </c>
      <c r="J160">
        <f t="shared" si="186"/>
        <v>10.529128128103764</v>
      </c>
      <c r="K160">
        <f t="shared" si="187"/>
        <v>379.233</v>
      </c>
      <c r="L160">
        <f t="shared" si="188"/>
        <v>320.92901442735683</v>
      </c>
      <c r="M160">
        <f t="shared" si="189"/>
        <v>32.016609555567982</v>
      </c>
      <c r="N160">
        <f t="shared" si="190"/>
        <v>37.833147972774</v>
      </c>
      <c r="O160">
        <f t="shared" si="191"/>
        <v>0.49860120010597997</v>
      </c>
      <c r="P160">
        <f t="shared" si="192"/>
        <v>2.9235014272886088</v>
      </c>
      <c r="Q160">
        <f t="shared" si="193"/>
        <v>0.45734426914609994</v>
      </c>
      <c r="R160">
        <f t="shared" si="194"/>
        <v>0.28926885870119445</v>
      </c>
      <c r="S160">
        <f t="shared" si="195"/>
        <v>66.16466622463129</v>
      </c>
      <c r="T160">
        <f t="shared" si="196"/>
        <v>40.35607922205795</v>
      </c>
      <c r="U160">
        <f t="shared" si="197"/>
        <v>41.997999999999998</v>
      </c>
      <c r="V160">
        <f t="shared" si="198"/>
        <v>8.2425474752382364</v>
      </c>
      <c r="W160">
        <f t="shared" si="199"/>
        <v>48.098707128066522</v>
      </c>
      <c r="X160">
        <f t="shared" si="200"/>
        <v>4.5474539418462001</v>
      </c>
      <c r="Y160">
        <f t="shared" si="201"/>
        <v>9.4544203230624326</v>
      </c>
      <c r="Z160">
        <f t="shared" si="202"/>
        <v>3.6950935333920363</v>
      </c>
      <c r="AA160">
        <f t="shared" si="203"/>
        <v>-798.20156066619097</v>
      </c>
      <c r="AB160">
        <f t="shared" si="204"/>
        <v>414.282639819775</v>
      </c>
      <c r="AC160">
        <f t="shared" si="205"/>
        <v>35.847606530150706</v>
      </c>
      <c r="AD160">
        <f t="shared" si="206"/>
        <v>-281.906648091634</v>
      </c>
      <c r="AE160">
        <v>0</v>
      </c>
      <c r="AF160">
        <v>0</v>
      </c>
      <c r="AG160">
        <f t="shared" si="207"/>
        <v>1</v>
      </c>
      <c r="AH160">
        <f t="shared" si="208"/>
        <v>0</v>
      </c>
      <c r="AI160">
        <f t="shared" si="209"/>
        <v>49770.916813370786</v>
      </c>
      <c r="AJ160" t="s">
        <v>281</v>
      </c>
      <c r="AK160" t="s">
        <v>281</v>
      </c>
      <c r="AL160">
        <v>0</v>
      </c>
      <c r="AM160">
        <v>0</v>
      </c>
      <c r="AN160" t="e">
        <f t="shared" si="210"/>
        <v>#DIV/0!</v>
      </c>
      <c r="AO160">
        <v>0</v>
      </c>
      <c r="AP160" t="s">
        <v>281</v>
      </c>
      <c r="AQ160" t="s">
        <v>281</v>
      </c>
      <c r="AR160">
        <v>0</v>
      </c>
      <c r="AS160">
        <v>0</v>
      </c>
      <c r="AT160" t="e">
        <f t="shared" si="211"/>
        <v>#DIV/0!</v>
      </c>
      <c r="AU160">
        <v>0.5</v>
      </c>
      <c r="AV160">
        <f t="shared" si="212"/>
        <v>337.24841400239961</v>
      </c>
      <c r="AW160">
        <f t="shared" si="213"/>
        <v>10.529128128103764</v>
      </c>
      <c r="AX160" t="e">
        <f t="shared" si="214"/>
        <v>#DIV/0!</v>
      </c>
      <c r="AY160">
        <f t="shared" si="215"/>
        <v>3.1220689826665416E-2</v>
      </c>
      <c r="AZ160" t="e">
        <f t="shared" si="216"/>
        <v>#DIV/0!</v>
      </c>
      <c r="BA160" t="e">
        <f t="shared" si="217"/>
        <v>#DIV/0!</v>
      </c>
      <c r="BB160" t="s">
        <v>281</v>
      </c>
      <c r="BC160">
        <v>0</v>
      </c>
      <c r="BD160" t="e">
        <f t="shared" si="218"/>
        <v>#DIV/0!</v>
      </c>
      <c r="BE160" t="e">
        <f t="shared" si="219"/>
        <v>#DIV/0!</v>
      </c>
      <c r="BF160" t="e">
        <f t="shared" si="220"/>
        <v>#DIV/0!</v>
      </c>
      <c r="BG160" t="e">
        <f t="shared" si="221"/>
        <v>#DIV/0!</v>
      </c>
      <c r="BH160" t="e">
        <f t="shared" si="222"/>
        <v>#DIV/0!</v>
      </c>
      <c r="BI160" t="e">
        <f t="shared" si="223"/>
        <v>#DIV/0!</v>
      </c>
      <c r="BJ160" t="e">
        <f t="shared" si="224"/>
        <v>#DIV/0!</v>
      </c>
      <c r="BK160" t="e">
        <f t="shared" si="225"/>
        <v>#DIV/0!</v>
      </c>
      <c r="BL160">
        <f t="shared" si="226"/>
        <v>400.05799999999999</v>
      </c>
      <c r="BM160">
        <f t="shared" si="227"/>
        <v>337.24841400239961</v>
      </c>
      <c r="BN160">
        <f t="shared" si="228"/>
        <v>0.84299880017997297</v>
      </c>
      <c r="BO160">
        <f t="shared" si="229"/>
        <v>0.16538768434734788</v>
      </c>
      <c r="BP160">
        <v>6</v>
      </c>
      <c r="BQ160">
        <v>0.6</v>
      </c>
      <c r="BR160" t="s">
        <v>282</v>
      </c>
      <c r="BS160">
        <v>1659043812</v>
      </c>
      <c r="BT160">
        <v>379.233</v>
      </c>
      <c r="BU160">
        <v>400.09199999999998</v>
      </c>
      <c r="BV160">
        <v>45.582900000000002</v>
      </c>
      <c r="BW160">
        <v>24.8659</v>
      </c>
      <c r="BX160">
        <v>378.41199999999998</v>
      </c>
      <c r="BY160">
        <v>45.448599999999999</v>
      </c>
      <c r="BZ160">
        <v>500.30700000000002</v>
      </c>
      <c r="CA160">
        <v>99.661799999999999</v>
      </c>
      <c r="CB160">
        <v>0.100478</v>
      </c>
      <c r="CC160">
        <v>44.6265</v>
      </c>
      <c r="CD160">
        <v>41.997999999999998</v>
      </c>
      <c r="CE160">
        <v>999.9</v>
      </c>
      <c r="CF160">
        <v>0</v>
      </c>
      <c r="CG160">
        <v>0</v>
      </c>
      <c r="CH160">
        <v>9999.3799999999992</v>
      </c>
      <c r="CI160">
        <v>0</v>
      </c>
      <c r="CJ160">
        <v>238.298</v>
      </c>
      <c r="CK160">
        <v>400.05799999999999</v>
      </c>
      <c r="CL160">
        <v>0.90004399999999996</v>
      </c>
      <c r="CM160">
        <v>9.9956199999999995E-2</v>
      </c>
      <c r="CN160">
        <v>0</v>
      </c>
      <c r="CO160">
        <v>2.9411</v>
      </c>
      <c r="CP160">
        <v>0</v>
      </c>
      <c r="CQ160">
        <v>3790.73</v>
      </c>
      <c r="CR160">
        <v>3430.47</v>
      </c>
      <c r="CS160">
        <v>48.311999999999998</v>
      </c>
      <c r="CT160">
        <v>51</v>
      </c>
      <c r="CU160">
        <v>49.311999999999998</v>
      </c>
      <c r="CV160">
        <v>50.375</v>
      </c>
      <c r="CW160">
        <v>48.875</v>
      </c>
      <c r="CX160">
        <v>360.07</v>
      </c>
      <c r="CY160">
        <v>39.99</v>
      </c>
      <c r="CZ160">
        <v>0</v>
      </c>
      <c r="DA160">
        <v>1659044008.5</v>
      </c>
      <c r="DB160">
        <v>0</v>
      </c>
      <c r="DC160">
        <v>3.1445880000000002</v>
      </c>
      <c r="DD160">
        <v>0.46898462095508991</v>
      </c>
      <c r="DE160">
        <v>94.603076811542351</v>
      </c>
      <c r="DF160">
        <v>3778.8764000000001</v>
      </c>
      <c r="DG160">
        <v>15</v>
      </c>
      <c r="DH160">
        <v>1659043773.5</v>
      </c>
      <c r="DI160" t="s">
        <v>706</v>
      </c>
      <c r="DJ160">
        <v>1659043754.5</v>
      </c>
      <c r="DK160">
        <v>1659043773.5</v>
      </c>
      <c r="DL160">
        <v>143</v>
      </c>
      <c r="DM160">
        <v>0.67600000000000005</v>
      </c>
      <c r="DN160">
        <v>8.0000000000000002E-3</v>
      </c>
      <c r="DO160">
        <v>0.80300000000000005</v>
      </c>
      <c r="DP160">
        <v>0.11600000000000001</v>
      </c>
      <c r="DQ160">
        <v>401</v>
      </c>
      <c r="DR160">
        <v>25</v>
      </c>
      <c r="DS160">
        <v>0.18</v>
      </c>
      <c r="DT160">
        <v>0.01</v>
      </c>
      <c r="DU160">
        <v>100</v>
      </c>
      <c r="DV160">
        <v>100</v>
      </c>
      <c r="DW160">
        <v>0.82099999999999995</v>
      </c>
      <c r="DX160">
        <v>0.1343</v>
      </c>
      <c r="DY160">
        <v>1.1091193591088</v>
      </c>
      <c r="DZ160">
        <v>-6.7132856166521554E-4</v>
      </c>
      <c r="EA160">
        <v>-2.681329234238156E-7</v>
      </c>
      <c r="EB160">
        <v>8.1307759810197942E-11</v>
      </c>
      <c r="EC160">
        <v>0.1343134317760078</v>
      </c>
      <c r="ED160">
        <v>0</v>
      </c>
      <c r="EE160">
        <v>0</v>
      </c>
      <c r="EF160">
        <v>0</v>
      </c>
      <c r="EG160">
        <v>2</v>
      </c>
      <c r="EH160">
        <v>2028</v>
      </c>
      <c r="EI160">
        <v>2</v>
      </c>
      <c r="EJ160">
        <v>26</v>
      </c>
      <c r="EK160">
        <v>1</v>
      </c>
      <c r="EL160">
        <v>0.6</v>
      </c>
      <c r="EM160">
        <v>1.09497</v>
      </c>
      <c r="EN160">
        <v>2.5744600000000002</v>
      </c>
      <c r="EO160">
        <v>1.39893</v>
      </c>
      <c r="EP160">
        <v>2.32422</v>
      </c>
      <c r="EQ160">
        <v>1.49902</v>
      </c>
      <c r="ER160">
        <v>2.4853499999999999</v>
      </c>
      <c r="ES160">
        <v>34.077100000000002</v>
      </c>
      <c r="ET160">
        <v>13.956899999999999</v>
      </c>
      <c r="EU160">
        <v>18</v>
      </c>
      <c r="EV160">
        <v>514.28700000000003</v>
      </c>
      <c r="EW160">
        <v>535.16700000000003</v>
      </c>
      <c r="EX160">
        <v>47.449100000000001</v>
      </c>
      <c r="EY160">
        <v>44.921900000000001</v>
      </c>
      <c r="EZ160">
        <v>30</v>
      </c>
      <c r="FA160">
        <v>44.645699999999998</v>
      </c>
      <c r="FB160">
        <v>44.560499999999998</v>
      </c>
      <c r="FC160">
        <v>21.902799999999999</v>
      </c>
      <c r="FD160">
        <v>0</v>
      </c>
      <c r="FE160">
        <v>100</v>
      </c>
      <c r="FF160">
        <v>47.448599999999999</v>
      </c>
      <c r="FG160">
        <v>400</v>
      </c>
      <c r="FH160">
        <v>54.561199999999999</v>
      </c>
      <c r="FI160">
        <v>97.744799999999998</v>
      </c>
      <c r="FJ160">
        <v>99.477900000000005</v>
      </c>
    </row>
    <row r="161" spans="1:166" x14ac:dyDescent="0.2">
      <c r="A161">
        <v>143</v>
      </c>
      <c r="B161">
        <v>1659043962.5</v>
      </c>
      <c r="C161">
        <v>25028</v>
      </c>
      <c r="D161" t="s">
        <v>707</v>
      </c>
      <c r="E161" t="s">
        <v>708</v>
      </c>
      <c r="F161" t="s">
        <v>280</v>
      </c>
      <c r="G161">
        <v>1659043962.5</v>
      </c>
      <c r="H161">
        <f t="shared" si="184"/>
        <v>1.8280746432118473E-2</v>
      </c>
      <c r="I161">
        <f t="shared" si="185"/>
        <v>18.280746432118473</v>
      </c>
      <c r="J161">
        <f t="shared" si="186"/>
        <v>11.754571178642596</v>
      </c>
      <c r="K161">
        <f t="shared" si="187"/>
        <v>377.64499999999998</v>
      </c>
      <c r="L161">
        <f t="shared" si="188"/>
        <v>316.08951500987729</v>
      </c>
      <c r="M161">
        <f t="shared" si="189"/>
        <v>31.533029960377505</v>
      </c>
      <c r="N161">
        <f t="shared" si="190"/>
        <v>37.673793447450002</v>
      </c>
      <c r="O161">
        <f t="shared" si="191"/>
        <v>0.50733826894896017</v>
      </c>
      <c r="P161">
        <f t="shared" si="192"/>
        <v>2.9237834188118912</v>
      </c>
      <c r="Q161">
        <f t="shared" si="193"/>
        <v>0.46469113321358918</v>
      </c>
      <c r="R161">
        <f t="shared" si="194"/>
        <v>0.29397158614863317</v>
      </c>
      <c r="S161">
        <f t="shared" si="195"/>
        <v>66.119043783765662</v>
      </c>
      <c r="T161">
        <f t="shared" si="196"/>
        <v>40.341451550790218</v>
      </c>
      <c r="U161">
        <f t="shared" si="197"/>
        <v>41.992400000000004</v>
      </c>
      <c r="V161">
        <f t="shared" si="198"/>
        <v>8.2401165587673759</v>
      </c>
      <c r="W161">
        <f t="shared" si="199"/>
        <v>48.231969957092318</v>
      </c>
      <c r="X161">
        <f t="shared" si="200"/>
        <v>4.5675328287929995</v>
      </c>
      <c r="Y161">
        <f t="shared" si="201"/>
        <v>9.4699280018135816</v>
      </c>
      <c r="Z161">
        <f t="shared" si="202"/>
        <v>3.6725837299743764</v>
      </c>
      <c r="AA161">
        <f t="shared" si="203"/>
        <v>-806.18091765642464</v>
      </c>
      <c r="AB161">
        <f t="shared" si="204"/>
        <v>420.20208772317915</v>
      </c>
      <c r="AC161">
        <f t="shared" si="205"/>
        <v>36.360823580419257</v>
      </c>
      <c r="AD161">
        <f t="shared" si="206"/>
        <v>-283.49896256906061</v>
      </c>
      <c r="AE161">
        <v>0</v>
      </c>
      <c r="AF161">
        <v>0</v>
      </c>
      <c r="AG161">
        <f t="shared" si="207"/>
        <v>1</v>
      </c>
      <c r="AH161">
        <f t="shared" si="208"/>
        <v>0</v>
      </c>
      <c r="AI161">
        <f t="shared" si="209"/>
        <v>49773.588865243226</v>
      </c>
      <c r="AJ161" t="s">
        <v>281</v>
      </c>
      <c r="AK161" t="s">
        <v>281</v>
      </c>
      <c r="AL161">
        <v>0</v>
      </c>
      <c r="AM161">
        <v>0</v>
      </c>
      <c r="AN161" t="e">
        <f t="shared" si="210"/>
        <v>#DIV/0!</v>
      </c>
      <c r="AO161">
        <v>0</v>
      </c>
      <c r="AP161" t="s">
        <v>281</v>
      </c>
      <c r="AQ161" t="s">
        <v>281</v>
      </c>
      <c r="AR161">
        <v>0</v>
      </c>
      <c r="AS161">
        <v>0</v>
      </c>
      <c r="AT161" t="e">
        <f t="shared" si="211"/>
        <v>#DIV/0!</v>
      </c>
      <c r="AU161">
        <v>0.5</v>
      </c>
      <c r="AV161">
        <f t="shared" si="212"/>
        <v>337.00818600195112</v>
      </c>
      <c r="AW161">
        <f t="shared" si="213"/>
        <v>11.754571178642596</v>
      </c>
      <c r="AX161" t="e">
        <f t="shared" si="214"/>
        <v>#DIV/0!</v>
      </c>
      <c r="AY161">
        <f t="shared" si="215"/>
        <v>3.4879185927473411E-2</v>
      </c>
      <c r="AZ161" t="e">
        <f t="shared" si="216"/>
        <v>#DIV/0!</v>
      </c>
      <c r="BA161" t="e">
        <f t="shared" si="217"/>
        <v>#DIV/0!</v>
      </c>
      <c r="BB161" t="s">
        <v>281</v>
      </c>
      <c r="BC161">
        <v>0</v>
      </c>
      <c r="BD161" t="e">
        <f t="shared" si="218"/>
        <v>#DIV/0!</v>
      </c>
      <c r="BE161" t="e">
        <f t="shared" si="219"/>
        <v>#DIV/0!</v>
      </c>
      <c r="BF161" t="e">
        <f t="shared" si="220"/>
        <v>#DIV/0!</v>
      </c>
      <c r="BG161" t="e">
        <f t="shared" si="221"/>
        <v>#DIV/0!</v>
      </c>
      <c r="BH161" t="e">
        <f t="shared" si="222"/>
        <v>#DIV/0!</v>
      </c>
      <c r="BI161" t="e">
        <f t="shared" si="223"/>
        <v>#DIV/0!</v>
      </c>
      <c r="BJ161" t="e">
        <f t="shared" si="224"/>
        <v>#DIV/0!</v>
      </c>
      <c r="BK161" t="e">
        <f t="shared" si="225"/>
        <v>#DIV/0!</v>
      </c>
      <c r="BL161">
        <f t="shared" si="226"/>
        <v>399.77199999999999</v>
      </c>
      <c r="BM161">
        <f t="shared" si="227"/>
        <v>337.00818600195112</v>
      </c>
      <c r="BN161">
        <f t="shared" si="228"/>
        <v>0.84300097556094755</v>
      </c>
      <c r="BO161">
        <f t="shared" si="229"/>
        <v>0.16539188283262876</v>
      </c>
      <c r="BP161">
        <v>6</v>
      </c>
      <c r="BQ161">
        <v>0.6</v>
      </c>
      <c r="BR161" t="s">
        <v>282</v>
      </c>
      <c r="BS161">
        <v>1659043962.5</v>
      </c>
      <c r="BT161">
        <v>377.64499999999998</v>
      </c>
      <c r="BU161">
        <v>400.02199999999999</v>
      </c>
      <c r="BV161">
        <v>45.785299999999999</v>
      </c>
      <c r="BW161">
        <v>24.864799999999999</v>
      </c>
      <c r="BX161">
        <v>376.78800000000001</v>
      </c>
      <c r="BY161">
        <v>45.650700000000001</v>
      </c>
      <c r="BZ161">
        <v>500.28699999999998</v>
      </c>
      <c r="CA161">
        <v>99.659700000000001</v>
      </c>
      <c r="CB161">
        <v>0.10011</v>
      </c>
      <c r="CC161">
        <v>44.658200000000001</v>
      </c>
      <c r="CD161">
        <v>41.992400000000004</v>
      </c>
      <c r="CE161">
        <v>999.9</v>
      </c>
      <c r="CF161">
        <v>0</v>
      </c>
      <c r="CG161">
        <v>0</v>
      </c>
      <c r="CH161">
        <v>10001.200000000001</v>
      </c>
      <c r="CI161">
        <v>0</v>
      </c>
      <c r="CJ161">
        <v>238.27</v>
      </c>
      <c r="CK161">
        <v>399.77199999999999</v>
      </c>
      <c r="CL161">
        <v>0.89996699999999996</v>
      </c>
      <c r="CM161">
        <v>0.100033</v>
      </c>
      <c r="CN161">
        <v>0</v>
      </c>
      <c r="CO161">
        <v>3.1009000000000002</v>
      </c>
      <c r="CP161">
        <v>0</v>
      </c>
      <c r="CQ161">
        <v>3912.92</v>
      </c>
      <c r="CR161">
        <v>3427.95</v>
      </c>
      <c r="CS161">
        <v>48.25</v>
      </c>
      <c r="CT161">
        <v>50.936999999999998</v>
      </c>
      <c r="CU161">
        <v>49.311999999999998</v>
      </c>
      <c r="CV161">
        <v>50.375</v>
      </c>
      <c r="CW161">
        <v>48.875</v>
      </c>
      <c r="CX161">
        <v>359.78</v>
      </c>
      <c r="CY161">
        <v>39.99</v>
      </c>
      <c r="CZ161">
        <v>0</v>
      </c>
      <c r="DA161">
        <v>1659044159.0999999</v>
      </c>
      <c r="DB161">
        <v>0</v>
      </c>
      <c r="DC161">
        <v>3.2435346153846152</v>
      </c>
      <c r="DD161">
        <v>-0.2294734982261383</v>
      </c>
      <c r="DE161">
        <v>32.556239400975251</v>
      </c>
      <c r="DF161">
        <v>3910.832692307692</v>
      </c>
      <c r="DG161">
        <v>15</v>
      </c>
      <c r="DH161">
        <v>1659043881.5</v>
      </c>
      <c r="DI161" t="s">
        <v>709</v>
      </c>
      <c r="DJ161">
        <v>1659043859.5</v>
      </c>
      <c r="DK161">
        <v>1659043881.5</v>
      </c>
      <c r="DL161">
        <v>144</v>
      </c>
      <c r="DM161">
        <v>3.4000000000000002E-2</v>
      </c>
      <c r="DN161">
        <v>0</v>
      </c>
      <c r="DO161">
        <v>0.83799999999999997</v>
      </c>
      <c r="DP161">
        <v>0.11600000000000001</v>
      </c>
      <c r="DQ161">
        <v>400</v>
      </c>
      <c r="DR161">
        <v>25</v>
      </c>
      <c r="DS161">
        <v>0.08</v>
      </c>
      <c r="DT161">
        <v>0</v>
      </c>
      <c r="DU161">
        <v>100</v>
      </c>
      <c r="DV161">
        <v>100</v>
      </c>
      <c r="DW161">
        <v>0.85699999999999998</v>
      </c>
      <c r="DX161">
        <v>0.1346</v>
      </c>
      <c r="DY161">
        <v>1.143555607123502</v>
      </c>
      <c r="DZ161">
        <v>-6.7132856166521554E-4</v>
      </c>
      <c r="EA161">
        <v>-2.681329234238156E-7</v>
      </c>
      <c r="EB161">
        <v>8.1307759810197942E-11</v>
      </c>
      <c r="EC161">
        <v>0.13461954855229771</v>
      </c>
      <c r="ED161">
        <v>0</v>
      </c>
      <c r="EE161">
        <v>0</v>
      </c>
      <c r="EF161">
        <v>0</v>
      </c>
      <c r="EG161">
        <v>2</v>
      </c>
      <c r="EH161">
        <v>2028</v>
      </c>
      <c r="EI161">
        <v>2</v>
      </c>
      <c r="EJ161">
        <v>26</v>
      </c>
      <c r="EK161">
        <v>1.7</v>
      </c>
      <c r="EL161">
        <v>1.4</v>
      </c>
      <c r="EM161">
        <v>1.09131</v>
      </c>
      <c r="EN161">
        <v>2.5610400000000002</v>
      </c>
      <c r="EO161">
        <v>1.39893</v>
      </c>
      <c r="EP161">
        <v>2.32422</v>
      </c>
      <c r="EQ161">
        <v>1.49902</v>
      </c>
      <c r="ER161">
        <v>2.4316399999999998</v>
      </c>
      <c r="ES161">
        <v>34.077100000000002</v>
      </c>
      <c r="ET161">
        <v>13.886900000000001</v>
      </c>
      <c r="EU161">
        <v>18</v>
      </c>
      <c r="EV161">
        <v>514.54700000000003</v>
      </c>
      <c r="EW161">
        <v>535.09199999999998</v>
      </c>
      <c r="EX161">
        <v>47.6449</v>
      </c>
      <c r="EY161">
        <v>44.902500000000003</v>
      </c>
      <c r="EZ161">
        <v>30.0001</v>
      </c>
      <c r="FA161">
        <v>44.617100000000001</v>
      </c>
      <c r="FB161">
        <v>44.536799999999999</v>
      </c>
      <c r="FC161">
        <v>21.835100000000001</v>
      </c>
      <c r="FD161">
        <v>0</v>
      </c>
      <c r="FE161">
        <v>100</v>
      </c>
      <c r="FF161">
        <v>47.647399999999998</v>
      </c>
      <c r="FG161">
        <v>400</v>
      </c>
      <c r="FH161">
        <v>54.561199999999999</v>
      </c>
      <c r="FI161">
        <v>97.745800000000003</v>
      </c>
      <c r="FJ161">
        <v>99.480800000000002</v>
      </c>
    </row>
    <row r="162" spans="1:166" x14ac:dyDescent="0.2">
      <c r="A162">
        <v>144</v>
      </c>
      <c r="B162">
        <v>1659044113</v>
      </c>
      <c r="C162">
        <v>25178.5</v>
      </c>
      <c r="D162" t="s">
        <v>710</v>
      </c>
      <c r="E162" t="s">
        <v>711</v>
      </c>
      <c r="F162" t="s">
        <v>280</v>
      </c>
      <c r="G162">
        <v>1659044113</v>
      </c>
      <c r="H162">
        <f t="shared" si="184"/>
        <v>1.8450911306847929E-2</v>
      </c>
      <c r="I162">
        <f t="shared" si="185"/>
        <v>18.450911306847928</v>
      </c>
      <c r="J162">
        <f t="shared" si="186"/>
        <v>12.179081874223744</v>
      </c>
      <c r="K162">
        <f t="shared" si="187"/>
        <v>377.029</v>
      </c>
      <c r="L162">
        <f t="shared" si="188"/>
        <v>314.86475091326002</v>
      </c>
      <c r="M162">
        <f t="shared" si="189"/>
        <v>31.409491761754335</v>
      </c>
      <c r="N162">
        <f t="shared" si="190"/>
        <v>37.610717729101495</v>
      </c>
      <c r="O162">
        <f t="shared" si="191"/>
        <v>0.51592841361405228</v>
      </c>
      <c r="P162">
        <f t="shared" si="192"/>
        <v>2.9259198481928674</v>
      </c>
      <c r="Q162">
        <f t="shared" si="193"/>
        <v>0.47191963977861839</v>
      </c>
      <c r="R162">
        <f t="shared" si="194"/>
        <v>0.29859794436276088</v>
      </c>
      <c r="S162">
        <f t="shared" si="195"/>
        <v>66.116786215944558</v>
      </c>
      <c r="T162">
        <f t="shared" si="196"/>
        <v>40.336612855601501</v>
      </c>
      <c r="U162">
        <f t="shared" si="197"/>
        <v>41.982500000000002</v>
      </c>
      <c r="V162">
        <f t="shared" si="198"/>
        <v>8.2358205643698792</v>
      </c>
      <c r="W162">
        <f t="shared" si="199"/>
        <v>48.340142995450201</v>
      </c>
      <c r="X162">
        <f t="shared" si="200"/>
        <v>4.5862792245131994</v>
      </c>
      <c r="Y162">
        <f t="shared" si="201"/>
        <v>9.4875168758703552</v>
      </c>
      <c r="Z162">
        <f t="shared" si="202"/>
        <v>3.6495413398566798</v>
      </c>
      <c r="AA162">
        <f t="shared" si="203"/>
        <v>-813.6851886319937</v>
      </c>
      <c r="AB162">
        <f t="shared" si="204"/>
        <v>427.73372472451604</v>
      </c>
      <c r="AC162">
        <f t="shared" si="205"/>
        <v>36.990106620219983</v>
      </c>
      <c r="AD162">
        <f t="shared" si="206"/>
        <v>-282.84457107131311</v>
      </c>
      <c r="AE162">
        <v>0</v>
      </c>
      <c r="AF162">
        <v>0</v>
      </c>
      <c r="AG162">
        <f t="shared" si="207"/>
        <v>1</v>
      </c>
      <c r="AH162">
        <f t="shared" si="208"/>
        <v>0</v>
      </c>
      <c r="AI162">
        <f t="shared" si="209"/>
        <v>49826.088950209429</v>
      </c>
      <c r="AJ162" t="s">
        <v>281</v>
      </c>
      <c r="AK162" t="s">
        <v>281</v>
      </c>
      <c r="AL162">
        <v>0</v>
      </c>
      <c r="AM162">
        <v>0</v>
      </c>
      <c r="AN162" t="e">
        <f t="shared" si="210"/>
        <v>#DIV/0!</v>
      </c>
      <c r="AO162">
        <v>0</v>
      </c>
      <c r="AP162" t="s">
        <v>281</v>
      </c>
      <c r="AQ162" t="s">
        <v>281</v>
      </c>
      <c r="AR162">
        <v>0</v>
      </c>
      <c r="AS162">
        <v>0</v>
      </c>
      <c r="AT162" t="e">
        <f t="shared" si="211"/>
        <v>#DIV/0!</v>
      </c>
      <c r="AU162">
        <v>0.5</v>
      </c>
      <c r="AV162">
        <f t="shared" si="212"/>
        <v>336.99641399789869</v>
      </c>
      <c r="AW162">
        <f t="shared" si="213"/>
        <v>12.179081874223744</v>
      </c>
      <c r="AX162" t="e">
        <f t="shared" si="214"/>
        <v>#DIV/0!</v>
      </c>
      <c r="AY162">
        <f t="shared" si="215"/>
        <v>3.6140093390725769E-2</v>
      </c>
      <c r="AZ162" t="e">
        <f t="shared" si="216"/>
        <v>#DIV/0!</v>
      </c>
      <c r="BA162" t="e">
        <f t="shared" si="217"/>
        <v>#DIV/0!</v>
      </c>
      <c r="BB162" t="s">
        <v>281</v>
      </c>
      <c r="BC162">
        <v>0</v>
      </c>
      <c r="BD162" t="e">
        <f t="shared" si="218"/>
        <v>#DIV/0!</v>
      </c>
      <c r="BE162" t="e">
        <f t="shared" si="219"/>
        <v>#DIV/0!</v>
      </c>
      <c r="BF162" t="e">
        <f t="shared" si="220"/>
        <v>#DIV/0!</v>
      </c>
      <c r="BG162" t="e">
        <f t="shared" si="221"/>
        <v>#DIV/0!</v>
      </c>
      <c r="BH162" t="e">
        <f t="shared" si="222"/>
        <v>#DIV/0!</v>
      </c>
      <c r="BI162" t="e">
        <f t="shared" si="223"/>
        <v>#DIV/0!</v>
      </c>
      <c r="BJ162" t="e">
        <f t="shared" si="224"/>
        <v>#DIV/0!</v>
      </c>
      <c r="BK162" t="e">
        <f t="shared" si="225"/>
        <v>#DIV/0!</v>
      </c>
      <c r="BL162">
        <f t="shared" si="226"/>
        <v>399.75799999999998</v>
      </c>
      <c r="BM162">
        <f t="shared" si="227"/>
        <v>336.99641399789869</v>
      </c>
      <c r="BN162">
        <f t="shared" si="228"/>
        <v>0.84300105063037811</v>
      </c>
      <c r="BO162">
        <f t="shared" si="229"/>
        <v>0.16539202771662997</v>
      </c>
      <c r="BP162">
        <v>6</v>
      </c>
      <c r="BQ162">
        <v>0.6</v>
      </c>
      <c r="BR162" t="s">
        <v>282</v>
      </c>
      <c r="BS162">
        <v>1659044113</v>
      </c>
      <c r="BT162">
        <v>377.029</v>
      </c>
      <c r="BU162">
        <v>399.97699999999998</v>
      </c>
      <c r="BV162">
        <v>45.975200000000001</v>
      </c>
      <c r="BW162">
        <v>24.865600000000001</v>
      </c>
      <c r="BX162">
        <v>376.22399999999999</v>
      </c>
      <c r="BY162">
        <v>45.8401</v>
      </c>
      <c r="BZ162">
        <v>500.32100000000003</v>
      </c>
      <c r="CA162">
        <v>99.655699999999996</v>
      </c>
      <c r="CB162">
        <v>9.9803500000000003E-2</v>
      </c>
      <c r="CC162">
        <v>44.694099999999999</v>
      </c>
      <c r="CD162">
        <v>41.982500000000002</v>
      </c>
      <c r="CE162">
        <v>999.9</v>
      </c>
      <c r="CF162">
        <v>0</v>
      </c>
      <c r="CG162">
        <v>0</v>
      </c>
      <c r="CH162">
        <v>10013.799999999999</v>
      </c>
      <c r="CI162">
        <v>0</v>
      </c>
      <c r="CJ162">
        <v>238.38</v>
      </c>
      <c r="CK162">
        <v>399.75799999999998</v>
      </c>
      <c r="CL162">
        <v>0.89996699999999996</v>
      </c>
      <c r="CM162">
        <v>0.100033</v>
      </c>
      <c r="CN162">
        <v>0</v>
      </c>
      <c r="CO162">
        <v>2.8513000000000002</v>
      </c>
      <c r="CP162">
        <v>0</v>
      </c>
      <c r="CQ162">
        <v>3987.33</v>
      </c>
      <c r="CR162">
        <v>3427.83</v>
      </c>
      <c r="CS162">
        <v>48.25</v>
      </c>
      <c r="CT162">
        <v>50.936999999999998</v>
      </c>
      <c r="CU162">
        <v>49.311999999999998</v>
      </c>
      <c r="CV162">
        <v>50.375</v>
      </c>
      <c r="CW162">
        <v>48.875</v>
      </c>
      <c r="CX162">
        <v>359.77</v>
      </c>
      <c r="CY162">
        <v>39.99</v>
      </c>
      <c r="CZ162">
        <v>0</v>
      </c>
      <c r="DA162">
        <v>1659044309.7</v>
      </c>
      <c r="DB162">
        <v>0</v>
      </c>
      <c r="DC162">
        <v>3.209163999999999</v>
      </c>
      <c r="DD162">
        <v>0.47009230264639401</v>
      </c>
      <c r="DE162">
        <v>23.840769366426638</v>
      </c>
      <c r="DF162">
        <v>3986.6747999999998</v>
      </c>
      <c r="DG162">
        <v>15</v>
      </c>
      <c r="DH162">
        <v>1659044033.5</v>
      </c>
      <c r="DI162" t="s">
        <v>712</v>
      </c>
      <c r="DJ162">
        <v>1659044013</v>
      </c>
      <c r="DK162">
        <v>1659044033.5</v>
      </c>
      <c r="DL162">
        <v>145</v>
      </c>
      <c r="DM162">
        <v>-5.1999999999999998E-2</v>
      </c>
      <c r="DN162">
        <v>1E-3</v>
      </c>
      <c r="DO162">
        <v>0.78600000000000003</v>
      </c>
      <c r="DP162">
        <v>0.11700000000000001</v>
      </c>
      <c r="DQ162">
        <v>400</v>
      </c>
      <c r="DR162">
        <v>25</v>
      </c>
      <c r="DS162">
        <v>7.0000000000000007E-2</v>
      </c>
      <c r="DT162">
        <v>0.01</v>
      </c>
      <c r="DU162">
        <v>100</v>
      </c>
      <c r="DV162">
        <v>100</v>
      </c>
      <c r="DW162">
        <v>0.80500000000000005</v>
      </c>
      <c r="DX162">
        <v>0.1351</v>
      </c>
      <c r="DY162">
        <v>1.091585721769369</v>
      </c>
      <c r="DZ162">
        <v>-6.7132856166521554E-4</v>
      </c>
      <c r="EA162">
        <v>-2.681329234238156E-7</v>
      </c>
      <c r="EB162">
        <v>8.1307759810197942E-11</v>
      </c>
      <c r="EC162">
        <v>0.1351780805017628</v>
      </c>
      <c r="ED162">
        <v>0</v>
      </c>
      <c r="EE162">
        <v>0</v>
      </c>
      <c r="EF162">
        <v>0</v>
      </c>
      <c r="EG162">
        <v>2</v>
      </c>
      <c r="EH162">
        <v>2028</v>
      </c>
      <c r="EI162">
        <v>2</v>
      </c>
      <c r="EJ162">
        <v>26</v>
      </c>
      <c r="EK162">
        <v>1.7</v>
      </c>
      <c r="EL162">
        <v>1.3</v>
      </c>
      <c r="EM162">
        <v>1.09009</v>
      </c>
      <c r="EN162">
        <v>2.5561500000000001</v>
      </c>
      <c r="EO162">
        <v>1.39893</v>
      </c>
      <c r="EP162">
        <v>2.32422</v>
      </c>
      <c r="EQ162">
        <v>1.49902</v>
      </c>
      <c r="ER162">
        <v>2.4853499999999999</v>
      </c>
      <c r="ES162">
        <v>34.054499999999997</v>
      </c>
      <c r="ET162">
        <v>13.851800000000001</v>
      </c>
      <c r="EU162">
        <v>18</v>
      </c>
      <c r="EV162">
        <v>514.66</v>
      </c>
      <c r="EW162">
        <v>535.279</v>
      </c>
      <c r="EX162">
        <v>47.6494</v>
      </c>
      <c r="EY162">
        <v>44.887999999999998</v>
      </c>
      <c r="EZ162">
        <v>30.0001</v>
      </c>
      <c r="FA162">
        <v>44.602800000000002</v>
      </c>
      <c r="FB162">
        <v>44.522599999999997</v>
      </c>
      <c r="FC162">
        <v>21.818100000000001</v>
      </c>
      <c r="FD162">
        <v>0</v>
      </c>
      <c r="FE162">
        <v>100</v>
      </c>
      <c r="FF162">
        <v>47.668900000000001</v>
      </c>
      <c r="FG162">
        <v>400</v>
      </c>
      <c r="FH162">
        <v>54.561199999999999</v>
      </c>
      <c r="FI162">
        <v>97.750900000000001</v>
      </c>
      <c r="FJ162">
        <v>99.482799999999997</v>
      </c>
    </row>
    <row r="163" spans="1:166" x14ac:dyDescent="0.2">
      <c r="A163">
        <v>145</v>
      </c>
      <c r="B163">
        <v>1659044263.5</v>
      </c>
      <c r="C163">
        <v>25329</v>
      </c>
      <c r="D163" t="s">
        <v>713</v>
      </c>
      <c r="E163" t="s">
        <v>714</v>
      </c>
      <c r="F163" t="s">
        <v>280</v>
      </c>
      <c r="G163">
        <v>1659044263.5</v>
      </c>
      <c r="H163">
        <f t="shared" si="184"/>
        <v>1.8578351112589042E-2</v>
      </c>
      <c r="I163">
        <f t="shared" si="185"/>
        <v>18.578351112589043</v>
      </c>
      <c r="J163">
        <f t="shared" si="186"/>
        <v>12.280465987954123</v>
      </c>
      <c r="K163">
        <f t="shared" si="187"/>
        <v>376.86500000000001</v>
      </c>
      <c r="L163">
        <f t="shared" si="188"/>
        <v>314.9013140639812</v>
      </c>
      <c r="M163">
        <f t="shared" si="189"/>
        <v>31.412731497513022</v>
      </c>
      <c r="N163">
        <f t="shared" si="190"/>
        <v>37.593869974785001</v>
      </c>
      <c r="O163">
        <f t="shared" si="191"/>
        <v>0.52217389532446956</v>
      </c>
      <c r="P163">
        <f t="shared" si="192"/>
        <v>2.9194184806408909</v>
      </c>
      <c r="Q163">
        <f t="shared" si="193"/>
        <v>0.47705053537814157</v>
      </c>
      <c r="R163">
        <f t="shared" si="194"/>
        <v>0.3018930271924215</v>
      </c>
      <c r="S163">
        <f t="shared" si="195"/>
        <v>66.174714000000009</v>
      </c>
      <c r="T163">
        <f t="shared" si="196"/>
        <v>40.331626257326157</v>
      </c>
      <c r="U163">
        <f t="shared" si="197"/>
        <v>41.981200000000001</v>
      </c>
      <c r="V163">
        <f t="shared" si="198"/>
        <v>8.2352565879587978</v>
      </c>
      <c r="W163">
        <f t="shared" si="199"/>
        <v>48.39752743596889</v>
      </c>
      <c r="X163">
        <f t="shared" si="200"/>
        <v>4.6003449056111991</v>
      </c>
      <c r="Y163">
        <f t="shared" si="201"/>
        <v>9.5053304359351163</v>
      </c>
      <c r="Z163">
        <f t="shared" si="202"/>
        <v>3.6349116823475986</v>
      </c>
      <c r="AA163">
        <f t="shared" si="203"/>
        <v>-819.30528406517681</v>
      </c>
      <c r="AB163">
        <f t="shared" si="204"/>
        <v>432.70123175155487</v>
      </c>
      <c r="AC163">
        <f t="shared" si="205"/>
        <v>37.509268024940759</v>
      </c>
      <c r="AD163">
        <f t="shared" si="206"/>
        <v>-282.92007028868119</v>
      </c>
      <c r="AE163">
        <v>0</v>
      </c>
      <c r="AF163">
        <v>0</v>
      </c>
      <c r="AG163">
        <f t="shared" si="207"/>
        <v>1</v>
      </c>
      <c r="AH163">
        <f t="shared" si="208"/>
        <v>0</v>
      </c>
      <c r="AI163">
        <f t="shared" si="209"/>
        <v>49643.339829536038</v>
      </c>
      <c r="AJ163" t="s">
        <v>281</v>
      </c>
      <c r="AK163" t="s">
        <v>281</v>
      </c>
      <c r="AL163">
        <v>0</v>
      </c>
      <c r="AM163">
        <v>0</v>
      </c>
      <c r="AN163" t="e">
        <f t="shared" si="210"/>
        <v>#DIV/0!</v>
      </c>
      <c r="AO163">
        <v>0</v>
      </c>
      <c r="AP163" t="s">
        <v>281</v>
      </c>
      <c r="AQ163" t="s">
        <v>281</v>
      </c>
      <c r="AR163">
        <v>0</v>
      </c>
      <c r="AS163">
        <v>0</v>
      </c>
      <c r="AT163" t="e">
        <f t="shared" si="211"/>
        <v>#DIV/0!</v>
      </c>
      <c r="AU163">
        <v>0.5</v>
      </c>
      <c r="AV163">
        <f t="shared" si="212"/>
        <v>337.29300000000001</v>
      </c>
      <c r="AW163">
        <f t="shared" si="213"/>
        <v>12.280465987954123</v>
      </c>
      <c r="AX163" t="e">
        <f t="shared" si="214"/>
        <v>#DIV/0!</v>
      </c>
      <c r="AY163">
        <f t="shared" si="215"/>
        <v>3.6408896680198297E-2</v>
      </c>
      <c r="AZ163" t="e">
        <f t="shared" si="216"/>
        <v>#DIV/0!</v>
      </c>
      <c r="BA163" t="e">
        <f t="shared" si="217"/>
        <v>#DIV/0!</v>
      </c>
      <c r="BB163" t="s">
        <v>281</v>
      </c>
      <c r="BC163">
        <v>0</v>
      </c>
      <c r="BD163" t="e">
        <f t="shared" si="218"/>
        <v>#DIV/0!</v>
      </c>
      <c r="BE163" t="e">
        <f t="shared" si="219"/>
        <v>#DIV/0!</v>
      </c>
      <c r="BF163" t="e">
        <f t="shared" si="220"/>
        <v>#DIV/0!</v>
      </c>
      <c r="BG163" t="e">
        <f t="shared" si="221"/>
        <v>#DIV/0!</v>
      </c>
      <c r="BH163" t="e">
        <f t="shared" si="222"/>
        <v>#DIV/0!</v>
      </c>
      <c r="BI163" t="e">
        <f t="shared" si="223"/>
        <v>#DIV/0!</v>
      </c>
      <c r="BJ163" t="e">
        <f t="shared" si="224"/>
        <v>#DIV/0!</v>
      </c>
      <c r="BK163" t="e">
        <f t="shared" si="225"/>
        <v>#DIV/0!</v>
      </c>
      <c r="BL163">
        <f t="shared" si="226"/>
        <v>400.11</v>
      </c>
      <c r="BM163">
        <f t="shared" si="227"/>
        <v>337.29300000000001</v>
      </c>
      <c r="BN163">
        <f t="shared" si="228"/>
        <v>0.84300067481442609</v>
      </c>
      <c r="BO163">
        <f t="shared" si="229"/>
        <v>0.16539130239184227</v>
      </c>
      <c r="BP163">
        <v>6</v>
      </c>
      <c r="BQ163">
        <v>0.6</v>
      </c>
      <c r="BR163" t="s">
        <v>282</v>
      </c>
      <c r="BS163">
        <v>1659044263.5</v>
      </c>
      <c r="BT163">
        <v>376.86500000000001</v>
      </c>
      <c r="BU163">
        <v>399.99099999999999</v>
      </c>
      <c r="BV163">
        <v>46.116799999999998</v>
      </c>
      <c r="BW163">
        <v>24.862300000000001</v>
      </c>
      <c r="BX163">
        <v>376.04300000000001</v>
      </c>
      <c r="BY163">
        <v>45.980499999999999</v>
      </c>
      <c r="BZ163">
        <v>500.26799999999997</v>
      </c>
      <c r="CA163">
        <v>99.653999999999996</v>
      </c>
      <c r="CB163">
        <v>0.10020900000000001</v>
      </c>
      <c r="CC163">
        <v>44.730400000000003</v>
      </c>
      <c r="CD163">
        <v>41.981200000000001</v>
      </c>
      <c r="CE163">
        <v>999.9</v>
      </c>
      <c r="CF163">
        <v>0</v>
      </c>
      <c r="CG163">
        <v>0</v>
      </c>
      <c r="CH163">
        <v>9976.8799999999992</v>
      </c>
      <c r="CI163">
        <v>0</v>
      </c>
      <c r="CJ163">
        <v>238.37200000000001</v>
      </c>
      <c r="CK163">
        <v>400.11</v>
      </c>
      <c r="CL163">
        <v>0.89997499999999997</v>
      </c>
      <c r="CM163">
        <v>0.100025</v>
      </c>
      <c r="CN163">
        <v>0</v>
      </c>
      <c r="CO163">
        <v>2.8772000000000002</v>
      </c>
      <c r="CP163">
        <v>0</v>
      </c>
      <c r="CQ163">
        <v>4036.98</v>
      </c>
      <c r="CR163">
        <v>3430.86</v>
      </c>
      <c r="CS163">
        <v>48.25</v>
      </c>
      <c r="CT163">
        <v>50.936999999999998</v>
      </c>
      <c r="CU163">
        <v>49.25</v>
      </c>
      <c r="CV163">
        <v>50.311999999999998</v>
      </c>
      <c r="CW163">
        <v>48.875</v>
      </c>
      <c r="CX163">
        <v>360.09</v>
      </c>
      <c r="CY163">
        <v>40.020000000000003</v>
      </c>
      <c r="CZ163">
        <v>0</v>
      </c>
      <c r="DA163">
        <v>1659044460.3</v>
      </c>
      <c r="DB163">
        <v>0</v>
      </c>
      <c r="DC163">
        <v>3.209169230769231</v>
      </c>
      <c r="DD163">
        <v>-1.325353840991355</v>
      </c>
      <c r="DE163">
        <v>20.63965813380079</v>
      </c>
      <c r="DF163">
        <v>4033.4957692307689</v>
      </c>
      <c r="DG163">
        <v>15</v>
      </c>
      <c r="DH163">
        <v>1659044184</v>
      </c>
      <c r="DI163" t="s">
        <v>715</v>
      </c>
      <c r="DJ163">
        <v>1659044165.5</v>
      </c>
      <c r="DK163">
        <v>1659044184</v>
      </c>
      <c r="DL163">
        <v>146</v>
      </c>
      <c r="DM163">
        <v>1.6E-2</v>
      </c>
      <c r="DN163">
        <v>1E-3</v>
      </c>
      <c r="DO163">
        <v>0.80200000000000005</v>
      </c>
      <c r="DP163">
        <v>0.11799999999999999</v>
      </c>
      <c r="DQ163">
        <v>400</v>
      </c>
      <c r="DR163">
        <v>25</v>
      </c>
      <c r="DS163">
        <v>7.0000000000000007E-2</v>
      </c>
      <c r="DT163">
        <v>0.01</v>
      </c>
      <c r="DU163">
        <v>100</v>
      </c>
      <c r="DV163">
        <v>100</v>
      </c>
      <c r="DW163">
        <v>0.82199999999999995</v>
      </c>
      <c r="DX163">
        <v>0.1363</v>
      </c>
      <c r="DY163">
        <v>1.1074985049855099</v>
      </c>
      <c r="DZ163">
        <v>-6.7132856166521554E-4</v>
      </c>
      <c r="EA163">
        <v>-2.681329234238156E-7</v>
      </c>
      <c r="EB163">
        <v>8.1307759810197942E-11</v>
      </c>
      <c r="EC163">
        <v>0.13628078273430319</v>
      </c>
      <c r="ED163">
        <v>0</v>
      </c>
      <c r="EE163">
        <v>0</v>
      </c>
      <c r="EF163">
        <v>0</v>
      </c>
      <c r="EG163">
        <v>2</v>
      </c>
      <c r="EH163">
        <v>2028</v>
      </c>
      <c r="EI163">
        <v>2</v>
      </c>
      <c r="EJ163">
        <v>26</v>
      </c>
      <c r="EK163">
        <v>1.6</v>
      </c>
      <c r="EL163">
        <v>1.3</v>
      </c>
      <c r="EM163">
        <v>1.09009</v>
      </c>
      <c r="EN163">
        <v>2.5524900000000001</v>
      </c>
      <c r="EO163">
        <v>1.39893</v>
      </c>
      <c r="EP163">
        <v>2.32422</v>
      </c>
      <c r="EQ163">
        <v>1.49902</v>
      </c>
      <c r="ER163">
        <v>2.3828100000000001</v>
      </c>
      <c r="ES163">
        <v>34.054499999999997</v>
      </c>
      <c r="ET163">
        <v>13.7818</v>
      </c>
      <c r="EU163">
        <v>18</v>
      </c>
      <c r="EV163">
        <v>514.98599999999999</v>
      </c>
      <c r="EW163">
        <v>534.99300000000005</v>
      </c>
      <c r="EX163">
        <v>47.729399999999998</v>
      </c>
      <c r="EY163">
        <v>44.887999999999998</v>
      </c>
      <c r="EZ163">
        <v>30.0002</v>
      </c>
      <c r="FA163">
        <v>44.602800000000002</v>
      </c>
      <c r="FB163">
        <v>44.517899999999997</v>
      </c>
      <c r="FC163">
        <v>21.814</v>
      </c>
      <c r="FD163">
        <v>0</v>
      </c>
      <c r="FE163">
        <v>100</v>
      </c>
      <c r="FF163">
        <v>47.7361</v>
      </c>
      <c r="FG163">
        <v>400</v>
      </c>
      <c r="FH163">
        <v>54.561199999999999</v>
      </c>
      <c r="FI163">
        <v>97.749600000000001</v>
      </c>
      <c r="FJ163">
        <v>99.485299999999995</v>
      </c>
    </row>
    <row r="164" spans="1:166" x14ac:dyDescent="0.2">
      <c r="A164">
        <v>146</v>
      </c>
      <c r="B164">
        <v>1659044414</v>
      </c>
      <c r="C164">
        <v>25479.5</v>
      </c>
      <c r="D164" t="s">
        <v>716</v>
      </c>
      <c r="E164" t="s">
        <v>717</v>
      </c>
      <c r="F164" t="s">
        <v>280</v>
      </c>
      <c r="G164">
        <v>1659044414</v>
      </c>
      <c r="H164">
        <f t="shared" si="184"/>
        <v>1.8396342102711783E-2</v>
      </c>
      <c r="I164">
        <f t="shared" si="185"/>
        <v>18.396342102711785</v>
      </c>
      <c r="J164">
        <f t="shared" si="186"/>
        <v>16.923853406920696</v>
      </c>
      <c r="K164">
        <f t="shared" si="187"/>
        <v>567.17200000000003</v>
      </c>
      <c r="L164">
        <f t="shared" si="188"/>
        <v>477.4652154895785</v>
      </c>
      <c r="M164">
        <f t="shared" si="189"/>
        <v>47.628408352543502</v>
      </c>
      <c r="N164">
        <f t="shared" si="190"/>
        <v>56.576895542913995</v>
      </c>
      <c r="O164">
        <f t="shared" si="191"/>
        <v>0.51059859586849188</v>
      </c>
      <c r="P164">
        <f t="shared" si="192"/>
        <v>2.930239957411068</v>
      </c>
      <c r="Q164">
        <f t="shared" si="193"/>
        <v>0.46751267602002905</v>
      </c>
      <c r="R164">
        <f t="shared" si="194"/>
        <v>0.2957703293726196</v>
      </c>
      <c r="S164">
        <f t="shared" si="195"/>
        <v>66.169454225499251</v>
      </c>
      <c r="T164">
        <f t="shared" si="196"/>
        <v>40.396666038342595</v>
      </c>
      <c r="U164">
        <f t="shared" si="197"/>
        <v>42.023400000000002</v>
      </c>
      <c r="V164">
        <f t="shared" si="198"/>
        <v>8.2535812145042176</v>
      </c>
      <c r="W164">
        <f t="shared" si="199"/>
        <v>48.184387336749161</v>
      </c>
      <c r="X164">
        <f t="shared" si="200"/>
        <v>4.5808898986012503</v>
      </c>
      <c r="Y164">
        <f t="shared" si="201"/>
        <v>9.5070004036504727</v>
      </c>
      <c r="Z164">
        <f t="shared" si="202"/>
        <v>3.6726913159029673</v>
      </c>
      <c r="AA164">
        <f t="shared" si="203"/>
        <v>-811.27868672958959</v>
      </c>
      <c r="AB164">
        <f t="shared" si="204"/>
        <v>428.17570178112589</v>
      </c>
      <c r="AC164">
        <f t="shared" si="205"/>
        <v>36.987868764619776</v>
      </c>
      <c r="AD164">
        <f t="shared" si="206"/>
        <v>-279.94566195834466</v>
      </c>
      <c r="AE164">
        <v>0</v>
      </c>
      <c r="AF164">
        <v>0</v>
      </c>
      <c r="AG164">
        <f t="shared" si="207"/>
        <v>1</v>
      </c>
      <c r="AH164">
        <f t="shared" si="208"/>
        <v>0</v>
      </c>
      <c r="AI164">
        <f t="shared" si="209"/>
        <v>49937.569529920889</v>
      </c>
      <c r="AJ164" t="s">
        <v>281</v>
      </c>
      <c r="AK164" t="s">
        <v>281</v>
      </c>
      <c r="AL164">
        <v>0</v>
      </c>
      <c r="AM164">
        <v>0</v>
      </c>
      <c r="AN164" t="e">
        <f t="shared" si="210"/>
        <v>#DIV/0!</v>
      </c>
      <c r="AO164">
        <v>0</v>
      </c>
      <c r="AP164" t="s">
        <v>281</v>
      </c>
      <c r="AQ164" t="s">
        <v>281</v>
      </c>
      <c r="AR164">
        <v>0</v>
      </c>
      <c r="AS164">
        <v>0</v>
      </c>
      <c r="AT164" t="e">
        <f t="shared" si="211"/>
        <v>#DIV/0!</v>
      </c>
      <c r="AU164">
        <v>0.5</v>
      </c>
      <c r="AV164">
        <f t="shared" si="212"/>
        <v>337.27361400284934</v>
      </c>
      <c r="AW164">
        <f t="shared" si="213"/>
        <v>16.923853406920696</v>
      </c>
      <c r="AX164" t="e">
        <f t="shared" si="214"/>
        <v>#DIV/0!</v>
      </c>
      <c r="AY164">
        <f t="shared" si="215"/>
        <v>5.0178409173679744E-2</v>
      </c>
      <c r="AZ164" t="e">
        <f t="shared" si="216"/>
        <v>#DIV/0!</v>
      </c>
      <c r="BA164" t="e">
        <f t="shared" si="217"/>
        <v>#DIV/0!</v>
      </c>
      <c r="BB164" t="s">
        <v>281</v>
      </c>
      <c r="BC164">
        <v>0</v>
      </c>
      <c r="BD164" t="e">
        <f t="shared" si="218"/>
        <v>#DIV/0!</v>
      </c>
      <c r="BE164" t="e">
        <f t="shared" si="219"/>
        <v>#DIV/0!</v>
      </c>
      <c r="BF164" t="e">
        <f t="shared" si="220"/>
        <v>#DIV/0!</v>
      </c>
      <c r="BG164" t="e">
        <f t="shared" si="221"/>
        <v>#DIV/0!</v>
      </c>
      <c r="BH164" t="e">
        <f t="shared" si="222"/>
        <v>#DIV/0!</v>
      </c>
      <c r="BI164" t="e">
        <f t="shared" si="223"/>
        <v>#DIV/0!</v>
      </c>
      <c r="BJ164" t="e">
        <f t="shared" si="224"/>
        <v>#DIV/0!</v>
      </c>
      <c r="BK164" t="e">
        <f t="shared" si="225"/>
        <v>#DIV/0!</v>
      </c>
      <c r="BL164">
        <f t="shared" si="226"/>
        <v>400.08800000000002</v>
      </c>
      <c r="BM164">
        <f t="shared" si="227"/>
        <v>337.27361400284934</v>
      </c>
      <c r="BN164">
        <f t="shared" si="228"/>
        <v>0.84299857532055278</v>
      </c>
      <c r="BO164">
        <f t="shared" si="229"/>
        <v>0.16538725036866703</v>
      </c>
      <c r="BP164">
        <v>6</v>
      </c>
      <c r="BQ164">
        <v>0.6</v>
      </c>
      <c r="BR164" t="s">
        <v>282</v>
      </c>
      <c r="BS164">
        <v>1659044414</v>
      </c>
      <c r="BT164">
        <v>567.17200000000003</v>
      </c>
      <c r="BU164">
        <v>599.97799999999995</v>
      </c>
      <c r="BV164">
        <v>45.922499999999999</v>
      </c>
      <c r="BW164">
        <v>24.875599999999999</v>
      </c>
      <c r="BX164">
        <v>566.28300000000002</v>
      </c>
      <c r="BY164">
        <v>45.785800000000002</v>
      </c>
      <c r="BZ164">
        <v>500.35500000000002</v>
      </c>
      <c r="CA164">
        <v>99.652699999999996</v>
      </c>
      <c r="CB164">
        <v>9.9924499999999999E-2</v>
      </c>
      <c r="CC164">
        <v>44.733800000000002</v>
      </c>
      <c r="CD164">
        <v>42.023400000000002</v>
      </c>
      <c r="CE164">
        <v>999.9</v>
      </c>
      <c r="CF164">
        <v>0</v>
      </c>
      <c r="CG164">
        <v>0</v>
      </c>
      <c r="CH164">
        <v>10038.799999999999</v>
      </c>
      <c r="CI164">
        <v>0</v>
      </c>
      <c r="CJ164">
        <v>238.048</v>
      </c>
      <c r="CK164">
        <v>400.08800000000002</v>
      </c>
      <c r="CL164">
        <v>0.90004499999999998</v>
      </c>
      <c r="CM164">
        <v>9.9955500000000003E-2</v>
      </c>
      <c r="CN164">
        <v>0</v>
      </c>
      <c r="CO164">
        <v>3.3733</v>
      </c>
      <c r="CP164">
        <v>0</v>
      </c>
      <c r="CQ164">
        <v>4028.33</v>
      </c>
      <c r="CR164">
        <v>3430.73</v>
      </c>
      <c r="CS164">
        <v>48.25</v>
      </c>
      <c r="CT164">
        <v>50.936999999999998</v>
      </c>
      <c r="CU164">
        <v>49.311999999999998</v>
      </c>
      <c r="CV164">
        <v>50.311999999999998</v>
      </c>
      <c r="CW164">
        <v>48.811999999999998</v>
      </c>
      <c r="CX164">
        <v>360.1</v>
      </c>
      <c r="CY164">
        <v>39.99</v>
      </c>
      <c r="CZ164">
        <v>0</v>
      </c>
      <c r="DA164">
        <v>1659044610.9000001</v>
      </c>
      <c r="DB164">
        <v>0</v>
      </c>
      <c r="DC164">
        <v>3.292856</v>
      </c>
      <c r="DD164">
        <v>0.22390000910300489</v>
      </c>
      <c r="DE164">
        <v>3.6300001835676641</v>
      </c>
      <c r="DF164">
        <v>4026.4407999999999</v>
      </c>
      <c r="DG164">
        <v>15</v>
      </c>
      <c r="DH164">
        <v>1659044344.5</v>
      </c>
      <c r="DI164" t="s">
        <v>718</v>
      </c>
      <c r="DJ164">
        <v>1659044330.5</v>
      </c>
      <c r="DK164">
        <v>1659044344.5</v>
      </c>
      <c r="DL164">
        <v>147</v>
      </c>
      <c r="DM164">
        <v>0.23300000000000001</v>
      </c>
      <c r="DN164">
        <v>0</v>
      </c>
      <c r="DO164">
        <v>0.85899999999999999</v>
      </c>
      <c r="DP164">
        <v>0.11899999999999999</v>
      </c>
      <c r="DQ164">
        <v>600</v>
      </c>
      <c r="DR164">
        <v>25</v>
      </c>
      <c r="DS164">
        <v>0.05</v>
      </c>
      <c r="DT164">
        <v>0.01</v>
      </c>
      <c r="DU164">
        <v>100</v>
      </c>
      <c r="DV164">
        <v>100</v>
      </c>
      <c r="DW164">
        <v>0.88900000000000001</v>
      </c>
      <c r="DX164">
        <v>0.13669999999999999</v>
      </c>
      <c r="DY164">
        <v>1.34037458814744</v>
      </c>
      <c r="DZ164">
        <v>-6.7132856166521554E-4</v>
      </c>
      <c r="EA164">
        <v>-2.681329234238156E-7</v>
      </c>
      <c r="EB164">
        <v>8.1307759810197942E-11</v>
      </c>
      <c r="EC164">
        <v>0.1367154739214663</v>
      </c>
      <c r="ED164">
        <v>0</v>
      </c>
      <c r="EE164">
        <v>0</v>
      </c>
      <c r="EF164">
        <v>0</v>
      </c>
      <c r="EG164">
        <v>2</v>
      </c>
      <c r="EH164">
        <v>2028</v>
      </c>
      <c r="EI164">
        <v>2</v>
      </c>
      <c r="EJ164">
        <v>26</v>
      </c>
      <c r="EK164">
        <v>1.4</v>
      </c>
      <c r="EL164">
        <v>1.2</v>
      </c>
      <c r="EM164">
        <v>1.5100100000000001</v>
      </c>
      <c r="EN164">
        <v>2.5561500000000001</v>
      </c>
      <c r="EO164">
        <v>1.39893</v>
      </c>
      <c r="EP164">
        <v>2.32422</v>
      </c>
      <c r="EQ164">
        <v>1.49902</v>
      </c>
      <c r="ER164">
        <v>2.3962400000000001</v>
      </c>
      <c r="ES164">
        <v>34.054499999999997</v>
      </c>
      <c r="ET164">
        <v>16.163399999999999</v>
      </c>
      <c r="EU164">
        <v>18</v>
      </c>
      <c r="EV164">
        <v>514.94399999999996</v>
      </c>
      <c r="EW164">
        <v>535.41300000000001</v>
      </c>
      <c r="EX164">
        <v>47.512700000000002</v>
      </c>
      <c r="EY164">
        <v>44.878300000000003</v>
      </c>
      <c r="EZ164">
        <v>30</v>
      </c>
      <c r="FA164">
        <v>44.588500000000003</v>
      </c>
      <c r="FB164">
        <v>44.503700000000002</v>
      </c>
      <c r="FC164">
        <v>30.208600000000001</v>
      </c>
      <c r="FD164">
        <v>0</v>
      </c>
      <c r="FE164">
        <v>100</v>
      </c>
      <c r="FF164">
        <v>47.497900000000001</v>
      </c>
      <c r="FG164">
        <v>600</v>
      </c>
      <c r="FH164">
        <v>54.561199999999999</v>
      </c>
      <c r="FI164">
        <v>97.761700000000005</v>
      </c>
      <c r="FJ164">
        <v>99.492699999999999</v>
      </c>
    </row>
    <row r="165" spans="1:166" x14ac:dyDescent="0.2">
      <c r="A165">
        <v>147</v>
      </c>
      <c r="B165">
        <v>1659044564.5</v>
      </c>
      <c r="C165">
        <v>25630</v>
      </c>
      <c r="D165" t="s">
        <v>719</v>
      </c>
      <c r="E165" t="s">
        <v>720</v>
      </c>
      <c r="F165" t="s">
        <v>280</v>
      </c>
      <c r="G165">
        <v>1659044564.5</v>
      </c>
      <c r="H165">
        <f t="shared" si="184"/>
        <v>1.7674147266562811E-2</v>
      </c>
      <c r="I165">
        <f t="shared" si="185"/>
        <v>17.674147266562812</v>
      </c>
      <c r="J165">
        <f t="shared" si="186"/>
        <v>16.870351222007738</v>
      </c>
      <c r="K165">
        <f t="shared" si="187"/>
        <v>567.84100000000001</v>
      </c>
      <c r="L165">
        <f t="shared" si="188"/>
        <v>473.86242088854084</v>
      </c>
      <c r="M165">
        <f t="shared" si="189"/>
        <v>47.266869700503342</v>
      </c>
      <c r="N165">
        <f t="shared" si="190"/>
        <v>56.641053129462399</v>
      </c>
      <c r="O165">
        <f t="shared" si="191"/>
        <v>0.47677320389313665</v>
      </c>
      <c r="P165">
        <f t="shared" si="192"/>
        <v>2.9224929073232211</v>
      </c>
      <c r="Q165">
        <f t="shared" si="193"/>
        <v>0.4388942008202254</v>
      </c>
      <c r="R165">
        <f t="shared" si="194"/>
        <v>0.27746707071953775</v>
      </c>
      <c r="S165">
        <f t="shared" si="195"/>
        <v>66.168519774790028</v>
      </c>
      <c r="T165">
        <f t="shared" si="196"/>
        <v>40.509029480375581</v>
      </c>
      <c r="U165">
        <f t="shared" si="197"/>
        <v>42.037700000000001</v>
      </c>
      <c r="V165">
        <f t="shared" si="198"/>
        <v>8.2597987474247052</v>
      </c>
      <c r="W165">
        <f t="shared" si="199"/>
        <v>47.485956224251375</v>
      </c>
      <c r="X165">
        <f t="shared" si="200"/>
        <v>4.4998855477199999</v>
      </c>
      <c r="Y165">
        <f t="shared" si="201"/>
        <v>9.4762449901385377</v>
      </c>
      <c r="Z165">
        <f t="shared" si="202"/>
        <v>3.7599131997047053</v>
      </c>
      <c r="AA165">
        <f t="shared" si="203"/>
        <v>-779.42989445542003</v>
      </c>
      <c r="AB165">
        <f t="shared" si="204"/>
        <v>414.91175622748</v>
      </c>
      <c r="AC165">
        <f t="shared" si="205"/>
        <v>35.928794291393338</v>
      </c>
      <c r="AD165">
        <f t="shared" si="206"/>
        <v>-262.42082416175668</v>
      </c>
      <c r="AE165">
        <v>0</v>
      </c>
      <c r="AF165">
        <v>0</v>
      </c>
      <c r="AG165">
        <f t="shared" si="207"/>
        <v>1</v>
      </c>
      <c r="AH165">
        <f t="shared" si="208"/>
        <v>0</v>
      </c>
      <c r="AI165">
        <f t="shared" si="209"/>
        <v>49736.182544236755</v>
      </c>
      <c r="AJ165" t="s">
        <v>281</v>
      </c>
      <c r="AK165" t="s">
        <v>281</v>
      </c>
      <c r="AL165">
        <v>0</v>
      </c>
      <c r="AM165">
        <v>0</v>
      </c>
      <c r="AN165" t="e">
        <f t="shared" si="210"/>
        <v>#DIV/0!</v>
      </c>
      <c r="AO165">
        <v>0</v>
      </c>
      <c r="AP165" t="s">
        <v>281</v>
      </c>
      <c r="AQ165" t="s">
        <v>281</v>
      </c>
      <c r="AR165">
        <v>0</v>
      </c>
      <c r="AS165">
        <v>0</v>
      </c>
      <c r="AT165" t="e">
        <f t="shared" si="211"/>
        <v>#DIV/0!</v>
      </c>
      <c r="AU165">
        <v>0.5</v>
      </c>
      <c r="AV165">
        <f t="shared" si="212"/>
        <v>337.26858599730048</v>
      </c>
      <c r="AW165">
        <f t="shared" si="213"/>
        <v>16.870351222007738</v>
      </c>
      <c r="AX165" t="e">
        <f t="shared" si="214"/>
        <v>#DIV/0!</v>
      </c>
      <c r="AY165">
        <f t="shared" si="215"/>
        <v>5.0020523471292905E-2</v>
      </c>
      <c r="AZ165" t="e">
        <f t="shared" si="216"/>
        <v>#DIV/0!</v>
      </c>
      <c r="BA165" t="e">
        <f t="shared" si="217"/>
        <v>#DIV/0!</v>
      </c>
      <c r="BB165" t="s">
        <v>281</v>
      </c>
      <c r="BC165">
        <v>0</v>
      </c>
      <c r="BD165" t="e">
        <f t="shared" si="218"/>
        <v>#DIV/0!</v>
      </c>
      <c r="BE165" t="e">
        <f t="shared" si="219"/>
        <v>#DIV/0!</v>
      </c>
      <c r="BF165" t="e">
        <f t="shared" si="220"/>
        <v>#DIV/0!</v>
      </c>
      <c r="BG165" t="e">
        <f t="shared" si="221"/>
        <v>#DIV/0!</v>
      </c>
      <c r="BH165" t="e">
        <f t="shared" si="222"/>
        <v>#DIV/0!</v>
      </c>
      <c r="BI165" t="e">
        <f t="shared" si="223"/>
        <v>#DIV/0!</v>
      </c>
      <c r="BJ165" t="e">
        <f t="shared" si="224"/>
        <v>#DIV/0!</v>
      </c>
      <c r="BK165" t="e">
        <f t="shared" si="225"/>
        <v>#DIV/0!</v>
      </c>
      <c r="BL165">
        <f t="shared" si="226"/>
        <v>400.08199999999999</v>
      </c>
      <c r="BM165">
        <f t="shared" si="227"/>
        <v>337.26858599730048</v>
      </c>
      <c r="BN165">
        <f t="shared" si="228"/>
        <v>0.84299865026994591</v>
      </c>
      <c r="BO165">
        <f t="shared" si="229"/>
        <v>0.16538739502099578</v>
      </c>
      <c r="BP165">
        <v>6</v>
      </c>
      <c r="BQ165">
        <v>0.6</v>
      </c>
      <c r="BR165" t="s">
        <v>282</v>
      </c>
      <c r="BS165">
        <v>1659044564.5</v>
      </c>
      <c r="BT165">
        <v>567.84100000000001</v>
      </c>
      <c r="BU165">
        <v>600.10900000000004</v>
      </c>
      <c r="BV165">
        <v>45.112499999999997</v>
      </c>
      <c r="BW165">
        <v>24.872699999999998</v>
      </c>
      <c r="BX165">
        <v>566.98599999999999</v>
      </c>
      <c r="BY165">
        <v>44.977899999999998</v>
      </c>
      <c r="BZ165">
        <v>500.30599999999998</v>
      </c>
      <c r="CA165">
        <v>99.648099999999999</v>
      </c>
      <c r="CB165">
        <v>9.9986400000000003E-2</v>
      </c>
      <c r="CC165">
        <v>44.671100000000003</v>
      </c>
      <c r="CD165">
        <v>42.037700000000001</v>
      </c>
      <c r="CE165">
        <v>999.9</v>
      </c>
      <c r="CF165">
        <v>0</v>
      </c>
      <c r="CG165">
        <v>0</v>
      </c>
      <c r="CH165">
        <v>9995</v>
      </c>
      <c r="CI165">
        <v>0</v>
      </c>
      <c r="CJ165">
        <v>238.32</v>
      </c>
      <c r="CK165">
        <v>400.08199999999999</v>
      </c>
      <c r="CL165">
        <v>0.90004499999999998</v>
      </c>
      <c r="CM165">
        <v>9.9955500000000003E-2</v>
      </c>
      <c r="CN165">
        <v>0</v>
      </c>
      <c r="CO165">
        <v>3.3393999999999999</v>
      </c>
      <c r="CP165">
        <v>0</v>
      </c>
      <c r="CQ165">
        <v>4041.48</v>
      </c>
      <c r="CR165">
        <v>3430.68</v>
      </c>
      <c r="CS165">
        <v>48.25</v>
      </c>
      <c r="CT165">
        <v>50.936999999999998</v>
      </c>
      <c r="CU165">
        <v>49.25</v>
      </c>
      <c r="CV165">
        <v>50.311999999999998</v>
      </c>
      <c r="CW165">
        <v>48.811999999999998</v>
      </c>
      <c r="CX165">
        <v>360.09</v>
      </c>
      <c r="CY165">
        <v>39.99</v>
      </c>
      <c r="CZ165">
        <v>0</v>
      </c>
      <c r="DA165">
        <v>1659044760.9000001</v>
      </c>
      <c r="DB165">
        <v>0</v>
      </c>
      <c r="DC165">
        <v>3.3182800000000001</v>
      </c>
      <c r="DD165">
        <v>-0.72915384073699274</v>
      </c>
      <c r="DE165">
        <v>2.5676923324924159</v>
      </c>
      <c r="DF165">
        <v>4040.654</v>
      </c>
      <c r="DG165">
        <v>15</v>
      </c>
      <c r="DH165">
        <v>1659044479.5</v>
      </c>
      <c r="DI165" t="s">
        <v>721</v>
      </c>
      <c r="DJ165">
        <v>1659044472.5</v>
      </c>
      <c r="DK165">
        <v>1659044479.5</v>
      </c>
      <c r="DL165">
        <v>148</v>
      </c>
      <c r="DM165">
        <v>-3.4000000000000002E-2</v>
      </c>
      <c r="DN165">
        <v>-2E-3</v>
      </c>
      <c r="DO165">
        <v>0.82599999999999996</v>
      </c>
      <c r="DP165">
        <v>0.11700000000000001</v>
      </c>
      <c r="DQ165">
        <v>600</v>
      </c>
      <c r="DR165">
        <v>25</v>
      </c>
      <c r="DS165">
        <v>7.0000000000000007E-2</v>
      </c>
      <c r="DT165">
        <v>0.01</v>
      </c>
      <c r="DU165">
        <v>100</v>
      </c>
      <c r="DV165">
        <v>100</v>
      </c>
      <c r="DW165">
        <v>0.85499999999999998</v>
      </c>
      <c r="DX165">
        <v>0.1346</v>
      </c>
      <c r="DY165">
        <v>1.306883987118026</v>
      </c>
      <c r="DZ165">
        <v>-6.7132856166521554E-4</v>
      </c>
      <c r="EA165">
        <v>-2.681329234238156E-7</v>
      </c>
      <c r="EB165">
        <v>8.1307759810197942E-11</v>
      </c>
      <c r="EC165">
        <v>0.13456964282776501</v>
      </c>
      <c r="ED165">
        <v>0</v>
      </c>
      <c r="EE165">
        <v>0</v>
      </c>
      <c r="EF165">
        <v>0</v>
      </c>
      <c r="EG165">
        <v>2</v>
      </c>
      <c r="EH165">
        <v>2028</v>
      </c>
      <c r="EI165">
        <v>2</v>
      </c>
      <c r="EJ165">
        <v>26</v>
      </c>
      <c r="EK165">
        <v>1.5</v>
      </c>
      <c r="EL165">
        <v>1.4</v>
      </c>
      <c r="EM165">
        <v>1.5100100000000001</v>
      </c>
      <c r="EN165">
        <v>2.5439500000000002</v>
      </c>
      <c r="EO165">
        <v>1.39893</v>
      </c>
      <c r="EP165">
        <v>2.32422</v>
      </c>
      <c r="EQ165">
        <v>1.49902</v>
      </c>
      <c r="ER165">
        <v>2.4255399999999998</v>
      </c>
      <c r="ES165">
        <v>34.054499999999997</v>
      </c>
      <c r="ET165">
        <v>16.049600000000002</v>
      </c>
      <c r="EU165">
        <v>18</v>
      </c>
      <c r="EV165">
        <v>514.55600000000004</v>
      </c>
      <c r="EW165">
        <v>535.36400000000003</v>
      </c>
      <c r="EX165">
        <v>47.365200000000002</v>
      </c>
      <c r="EY165">
        <v>44.868699999999997</v>
      </c>
      <c r="EZ165">
        <v>30</v>
      </c>
      <c r="FA165">
        <v>44.578899999999997</v>
      </c>
      <c r="FB165">
        <v>44.494300000000003</v>
      </c>
      <c r="FC165">
        <v>30.200600000000001</v>
      </c>
      <c r="FD165">
        <v>0</v>
      </c>
      <c r="FE165">
        <v>100</v>
      </c>
      <c r="FF165">
        <v>47.351399999999998</v>
      </c>
      <c r="FG165">
        <v>600</v>
      </c>
      <c r="FH165">
        <v>54.561199999999999</v>
      </c>
      <c r="FI165">
        <v>97.752899999999997</v>
      </c>
      <c r="FJ165">
        <v>99.493700000000004</v>
      </c>
    </row>
    <row r="166" spans="1:166" x14ac:dyDescent="0.2">
      <c r="A166">
        <v>148</v>
      </c>
      <c r="B166">
        <v>1659044715</v>
      </c>
      <c r="C166">
        <v>25780.5</v>
      </c>
      <c r="D166" t="s">
        <v>722</v>
      </c>
      <c r="E166" t="s">
        <v>723</v>
      </c>
      <c r="F166" t="s">
        <v>280</v>
      </c>
      <c r="G166">
        <v>1659044715</v>
      </c>
      <c r="H166">
        <f t="shared" si="184"/>
        <v>1.6459653050621675E-2</v>
      </c>
      <c r="I166">
        <f t="shared" si="185"/>
        <v>16.459653050621675</v>
      </c>
      <c r="J166">
        <f t="shared" si="186"/>
        <v>18.970624678794955</v>
      </c>
      <c r="K166">
        <f t="shared" si="187"/>
        <v>762.125</v>
      </c>
      <c r="L166">
        <f t="shared" si="188"/>
        <v>639.73131186086755</v>
      </c>
      <c r="M166">
        <f t="shared" si="189"/>
        <v>63.814010880860735</v>
      </c>
      <c r="N166">
        <f t="shared" si="190"/>
        <v>76.022936724962506</v>
      </c>
      <c r="O166">
        <f t="shared" si="191"/>
        <v>0.42509030156639804</v>
      </c>
      <c r="P166">
        <f t="shared" si="192"/>
        <v>2.9252821836517251</v>
      </c>
      <c r="Q166">
        <f t="shared" si="193"/>
        <v>0.39473167635718548</v>
      </c>
      <c r="R166">
        <f t="shared" si="194"/>
        <v>0.24925843319748681</v>
      </c>
      <c r="S166">
        <f t="shared" si="195"/>
        <v>66.119812824786109</v>
      </c>
      <c r="T166">
        <f t="shared" si="196"/>
        <v>40.715534425100763</v>
      </c>
      <c r="U166">
        <f t="shared" si="197"/>
        <v>42.042400000000001</v>
      </c>
      <c r="V166">
        <f t="shared" si="198"/>
        <v>8.261843157468963</v>
      </c>
      <c r="W166">
        <f t="shared" si="199"/>
        <v>46.329372583424323</v>
      </c>
      <c r="X166">
        <f t="shared" si="200"/>
        <v>4.3656542364345396</v>
      </c>
      <c r="Y166">
        <f t="shared" si="201"/>
        <v>9.4230808512966551</v>
      </c>
      <c r="Z166">
        <f t="shared" si="202"/>
        <v>3.8961889210344234</v>
      </c>
      <c r="AA166">
        <f t="shared" si="203"/>
        <v>-725.87069953241587</v>
      </c>
      <c r="AB166">
        <f t="shared" si="204"/>
        <v>397.40791819297158</v>
      </c>
      <c r="AC166">
        <f t="shared" si="205"/>
        <v>34.36323992644153</v>
      </c>
      <c r="AD166">
        <f t="shared" si="206"/>
        <v>-227.97972858821663</v>
      </c>
      <c r="AE166">
        <v>0</v>
      </c>
      <c r="AF166">
        <v>0</v>
      </c>
      <c r="AG166">
        <f t="shared" si="207"/>
        <v>1</v>
      </c>
      <c r="AH166">
        <f t="shared" si="208"/>
        <v>0</v>
      </c>
      <c r="AI166">
        <f t="shared" si="209"/>
        <v>49829.295095449073</v>
      </c>
      <c r="AJ166" t="s">
        <v>281</v>
      </c>
      <c r="AK166" t="s">
        <v>281</v>
      </c>
      <c r="AL166">
        <v>0</v>
      </c>
      <c r="AM166">
        <v>0</v>
      </c>
      <c r="AN166" t="e">
        <f t="shared" si="210"/>
        <v>#DIV/0!</v>
      </c>
      <c r="AO166">
        <v>0</v>
      </c>
      <c r="AP166" t="s">
        <v>281</v>
      </c>
      <c r="AQ166" t="s">
        <v>281</v>
      </c>
      <c r="AR166">
        <v>0</v>
      </c>
      <c r="AS166">
        <v>0</v>
      </c>
      <c r="AT166" t="e">
        <f t="shared" si="211"/>
        <v>#DIV/0!</v>
      </c>
      <c r="AU166">
        <v>0.5</v>
      </c>
      <c r="AV166">
        <f t="shared" si="212"/>
        <v>337.01237099729849</v>
      </c>
      <c r="AW166">
        <f t="shared" si="213"/>
        <v>18.970624678794955</v>
      </c>
      <c r="AX166" t="e">
        <f t="shared" si="214"/>
        <v>#DIV/0!</v>
      </c>
      <c r="AY166">
        <f t="shared" si="215"/>
        <v>5.6290588451267935E-2</v>
      </c>
      <c r="AZ166" t="e">
        <f t="shared" si="216"/>
        <v>#DIV/0!</v>
      </c>
      <c r="BA166" t="e">
        <f t="shared" si="217"/>
        <v>#DIV/0!</v>
      </c>
      <c r="BB166" t="s">
        <v>281</v>
      </c>
      <c r="BC166">
        <v>0</v>
      </c>
      <c r="BD166" t="e">
        <f t="shared" si="218"/>
        <v>#DIV/0!</v>
      </c>
      <c r="BE166" t="e">
        <f t="shared" si="219"/>
        <v>#DIV/0!</v>
      </c>
      <c r="BF166" t="e">
        <f t="shared" si="220"/>
        <v>#DIV/0!</v>
      </c>
      <c r="BG166" t="e">
        <f t="shared" si="221"/>
        <v>#DIV/0!</v>
      </c>
      <c r="BH166" t="e">
        <f t="shared" si="222"/>
        <v>#DIV/0!</v>
      </c>
      <c r="BI166" t="e">
        <f t="shared" si="223"/>
        <v>#DIV/0!</v>
      </c>
      <c r="BJ166" t="e">
        <f t="shared" si="224"/>
        <v>#DIV/0!</v>
      </c>
      <c r="BK166" t="e">
        <f t="shared" si="225"/>
        <v>#DIV/0!</v>
      </c>
      <c r="BL166">
        <f t="shared" si="226"/>
        <v>399.77699999999999</v>
      </c>
      <c r="BM166">
        <f t="shared" si="227"/>
        <v>337.01237099729849</v>
      </c>
      <c r="BN166">
        <f t="shared" si="228"/>
        <v>0.84300090049527232</v>
      </c>
      <c r="BO166">
        <f t="shared" si="229"/>
        <v>0.1653917379558757</v>
      </c>
      <c r="BP166">
        <v>6</v>
      </c>
      <c r="BQ166">
        <v>0.6</v>
      </c>
      <c r="BR166" t="s">
        <v>282</v>
      </c>
      <c r="BS166">
        <v>1659044715</v>
      </c>
      <c r="BT166">
        <v>762.125</v>
      </c>
      <c r="BU166">
        <v>799.91700000000003</v>
      </c>
      <c r="BV166">
        <v>43.7654</v>
      </c>
      <c r="BW166">
        <v>24.891200000000001</v>
      </c>
      <c r="BX166">
        <v>761.04899999999998</v>
      </c>
      <c r="BY166">
        <v>43.625999999999998</v>
      </c>
      <c r="BZ166">
        <v>500.34300000000002</v>
      </c>
      <c r="CA166">
        <v>99.651300000000006</v>
      </c>
      <c r="CB166">
        <v>9.9970100000000006E-2</v>
      </c>
      <c r="CC166">
        <v>44.5623</v>
      </c>
      <c r="CD166">
        <v>42.042400000000001</v>
      </c>
      <c r="CE166">
        <v>999.9</v>
      </c>
      <c r="CF166">
        <v>0</v>
      </c>
      <c r="CG166">
        <v>0</v>
      </c>
      <c r="CH166">
        <v>10010.6</v>
      </c>
      <c r="CI166">
        <v>0</v>
      </c>
      <c r="CJ166">
        <v>238.215</v>
      </c>
      <c r="CK166">
        <v>399.77699999999999</v>
      </c>
      <c r="CL166">
        <v>0.89996699999999996</v>
      </c>
      <c r="CM166">
        <v>0.100033</v>
      </c>
      <c r="CN166">
        <v>0</v>
      </c>
      <c r="CO166">
        <v>3.3990999999999998</v>
      </c>
      <c r="CP166">
        <v>0</v>
      </c>
      <c r="CQ166">
        <v>4012.53</v>
      </c>
      <c r="CR166">
        <v>3427.99</v>
      </c>
      <c r="CS166">
        <v>48.186999999999998</v>
      </c>
      <c r="CT166">
        <v>50.875</v>
      </c>
      <c r="CU166">
        <v>49.25</v>
      </c>
      <c r="CV166">
        <v>50.311999999999998</v>
      </c>
      <c r="CW166">
        <v>48.811999999999998</v>
      </c>
      <c r="CX166">
        <v>359.79</v>
      </c>
      <c r="CY166">
        <v>39.99</v>
      </c>
      <c r="CZ166">
        <v>0</v>
      </c>
      <c r="DA166">
        <v>1659044911.5</v>
      </c>
      <c r="DB166">
        <v>0</v>
      </c>
      <c r="DC166">
        <v>3.26485</v>
      </c>
      <c r="DD166">
        <v>-0.23365812629670851</v>
      </c>
      <c r="DE166">
        <v>-0.33401715521159808</v>
      </c>
      <c r="DF166">
        <v>4014.7434615384618</v>
      </c>
      <c r="DG166">
        <v>15</v>
      </c>
      <c r="DH166">
        <v>1659044642</v>
      </c>
      <c r="DI166" t="s">
        <v>724</v>
      </c>
      <c r="DJ166">
        <v>1659044635</v>
      </c>
      <c r="DK166">
        <v>1659044642</v>
      </c>
      <c r="DL166">
        <v>149</v>
      </c>
      <c r="DM166">
        <v>0.39900000000000002</v>
      </c>
      <c r="DN166">
        <v>5.0000000000000001E-3</v>
      </c>
      <c r="DO166">
        <v>1.04</v>
      </c>
      <c r="DP166">
        <v>0.121</v>
      </c>
      <c r="DQ166">
        <v>800</v>
      </c>
      <c r="DR166">
        <v>25</v>
      </c>
      <c r="DS166">
        <v>0.05</v>
      </c>
      <c r="DT166">
        <v>0.01</v>
      </c>
      <c r="DU166">
        <v>100</v>
      </c>
      <c r="DV166">
        <v>100</v>
      </c>
      <c r="DW166">
        <v>1.0760000000000001</v>
      </c>
      <c r="DX166">
        <v>0.1394</v>
      </c>
      <c r="DY166">
        <v>1.7061947358241509</v>
      </c>
      <c r="DZ166">
        <v>-6.7132856166521554E-4</v>
      </c>
      <c r="EA166">
        <v>-2.681329234238156E-7</v>
      </c>
      <c r="EB166">
        <v>8.1307759810197942E-11</v>
      </c>
      <c r="EC166">
        <v>0.1393688474149842</v>
      </c>
      <c r="ED166">
        <v>0</v>
      </c>
      <c r="EE166">
        <v>0</v>
      </c>
      <c r="EF166">
        <v>0</v>
      </c>
      <c r="EG166">
        <v>2</v>
      </c>
      <c r="EH166">
        <v>2028</v>
      </c>
      <c r="EI166">
        <v>2</v>
      </c>
      <c r="EJ166">
        <v>26</v>
      </c>
      <c r="EK166">
        <v>1.3</v>
      </c>
      <c r="EL166">
        <v>1.2</v>
      </c>
      <c r="EM166">
        <v>1.9043000000000001</v>
      </c>
      <c r="EN166">
        <v>2.5573700000000001</v>
      </c>
      <c r="EO166">
        <v>1.39893</v>
      </c>
      <c r="EP166">
        <v>2.32422</v>
      </c>
      <c r="EQ166">
        <v>1.49902</v>
      </c>
      <c r="ER166">
        <v>2.2424300000000001</v>
      </c>
      <c r="ES166">
        <v>34.054499999999997</v>
      </c>
      <c r="ET166">
        <v>15.988300000000001</v>
      </c>
      <c r="EU166">
        <v>18</v>
      </c>
      <c r="EV166">
        <v>513.93899999999996</v>
      </c>
      <c r="EW166">
        <v>535.80799999999999</v>
      </c>
      <c r="EX166">
        <v>47.092300000000002</v>
      </c>
      <c r="EY166">
        <v>44.868699999999997</v>
      </c>
      <c r="EZ166">
        <v>29.9998</v>
      </c>
      <c r="FA166">
        <v>44.578899999999997</v>
      </c>
      <c r="FB166">
        <v>44.494300000000003</v>
      </c>
      <c r="FC166">
        <v>38.113500000000002</v>
      </c>
      <c r="FD166">
        <v>0</v>
      </c>
      <c r="FE166">
        <v>100</v>
      </c>
      <c r="FF166">
        <v>47.059800000000003</v>
      </c>
      <c r="FG166">
        <v>800</v>
      </c>
      <c r="FH166">
        <v>54.561199999999999</v>
      </c>
      <c r="FI166">
        <v>97.757499999999993</v>
      </c>
      <c r="FJ166">
        <v>99.489000000000004</v>
      </c>
    </row>
    <row r="167" spans="1:166" x14ac:dyDescent="0.2">
      <c r="A167">
        <v>149</v>
      </c>
      <c r="B167">
        <v>1659044865.5</v>
      </c>
      <c r="C167">
        <v>25931</v>
      </c>
      <c r="D167" t="s">
        <v>725</v>
      </c>
      <c r="E167" t="s">
        <v>726</v>
      </c>
      <c r="F167" t="s">
        <v>280</v>
      </c>
      <c r="G167">
        <v>1659044865.5</v>
      </c>
      <c r="H167">
        <f t="shared" si="184"/>
        <v>1.5005549521202047E-2</v>
      </c>
      <c r="I167">
        <f t="shared" si="185"/>
        <v>15.005549521202047</v>
      </c>
      <c r="J167">
        <f t="shared" si="186"/>
        <v>18.575813205367155</v>
      </c>
      <c r="K167">
        <f t="shared" si="187"/>
        <v>763.928</v>
      </c>
      <c r="L167">
        <f t="shared" si="188"/>
        <v>630.72450385064758</v>
      </c>
      <c r="M167">
        <f t="shared" si="189"/>
        <v>62.916392176322958</v>
      </c>
      <c r="N167">
        <f t="shared" si="190"/>
        <v>76.203783663136818</v>
      </c>
      <c r="O167">
        <f t="shared" si="191"/>
        <v>0.36874297250430133</v>
      </c>
      <c r="P167">
        <f t="shared" si="192"/>
        <v>2.9276206365040109</v>
      </c>
      <c r="Q167">
        <f t="shared" si="193"/>
        <v>0.34568794805335368</v>
      </c>
      <c r="R167">
        <f t="shared" si="194"/>
        <v>0.21800911875846418</v>
      </c>
      <c r="S167">
        <f t="shared" si="195"/>
        <v>66.125427782606735</v>
      </c>
      <c r="T167">
        <f t="shared" si="196"/>
        <v>40.97189737625645</v>
      </c>
      <c r="U167">
        <f t="shared" si="197"/>
        <v>42.043500000000002</v>
      </c>
      <c r="V167">
        <f t="shared" si="198"/>
        <v>8.262321699677047</v>
      </c>
      <c r="W167">
        <f t="shared" si="199"/>
        <v>44.878772279082064</v>
      </c>
      <c r="X167">
        <f t="shared" si="200"/>
        <v>4.2028252861357505</v>
      </c>
      <c r="Y167">
        <f t="shared" si="201"/>
        <v>9.364840152043735</v>
      </c>
      <c r="Z167">
        <f t="shared" si="202"/>
        <v>4.0594964135412965</v>
      </c>
      <c r="AA167">
        <f t="shared" si="203"/>
        <v>-661.74473388501031</v>
      </c>
      <c r="AB167">
        <f t="shared" si="204"/>
        <v>378.64348712873516</v>
      </c>
      <c r="AC167">
        <f t="shared" si="205"/>
        <v>32.696096826609136</v>
      </c>
      <c r="AD167">
        <f t="shared" si="206"/>
        <v>-184.27972214705926</v>
      </c>
      <c r="AE167">
        <v>0</v>
      </c>
      <c r="AF167">
        <v>0</v>
      </c>
      <c r="AG167">
        <f t="shared" si="207"/>
        <v>1</v>
      </c>
      <c r="AH167">
        <f t="shared" si="208"/>
        <v>0</v>
      </c>
      <c r="AI167">
        <f t="shared" si="209"/>
        <v>49911.915962795494</v>
      </c>
      <c r="AJ167" t="s">
        <v>281</v>
      </c>
      <c r="AK167" t="s">
        <v>281</v>
      </c>
      <c r="AL167">
        <v>0</v>
      </c>
      <c r="AM167">
        <v>0</v>
      </c>
      <c r="AN167" t="e">
        <f t="shared" si="210"/>
        <v>#DIV/0!</v>
      </c>
      <c r="AO167">
        <v>0</v>
      </c>
      <c r="AP167" t="s">
        <v>281</v>
      </c>
      <c r="AQ167" t="s">
        <v>281</v>
      </c>
      <c r="AR167">
        <v>0</v>
      </c>
      <c r="AS167">
        <v>0</v>
      </c>
      <c r="AT167" t="e">
        <f t="shared" si="211"/>
        <v>#DIV/0!</v>
      </c>
      <c r="AU167">
        <v>0.5</v>
      </c>
      <c r="AV167">
        <f t="shared" si="212"/>
        <v>337.04178600135066</v>
      </c>
      <c r="AW167">
        <f t="shared" si="213"/>
        <v>18.575813205367155</v>
      </c>
      <c r="AX167" t="e">
        <f t="shared" si="214"/>
        <v>#DIV/0!</v>
      </c>
      <c r="AY167">
        <f t="shared" si="215"/>
        <v>5.5114273591265368E-2</v>
      </c>
      <c r="AZ167" t="e">
        <f t="shared" si="216"/>
        <v>#DIV/0!</v>
      </c>
      <c r="BA167" t="e">
        <f t="shared" si="217"/>
        <v>#DIV/0!</v>
      </c>
      <c r="BB167" t="s">
        <v>281</v>
      </c>
      <c r="BC167">
        <v>0</v>
      </c>
      <c r="BD167" t="e">
        <f t="shared" si="218"/>
        <v>#DIV/0!</v>
      </c>
      <c r="BE167" t="e">
        <f t="shared" si="219"/>
        <v>#DIV/0!</v>
      </c>
      <c r="BF167" t="e">
        <f t="shared" si="220"/>
        <v>#DIV/0!</v>
      </c>
      <c r="BG167" t="e">
        <f t="shared" si="221"/>
        <v>#DIV/0!</v>
      </c>
      <c r="BH167" t="e">
        <f t="shared" si="222"/>
        <v>#DIV/0!</v>
      </c>
      <c r="BI167" t="e">
        <f t="shared" si="223"/>
        <v>#DIV/0!</v>
      </c>
      <c r="BJ167" t="e">
        <f t="shared" si="224"/>
        <v>#DIV/0!</v>
      </c>
      <c r="BK167" t="e">
        <f t="shared" si="225"/>
        <v>#DIV/0!</v>
      </c>
      <c r="BL167">
        <f t="shared" si="226"/>
        <v>399.81200000000001</v>
      </c>
      <c r="BM167">
        <f t="shared" si="227"/>
        <v>337.04178600135066</v>
      </c>
      <c r="BN167">
        <f t="shared" si="228"/>
        <v>0.84300067532077738</v>
      </c>
      <c r="BO167">
        <f t="shared" si="229"/>
        <v>0.16539130336910032</v>
      </c>
      <c r="BP167">
        <v>6</v>
      </c>
      <c r="BQ167">
        <v>0.6</v>
      </c>
      <c r="BR167" t="s">
        <v>282</v>
      </c>
      <c r="BS167">
        <v>1659044865.5</v>
      </c>
      <c r="BT167">
        <v>763.928</v>
      </c>
      <c r="BU167">
        <v>799.952</v>
      </c>
      <c r="BV167">
        <v>42.1325</v>
      </c>
      <c r="BW167">
        <v>24.895399999999999</v>
      </c>
      <c r="BX167">
        <v>762.80799999999999</v>
      </c>
      <c r="BY167">
        <v>41.994799999999998</v>
      </c>
      <c r="BZ167">
        <v>500.31599999999997</v>
      </c>
      <c r="CA167">
        <v>99.652900000000002</v>
      </c>
      <c r="CB167">
        <v>9.9673100000000001E-2</v>
      </c>
      <c r="CC167">
        <v>44.442500000000003</v>
      </c>
      <c r="CD167">
        <v>42.043500000000002</v>
      </c>
      <c r="CE167">
        <v>999.9</v>
      </c>
      <c r="CF167">
        <v>0</v>
      </c>
      <c r="CG167">
        <v>0</v>
      </c>
      <c r="CH167">
        <v>10023.799999999999</v>
      </c>
      <c r="CI167">
        <v>0</v>
      </c>
      <c r="CJ167">
        <v>238.61500000000001</v>
      </c>
      <c r="CK167">
        <v>399.81200000000001</v>
      </c>
      <c r="CL167">
        <v>0.89996699999999996</v>
      </c>
      <c r="CM167">
        <v>0.100033</v>
      </c>
      <c r="CN167">
        <v>0</v>
      </c>
      <c r="CO167">
        <v>3.5003000000000002</v>
      </c>
      <c r="CP167">
        <v>0</v>
      </c>
      <c r="CQ167">
        <v>4026.13</v>
      </c>
      <c r="CR167">
        <v>3428.29</v>
      </c>
      <c r="CS167">
        <v>48.186999999999998</v>
      </c>
      <c r="CT167">
        <v>50.875</v>
      </c>
      <c r="CU167">
        <v>49.25</v>
      </c>
      <c r="CV167">
        <v>50.311999999999998</v>
      </c>
      <c r="CW167">
        <v>48.75</v>
      </c>
      <c r="CX167">
        <v>359.82</v>
      </c>
      <c r="CY167">
        <v>39.99</v>
      </c>
      <c r="CZ167">
        <v>0</v>
      </c>
      <c r="DA167">
        <v>1659045062.0999999</v>
      </c>
      <c r="DB167">
        <v>0</v>
      </c>
      <c r="DC167">
        <v>3.271296</v>
      </c>
      <c r="DD167">
        <v>0.82209229462786659</v>
      </c>
      <c r="DE167">
        <v>-2.330769232025117</v>
      </c>
      <c r="DF167">
        <v>4028.1532000000002</v>
      </c>
      <c r="DG167">
        <v>15</v>
      </c>
      <c r="DH167">
        <v>1659044778.5</v>
      </c>
      <c r="DI167" t="s">
        <v>727</v>
      </c>
      <c r="DJ167">
        <v>1659044770</v>
      </c>
      <c r="DK167">
        <v>1659044778.5</v>
      </c>
      <c r="DL167">
        <v>150</v>
      </c>
      <c r="DM167">
        <v>4.5999999999999999E-2</v>
      </c>
      <c r="DN167">
        <v>-2E-3</v>
      </c>
      <c r="DO167">
        <v>1.085</v>
      </c>
      <c r="DP167">
        <v>0.12</v>
      </c>
      <c r="DQ167">
        <v>800</v>
      </c>
      <c r="DR167">
        <v>25</v>
      </c>
      <c r="DS167">
        <v>0.08</v>
      </c>
      <c r="DT167">
        <v>0.01</v>
      </c>
      <c r="DU167">
        <v>100</v>
      </c>
      <c r="DV167">
        <v>100</v>
      </c>
      <c r="DW167">
        <v>1.1200000000000001</v>
      </c>
      <c r="DX167">
        <v>0.13769999999999999</v>
      </c>
      <c r="DY167">
        <v>1.7516313678636071</v>
      </c>
      <c r="DZ167">
        <v>-6.7132856166521554E-4</v>
      </c>
      <c r="EA167">
        <v>-2.681329234238156E-7</v>
      </c>
      <c r="EB167">
        <v>8.1307759810197942E-11</v>
      </c>
      <c r="EC167">
        <v>0.13775679470224381</v>
      </c>
      <c r="ED167">
        <v>0</v>
      </c>
      <c r="EE167">
        <v>0</v>
      </c>
      <c r="EF167">
        <v>0</v>
      </c>
      <c r="EG167">
        <v>2</v>
      </c>
      <c r="EH167">
        <v>2028</v>
      </c>
      <c r="EI167">
        <v>2</v>
      </c>
      <c r="EJ167">
        <v>26</v>
      </c>
      <c r="EK167">
        <v>1.6</v>
      </c>
      <c r="EL167">
        <v>1.4</v>
      </c>
      <c r="EM167">
        <v>1.9043000000000001</v>
      </c>
      <c r="EN167">
        <v>2.5476100000000002</v>
      </c>
      <c r="EO167">
        <v>1.39893</v>
      </c>
      <c r="EP167">
        <v>2.32422</v>
      </c>
      <c r="EQ167">
        <v>1.49902</v>
      </c>
      <c r="ER167">
        <v>2.4841299999999999</v>
      </c>
      <c r="ES167">
        <v>34.031799999999997</v>
      </c>
      <c r="ET167">
        <v>15.970800000000001</v>
      </c>
      <c r="EU167">
        <v>18</v>
      </c>
      <c r="EV167">
        <v>513.06899999999996</v>
      </c>
      <c r="EW167">
        <v>535.84699999999998</v>
      </c>
      <c r="EX167">
        <v>46.775700000000001</v>
      </c>
      <c r="EY167">
        <v>44.868699999999997</v>
      </c>
      <c r="EZ167">
        <v>29.999600000000001</v>
      </c>
      <c r="FA167">
        <v>44.574199999999998</v>
      </c>
      <c r="FB167">
        <v>44.494300000000003</v>
      </c>
      <c r="FC167">
        <v>38.107100000000003</v>
      </c>
      <c r="FD167">
        <v>0</v>
      </c>
      <c r="FE167">
        <v>100</v>
      </c>
      <c r="FF167">
        <v>46.708100000000002</v>
      </c>
      <c r="FG167">
        <v>800</v>
      </c>
      <c r="FH167">
        <v>54.561199999999999</v>
      </c>
      <c r="FI167">
        <v>97.758200000000002</v>
      </c>
      <c r="FJ167">
        <v>99.487499999999997</v>
      </c>
    </row>
    <row r="168" spans="1:166" x14ac:dyDescent="0.2">
      <c r="A168">
        <v>150</v>
      </c>
      <c r="B168">
        <v>1659045016.0999999</v>
      </c>
      <c r="C168">
        <v>26081.599999904629</v>
      </c>
      <c r="D168" t="s">
        <v>728</v>
      </c>
      <c r="E168" t="s">
        <v>729</v>
      </c>
      <c r="F168" t="s">
        <v>280</v>
      </c>
      <c r="G168">
        <v>1659045016.0999999</v>
      </c>
      <c r="H168">
        <f t="shared" si="184"/>
        <v>1.3533845877022659E-2</v>
      </c>
      <c r="I168">
        <f t="shared" si="185"/>
        <v>13.533845877022658</v>
      </c>
      <c r="J168">
        <f t="shared" si="186"/>
        <v>20.014938364582058</v>
      </c>
      <c r="K168">
        <f t="shared" si="187"/>
        <v>960.41</v>
      </c>
      <c r="L168">
        <f t="shared" si="188"/>
        <v>792.10290378117963</v>
      </c>
      <c r="M168">
        <f t="shared" si="189"/>
        <v>79.012686050917466</v>
      </c>
      <c r="N168">
        <f t="shared" si="190"/>
        <v>95.801408438119992</v>
      </c>
      <c r="O168">
        <f t="shared" si="191"/>
        <v>0.31795836208830258</v>
      </c>
      <c r="P168">
        <f t="shared" si="192"/>
        <v>2.9242873636319375</v>
      </c>
      <c r="Q168">
        <f t="shared" si="193"/>
        <v>0.30064194474869038</v>
      </c>
      <c r="R168">
        <f t="shared" si="194"/>
        <v>0.18938035798428696</v>
      </c>
      <c r="S168">
        <f t="shared" si="195"/>
        <v>66.173142386961075</v>
      </c>
      <c r="T168">
        <f t="shared" si="196"/>
        <v>41.166487496646148</v>
      </c>
      <c r="U168">
        <f t="shared" si="197"/>
        <v>42.020899999999997</v>
      </c>
      <c r="V168">
        <f t="shared" si="198"/>
        <v>8.2524946494605516</v>
      </c>
      <c r="W168">
        <f t="shared" si="199"/>
        <v>43.531007057670344</v>
      </c>
      <c r="X168">
        <f t="shared" si="200"/>
        <v>4.0387294647756002</v>
      </c>
      <c r="Y168">
        <f t="shared" si="201"/>
        <v>9.2778222645413368</v>
      </c>
      <c r="Z168">
        <f t="shared" si="202"/>
        <v>4.2137651846849513</v>
      </c>
      <c r="AA168">
        <f t="shared" si="203"/>
        <v>-596.8426031766993</v>
      </c>
      <c r="AB168">
        <f t="shared" si="204"/>
        <v>353.36607983228839</v>
      </c>
      <c r="AC168">
        <f t="shared" si="205"/>
        <v>30.518727196302347</v>
      </c>
      <c r="AD168">
        <f t="shared" si="206"/>
        <v>-146.78465376114747</v>
      </c>
      <c r="AE168">
        <v>0</v>
      </c>
      <c r="AF168">
        <v>0</v>
      </c>
      <c r="AG168">
        <f t="shared" si="207"/>
        <v>1</v>
      </c>
      <c r="AH168">
        <f t="shared" si="208"/>
        <v>0</v>
      </c>
      <c r="AI168">
        <f t="shared" si="209"/>
        <v>49849.25708913464</v>
      </c>
      <c r="AJ168" t="s">
        <v>281</v>
      </c>
      <c r="AK168" t="s">
        <v>281</v>
      </c>
      <c r="AL168">
        <v>0</v>
      </c>
      <c r="AM168">
        <v>0</v>
      </c>
      <c r="AN168" t="e">
        <f t="shared" si="210"/>
        <v>#DIV/0!</v>
      </c>
      <c r="AO168">
        <v>0</v>
      </c>
      <c r="AP168" t="s">
        <v>281</v>
      </c>
      <c r="AQ168" t="s">
        <v>281</v>
      </c>
      <c r="AR168">
        <v>0</v>
      </c>
      <c r="AS168">
        <v>0</v>
      </c>
      <c r="AT168" t="e">
        <f t="shared" si="211"/>
        <v>#DIV/0!</v>
      </c>
      <c r="AU168">
        <v>0.5</v>
      </c>
      <c r="AV168">
        <f t="shared" si="212"/>
        <v>337.29294299842542</v>
      </c>
      <c r="AW168">
        <f t="shared" si="213"/>
        <v>20.014938364582058</v>
      </c>
      <c r="AX168" t="e">
        <f t="shared" si="214"/>
        <v>#DIV/0!</v>
      </c>
      <c r="AY168">
        <f t="shared" si="215"/>
        <v>5.9339926257145244E-2</v>
      </c>
      <c r="AZ168" t="e">
        <f t="shared" si="216"/>
        <v>#DIV/0!</v>
      </c>
      <c r="BA168" t="e">
        <f t="shared" si="217"/>
        <v>#DIV/0!</v>
      </c>
      <c r="BB168" t="s">
        <v>281</v>
      </c>
      <c r="BC168">
        <v>0</v>
      </c>
      <c r="BD168" t="e">
        <f t="shared" si="218"/>
        <v>#DIV/0!</v>
      </c>
      <c r="BE168" t="e">
        <f t="shared" si="219"/>
        <v>#DIV/0!</v>
      </c>
      <c r="BF168" t="e">
        <f t="shared" si="220"/>
        <v>#DIV/0!</v>
      </c>
      <c r="BG168" t="e">
        <f t="shared" si="221"/>
        <v>#DIV/0!</v>
      </c>
      <c r="BH168" t="e">
        <f t="shared" si="222"/>
        <v>#DIV/0!</v>
      </c>
      <c r="BI168" t="e">
        <f t="shared" si="223"/>
        <v>#DIV/0!</v>
      </c>
      <c r="BJ168" t="e">
        <f t="shared" si="224"/>
        <v>#DIV/0!</v>
      </c>
      <c r="BK168" t="e">
        <f t="shared" si="225"/>
        <v>#DIV/0!</v>
      </c>
      <c r="BL168">
        <f t="shared" si="226"/>
        <v>400.11099999999999</v>
      </c>
      <c r="BM168">
        <f t="shared" si="227"/>
        <v>337.29294299842542</v>
      </c>
      <c r="BN168">
        <f t="shared" si="228"/>
        <v>0.84299842543300585</v>
      </c>
      <c r="BO168">
        <f t="shared" si="229"/>
        <v>0.16538696108570142</v>
      </c>
      <c r="BP168">
        <v>6</v>
      </c>
      <c r="BQ168">
        <v>0.6</v>
      </c>
      <c r="BR168" t="s">
        <v>282</v>
      </c>
      <c r="BS168">
        <v>1659045016.0999999</v>
      </c>
      <c r="BT168">
        <v>960.41</v>
      </c>
      <c r="BU168">
        <v>1000</v>
      </c>
      <c r="BV168">
        <v>40.488300000000002</v>
      </c>
      <c r="BW168">
        <v>24.915299999999998</v>
      </c>
      <c r="BX168">
        <v>959.17700000000002</v>
      </c>
      <c r="BY168">
        <v>40.347000000000001</v>
      </c>
      <c r="BZ168">
        <v>500.32299999999998</v>
      </c>
      <c r="CA168">
        <v>99.650499999999994</v>
      </c>
      <c r="CB168">
        <v>0.100032</v>
      </c>
      <c r="CC168">
        <v>44.262300000000003</v>
      </c>
      <c r="CD168">
        <v>42.020899999999997</v>
      </c>
      <c r="CE168">
        <v>999.9</v>
      </c>
      <c r="CF168">
        <v>0</v>
      </c>
      <c r="CG168">
        <v>0</v>
      </c>
      <c r="CH168">
        <v>10005</v>
      </c>
      <c r="CI168">
        <v>0</v>
      </c>
      <c r="CJ168">
        <v>238.65600000000001</v>
      </c>
      <c r="CK168">
        <v>400.11099999999999</v>
      </c>
      <c r="CL168">
        <v>0.90004499999999998</v>
      </c>
      <c r="CM168">
        <v>9.9955500000000003E-2</v>
      </c>
      <c r="CN168">
        <v>0</v>
      </c>
      <c r="CO168">
        <v>3.4369000000000001</v>
      </c>
      <c r="CP168">
        <v>0</v>
      </c>
      <c r="CQ168">
        <v>4013.84</v>
      </c>
      <c r="CR168">
        <v>3430.92</v>
      </c>
      <c r="CS168">
        <v>48.186999999999998</v>
      </c>
      <c r="CT168">
        <v>50.875</v>
      </c>
      <c r="CU168">
        <v>49.25</v>
      </c>
      <c r="CV168">
        <v>50.25</v>
      </c>
      <c r="CW168">
        <v>48.75</v>
      </c>
      <c r="CX168">
        <v>360.12</v>
      </c>
      <c r="CY168">
        <v>39.99</v>
      </c>
      <c r="CZ168">
        <v>0</v>
      </c>
      <c r="DA168">
        <v>1659045212.7</v>
      </c>
      <c r="DB168">
        <v>0</v>
      </c>
      <c r="DC168">
        <v>3.1788192307692311</v>
      </c>
      <c r="DD168">
        <v>0.18700513633626101</v>
      </c>
      <c r="DE168">
        <v>2.2553846987327351</v>
      </c>
      <c r="DF168">
        <v>4012.4857692307701</v>
      </c>
      <c r="DG168">
        <v>15</v>
      </c>
      <c r="DH168">
        <v>1659044944.5</v>
      </c>
      <c r="DI168" t="s">
        <v>730</v>
      </c>
      <c r="DJ168">
        <v>1659044935</v>
      </c>
      <c r="DK168">
        <v>1659044944.5</v>
      </c>
      <c r="DL168">
        <v>151</v>
      </c>
      <c r="DM168">
        <v>0.3</v>
      </c>
      <c r="DN168">
        <v>4.0000000000000001E-3</v>
      </c>
      <c r="DO168">
        <v>1.1950000000000001</v>
      </c>
      <c r="DP168">
        <v>0.124</v>
      </c>
      <c r="DQ168">
        <v>1000</v>
      </c>
      <c r="DR168">
        <v>25</v>
      </c>
      <c r="DS168">
        <v>0.06</v>
      </c>
      <c r="DT168">
        <v>0.01</v>
      </c>
      <c r="DU168">
        <v>100</v>
      </c>
      <c r="DV168">
        <v>100</v>
      </c>
      <c r="DW168">
        <v>1.2330000000000001</v>
      </c>
      <c r="DX168">
        <v>0.14130000000000001</v>
      </c>
      <c r="DY168">
        <v>2.051875262857533</v>
      </c>
      <c r="DZ168">
        <v>-6.7132856166521554E-4</v>
      </c>
      <c r="EA168">
        <v>-2.681329234238156E-7</v>
      </c>
      <c r="EB168">
        <v>8.1307759810197942E-11</v>
      </c>
      <c r="EC168">
        <v>0.1413216657841084</v>
      </c>
      <c r="ED168">
        <v>0</v>
      </c>
      <c r="EE168">
        <v>0</v>
      </c>
      <c r="EF168">
        <v>0</v>
      </c>
      <c r="EG168">
        <v>2</v>
      </c>
      <c r="EH168">
        <v>2028</v>
      </c>
      <c r="EI168">
        <v>2</v>
      </c>
      <c r="EJ168">
        <v>26</v>
      </c>
      <c r="EK168">
        <v>1.4</v>
      </c>
      <c r="EL168">
        <v>1.2</v>
      </c>
      <c r="EM168">
        <v>2.2814899999999998</v>
      </c>
      <c r="EN168">
        <v>2.5476100000000002</v>
      </c>
      <c r="EO168">
        <v>1.39893</v>
      </c>
      <c r="EP168">
        <v>2.32422</v>
      </c>
      <c r="EQ168">
        <v>1.49902</v>
      </c>
      <c r="ER168">
        <v>2.2753899999999998</v>
      </c>
      <c r="ES168">
        <v>34.031799999999997</v>
      </c>
      <c r="ET168">
        <v>15.927</v>
      </c>
      <c r="EU168">
        <v>18</v>
      </c>
      <c r="EV168">
        <v>512.21500000000003</v>
      </c>
      <c r="EW168">
        <v>536.29200000000003</v>
      </c>
      <c r="EX168">
        <v>45.989199999999997</v>
      </c>
      <c r="EY168">
        <v>44.868699999999997</v>
      </c>
      <c r="EZ168">
        <v>30</v>
      </c>
      <c r="FA168">
        <v>44.574199999999998</v>
      </c>
      <c r="FB168">
        <v>44.494300000000003</v>
      </c>
      <c r="FC168">
        <v>45.656300000000002</v>
      </c>
      <c r="FD168">
        <v>0</v>
      </c>
      <c r="FE168">
        <v>100</v>
      </c>
      <c r="FF168">
        <v>45.985599999999998</v>
      </c>
      <c r="FG168">
        <v>1000</v>
      </c>
      <c r="FH168">
        <v>54.561199999999999</v>
      </c>
      <c r="FI168">
        <v>97.758200000000002</v>
      </c>
      <c r="FJ168">
        <v>99.4846</v>
      </c>
    </row>
    <row r="169" spans="1:166" x14ac:dyDescent="0.2">
      <c r="A169">
        <v>151</v>
      </c>
      <c r="B169">
        <v>1659045166.5999999</v>
      </c>
      <c r="C169">
        <v>26232.099999904629</v>
      </c>
      <c r="D169" t="s">
        <v>731</v>
      </c>
      <c r="E169" t="s">
        <v>732</v>
      </c>
      <c r="F169" t="s">
        <v>280</v>
      </c>
      <c r="G169">
        <v>1659045166.5999999</v>
      </c>
      <c r="H169">
        <f t="shared" si="184"/>
        <v>1.2354673270430107E-2</v>
      </c>
      <c r="I169">
        <f t="shared" si="185"/>
        <v>12.354673270430107</v>
      </c>
      <c r="J169">
        <f t="shared" si="186"/>
        <v>19.734873805836184</v>
      </c>
      <c r="K169">
        <f t="shared" si="187"/>
        <v>962.05200000000002</v>
      </c>
      <c r="L169">
        <f t="shared" si="188"/>
        <v>780.04847961369717</v>
      </c>
      <c r="M169">
        <f t="shared" si="189"/>
        <v>77.807513793152168</v>
      </c>
      <c r="N169">
        <f t="shared" si="190"/>
        <v>95.961823163606397</v>
      </c>
      <c r="O169">
        <f t="shared" si="191"/>
        <v>0.27973587922613663</v>
      </c>
      <c r="P169">
        <f t="shared" si="192"/>
        <v>2.9242293261997863</v>
      </c>
      <c r="Q169">
        <f t="shared" si="193"/>
        <v>0.26623970310845629</v>
      </c>
      <c r="R169">
        <f t="shared" si="194"/>
        <v>0.16755947827850187</v>
      </c>
      <c r="S169">
        <f t="shared" si="195"/>
        <v>66.174300095688679</v>
      </c>
      <c r="T169">
        <f t="shared" si="196"/>
        <v>41.303357045624985</v>
      </c>
      <c r="U169">
        <f t="shared" si="197"/>
        <v>42.021099999999997</v>
      </c>
      <c r="V169">
        <f t="shared" si="198"/>
        <v>8.2525815701062246</v>
      </c>
      <c r="W169">
        <f t="shared" si="199"/>
        <v>42.46460729721138</v>
      </c>
      <c r="X169">
        <f t="shared" si="200"/>
        <v>3.9059936814888001</v>
      </c>
      <c r="Y169">
        <f t="shared" si="201"/>
        <v>9.1982333762104602</v>
      </c>
      <c r="Z169">
        <f t="shared" si="202"/>
        <v>4.3465878886174245</v>
      </c>
      <c r="AA169">
        <f t="shared" si="203"/>
        <v>-544.84109122596772</v>
      </c>
      <c r="AB169">
        <f t="shared" si="204"/>
        <v>327.14169683086635</v>
      </c>
      <c r="AC169">
        <f t="shared" si="205"/>
        <v>28.232114324511766</v>
      </c>
      <c r="AD169">
        <f t="shared" si="206"/>
        <v>-123.2929799749009</v>
      </c>
      <c r="AE169">
        <v>0</v>
      </c>
      <c r="AF169">
        <v>0</v>
      </c>
      <c r="AG169">
        <f t="shared" si="207"/>
        <v>1</v>
      </c>
      <c r="AH169">
        <f t="shared" si="208"/>
        <v>0</v>
      </c>
      <c r="AI169">
        <f t="shared" si="209"/>
        <v>49873.717257941476</v>
      </c>
      <c r="AJ169" t="s">
        <v>281</v>
      </c>
      <c r="AK169" t="s">
        <v>281</v>
      </c>
      <c r="AL169">
        <v>0</v>
      </c>
      <c r="AM169">
        <v>0</v>
      </c>
      <c r="AN169" t="e">
        <f t="shared" si="210"/>
        <v>#DIV/0!</v>
      </c>
      <c r="AO169">
        <v>0</v>
      </c>
      <c r="AP169" t="s">
        <v>281</v>
      </c>
      <c r="AQ169" t="s">
        <v>281</v>
      </c>
      <c r="AR169">
        <v>0</v>
      </c>
      <c r="AS169">
        <v>0</v>
      </c>
      <c r="AT169" t="e">
        <f t="shared" si="211"/>
        <v>#DIV/0!</v>
      </c>
      <c r="AU169">
        <v>0.5</v>
      </c>
      <c r="AV169">
        <f t="shared" si="212"/>
        <v>337.29884398740342</v>
      </c>
      <c r="AW169">
        <f t="shared" si="213"/>
        <v>19.734873805836184</v>
      </c>
      <c r="AX169" t="e">
        <f t="shared" si="214"/>
        <v>#DIV/0!</v>
      </c>
      <c r="AY169">
        <f t="shared" si="215"/>
        <v>5.8508572316877526E-2</v>
      </c>
      <c r="AZ169" t="e">
        <f t="shared" si="216"/>
        <v>#DIV/0!</v>
      </c>
      <c r="BA169" t="e">
        <f t="shared" si="217"/>
        <v>#DIV/0!</v>
      </c>
      <c r="BB169" t="s">
        <v>281</v>
      </c>
      <c r="BC169">
        <v>0</v>
      </c>
      <c r="BD169" t="e">
        <f t="shared" si="218"/>
        <v>#DIV/0!</v>
      </c>
      <c r="BE169" t="e">
        <f t="shared" si="219"/>
        <v>#DIV/0!</v>
      </c>
      <c r="BF169" t="e">
        <f t="shared" si="220"/>
        <v>#DIV/0!</v>
      </c>
      <c r="BG169" t="e">
        <f t="shared" si="221"/>
        <v>#DIV/0!</v>
      </c>
      <c r="BH169" t="e">
        <f t="shared" si="222"/>
        <v>#DIV/0!</v>
      </c>
      <c r="BI169" t="e">
        <f t="shared" si="223"/>
        <v>#DIV/0!</v>
      </c>
      <c r="BJ169" t="e">
        <f t="shared" si="224"/>
        <v>#DIV/0!</v>
      </c>
      <c r="BK169" t="e">
        <f t="shared" si="225"/>
        <v>#DIV/0!</v>
      </c>
      <c r="BL169">
        <f t="shared" si="226"/>
        <v>400.11799999999999</v>
      </c>
      <c r="BM169">
        <f t="shared" si="227"/>
        <v>337.29884398740342</v>
      </c>
      <c r="BN169">
        <f t="shared" si="228"/>
        <v>0.84299842543300585</v>
      </c>
      <c r="BO169">
        <f t="shared" si="229"/>
        <v>0.16538696108570142</v>
      </c>
      <c r="BP169">
        <v>6</v>
      </c>
      <c r="BQ169">
        <v>0.6</v>
      </c>
      <c r="BR169" t="s">
        <v>282</v>
      </c>
      <c r="BS169">
        <v>1659045166.5999999</v>
      </c>
      <c r="BT169">
        <v>962.05200000000002</v>
      </c>
      <c r="BU169">
        <v>999.98099999999999</v>
      </c>
      <c r="BV169">
        <v>39.158999999999999</v>
      </c>
      <c r="BW169">
        <v>24.919899999999998</v>
      </c>
      <c r="BX169">
        <v>960.86199999999997</v>
      </c>
      <c r="BY169">
        <v>39.013500000000001</v>
      </c>
      <c r="BZ169">
        <v>500.209</v>
      </c>
      <c r="CA169">
        <v>99.647199999999998</v>
      </c>
      <c r="CB169">
        <v>9.9823200000000001E-2</v>
      </c>
      <c r="CC169">
        <v>44.096200000000003</v>
      </c>
      <c r="CD169">
        <v>42.021099999999997</v>
      </c>
      <c r="CE169">
        <v>999.9</v>
      </c>
      <c r="CF169">
        <v>0</v>
      </c>
      <c r="CG169">
        <v>0</v>
      </c>
      <c r="CH169">
        <v>10005</v>
      </c>
      <c r="CI169">
        <v>0</v>
      </c>
      <c r="CJ169">
        <v>238.822</v>
      </c>
      <c r="CK169">
        <v>400.11799999999999</v>
      </c>
      <c r="CL169">
        <v>0.90004499999999998</v>
      </c>
      <c r="CM169">
        <v>9.9955500000000003E-2</v>
      </c>
      <c r="CN169">
        <v>0</v>
      </c>
      <c r="CO169">
        <v>3.6204999999999998</v>
      </c>
      <c r="CP169">
        <v>0</v>
      </c>
      <c r="CQ169">
        <v>4022.83</v>
      </c>
      <c r="CR169">
        <v>3430.99</v>
      </c>
      <c r="CS169">
        <v>48.186999999999998</v>
      </c>
      <c r="CT169">
        <v>50.875</v>
      </c>
      <c r="CU169">
        <v>49.25</v>
      </c>
      <c r="CV169">
        <v>50.25</v>
      </c>
      <c r="CW169">
        <v>48.75</v>
      </c>
      <c r="CX169">
        <v>360.12</v>
      </c>
      <c r="CY169">
        <v>39.99</v>
      </c>
      <c r="CZ169">
        <v>0</v>
      </c>
      <c r="DA169">
        <v>1659045363.3</v>
      </c>
      <c r="DB169">
        <v>0</v>
      </c>
      <c r="DC169">
        <v>3.2595879999999999</v>
      </c>
      <c r="DD169">
        <v>0.40929999408508189</v>
      </c>
      <c r="DE169">
        <v>7.3207692436022942</v>
      </c>
      <c r="DF169">
        <v>4021.3984</v>
      </c>
      <c r="DG169">
        <v>15</v>
      </c>
      <c r="DH169">
        <v>1659045084.5999999</v>
      </c>
      <c r="DI169" t="s">
        <v>733</v>
      </c>
      <c r="DJ169">
        <v>1659045071.5999999</v>
      </c>
      <c r="DK169">
        <v>1659045084.5999999</v>
      </c>
      <c r="DL169">
        <v>152</v>
      </c>
      <c r="DM169">
        <v>-0.04</v>
      </c>
      <c r="DN169">
        <v>4.0000000000000001E-3</v>
      </c>
      <c r="DO169">
        <v>1.153</v>
      </c>
      <c r="DP169">
        <v>0.128</v>
      </c>
      <c r="DQ169">
        <v>1000</v>
      </c>
      <c r="DR169">
        <v>25</v>
      </c>
      <c r="DS169">
        <v>0.04</v>
      </c>
      <c r="DT169">
        <v>0.01</v>
      </c>
      <c r="DU169">
        <v>100</v>
      </c>
      <c r="DV169">
        <v>100</v>
      </c>
      <c r="DW169">
        <v>1.19</v>
      </c>
      <c r="DX169">
        <v>0.14549999999999999</v>
      </c>
      <c r="DY169">
        <v>2.0105606157360318</v>
      </c>
      <c r="DZ169">
        <v>-6.7132856166521554E-4</v>
      </c>
      <c r="EA169">
        <v>-2.681329234238156E-7</v>
      </c>
      <c r="EB169">
        <v>8.1307759810197942E-11</v>
      </c>
      <c r="EC169">
        <v>0.145521958007852</v>
      </c>
      <c r="ED169">
        <v>0</v>
      </c>
      <c r="EE169">
        <v>0</v>
      </c>
      <c r="EF169">
        <v>0</v>
      </c>
      <c r="EG169">
        <v>2</v>
      </c>
      <c r="EH169">
        <v>2028</v>
      </c>
      <c r="EI169">
        <v>2</v>
      </c>
      <c r="EJ169">
        <v>26</v>
      </c>
      <c r="EK169">
        <v>1.6</v>
      </c>
      <c r="EL169">
        <v>1.4</v>
      </c>
      <c r="EM169">
        <v>2.2814899999999998</v>
      </c>
      <c r="EN169">
        <v>2.5451700000000002</v>
      </c>
      <c r="EO169">
        <v>1.39893</v>
      </c>
      <c r="EP169">
        <v>2.32422</v>
      </c>
      <c r="EQ169">
        <v>1.49902</v>
      </c>
      <c r="ER169">
        <v>2.4182100000000002</v>
      </c>
      <c r="ES169">
        <v>34.0092</v>
      </c>
      <c r="ET169">
        <v>15.918200000000001</v>
      </c>
      <c r="EU169">
        <v>18</v>
      </c>
      <c r="EV169">
        <v>511.54399999999998</v>
      </c>
      <c r="EW169">
        <v>536.30700000000002</v>
      </c>
      <c r="EX169">
        <v>45.567900000000002</v>
      </c>
      <c r="EY169">
        <v>44.863799999999998</v>
      </c>
      <c r="EZ169">
        <v>30</v>
      </c>
      <c r="FA169">
        <v>44.578899999999997</v>
      </c>
      <c r="FB169">
        <v>44.499000000000002</v>
      </c>
      <c r="FC169">
        <v>45.647500000000001</v>
      </c>
      <c r="FD169">
        <v>0</v>
      </c>
      <c r="FE169">
        <v>100</v>
      </c>
      <c r="FF169">
        <v>45.573300000000003</v>
      </c>
      <c r="FG169">
        <v>1000</v>
      </c>
      <c r="FH169">
        <v>54.561199999999999</v>
      </c>
      <c r="FI169">
        <v>97.754599999999996</v>
      </c>
      <c r="FJ169">
        <v>99.484499999999997</v>
      </c>
    </row>
    <row r="170" spans="1:166" x14ac:dyDescent="0.2">
      <c r="A170">
        <v>152</v>
      </c>
      <c r="B170">
        <v>1659045317.0999999</v>
      </c>
      <c r="C170">
        <v>26382.599999904629</v>
      </c>
      <c r="D170" t="s">
        <v>734</v>
      </c>
      <c r="E170" t="s">
        <v>735</v>
      </c>
      <c r="F170" t="s">
        <v>280</v>
      </c>
      <c r="G170">
        <v>1659045317.0999999</v>
      </c>
      <c r="H170">
        <f t="shared" si="184"/>
        <v>1.1503966525375624E-2</v>
      </c>
      <c r="I170">
        <f t="shared" si="185"/>
        <v>11.503966525375624</v>
      </c>
      <c r="J170">
        <f t="shared" si="186"/>
        <v>20.948475131441114</v>
      </c>
      <c r="K170">
        <f t="shared" si="187"/>
        <v>1159.1300000000001</v>
      </c>
      <c r="L170">
        <f t="shared" si="188"/>
        <v>941.91042475890004</v>
      </c>
      <c r="M170">
        <f t="shared" si="189"/>
        <v>93.953338193456148</v>
      </c>
      <c r="N170">
        <f t="shared" si="190"/>
        <v>115.62047731668001</v>
      </c>
      <c r="O170">
        <f t="shared" si="191"/>
        <v>0.25289021508517862</v>
      </c>
      <c r="P170">
        <f t="shared" si="192"/>
        <v>2.9188619724972549</v>
      </c>
      <c r="Q170">
        <f t="shared" si="193"/>
        <v>0.24178691608575986</v>
      </c>
      <c r="R170">
        <f t="shared" si="194"/>
        <v>0.15207480473258245</v>
      </c>
      <c r="S170">
        <f t="shared" si="195"/>
        <v>66.174572999999995</v>
      </c>
      <c r="T170">
        <f t="shared" si="196"/>
        <v>41.381031023901819</v>
      </c>
      <c r="U170">
        <f t="shared" si="197"/>
        <v>42.059199999999997</v>
      </c>
      <c r="V170">
        <f t="shared" si="198"/>
        <v>8.2691544181532191</v>
      </c>
      <c r="W170">
        <f t="shared" si="199"/>
        <v>41.722829081408754</v>
      </c>
      <c r="X170">
        <f t="shared" si="200"/>
        <v>3.8106389885808003</v>
      </c>
      <c r="Y170">
        <f t="shared" si="201"/>
        <v>9.1332229201082153</v>
      </c>
      <c r="Z170">
        <f t="shared" si="202"/>
        <v>4.4585154295724188</v>
      </c>
      <c r="AA170">
        <f t="shared" si="203"/>
        <v>-507.32492376906504</v>
      </c>
      <c r="AB170">
        <f t="shared" si="204"/>
        <v>299.05014933108208</v>
      </c>
      <c r="AC170">
        <f t="shared" si="205"/>
        <v>25.843159228135086</v>
      </c>
      <c r="AD170">
        <f t="shared" si="206"/>
        <v>-116.25704220984784</v>
      </c>
      <c r="AE170">
        <v>0</v>
      </c>
      <c r="AF170">
        <v>0</v>
      </c>
      <c r="AG170">
        <f t="shared" si="207"/>
        <v>1</v>
      </c>
      <c r="AH170">
        <f t="shared" si="208"/>
        <v>0</v>
      </c>
      <c r="AI170">
        <f t="shared" si="209"/>
        <v>49748.752744375888</v>
      </c>
      <c r="AJ170" t="s">
        <v>281</v>
      </c>
      <c r="AK170" t="s">
        <v>281</v>
      </c>
      <c r="AL170">
        <v>0</v>
      </c>
      <c r="AM170">
        <v>0</v>
      </c>
      <c r="AN170" t="e">
        <f t="shared" si="210"/>
        <v>#DIV/0!</v>
      </c>
      <c r="AO170">
        <v>0</v>
      </c>
      <c r="AP170" t="s">
        <v>281</v>
      </c>
      <c r="AQ170" t="s">
        <v>281</v>
      </c>
      <c r="AR170">
        <v>0</v>
      </c>
      <c r="AS170">
        <v>0</v>
      </c>
      <c r="AT170" t="e">
        <f t="shared" si="211"/>
        <v>#DIV/0!</v>
      </c>
      <c r="AU170">
        <v>0.5</v>
      </c>
      <c r="AV170">
        <f t="shared" si="212"/>
        <v>337.3005</v>
      </c>
      <c r="AW170">
        <f t="shared" si="213"/>
        <v>20.948475131441114</v>
      </c>
      <c r="AX170" t="e">
        <f t="shared" si="214"/>
        <v>#DIV/0!</v>
      </c>
      <c r="AY170">
        <f t="shared" si="215"/>
        <v>6.2106267649888199E-2</v>
      </c>
      <c r="AZ170" t="e">
        <f t="shared" si="216"/>
        <v>#DIV/0!</v>
      </c>
      <c r="BA170" t="e">
        <f t="shared" si="217"/>
        <v>#DIV/0!</v>
      </c>
      <c r="BB170" t="s">
        <v>281</v>
      </c>
      <c r="BC170">
        <v>0</v>
      </c>
      <c r="BD170" t="e">
        <f t="shared" si="218"/>
        <v>#DIV/0!</v>
      </c>
      <c r="BE170" t="e">
        <f t="shared" si="219"/>
        <v>#DIV/0!</v>
      </c>
      <c r="BF170" t="e">
        <f t="shared" si="220"/>
        <v>#DIV/0!</v>
      </c>
      <c r="BG170" t="e">
        <f t="shared" si="221"/>
        <v>#DIV/0!</v>
      </c>
      <c r="BH170" t="e">
        <f t="shared" si="222"/>
        <v>#DIV/0!</v>
      </c>
      <c r="BI170" t="e">
        <f t="shared" si="223"/>
        <v>#DIV/0!</v>
      </c>
      <c r="BJ170" t="e">
        <f t="shared" si="224"/>
        <v>#DIV/0!</v>
      </c>
      <c r="BK170" t="e">
        <f t="shared" si="225"/>
        <v>#DIV/0!</v>
      </c>
      <c r="BL170">
        <f t="shared" si="226"/>
        <v>400.12</v>
      </c>
      <c r="BM170">
        <f t="shared" si="227"/>
        <v>337.3005</v>
      </c>
      <c r="BN170">
        <f t="shared" si="228"/>
        <v>0.8429983504948515</v>
      </c>
      <c r="BO170">
        <f t="shared" si="229"/>
        <v>0.16538681645506345</v>
      </c>
      <c r="BP170">
        <v>6</v>
      </c>
      <c r="BQ170">
        <v>0.6</v>
      </c>
      <c r="BR170" t="s">
        <v>282</v>
      </c>
      <c r="BS170">
        <v>1659045317.0999999</v>
      </c>
      <c r="BT170">
        <v>1159.1300000000001</v>
      </c>
      <c r="BU170">
        <v>1200.24</v>
      </c>
      <c r="BV170">
        <v>38.202800000000003</v>
      </c>
      <c r="BW170">
        <v>24.934999999999999</v>
      </c>
      <c r="BX170">
        <v>1157.8499999999999</v>
      </c>
      <c r="BY170">
        <v>38.056100000000001</v>
      </c>
      <c r="BZ170">
        <v>500.36099999999999</v>
      </c>
      <c r="CA170">
        <v>99.647300000000001</v>
      </c>
      <c r="CB170">
        <v>0.10033599999999999</v>
      </c>
      <c r="CC170">
        <v>43.959600000000002</v>
      </c>
      <c r="CD170">
        <v>42.059199999999997</v>
      </c>
      <c r="CE170">
        <v>999.9</v>
      </c>
      <c r="CF170">
        <v>0</v>
      </c>
      <c r="CG170">
        <v>0</v>
      </c>
      <c r="CH170">
        <v>9974.3799999999992</v>
      </c>
      <c r="CI170">
        <v>0</v>
      </c>
      <c r="CJ170">
        <v>238.822</v>
      </c>
      <c r="CK170">
        <v>400.12</v>
      </c>
      <c r="CL170">
        <v>0.90004499999999998</v>
      </c>
      <c r="CM170">
        <v>9.9955500000000003E-2</v>
      </c>
      <c r="CN170">
        <v>0</v>
      </c>
      <c r="CO170">
        <v>3.3780999999999999</v>
      </c>
      <c r="CP170">
        <v>0</v>
      </c>
      <c r="CQ170">
        <v>4006.17</v>
      </c>
      <c r="CR170">
        <v>3431</v>
      </c>
      <c r="CS170">
        <v>48.186999999999998</v>
      </c>
      <c r="CT170">
        <v>50.875</v>
      </c>
      <c r="CU170">
        <v>49.186999999999998</v>
      </c>
      <c r="CV170">
        <v>50.25</v>
      </c>
      <c r="CW170">
        <v>48.686999999999998</v>
      </c>
      <c r="CX170">
        <v>360.13</v>
      </c>
      <c r="CY170">
        <v>39.99</v>
      </c>
      <c r="CZ170">
        <v>0</v>
      </c>
      <c r="DA170">
        <v>1659045513.9000001</v>
      </c>
      <c r="DB170">
        <v>0</v>
      </c>
      <c r="DC170">
        <v>3.3214923076923082</v>
      </c>
      <c r="DD170">
        <v>-0.73399656779343314</v>
      </c>
      <c r="DE170">
        <v>-0.90940163560834908</v>
      </c>
      <c r="DF170">
        <v>4005.664615384615</v>
      </c>
      <c r="DG170">
        <v>15</v>
      </c>
      <c r="DH170">
        <v>1659045238.5999999</v>
      </c>
      <c r="DI170" t="s">
        <v>736</v>
      </c>
      <c r="DJ170">
        <v>1659045231.5999999</v>
      </c>
      <c r="DK170">
        <v>1659045238.5999999</v>
      </c>
      <c r="DL170">
        <v>153</v>
      </c>
      <c r="DM170">
        <v>0.27700000000000002</v>
      </c>
      <c r="DN170">
        <v>1E-3</v>
      </c>
      <c r="DO170">
        <v>1.2390000000000001</v>
      </c>
      <c r="DP170">
        <v>0.129</v>
      </c>
      <c r="DQ170">
        <v>1200</v>
      </c>
      <c r="DR170">
        <v>25</v>
      </c>
      <c r="DS170">
        <v>0.06</v>
      </c>
      <c r="DT170">
        <v>0.01</v>
      </c>
      <c r="DU170">
        <v>100</v>
      </c>
      <c r="DV170">
        <v>100</v>
      </c>
      <c r="DW170">
        <v>1.28</v>
      </c>
      <c r="DX170">
        <v>0.1467</v>
      </c>
      <c r="DY170">
        <v>2.2892745343737171</v>
      </c>
      <c r="DZ170">
        <v>-6.7132856166521554E-4</v>
      </c>
      <c r="EA170">
        <v>-2.681329234238156E-7</v>
      </c>
      <c r="EB170">
        <v>8.1307759810197942E-11</v>
      </c>
      <c r="EC170">
        <v>0.1466966174131652</v>
      </c>
      <c r="ED170">
        <v>0</v>
      </c>
      <c r="EE170">
        <v>0</v>
      </c>
      <c r="EF170">
        <v>0</v>
      </c>
      <c r="EG170">
        <v>2</v>
      </c>
      <c r="EH170">
        <v>2028</v>
      </c>
      <c r="EI170">
        <v>2</v>
      </c>
      <c r="EJ170">
        <v>26</v>
      </c>
      <c r="EK170">
        <v>1.4</v>
      </c>
      <c r="EL170">
        <v>1.3</v>
      </c>
      <c r="EM170">
        <v>2.6440399999999999</v>
      </c>
      <c r="EN170">
        <v>2.5439500000000002</v>
      </c>
      <c r="EO170">
        <v>1.39893</v>
      </c>
      <c r="EP170">
        <v>2.32422</v>
      </c>
      <c r="EQ170">
        <v>1.49902</v>
      </c>
      <c r="ER170">
        <v>2.2473100000000001</v>
      </c>
      <c r="ES170">
        <v>34.0092</v>
      </c>
      <c r="ET170">
        <v>15.891999999999999</v>
      </c>
      <c r="EU170">
        <v>18</v>
      </c>
      <c r="EV170">
        <v>511.20299999999997</v>
      </c>
      <c r="EW170">
        <v>536.69399999999996</v>
      </c>
      <c r="EX170">
        <v>45.820500000000003</v>
      </c>
      <c r="EY170">
        <v>44.863799999999998</v>
      </c>
      <c r="EZ170">
        <v>29.998999999999999</v>
      </c>
      <c r="FA170">
        <v>44.578899999999997</v>
      </c>
      <c r="FB170">
        <v>44.499000000000002</v>
      </c>
      <c r="FC170">
        <v>52.913600000000002</v>
      </c>
      <c r="FD170">
        <v>0</v>
      </c>
      <c r="FE170">
        <v>100</v>
      </c>
      <c r="FF170">
        <v>45.661099999999998</v>
      </c>
      <c r="FG170">
        <v>1200</v>
      </c>
      <c r="FH170">
        <v>54.561199999999999</v>
      </c>
      <c r="FI170">
        <v>97.751599999999996</v>
      </c>
      <c r="FJ170">
        <v>99.481300000000005</v>
      </c>
    </row>
    <row r="171" spans="1:166" x14ac:dyDescent="0.2">
      <c r="A171">
        <v>153</v>
      </c>
      <c r="B171">
        <v>1659045467.5999999</v>
      </c>
      <c r="C171">
        <v>26533.099999904629</v>
      </c>
      <c r="D171" t="s">
        <v>737</v>
      </c>
      <c r="E171" t="s">
        <v>738</v>
      </c>
      <c r="F171" t="s">
        <v>280</v>
      </c>
      <c r="G171">
        <v>1659045467.5999999</v>
      </c>
      <c r="H171">
        <f t="shared" si="184"/>
        <v>1.0966125802254102E-2</v>
      </c>
      <c r="I171">
        <f t="shared" si="185"/>
        <v>10.966125802254101</v>
      </c>
      <c r="J171">
        <f t="shared" si="186"/>
        <v>20.688643520707448</v>
      </c>
      <c r="K171">
        <f t="shared" si="187"/>
        <v>1159.9100000000001</v>
      </c>
      <c r="L171">
        <f t="shared" si="188"/>
        <v>935.16896174980604</v>
      </c>
      <c r="M171">
        <f t="shared" si="189"/>
        <v>93.276487894689467</v>
      </c>
      <c r="N171">
        <f t="shared" si="190"/>
        <v>115.69281648472301</v>
      </c>
      <c r="O171">
        <f t="shared" si="191"/>
        <v>0.23752613557467883</v>
      </c>
      <c r="P171">
        <f t="shared" si="192"/>
        <v>2.9219650001307027</v>
      </c>
      <c r="Q171">
        <f t="shared" si="193"/>
        <v>0.22771350619920394</v>
      </c>
      <c r="R171">
        <f t="shared" si="194"/>
        <v>0.14316963871542407</v>
      </c>
      <c r="S171">
        <f t="shared" si="195"/>
        <v>66.128867999999997</v>
      </c>
      <c r="T171">
        <f t="shared" si="196"/>
        <v>41.362692833653952</v>
      </c>
      <c r="U171">
        <f t="shared" si="197"/>
        <v>42.0488</v>
      </c>
      <c r="V171">
        <f t="shared" si="198"/>
        <v>8.2646277394278389</v>
      </c>
      <c r="W171">
        <f t="shared" si="199"/>
        <v>41.405415802785356</v>
      </c>
      <c r="X171">
        <f t="shared" si="200"/>
        <v>3.7505634000081902</v>
      </c>
      <c r="Y171">
        <f t="shared" si="201"/>
        <v>9.058146929068851</v>
      </c>
      <c r="Z171">
        <f t="shared" si="202"/>
        <v>4.5140643394196491</v>
      </c>
      <c r="AA171">
        <f t="shared" si="203"/>
        <v>-483.60614787940591</v>
      </c>
      <c r="AB171">
        <f t="shared" si="204"/>
        <v>275.99076785650578</v>
      </c>
      <c r="AC171">
        <f t="shared" si="205"/>
        <v>23.805935344235671</v>
      </c>
      <c r="AD171">
        <f t="shared" si="206"/>
        <v>-117.68057667866447</v>
      </c>
      <c r="AE171">
        <v>0</v>
      </c>
      <c r="AF171">
        <v>0</v>
      </c>
      <c r="AG171">
        <f t="shared" si="207"/>
        <v>1</v>
      </c>
      <c r="AH171">
        <f t="shared" si="208"/>
        <v>0</v>
      </c>
      <c r="AI171">
        <f t="shared" si="209"/>
        <v>49858.29700617824</v>
      </c>
      <c r="AJ171" t="s">
        <v>281</v>
      </c>
      <c r="AK171" t="s">
        <v>281</v>
      </c>
      <c r="AL171">
        <v>0</v>
      </c>
      <c r="AM171">
        <v>0</v>
      </c>
      <c r="AN171" t="e">
        <f t="shared" si="210"/>
        <v>#DIV/0!</v>
      </c>
      <c r="AO171">
        <v>0</v>
      </c>
      <c r="AP171" t="s">
        <v>281</v>
      </c>
      <c r="AQ171" t="s">
        <v>281</v>
      </c>
      <c r="AR171">
        <v>0</v>
      </c>
      <c r="AS171">
        <v>0</v>
      </c>
      <c r="AT171" t="e">
        <f t="shared" si="211"/>
        <v>#DIV/0!</v>
      </c>
      <c r="AU171">
        <v>0.5</v>
      </c>
      <c r="AV171">
        <f t="shared" si="212"/>
        <v>337.05719999999997</v>
      </c>
      <c r="AW171">
        <f t="shared" si="213"/>
        <v>20.688643520707448</v>
      </c>
      <c r="AX171" t="e">
        <f t="shared" si="214"/>
        <v>#DIV/0!</v>
      </c>
      <c r="AY171">
        <f t="shared" si="215"/>
        <v>6.1380215348336868E-2</v>
      </c>
      <c r="AZ171" t="e">
        <f t="shared" si="216"/>
        <v>#DIV/0!</v>
      </c>
      <c r="BA171" t="e">
        <f t="shared" si="217"/>
        <v>#DIV/0!</v>
      </c>
      <c r="BB171" t="s">
        <v>281</v>
      </c>
      <c r="BC171">
        <v>0</v>
      </c>
      <c r="BD171" t="e">
        <f t="shared" si="218"/>
        <v>#DIV/0!</v>
      </c>
      <c r="BE171" t="e">
        <f t="shared" si="219"/>
        <v>#DIV/0!</v>
      </c>
      <c r="BF171" t="e">
        <f t="shared" si="220"/>
        <v>#DIV/0!</v>
      </c>
      <c r="BG171" t="e">
        <f t="shared" si="221"/>
        <v>#DIV/0!</v>
      </c>
      <c r="BH171" t="e">
        <f t="shared" si="222"/>
        <v>#DIV/0!</v>
      </c>
      <c r="BI171" t="e">
        <f t="shared" si="223"/>
        <v>#DIV/0!</v>
      </c>
      <c r="BJ171" t="e">
        <f t="shared" si="224"/>
        <v>#DIV/0!</v>
      </c>
      <c r="BK171" t="e">
        <f t="shared" si="225"/>
        <v>#DIV/0!</v>
      </c>
      <c r="BL171">
        <f t="shared" si="226"/>
        <v>399.83</v>
      </c>
      <c r="BM171">
        <f t="shared" si="227"/>
        <v>337.05719999999997</v>
      </c>
      <c r="BN171">
        <f t="shared" si="228"/>
        <v>0.84300127554210535</v>
      </c>
      <c r="BO171">
        <f t="shared" si="229"/>
        <v>0.16539246179626341</v>
      </c>
      <c r="BP171">
        <v>6</v>
      </c>
      <c r="BQ171">
        <v>0.6</v>
      </c>
      <c r="BR171" t="s">
        <v>282</v>
      </c>
      <c r="BS171">
        <v>1659045467.5999999</v>
      </c>
      <c r="BT171">
        <v>1159.9100000000001</v>
      </c>
      <c r="BU171">
        <v>1199.98</v>
      </c>
      <c r="BV171">
        <v>37.6023</v>
      </c>
      <c r="BW171">
        <v>24.944099999999999</v>
      </c>
      <c r="BX171">
        <v>1158.6600000000001</v>
      </c>
      <c r="BY171">
        <v>37.454599999999999</v>
      </c>
      <c r="BZ171">
        <v>500.25</v>
      </c>
      <c r="CA171">
        <v>99.643000000000001</v>
      </c>
      <c r="CB171">
        <v>9.9925299999999995E-2</v>
      </c>
      <c r="CC171">
        <v>43.800800000000002</v>
      </c>
      <c r="CD171">
        <v>42.0488</v>
      </c>
      <c r="CE171">
        <v>999.9</v>
      </c>
      <c r="CF171">
        <v>0</v>
      </c>
      <c r="CG171">
        <v>0</v>
      </c>
      <c r="CH171">
        <v>9992.5</v>
      </c>
      <c r="CI171">
        <v>0</v>
      </c>
      <c r="CJ171">
        <v>237.79</v>
      </c>
      <c r="CK171">
        <v>399.83</v>
      </c>
      <c r="CL171">
        <v>0.89996699999999996</v>
      </c>
      <c r="CM171">
        <v>0.100033</v>
      </c>
      <c r="CN171">
        <v>0</v>
      </c>
      <c r="CO171">
        <v>3.1987999999999999</v>
      </c>
      <c r="CP171">
        <v>0</v>
      </c>
      <c r="CQ171">
        <v>4007.34</v>
      </c>
      <c r="CR171">
        <v>3428.45</v>
      </c>
      <c r="CS171">
        <v>48.125</v>
      </c>
      <c r="CT171">
        <v>50.875</v>
      </c>
      <c r="CU171">
        <v>49.186999999999998</v>
      </c>
      <c r="CV171">
        <v>50.25</v>
      </c>
      <c r="CW171">
        <v>48.686999999999998</v>
      </c>
      <c r="CX171">
        <v>359.83</v>
      </c>
      <c r="CY171">
        <v>40</v>
      </c>
      <c r="CZ171">
        <v>0</v>
      </c>
      <c r="DA171">
        <v>1659045664.5</v>
      </c>
      <c r="DB171">
        <v>0</v>
      </c>
      <c r="DC171">
        <v>3.2665799999999998</v>
      </c>
      <c r="DD171">
        <v>0.600876929842873</v>
      </c>
      <c r="DE171">
        <v>12.521538492081881</v>
      </c>
      <c r="DF171">
        <v>4006.9951999999989</v>
      </c>
      <c r="DG171">
        <v>15</v>
      </c>
      <c r="DH171">
        <v>1659045384.5999999</v>
      </c>
      <c r="DI171" t="s">
        <v>739</v>
      </c>
      <c r="DJ171">
        <v>1659045383.5999999</v>
      </c>
      <c r="DK171">
        <v>1659045384.5999999</v>
      </c>
      <c r="DL171">
        <v>154</v>
      </c>
      <c r="DM171">
        <v>-3.5000000000000003E-2</v>
      </c>
      <c r="DN171">
        <v>1E-3</v>
      </c>
      <c r="DO171">
        <v>1.204</v>
      </c>
      <c r="DP171">
        <v>0.13</v>
      </c>
      <c r="DQ171">
        <v>1200</v>
      </c>
      <c r="DR171">
        <v>25</v>
      </c>
      <c r="DS171">
        <v>0.1</v>
      </c>
      <c r="DT171">
        <v>0.01</v>
      </c>
      <c r="DU171">
        <v>100</v>
      </c>
      <c r="DV171">
        <v>100</v>
      </c>
      <c r="DW171">
        <v>1.25</v>
      </c>
      <c r="DX171">
        <v>0.1477</v>
      </c>
      <c r="DY171">
        <v>2.2548434348897741</v>
      </c>
      <c r="DZ171">
        <v>-6.7132856166521554E-4</v>
      </c>
      <c r="EA171">
        <v>-2.681329234238156E-7</v>
      </c>
      <c r="EB171">
        <v>8.1307759810197942E-11</v>
      </c>
      <c r="EC171">
        <v>0.1476612952752189</v>
      </c>
      <c r="ED171">
        <v>0</v>
      </c>
      <c r="EE171">
        <v>0</v>
      </c>
      <c r="EF171">
        <v>0</v>
      </c>
      <c r="EG171">
        <v>2</v>
      </c>
      <c r="EH171">
        <v>2028</v>
      </c>
      <c r="EI171">
        <v>2</v>
      </c>
      <c r="EJ171">
        <v>26</v>
      </c>
      <c r="EK171">
        <v>1.4</v>
      </c>
      <c r="EL171">
        <v>1.4</v>
      </c>
      <c r="EM171">
        <v>2.6440399999999999</v>
      </c>
      <c r="EN171">
        <v>2.5427200000000001</v>
      </c>
      <c r="EO171">
        <v>1.39893</v>
      </c>
      <c r="EP171">
        <v>2.32422</v>
      </c>
      <c r="EQ171">
        <v>1.49902</v>
      </c>
      <c r="ER171">
        <v>2.4060100000000002</v>
      </c>
      <c r="ES171">
        <v>34.0092</v>
      </c>
      <c r="ET171">
        <v>15.8832</v>
      </c>
      <c r="EU171">
        <v>18</v>
      </c>
      <c r="EV171">
        <v>510.78</v>
      </c>
      <c r="EW171">
        <v>536.73299999999995</v>
      </c>
      <c r="EX171">
        <v>44.948999999999998</v>
      </c>
      <c r="EY171">
        <v>44.854199999999999</v>
      </c>
      <c r="EZ171">
        <v>30.0001</v>
      </c>
      <c r="FA171">
        <v>44.574199999999998</v>
      </c>
      <c r="FB171">
        <v>44.499000000000002</v>
      </c>
      <c r="FC171">
        <v>52.915999999999997</v>
      </c>
      <c r="FD171">
        <v>0</v>
      </c>
      <c r="FE171">
        <v>100</v>
      </c>
      <c r="FF171">
        <v>44.899099999999997</v>
      </c>
      <c r="FG171">
        <v>1200</v>
      </c>
      <c r="FH171">
        <v>54.561199999999999</v>
      </c>
      <c r="FI171">
        <v>97.758600000000001</v>
      </c>
      <c r="FJ171">
        <v>99.483900000000006</v>
      </c>
    </row>
    <row r="172" spans="1:166" x14ac:dyDescent="0.2">
      <c r="A172">
        <v>154</v>
      </c>
      <c r="B172">
        <v>1659046423.5999999</v>
      </c>
      <c r="C172">
        <v>27489.099999904629</v>
      </c>
      <c r="D172" t="s">
        <v>740</v>
      </c>
      <c r="E172" t="s">
        <v>741</v>
      </c>
      <c r="F172" t="s">
        <v>280</v>
      </c>
      <c r="G172">
        <v>1659046423.5999999</v>
      </c>
      <c r="H172">
        <f t="shared" si="184"/>
        <v>6.4398286317333357E-3</v>
      </c>
      <c r="I172">
        <f t="shared" si="185"/>
        <v>6.4398286317333353</v>
      </c>
      <c r="J172">
        <f t="shared" si="186"/>
        <v>6.488599014284941</v>
      </c>
      <c r="K172">
        <f t="shared" si="187"/>
        <v>389.14800000000002</v>
      </c>
      <c r="L172">
        <f t="shared" si="188"/>
        <v>274.22918737621416</v>
      </c>
      <c r="M172">
        <f t="shared" si="189"/>
        <v>27.345667031814514</v>
      </c>
      <c r="N172">
        <f t="shared" si="190"/>
        <v>38.805175101574804</v>
      </c>
      <c r="O172">
        <f t="shared" si="191"/>
        <v>0.12236552169747507</v>
      </c>
      <c r="P172">
        <f t="shared" si="192"/>
        <v>2.9208750326791275</v>
      </c>
      <c r="Q172">
        <f t="shared" si="193"/>
        <v>0.11970441127755331</v>
      </c>
      <c r="R172">
        <f t="shared" si="194"/>
        <v>7.5049650442975929E-2</v>
      </c>
      <c r="S172">
        <f t="shared" si="195"/>
        <v>66.130712212470002</v>
      </c>
      <c r="T172">
        <f t="shared" si="196"/>
        <v>42.341226599964479</v>
      </c>
      <c r="U172">
        <f t="shared" si="197"/>
        <v>42.390999999999998</v>
      </c>
      <c r="V172">
        <f t="shared" si="198"/>
        <v>8.4147040805968309</v>
      </c>
      <c r="W172">
        <f t="shared" si="199"/>
        <v>37.533657013490298</v>
      </c>
      <c r="X172">
        <f t="shared" si="200"/>
        <v>3.3669982058810093</v>
      </c>
      <c r="Y172">
        <f t="shared" si="201"/>
        <v>8.9706105767174442</v>
      </c>
      <c r="Z172">
        <f t="shared" si="202"/>
        <v>5.0477058747158221</v>
      </c>
      <c r="AA172">
        <f t="shared" si="203"/>
        <v>-283.99644265944011</v>
      </c>
      <c r="AB172">
        <f t="shared" si="204"/>
        <v>192.61756669663004</v>
      </c>
      <c r="AC172">
        <f t="shared" si="205"/>
        <v>16.632890105773647</v>
      </c>
      <c r="AD172">
        <f t="shared" si="206"/>
        <v>-8.6152736445664289</v>
      </c>
      <c r="AE172">
        <v>0</v>
      </c>
      <c r="AF172">
        <v>0</v>
      </c>
      <c r="AG172">
        <f t="shared" si="207"/>
        <v>1</v>
      </c>
      <c r="AH172">
        <f t="shared" si="208"/>
        <v>0</v>
      </c>
      <c r="AI172">
        <f t="shared" si="209"/>
        <v>49857.408555765367</v>
      </c>
      <c r="AJ172" t="s">
        <v>281</v>
      </c>
      <c r="AK172" t="s">
        <v>281</v>
      </c>
      <c r="AL172">
        <v>0</v>
      </c>
      <c r="AM172">
        <v>0</v>
      </c>
      <c r="AN172" t="e">
        <f t="shared" si="210"/>
        <v>#DIV/0!</v>
      </c>
      <c r="AO172">
        <v>0</v>
      </c>
      <c r="AP172" t="s">
        <v>281</v>
      </c>
      <c r="AQ172" t="s">
        <v>281</v>
      </c>
      <c r="AR172">
        <v>0</v>
      </c>
      <c r="AS172">
        <v>0</v>
      </c>
      <c r="AT172" t="e">
        <f t="shared" si="211"/>
        <v>#DIV/0!</v>
      </c>
      <c r="AU172">
        <v>0.5</v>
      </c>
      <c r="AV172">
        <f t="shared" si="212"/>
        <v>337.06421399609849</v>
      </c>
      <c r="AW172">
        <f t="shared" si="213"/>
        <v>6.488599014284941</v>
      </c>
      <c r="AX172" t="e">
        <f t="shared" si="214"/>
        <v>#DIV/0!</v>
      </c>
      <c r="AY172">
        <f t="shared" si="215"/>
        <v>1.925033493576404E-2</v>
      </c>
      <c r="AZ172" t="e">
        <f t="shared" si="216"/>
        <v>#DIV/0!</v>
      </c>
      <c r="BA172" t="e">
        <f t="shared" si="217"/>
        <v>#DIV/0!</v>
      </c>
      <c r="BB172" t="s">
        <v>281</v>
      </c>
      <c r="BC172">
        <v>0</v>
      </c>
      <c r="BD172" t="e">
        <f t="shared" si="218"/>
        <v>#DIV/0!</v>
      </c>
      <c r="BE172" t="e">
        <f t="shared" si="219"/>
        <v>#DIV/0!</v>
      </c>
      <c r="BF172" t="e">
        <f t="shared" si="220"/>
        <v>#DIV/0!</v>
      </c>
      <c r="BG172" t="e">
        <f t="shared" si="221"/>
        <v>#DIV/0!</v>
      </c>
      <c r="BH172" t="e">
        <f t="shared" si="222"/>
        <v>#DIV/0!</v>
      </c>
      <c r="BI172" t="e">
        <f t="shared" si="223"/>
        <v>#DIV/0!</v>
      </c>
      <c r="BJ172" t="e">
        <f t="shared" si="224"/>
        <v>#DIV/0!</v>
      </c>
      <c r="BK172" t="e">
        <f t="shared" si="225"/>
        <v>#DIV/0!</v>
      </c>
      <c r="BL172">
        <f t="shared" si="226"/>
        <v>399.83800000000002</v>
      </c>
      <c r="BM172">
        <f t="shared" si="227"/>
        <v>337.06421399609849</v>
      </c>
      <c r="BN172">
        <f t="shared" si="228"/>
        <v>0.84300195078031215</v>
      </c>
      <c r="BO172">
        <f t="shared" si="229"/>
        <v>0.16539376500600242</v>
      </c>
      <c r="BP172">
        <v>6</v>
      </c>
      <c r="BQ172">
        <v>0.6</v>
      </c>
      <c r="BR172" t="s">
        <v>282</v>
      </c>
      <c r="BS172">
        <v>1659046423.5999999</v>
      </c>
      <c r="BT172">
        <v>389.14800000000002</v>
      </c>
      <c r="BU172">
        <v>399.93700000000001</v>
      </c>
      <c r="BV172">
        <v>33.765099999999997</v>
      </c>
      <c r="BW172">
        <v>26.301400000000001</v>
      </c>
      <c r="BX172">
        <v>387.03899999999999</v>
      </c>
      <c r="BY172">
        <v>33.543500000000002</v>
      </c>
      <c r="BZ172">
        <v>500.21199999999999</v>
      </c>
      <c r="CA172">
        <v>99.618399999999994</v>
      </c>
      <c r="CB172">
        <v>9.9895100000000001E-2</v>
      </c>
      <c r="CC172">
        <v>43.614199999999997</v>
      </c>
      <c r="CD172">
        <v>42.390999999999998</v>
      </c>
      <c r="CE172">
        <v>999.9</v>
      </c>
      <c r="CF172">
        <v>0</v>
      </c>
      <c r="CG172">
        <v>0</v>
      </c>
      <c r="CH172">
        <v>9988.75</v>
      </c>
      <c r="CI172">
        <v>0</v>
      </c>
      <c r="CJ172">
        <v>242.47800000000001</v>
      </c>
      <c r="CK172">
        <v>399.83800000000002</v>
      </c>
      <c r="CL172">
        <v>0.89994399999999997</v>
      </c>
      <c r="CM172">
        <v>0.10005600000000001</v>
      </c>
      <c r="CN172">
        <v>0</v>
      </c>
      <c r="CO172">
        <v>3.3111999999999999</v>
      </c>
      <c r="CP172">
        <v>0</v>
      </c>
      <c r="CQ172">
        <v>4109.53</v>
      </c>
      <c r="CR172">
        <v>3428.49</v>
      </c>
      <c r="CS172">
        <v>42.936999999999998</v>
      </c>
      <c r="CT172">
        <v>45.561999999999998</v>
      </c>
      <c r="CU172">
        <v>43.811999999999998</v>
      </c>
      <c r="CV172">
        <v>45.125</v>
      </c>
      <c r="CW172">
        <v>43.811999999999998</v>
      </c>
      <c r="CX172">
        <v>359.83</v>
      </c>
      <c r="CY172">
        <v>40.01</v>
      </c>
      <c r="CZ172">
        <v>0</v>
      </c>
      <c r="DA172">
        <v>1659046620.3</v>
      </c>
      <c r="DB172">
        <v>0</v>
      </c>
      <c r="DC172">
        <v>3.2906807692307698</v>
      </c>
      <c r="DD172">
        <v>0.548235895784698</v>
      </c>
      <c r="DE172">
        <v>12.26017081413759</v>
      </c>
      <c r="DF172">
        <v>4109.4257692307692</v>
      </c>
      <c r="DG172">
        <v>15</v>
      </c>
      <c r="DH172">
        <v>1659046328.5999999</v>
      </c>
      <c r="DI172" t="s">
        <v>742</v>
      </c>
      <c r="DJ172">
        <v>1659046328.0999999</v>
      </c>
      <c r="DK172">
        <v>1659046328.5999999</v>
      </c>
      <c r="DL172">
        <v>155</v>
      </c>
      <c r="DM172">
        <v>0.14899999999999999</v>
      </c>
      <c r="DN172">
        <v>7.3999999999999996E-2</v>
      </c>
      <c r="DO172">
        <v>2.1</v>
      </c>
      <c r="DP172">
        <v>0.222</v>
      </c>
      <c r="DQ172">
        <v>400</v>
      </c>
      <c r="DR172">
        <v>26</v>
      </c>
      <c r="DS172">
        <v>0.18</v>
      </c>
      <c r="DT172">
        <v>0.01</v>
      </c>
      <c r="DU172">
        <v>100</v>
      </c>
      <c r="DV172">
        <v>100</v>
      </c>
      <c r="DW172">
        <v>2.109</v>
      </c>
      <c r="DX172">
        <v>0.22159999999999999</v>
      </c>
      <c r="DY172">
        <v>2.4042818400835921</v>
      </c>
      <c r="DZ172">
        <v>-6.7132856166521554E-4</v>
      </c>
      <c r="EA172">
        <v>-2.681329234238156E-7</v>
      </c>
      <c r="EB172">
        <v>8.1307759810197942E-11</v>
      </c>
      <c r="EC172">
        <v>0.22157500000000141</v>
      </c>
      <c r="ED172">
        <v>0</v>
      </c>
      <c r="EE172">
        <v>0</v>
      </c>
      <c r="EF172">
        <v>0</v>
      </c>
      <c r="EG172">
        <v>2</v>
      </c>
      <c r="EH172">
        <v>2028</v>
      </c>
      <c r="EI172">
        <v>2</v>
      </c>
      <c r="EJ172">
        <v>26</v>
      </c>
      <c r="EK172">
        <v>1.6</v>
      </c>
      <c r="EL172">
        <v>1.6</v>
      </c>
      <c r="EM172">
        <v>1.08765</v>
      </c>
      <c r="EN172">
        <v>2.5390600000000001</v>
      </c>
      <c r="EO172">
        <v>1.39893</v>
      </c>
      <c r="EP172">
        <v>2.32544</v>
      </c>
      <c r="EQ172">
        <v>1.49902</v>
      </c>
      <c r="ER172">
        <v>2.4706999999999999</v>
      </c>
      <c r="ES172">
        <v>34.440800000000003</v>
      </c>
      <c r="ET172">
        <v>15.6731</v>
      </c>
      <c r="EU172">
        <v>18</v>
      </c>
      <c r="EV172">
        <v>508.48700000000002</v>
      </c>
      <c r="EW172">
        <v>546.64499999999998</v>
      </c>
      <c r="EX172">
        <v>45.8782</v>
      </c>
      <c r="EY172">
        <v>37.625399999999999</v>
      </c>
      <c r="EZ172">
        <v>30.004000000000001</v>
      </c>
      <c r="FA172">
        <v>37.334400000000002</v>
      </c>
      <c r="FB172">
        <v>37.320500000000003</v>
      </c>
      <c r="FC172">
        <v>21.755500000000001</v>
      </c>
      <c r="FD172">
        <v>0</v>
      </c>
      <c r="FE172">
        <v>100</v>
      </c>
      <c r="FF172">
        <v>45.881</v>
      </c>
      <c r="FG172">
        <v>400</v>
      </c>
      <c r="FH172">
        <v>54.561199999999999</v>
      </c>
      <c r="FI172">
        <v>98.917900000000003</v>
      </c>
      <c r="FJ172">
        <v>100.66800000000001</v>
      </c>
    </row>
    <row r="173" spans="1:166" x14ac:dyDescent="0.2">
      <c r="A173">
        <v>155</v>
      </c>
      <c r="B173">
        <v>1659046574.0999999</v>
      </c>
      <c r="C173">
        <v>27639.599999904629</v>
      </c>
      <c r="D173" t="s">
        <v>743</v>
      </c>
      <c r="E173" t="s">
        <v>744</v>
      </c>
      <c r="F173" t="s">
        <v>280</v>
      </c>
      <c r="G173">
        <v>1659046574.0999999</v>
      </c>
      <c r="H173">
        <f t="shared" si="184"/>
        <v>8.3442760968534934E-3</v>
      </c>
      <c r="I173">
        <f t="shared" si="185"/>
        <v>8.344276096853493</v>
      </c>
      <c r="J173">
        <f t="shared" si="186"/>
        <v>8.0407642325729292</v>
      </c>
      <c r="K173">
        <f t="shared" si="187"/>
        <v>386.471</v>
      </c>
      <c r="L173">
        <f t="shared" si="188"/>
        <v>284.07711915446333</v>
      </c>
      <c r="M173">
        <f t="shared" si="189"/>
        <v>28.325595731152184</v>
      </c>
      <c r="N173">
        <f t="shared" si="190"/>
        <v>38.535385533327002</v>
      </c>
      <c r="O173">
        <f t="shared" si="191"/>
        <v>0.17394576393002717</v>
      </c>
      <c r="P173">
        <f t="shared" si="192"/>
        <v>2.91811178044401</v>
      </c>
      <c r="Q173">
        <f t="shared" si="193"/>
        <v>0.1686147303745113</v>
      </c>
      <c r="R173">
        <f t="shared" si="194"/>
        <v>0.10584991470484632</v>
      </c>
      <c r="S173">
        <f t="shared" si="195"/>
        <v>66.154651943486073</v>
      </c>
      <c r="T173">
        <f t="shared" si="196"/>
        <v>41.674672365507554</v>
      </c>
      <c r="U173">
        <f t="shared" si="197"/>
        <v>41.952300000000001</v>
      </c>
      <c r="V173">
        <f t="shared" si="198"/>
        <v>8.2227275899357153</v>
      </c>
      <c r="W173">
        <f t="shared" si="199"/>
        <v>40.276048175491255</v>
      </c>
      <c r="X173">
        <f t="shared" si="200"/>
        <v>3.5803604992338007</v>
      </c>
      <c r="Y173">
        <f t="shared" si="201"/>
        <v>8.8895526284838393</v>
      </c>
      <c r="Z173">
        <f t="shared" si="202"/>
        <v>4.6423670907019146</v>
      </c>
      <c r="AA173">
        <f t="shared" si="203"/>
        <v>-367.98257587123908</v>
      </c>
      <c r="AB173">
        <f t="shared" si="204"/>
        <v>234.04681218056592</v>
      </c>
      <c r="AC173">
        <f t="shared" si="205"/>
        <v>20.17076093084922</v>
      </c>
      <c r="AD173">
        <f t="shared" si="206"/>
        <v>-47.610350816337899</v>
      </c>
      <c r="AE173">
        <v>0</v>
      </c>
      <c r="AF173">
        <v>0</v>
      </c>
      <c r="AG173">
        <f t="shared" si="207"/>
        <v>1</v>
      </c>
      <c r="AH173">
        <f t="shared" si="208"/>
        <v>0</v>
      </c>
      <c r="AI173">
        <f t="shared" si="209"/>
        <v>49809.218975228767</v>
      </c>
      <c r="AJ173" t="s">
        <v>281</v>
      </c>
      <c r="AK173" t="s">
        <v>281</v>
      </c>
      <c r="AL173">
        <v>0</v>
      </c>
      <c r="AM173">
        <v>0</v>
      </c>
      <c r="AN173" t="e">
        <f t="shared" si="210"/>
        <v>#DIV/0!</v>
      </c>
      <c r="AO173">
        <v>0</v>
      </c>
      <c r="AP173" t="s">
        <v>281</v>
      </c>
      <c r="AQ173" t="s">
        <v>281</v>
      </c>
      <c r="AR173">
        <v>0</v>
      </c>
      <c r="AS173">
        <v>0</v>
      </c>
      <c r="AT173" t="e">
        <f t="shared" si="211"/>
        <v>#DIV/0!</v>
      </c>
      <c r="AU173">
        <v>0.5</v>
      </c>
      <c r="AV173">
        <f t="shared" si="212"/>
        <v>337.19551499662492</v>
      </c>
      <c r="AW173">
        <f t="shared" si="213"/>
        <v>8.0407642325729292</v>
      </c>
      <c r="AX173" t="e">
        <f t="shared" si="214"/>
        <v>#DIV/0!</v>
      </c>
      <c r="AY173">
        <f t="shared" si="215"/>
        <v>2.3845999946509999E-2</v>
      </c>
      <c r="AZ173" t="e">
        <f t="shared" si="216"/>
        <v>#DIV/0!</v>
      </c>
      <c r="BA173" t="e">
        <f t="shared" si="217"/>
        <v>#DIV/0!</v>
      </c>
      <c r="BB173" t="s">
        <v>281</v>
      </c>
      <c r="BC173">
        <v>0</v>
      </c>
      <c r="BD173" t="e">
        <f t="shared" si="218"/>
        <v>#DIV/0!</v>
      </c>
      <c r="BE173" t="e">
        <f t="shared" si="219"/>
        <v>#DIV/0!</v>
      </c>
      <c r="BF173" t="e">
        <f t="shared" si="220"/>
        <v>#DIV/0!</v>
      </c>
      <c r="BG173" t="e">
        <f t="shared" si="221"/>
        <v>#DIV/0!</v>
      </c>
      <c r="BH173" t="e">
        <f t="shared" si="222"/>
        <v>#DIV/0!</v>
      </c>
      <c r="BI173" t="e">
        <f t="shared" si="223"/>
        <v>#DIV/0!</v>
      </c>
      <c r="BJ173" t="e">
        <f t="shared" si="224"/>
        <v>#DIV/0!</v>
      </c>
      <c r="BK173" t="e">
        <f t="shared" si="225"/>
        <v>#DIV/0!</v>
      </c>
      <c r="BL173">
        <f t="shared" si="226"/>
        <v>399.995</v>
      </c>
      <c r="BM173">
        <f t="shared" si="227"/>
        <v>337.19551499662492</v>
      </c>
      <c r="BN173">
        <f t="shared" si="228"/>
        <v>0.84299932498312458</v>
      </c>
      <c r="BO173">
        <f t="shared" si="229"/>
        <v>0.16538869721743041</v>
      </c>
      <c r="BP173">
        <v>6</v>
      </c>
      <c r="BQ173">
        <v>0.6</v>
      </c>
      <c r="BR173" t="s">
        <v>282</v>
      </c>
      <c r="BS173">
        <v>1659046574.0999999</v>
      </c>
      <c r="BT173">
        <v>386.471</v>
      </c>
      <c r="BU173">
        <v>399.983</v>
      </c>
      <c r="BV173">
        <v>35.907400000000003</v>
      </c>
      <c r="BW173">
        <v>26.258600000000001</v>
      </c>
      <c r="BX173">
        <v>384.63</v>
      </c>
      <c r="BY173">
        <v>35.708599999999997</v>
      </c>
      <c r="BZ173">
        <v>500.24799999999999</v>
      </c>
      <c r="CA173">
        <v>99.610900000000001</v>
      </c>
      <c r="CB173">
        <v>0.100037</v>
      </c>
      <c r="CC173">
        <v>43.44</v>
      </c>
      <c r="CD173">
        <v>41.952300000000001</v>
      </c>
      <c r="CE173">
        <v>999.9</v>
      </c>
      <c r="CF173">
        <v>0</v>
      </c>
      <c r="CG173">
        <v>0</v>
      </c>
      <c r="CH173">
        <v>9973.75</v>
      </c>
      <c r="CI173">
        <v>0</v>
      </c>
      <c r="CJ173">
        <v>242.56200000000001</v>
      </c>
      <c r="CK173">
        <v>399.995</v>
      </c>
      <c r="CL173">
        <v>0.90002199999999999</v>
      </c>
      <c r="CM173">
        <v>9.9978200000000003E-2</v>
      </c>
      <c r="CN173">
        <v>0</v>
      </c>
      <c r="CO173">
        <v>3.1484000000000001</v>
      </c>
      <c r="CP173">
        <v>0</v>
      </c>
      <c r="CQ173">
        <v>4148.67</v>
      </c>
      <c r="CR173">
        <v>3429.91</v>
      </c>
      <c r="CS173">
        <v>44.436999999999998</v>
      </c>
      <c r="CT173">
        <v>47.125</v>
      </c>
      <c r="CU173">
        <v>45.375</v>
      </c>
      <c r="CV173">
        <v>46.686999999999998</v>
      </c>
      <c r="CW173">
        <v>45.186999999999998</v>
      </c>
      <c r="CX173">
        <v>360</v>
      </c>
      <c r="CY173">
        <v>39.99</v>
      </c>
      <c r="CZ173">
        <v>0</v>
      </c>
      <c r="DA173">
        <v>1659046770.9000001</v>
      </c>
      <c r="DB173">
        <v>0</v>
      </c>
      <c r="DC173">
        <v>3.2704759999999999</v>
      </c>
      <c r="DD173">
        <v>9.8961531229016589E-2</v>
      </c>
      <c r="DE173">
        <v>14.60538460621528</v>
      </c>
      <c r="DF173">
        <v>4146.7276000000002</v>
      </c>
      <c r="DG173">
        <v>15</v>
      </c>
      <c r="DH173">
        <v>1659046480.5999999</v>
      </c>
      <c r="DI173" t="s">
        <v>745</v>
      </c>
      <c r="DJ173">
        <v>1659046480.5999999</v>
      </c>
      <c r="DK173">
        <v>1659046479.0999999</v>
      </c>
      <c r="DL173">
        <v>156</v>
      </c>
      <c r="DM173">
        <v>-0.27</v>
      </c>
      <c r="DN173">
        <v>-2.3E-2</v>
      </c>
      <c r="DO173">
        <v>1.829</v>
      </c>
      <c r="DP173">
        <v>0.19900000000000001</v>
      </c>
      <c r="DQ173">
        <v>400</v>
      </c>
      <c r="DR173">
        <v>26</v>
      </c>
      <c r="DS173">
        <v>0.16</v>
      </c>
      <c r="DT173">
        <v>0.01</v>
      </c>
      <c r="DU173">
        <v>100</v>
      </c>
      <c r="DV173">
        <v>100</v>
      </c>
      <c r="DW173">
        <v>1.841</v>
      </c>
      <c r="DX173">
        <v>0.1988</v>
      </c>
      <c r="DY173">
        <v>2.1338550667073668</v>
      </c>
      <c r="DZ173">
        <v>-6.7132856166521554E-4</v>
      </c>
      <c r="EA173">
        <v>-2.681329234238156E-7</v>
      </c>
      <c r="EB173">
        <v>8.1307759810197942E-11</v>
      </c>
      <c r="EC173">
        <v>0.19877500000000131</v>
      </c>
      <c r="ED173">
        <v>0</v>
      </c>
      <c r="EE173">
        <v>0</v>
      </c>
      <c r="EF173">
        <v>0</v>
      </c>
      <c r="EG173">
        <v>2</v>
      </c>
      <c r="EH173">
        <v>2028</v>
      </c>
      <c r="EI173">
        <v>2</v>
      </c>
      <c r="EJ173">
        <v>26</v>
      </c>
      <c r="EK173">
        <v>1.6</v>
      </c>
      <c r="EL173">
        <v>1.6</v>
      </c>
      <c r="EM173">
        <v>1.08887</v>
      </c>
      <c r="EN173">
        <v>2.5451700000000002</v>
      </c>
      <c r="EO173">
        <v>1.39893</v>
      </c>
      <c r="EP173">
        <v>2.32544</v>
      </c>
      <c r="EQ173">
        <v>1.49902</v>
      </c>
      <c r="ER173">
        <v>2.2839399999999999</v>
      </c>
      <c r="ES173">
        <v>34.440800000000003</v>
      </c>
      <c r="ET173">
        <v>15.603</v>
      </c>
      <c r="EU173">
        <v>18</v>
      </c>
      <c r="EV173">
        <v>508.70600000000002</v>
      </c>
      <c r="EW173">
        <v>540.30700000000002</v>
      </c>
      <c r="EX173">
        <v>45.840699999999998</v>
      </c>
      <c r="EY173">
        <v>39.202500000000001</v>
      </c>
      <c r="EZ173">
        <v>30.004200000000001</v>
      </c>
      <c r="FA173">
        <v>38.5807</v>
      </c>
      <c r="FB173">
        <v>38.496600000000001</v>
      </c>
      <c r="FC173">
        <v>21.771699999999999</v>
      </c>
      <c r="FD173">
        <v>0</v>
      </c>
      <c r="FE173">
        <v>100</v>
      </c>
      <c r="FF173">
        <v>45.8658</v>
      </c>
      <c r="FG173">
        <v>400</v>
      </c>
      <c r="FH173">
        <v>54.561199999999999</v>
      </c>
      <c r="FI173">
        <v>98.643100000000004</v>
      </c>
      <c r="FJ173">
        <v>100.39400000000001</v>
      </c>
    </row>
    <row r="174" spans="1:166" x14ac:dyDescent="0.2">
      <c r="A174">
        <v>156</v>
      </c>
      <c r="B174">
        <v>1659046724.5999999</v>
      </c>
      <c r="C174">
        <v>27790.099999904629</v>
      </c>
      <c r="D174" t="s">
        <v>746</v>
      </c>
      <c r="E174" t="s">
        <v>747</v>
      </c>
      <c r="F174" t="s">
        <v>280</v>
      </c>
      <c r="G174">
        <v>1659046724.5999999</v>
      </c>
      <c r="H174">
        <f t="shared" si="184"/>
        <v>1.116254402738746E-2</v>
      </c>
      <c r="I174">
        <f t="shared" si="185"/>
        <v>11.16254402738746</v>
      </c>
      <c r="J174">
        <f t="shared" si="186"/>
        <v>6.273249477381535</v>
      </c>
      <c r="K174">
        <f t="shared" si="187"/>
        <v>288.59199999999998</v>
      </c>
      <c r="L174">
        <f t="shared" si="188"/>
        <v>228.41085400653904</v>
      </c>
      <c r="M174">
        <f t="shared" si="189"/>
        <v>22.771433109600586</v>
      </c>
      <c r="N174">
        <f t="shared" si="190"/>
        <v>28.771195889744003</v>
      </c>
      <c r="O174">
        <f t="shared" si="191"/>
        <v>0.25308450403200067</v>
      </c>
      <c r="P174">
        <f t="shared" si="192"/>
        <v>2.9187062064661222</v>
      </c>
      <c r="Q174">
        <f t="shared" si="193"/>
        <v>0.24196396476350934</v>
      </c>
      <c r="R174">
        <f t="shared" si="194"/>
        <v>0.15218691645458493</v>
      </c>
      <c r="S174">
        <f t="shared" si="195"/>
        <v>66.135193833475043</v>
      </c>
      <c r="T174">
        <f t="shared" si="196"/>
        <v>41.517178259424497</v>
      </c>
      <c r="U174">
        <f t="shared" si="197"/>
        <v>41.935200000000002</v>
      </c>
      <c r="V174">
        <f t="shared" si="198"/>
        <v>8.2153220126449895</v>
      </c>
      <c r="W174">
        <f t="shared" si="199"/>
        <v>42.544175573204981</v>
      </c>
      <c r="X174">
        <f t="shared" si="200"/>
        <v>3.8954348096895006</v>
      </c>
      <c r="Y174">
        <f t="shared" si="201"/>
        <v>9.1562117662538736</v>
      </c>
      <c r="Z174">
        <f t="shared" si="202"/>
        <v>4.3198872029554884</v>
      </c>
      <c r="AA174">
        <f t="shared" si="203"/>
        <v>-492.268191607787</v>
      </c>
      <c r="AB174">
        <f t="shared" si="204"/>
        <v>326.1618974454218</v>
      </c>
      <c r="AC174">
        <f t="shared" si="205"/>
        <v>28.177526802941401</v>
      </c>
      <c r="AD174">
        <f t="shared" si="206"/>
        <v>-71.793573525948773</v>
      </c>
      <c r="AE174">
        <v>0</v>
      </c>
      <c r="AF174">
        <v>0</v>
      </c>
      <c r="AG174">
        <f t="shared" si="207"/>
        <v>1</v>
      </c>
      <c r="AH174">
        <f t="shared" si="208"/>
        <v>0</v>
      </c>
      <c r="AI174">
        <f t="shared" si="209"/>
        <v>49735.853791598638</v>
      </c>
      <c r="AJ174" t="s">
        <v>281</v>
      </c>
      <c r="AK174" t="s">
        <v>281</v>
      </c>
      <c r="AL174">
        <v>0</v>
      </c>
      <c r="AM174">
        <v>0</v>
      </c>
      <c r="AN174" t="e">
        <f t="shared" si="210"/>
        <v>#DIV/0!</v>
      </c>
      <c r="AO174">
        <v>0</v>
      </c>
      <c r="AP174" t="s">
        <v>281</v>
      </c>
      <c r="AQ174" t="s">
        <v>281</v>
      </c>
      <c r="AR174">
        <v>0</v>
      </c>
      <c r="AS174">
        <v>0</v>
      </c>
      <c r="AT174" t="e">
        <f t="shared" si="211"/>
        <v>#DIV/0!</v>
      </c>
      <c r="AU174">
        <v>0.5</v>
      </c>
      <c r="AV174">
        <f t="shared" si="212"/>
        <v>337.09607100180057</v>
      </c>
      <c r="AW174">
        <f t="shared" si="213"/>
        <v>6.273249477381535</v>
      </c>
      <c r="AX174" t="e">
        <f t="shared" si="214"/>
        <v>#DIV/0!</v>
      </c>
      <c r="AY174">
        <f t="shared" si="215"/>
        <v>1.860967841819796E-2</v>
      </c>
      <c r="AZ174" t="e">
        <f t="shared" si="216"/>
        <v>#DIV/0!</v>
      </c>
      <c r="BA174" t="e">
        <f t="shared" si="217"/>
        <v>#DIV/0!</v>
      </c>
      <c r="BB174" t="s">
        <v>281</v>
      </c>
      <c r="BC174">
        <v>0</v>
      </c>
      <c r="BD174" t="e">
        <f t="shared" si="218"/>
        <v>#DIV/0!</v>
      </c>
      <c r="BE174" t="e">
        <f t="shared" si="219"/>
        <v>#DIV/0!</v>
      </c>
      <c r="BF174" t="e">
        <f t="shared" si="220"/>
        <v>#DIV/0!</v>
      </c>
      <c r="BG174" t="e">
        <f t="shared" si="221"/>
        <v>#DIV/0!</v>
      </c>
      <c r="BH174" t="e">
        <f t="shared" si="222"/>
        <v>#DIV/0!</v>
      </c>
      <c r="BI174" t="e">
        <f t="shared" si="223"/>
        <v>#DIV/0!</v>
      </c>
      <c r="BJ174" t="e">
        <f t="shared" si="224"/>
        <v>#DIV/0!</v>
      </c>
      <c r="BK174" t="e">
        <f t="shared" si="225"/>
        <v>#DIV/0!</v>
      </c>
      <c r="BL174">
        <f t="shared" si="226"/>
        <v>399.87700000000001</v>
      </c>
      <c r="BM174">
        <f t="shared" si="227"/>
        <v>337.09607100180057</v>
      </c>
      <c r="BN174">
        <f t="shared" si="228"/>
        <v>0.84299939981994598</v>
      </c>
      <c r="BO174">
        <f t="shared" si="229"/>
        <v>0.16538884165249573</v>
      </c>
      <c r="BP174">
        <v>6</v>
      </c>
      <c r="BQ174">
        <v>0.6</v>
      </c>
      <c r="BR174" t="s">
        <v>282</v>
      </c>
      <c r="BS174">
        <v>1659046724.5999999</v>
      </c>
      <c r="BT174">
        <v>288.59199999999998</v>
      </c>
      <c r="BU174">
        <v>299.97899999999998</v>
      </c>
      <c r="BV174">
        <v>39.073500000000003</v>
      </c>
      <c r="BW174">
        <v>26.209299999999999</v>
      </c>
      <c r="BX174">
        <v>287.245</v>
      </c>
      <c r="BY174">
        <v>38.900799999999997</v>
      </c>
      <c r="BZ174">
        <v>500.29</v>
      </c>
      <c r="CA174">
        <v>99.594800000000006</v>
      </c>
      <c r="CB174">
        <v>0.100257</v>
      </c>
      <c r="CC174">
        <v>44.008000000000003</v>
      </c>
      <c r="CD174">
        <v>41.935200000000002</v>
      </c>
      <c r="CE174">
        <v>999.9</v>
      </c>
      <c r="CF174">
        <v>0</v>
      </c>
      <c r="CG174">
        <v>0</v>
      </c>
      <c r="CH174">
        <v>9978.75</v>
      </c>
      <c r="CI174">
        <v>0</v>
      </c>
      <c r="CJ174">
        <v>242.46299999999999</v>
      </c>
      <c r="CK174">
        <v>399.87700000000001</v>
      </c>
      <c r="CL174">
        <v>0.90002199999999999</v>
      </c>
      <c r="CM174">
        <v>9.9978200000000003E-2</v>
      </c>
      <c r="CN174">
        <v>0</v>
      </c>
      <c r="CO174">
        <v>3.2515000000000001</v>
      </c>
      <c r="CP174">
        <v>0</v>
      </c>
      <c r="CQ174">
        <v>4124.18</v>
      </c>
      <c r="CR174">
        <v>3428.89</v>
      </c>
      <c r="CS174">
        <v>45.561999999999998</v>
      </c>
      <c r="CT174">
        <v>48.375</v>
      </c>
      <c r="CU174">
        <v>46.5</v>
      </c>
      <c r="CV174">
        <v>47.811999999999998</v>
      </c>
      <c r="CW174">
        <v>46.25</v>
      </c>
      <c r="CX174">
        <v>359.9</v>
      </c>
      <c r="CY174">
        <v>39.979999999999997</v>
      </c>
      <c r="CZ174">
        <v>0</v>
      </c>
      <c r="DA174">
        <v>1659046921.5</v>
      </c>
      <c r="DB174">
        <v>0</v>
      </c>
      <c r="DC174">
        <v>3.2759461538461538</v>
      </c>
      <c r="DD174">
        <v>0.13351110795418361</v>
      </c>
      <c r="DE174">
        <v>3.462905864059548</v>
      </c>
      <c r="DF174">
        <v>4125.1934615384616</v>
      </c>
      <c r="DG174">
        <v>15</v>
      </c>
      <c r="DH174">
        <v>1659046642.5999999</v>
      </c>
      <c r="DI174" t="s">
        <v>748</v>
      </c>
      <c r="DJ174">
        <v>1659046631.5999999</v>
      </c>
      <c r="DK174">
        <v>1659046642.5999999</v>
      </c>
      <c r="DL174">
        <v>157</v>
      </c>
      <c r="DM174">
        <v>-0.57299999999999995</v>
      </c>
      <c r="DN174">
        <v>-2.5999999999999999E-2</v>
      </c>
      <c r="DO174">
        <v>1.3380000000000001</v>
      </c>
      <c r="DP174">
        <v>0.17299999999999999</v>
      </c>
      <c r="DQ174">
        <v>300</v>
      </c>
      <c r="DR174">
        <v>26</v>
      </c>
      <c r="DS174">
        <v>0.23</v>
      </c>
      <c r="DT174">
        <v>0.01</v>
      </c>
      <c r="DU174">
        <v>100</v>
      </c>
      <c r="DV174">
        <v>100</v>
      </c>
      <c r="DW174">
        <v>1.347</v>
      </c>
      <c r="DX174">
        <v>0.17269999999999999</v>
      </c>
      <c r="DY174">
        <v>1.5603570369886719</v>
      </c>
      <c r="DZ174">
        <v>-6.7132856166521554E-4</v>
      </c>
      <c r="EA174">
        <v>-2.681329234238156E-7</v>
      </c>
      <c r="EB174">
        <v>8.1307759810197942E-11</v>
      </c>
      <c r="EC174">
        <v>0.17269999999999899</v>
      </c>
      <c r="ED174">
        <v>0</v>
      </c>
      <c r="EE174">
        <v>0</v>
      </c>
      <c r="EF174">
        <v>0</v>
      </c>
      <c r="EG174">
        <v>2</v>
      </c>
      <c r="EH174">
        <v>2028</v>
      </c>
      <c r="EI174">
        <v>2</v>
      </c>
      <c r="EJ174">
        <v>26</v>
      </c>
      <c r="EK174">
        <v>1.6</v>
      </c>
      <c r="EL174">
        <v>1.4</v>
      </c>
      <c r="EM174">
        <v>0.866699</v>
      </c>
      <c r="EN174">
        <v>2.5524900000000001</v>
      </c>
      <c r="EO174">
        <v>1.39893</v>
      </c>
      <c r="EP174">
        <v>2.32544</v>
      </c>
      <c r="EQ174">
        <v>1.49902</v>
      </c>
      <c r="ER174">
        <v>2.2631800000000002</v>
      </c>
      <c r="ES174">
        <v>34.486400000000003</v>
      </c>
      <c r="ET174">
        <v>15.532999999999999</v>
      </c>
      <c r="EU174">
        <v>18</v>
      </c>
      <c r="EV174">
        <v>510.83699999999999</v>
      </c>
      <c r="EW174">
        <v>537.49699999999996</v>
      </c>
      <c r="EX174">
        <v>47.709099999999999</v>
      </c>
      <c r="EY174">
        <v>40.537500000000001</v>
      </c>
      <c r="EZ174">
        <v>30.003599999999999</v>
      </c>
      <c r="FA174">
        <v>39.831200000000003</v>
      </c>
      <c r="FB174">
        <v>39.718499999999999</v>
      </c>
      <c r="FC174">
        <v>17.340499999999999</v>
      </c>
      <c r="FD174">
        <v>0</v>
      </c>
      <c r="FE174">
        <v>100</v>
      </c>
      <c r="FF174">
        <v>47.749499999999998</v>
      </c>
      <c r="FG174">
        <v>300</v>
      </c>
      <c r="FH174">
        <v>54.561199999999999</v>
      </c>
      <c r="FI174">
        <v>98.4191</v>
      </c>
      <c r="FJ174">
        <v>100.17</v>
      </c>
    </row>
    <row r="175" spans="1:166" x14ac:dyDescent="0.2">
      <c r="A175">
        <v>157</v>
      </c>
      <c r="B175">
        <v>1659046875.5</v>
      </c>
      <c r="C175">
        <v>27941</v>
      </c>
      <c r="D175" t="s">
        <v>749</v>
      </c>
      <c r="E175" t="s">
        <v>750</v>
      </c>
      <c r="F175" t="s">
        <v>280</v>
      </c>
      <c r="G175">
        <v>1659046875.5</v>
      </c>
      <c r="H175">
        <f t="shared" si="184"/>
        <v>1.3267480725032674E-2</v>
      </c>
      <c r="I175">
        <f t="shared" si="185"/>
        <v>13.267480725032675</v>
      </c>
      <c r="J175">
        <f t="shared" si="186"/>
        <v>6.9880617059768992</v>
      </c>
      <c r="K175">
        <f t="shared" si="187"/>
        <v>287.08100000000002</v>
      </c>
      <c r="L175">
        <f t="shared" si="188"/>
        <v>232.74734287702412</v>
      </c>
      <c r="M175">
        <f t="shared" si="189"/>
        <v>23.210300746047675</v>
      </c>
      <c r="N175">
        <f t="shared" si="190"/>
        <v>28.628624783040998</v>
      </c>
      <c r="O175">
        <f t="shared" si="191"/>
        <v>0.32273940969463621</v>
      </c>
      <c r="P175">
        <f t="shared" si="192"/>
        <v>2.920629750501341</v>
      </c>
      <c r="Q175">
        <f t="shared" si="193"/>
        <v>0.30489256929495911</v>
      </c>
      <c r="R175">
        <f t="shared" si="194"/>
        <v>0.19208108782515515</v>
      </c>
      <c r="S175">
        <f t="shared" si="195"/>
        <v>66.124741571585787</v>
      </c>
      <c r="T175">
        <f t="shared" si="196"/>
        <v>41.392416650159561</v>
      </c>
      <c r="U175">
        <f t="shared" si="197"/>
        <v>41.901000000000003</v>
      </c>
      <c r="V175">
        <f t="shared" si="198"/>
        <v>8.2005281809266339</v>
      </c>
      <c r="W175">
        <f t="shared" si="199"/>
        <v>44.138143178024293</v>
      </c>
      <c r="X175">
        <f t="shared" si="200"/>
        <v>4.1293167060557998</v>
      </c>
      <c r="Y175">
        <f t="shared" si="201"/>
        <v>9.3554381963936439</v>
      </c>
      <c r="Z175">
        <f t="shared" si="202"/>
        <v>4.0712114748708341</v>
      </c>
      <c r="AA175">
        <f t="shared" si="203"/>
        <v>-585.09589997394096</v>
      </c>
      <c r="AB175">
        <f t="shared" si="204"/>
        <v>397.12227727607944</v>
      </c>
      <c r="AC175">
        <f t="shared" si="205"/>
        <v>34.34749580405397</v>
      </c>
      <c r="AD175">
        <f t="shared" si="206"/>
        <v>-87.501385322221722</v>
      </c>
      <c r="AE175">
        <v>0</v>
      </c>
      <c r="AF175">
        <v>0</v>
      </c>
      <c r="AG175">
        <f t="shared" si="207"/>
        <v>1</v>
      </c>
      <c r="AH175">
        <f t="shared" si="208"/>
        <v>0</v>
      </c>
      <c r="AI175">
        <f t="shared" si="209"/>
        <v>49723.768806727443</v>
      </c>
      <c r="AJ175" t="s">
        <v>281</v>
      </c>
      <c r="AK175" t="s">
        <v>281</v>
      </c>
      <c r="AL175">
        <v>0</v>
      </c>
      <c r="AM175">
        <v>0</v>
      </c>
      <c r="AN175" t="e">
        <f t="shared" si="210"/>
        <v>#DIV/0!</v>
      </c>
      <c r="AO175">
        <v>0</v>
      </c>
      <c r="AP175" t="s">
        <v>281</v>
      </c>
      <c r="AQ175" t="s">
        <v>281</v>
      </c>
      <c r="AR175">
        <v>0</v>
      </c>
      <c r="AS175">
        <v>0</v>
      </c>
      <c r="AT175" t="e">
        <f t="shared" si="211"/>
        <v>#DIV/0!</v>
      </c>
      <c r="AU175">
        <v>0.5</v>
      </c>
      <c r="AV175">
        <f t="shared" si="212"/>
        <v>337.03537200600294</v>
      </c>
      <c r="AW175">
        <f t="shared" si="213"/>
        <v>6.9880617059768992</v>
      </c>
      <c r="AX175" t="e">
        <f t="shared" si="214"/>
        <v>#DIV/0!</v>
      </c>
      <c r="AY175">
        <f t="shared" si="215"/>
        <v>2.0733911887006431E-2</v>
      </c>
      <c r="AZ175" t="e">
        <f t="shared" si="216"/>
        <v>#DIV/0!</v>
      </c>
      <c r="BA175" t="e">
        <f t="shared" si="217"/>
        <v>#DIV/0!</v>
      </c>
      <c r="BB175" t="s">
        <v>281</v>
      </c>
      <c r="BC175">
        <v>0</v>
      </c>
      <c r="BD175" t="e">
        <f t="shared" si="218"/>
        <v>#DIV/0!</v>
      </c>
      <c r="BE175" t="e">
        <f t="shared" si="219"/>
        <v>#DIV/0!</v>
      </c>
      <c r="BF175" t="e">
        <f t="shared" si="220"/>
        <v>#DIV/0!</v>
      </c>
      <c r="BG175" t="e">
        <f t="shared" si="221"/>
        <v>#DIV/0!</v>
      </c>
      <c r="BH175" t="e">
        <f t="shared" si="222"/>
        <v>#DIV/0!</v>
      </c>
      <c r="BI175" t="e">
        <f t="shared" si="223"/>
        <v>#DIV/0!</v>
      </c>
      <c r="BJ175" t="e">
        <f t="shared" si="224"/>
        <v>#DIV/0!</v>
      </c>
      <c r="BK175" t="e">
        <f t="shared" si="225"/>
        <v>#DIV/0!</v>
      </c>
      <c r="BL175">
        <f t="shared" si="226"/>
        <v>399.80399999999997</v>
      </c>
      <c r="BM175">
        <f t="shared" si="227"/>
        <v>337.03537200600294</v>
      </c>
      <c r="BN175">
        <f t="shared" si="228"/>
        <v>0.84300150075037517</v>
      </c>
      <c r="BO175">
        <f t="shared" si="229"/>
        <v>0.16539289644822411</v>
      </c>
      <c r="BP175">
        <v>6</v>
      </c>
      <c r="BQ175">
        <v>0.6</v>
      </c>
      <c r="BR175" t="s">
        <v>282</v>
      </c>
      <c r="BS175">
        <v>1659046875.5</v>
      </c>
      <c r="BT175">
        <v>287.08100000000002</v>
      </c>
      <c r="BU175">
        <v>300.03199999999998</v>
      </c>
      <c r="BV175">
        <v>41.407800000000002</v>
      </c>
      <c r="BW175">
        <v>26.1523</v>
      </c>
      <c r="BX175">
        <v>285.95699999999999</v>
      </c>
      <c r="BY175">
        <v>41.246000000000002</v>
      </c>
      <c r="BZ175">
        <v>500.20400000000001</v>
      </c>
      <c r="CA175">
        <v>99.623099999999994</v>
      </c>
      <c r="CB175">
        <v>0.100061</v>
      </c>
      <c r="CC175">
        <v>44.423099999999998</v>
      </c>
      <c r="CD175">
        <v>41.901000000000003</v>
      </c>
      <c r="CE175">
        <v>999.9</v>
      </c>
      <c r="CF175">
        <v>0</v>
      </c>
      <c r="CG175">
        <v>0</v>
      </c>
      <c r="CH175">
        <v>9986.8799999999992</v>
      </c>
      <c r="CI175">
        <v>0</v>
      </c>
      <c r="CJ175">
        <v>241.63499999999999</v>
      </c>
      <c r="CK175">
        <v>399.80399999999997</v>
      </c>
      <c r="CL175">
        <v>0.89995199999999997</v>
      </c>
      <c r="CM175">
        <v>0.100048</v>
      </c>
      <c r="CN175">
        <v>0</v>
      </c>
      <c r="CO175">
        <v>3.3879000000000001</v>
      </c>
      <c r="CP175">
        <v>0</v>
      </c>
      <c r="CQ175">
        <v>4147.9799999999996</v>
      </c>
      <c r="CR175">
        <v>3428.21</v>
      </c>
      <c r="CS175">
        <v>46.375</v>
      </c>
      <c r="CT175">
        <v>49.186999999999998</v>
      </c>
      <c r="CU175">
        <v>47.311999999999998</v>
      </c>
      <c r="CV175">
        <v>48.625</v>
      </c>
      <c r="CW175">
        <v>47.061999999999998</v>
      </c>
      <c r="CX175">
        <v>359.8</v>
      </c>
      <c r="CY175">
        <v>40</v>
      </c>
      <c r="CZ175">
        <v>0</v>
      </c>
      <c r="DA175">
        <v>1659047072.0999999</v>
      </c>
      <c r="DB175">
        <v>0</v>
      </c>
      <c r="DC175">
        <v>3.296192</v>
      </c>
      <c r="DD175">
        <v>0.20743077536922641</v>
      </c>
      <c r="DE175">
        <v>9.3746154326445623</v>
      </c>
      <c r="DF175">
        <v>4149.2851999999993</v>
      </c>
      <c r="DG175">
        <v>15</v>
      </c>
      <c r="DH175">
        <v>1659046786</v>
      </c>
      <c r="DI175" t="s">
        <v>751</v>
      </c>
      <c r="DJ175">
        <v>1659046778</v>
      </c>
      <c r="DK175">
        <v>1659046786</v>
      </c>
      <c r="DL175">
        <v>158</v>
      </c>
      <c r="DM175">
        <v>-0.224</v>
      </c>
      <c r="DN175">
        <v>-1.0999999999999999E-2</v>
      </c>
      <c r="DO175">
        <v>1.1140000000000001</v>
      </c>
      <c r="DP175">
        <v>0.16200000000000001</v>
      </c>
      <c r="DQ175">
        <v>300</v>
      </c>
      <c r="DR175">
        <v>26</v>
      </c>
      <c r="DS175">
        <v>0.17</v>
      </c>
      <c r="DT175">
        <v>0</v>
      </c>
      <c r="DU175">
        <v>100</v>
      </c>
      <c r="DV175">
        <v>100</v>
      </c>
      <c r="DW175">
        <v>1.1240000000000001</v>
      </c>
      <c r="DX175">
        <v>0.1618</v>
      </c>
      <c r="DY175">
        <v>1.336230005459365</v>
      </c>
      <c r="DZ175">
        <v>-6.7132856166521554E-4</v>
      </c>
      <c r="EA175">
        <v>-2.681329234238156E-7</v>
      </c>
      <c r="EB175">
        <v>8.1307759810197942E-11</v>
      </c>
      <c r="EC175">
        <v>0.1618099999999956</v>
      </c>
      <c r="ED175">
        <v>0</v>
      </c>
      <c r="EE175">
        <v>0</v>
      </c>
      <c r="EF175">
        <v>0</v>
      </c>
      <c r="EG175">
        <v>2</v>
      </c>
      <c r="EH175">
        <v>2028</v>
      </c>
      <c r="EI175">
        <v>2</v>
      </c>
      <c r="EJ175">
        <v>26</v>
      </c>
      <c r="EK175">
        <v>1.6</v>
      </c>
      <c r="EL175">
        <v>1.5</v>
      </c>
      <c r="EM175">
        <v>0.866699</v>
      </c>
      <c r="EN175">
        <v>2.5537100000000001</v>
      </c>
      <c r="EO175">
        <v>1.39893</v>
      </c>
      <c r="EP175">
        <v>2.32544</v>
      </c>
      <c r="EQ175">
        <v>1.49902</v>
      </c>
      <c r="ER175">
        <v>2.2583000000000002</v>
      </c>
      <c r="ES175">
        <v>34.486400000000003</v>
      </c>
      <c r="ET175">
        <v>15.4717</v>
      </c>
      <c r="EU175">
        <v>18</v>
      </c>
      <c r="EV175">
        <v>512.61900000000003</v>
      </c>
      <c r="EW175">
        <v>536.76599999999996</v>
      </c>
      <c r="EX175">
        <v>47.916899999999998</v>
      </c>
      <c r="EY175">
        <v>41.603099999999998</v>
      </c>
      <c r="EZ175">
        <v>30.0029</v>
      </c>
      <c r="FA175">
        <v>40.9084</v>
      </c>
      <c r="FB175">
        <v>40.787700000000001</v>
      </c>
      <c r="FC175">
        <v>17.348400000000002</v>
      </c>
      <c r="FD175">
        <v>0</v>
      </c>
      <c r="FE175">
        <v>100</v>
      </c>
      <c r="FF175">
        <v>47.965400000000002</v>
      </c>
      <c r="FG175">
        <v>300</v>
      </c>
      <c r="FH175">
        <v>54.561199999999999</v>
      </c>
      <c r="FI175">
        <v>98.249099999999999</v>
      </c>
      <c r="FJ175">
        <v>99.997600000000006</v>
      </c>
    </row>
    <row r="176" spans="1:166" x14ac:dyDescent="0.2">
      <c r="A176">
        <v>158</v>
      </c>
      <c r="B176">
        <v>1659047026</v>
      </c>
      <c r="C176">
        <v>28091.5</v>
      </c>
      <c r="D176" t="s">
        <v>752</v>
      </c>
      <c r="E176" t="s">
        <v>753</v>
      </c>
      <c r="F176" t="s">
        <v>280</v>
      </c>
      <c r="G176">
        <v>1659047026</v>
      </c>
      <c r="H176">
        <f t="shared" si="184"/>
        <v>1.470536376997768E-2</v>
      </c>
      <c r="I176">
        <f t="shared" si="185"/>
        <v>14.70536376997768</v>
      </c>
      <c r="J176">
        <f t="shared" si="186"/>
        <v>3.4628284508271538</v>
      </c>
      <c r="K176">
        <f t="shared" si="187"/>
        <v>192.482</v>
      </c>
      <c r="L176">
        <f t="shared" si="188"/>
        <v>164.85191645174595</v>
      </c>
      <c r="M176">
        <f t="shared" si="189"/>
        <v>16.440214354975438</v>
      </c>
      <c r="N176">
        <f t="shared" si="190"/>
        <v>19.195684269770997</v>
      </c>
      <c r="O176">
        <f t="shared" si="191"/>
        <v>0.37305944669513602</v>
      </c>
      <c r="P176">
        <f t="shared" si="192"/>
        <v>2.9268394782974783</v>
      </c>
      <c r="Q176">
        <f t="shared" si="193"/>
        <v>0.34947368710063653</v>
      </c>
      <c r="R176">
        <f t="shared" si="194"/>
        <v>0.22041884363389325</v>
      </c>
      <c r="S176">
        <f t="shared" si="195"/>
        <v>66.157678553631158</v>
      </c>
      <c r="T176">
        <f t="shared" si="196"/>
        <v>41.372724081401024</v>
      </c>
      <c r="U176">
        <f t="shared" si="197"/>
        <v>41.942599999999999</v>
      </c>
      <c r="V176">
        <f t="shared" si="198"/>
        <v>8.2185260562889866</v>
      </c>
      <c r="W176">
        <f t="shared" si="199"/>
        <v>44.999407876448203</v>
      </c>
      <c r="X176">
        <f t="shared" si="200"/>
        <v>4.2852164652356999</v>
      </c>
      <c r="Y176">
        <f t="shared" si="201"/>
        <v>9.5228285603253386</v>
      </c>
      <c r="Z176">
        <f t="shared" si="202"/>
        <v>3.9333095910532867</v>
      </c>
      <c r="AA176">
        <f t="shared" si="203"/>
        <v>-648.50654225601568</v>
      </c>
      <c r="AB176">
        <f t="shared" si="204"/>
        <v>445.50928328804918</v>
      </c>
      <c r="AC176">
        <f t="shared" si="205"/>
        <v>38.521122626695544</v>
      </c>
      <c r="AD176">
        <f t="shared" si="206"/>
        <v>-98.318457787639829</v>
      </c>
      <c r="AE176">
        <v>0</v>
      </c>
      <c r="AF176">
        <v>0</v>
      </c>
      <c r="AG176">
        <f t="shared" si="207"/>
        <v>1</v>
      </c>
      <c r="AH176">
        <f t="shared" si="208"/>
        <v>0</v>
      </c>
      <c r="AI176">
        <f t="shared" si="209"/>
        <v>49839.28718474607</v>
      </c>
      <c r="AJ176" t="s">
        <v>281</v>
      </c>
      <c r="AK176" t="s">
        <v>281</v>
      </c>
      <c r="AL176">
        <v>0</v>
      </c>
      <c r="AM176">
        <v>0</v>
      </c>
      <c r="AN176" t="e">
        <f t="shared" si="210"/>
        <v>#DIV/0!</v>
      </c>
      <c r="AO176">
        <v>0</v>
      </c>
      <c r="AP176" t="s">
        <v>281</v>
      </c>
      <c r="AQ176" t="s">
        <v>281</v>
      </c>
      <c r="AR176">
        <v>0</v>
      </c>
      <c r="AS176">
        <v>0</v>
      </c>
      <c r="AT176" t="e">
        <f t="shared" si="211"/>
        <v>#DIV/0!</v>
      </c>
      <c r="AU176">
        <v>0.5</v>
      </c>
      <c r="AV176">
        <f t="shared" si="212"/>
        <v>337.21147199670003</v>
      </c>
      <c r="AW176">
        <f t="shared" si="213"/>
        <v>3.4628284508271538</v>
      </c>
      <c r="AX176" t="e">
        <f t="shared" si="214"/>
        <v>#DIV/0!</v>
      </c>
      <c r="AY176">
        <f t="shared" si="215"/>
        <v>1.0269011402023243E-2</v>
      </c>
      <c r="AZ176" t="e">
        <f t="shared" si="216"/>
        <v>#DIV/0!</v>
      </c>
      <c r="BA176" t="e">
        <f t="shared" si="217"/>
        <v>#DIV/0!</v>
      </c>
      <c r="BB176" t="s">
        <v>281</v>
      </c>
      <c r="BC176">
        <v>0</v>
      </c>
      <c r="BD176" t="e">
        <f t="shared" si="218"/>
        <v>#DIV/0!</v>
      </c>
      <c r="BE176" t="e">
        <f t="shared" si="219"/>
        <v>#DIV/0!</v>
      </c>
      <c r="BF176" t="e">
        <f t="shared" si="220"/>
        <v>#DIV/0!</v>
      </c>
      <c r="BG176" t="e">
        <f t="shared" si="221"/>
        <v>#DIV/0!</v>
      </c>
      <c r="BH176" t="e">
        <f t="shared" si="222"/>
        <v>#DIV/0!</v>
      </c>
      <c r="BI176" t="e">
        <f t="shared" si="223"/>
        <v>#DIV/0!</v>
      </c>
      <c r="BJ176" t="e">
        <f t="shared" si="224"/>
        <v>#DIV/0!</v>
      </c>
      <c r="BK176" t="e">
        <f t="shared" si="225"/>
        <v>#DIV/0!</v>
      </c>
      <c r="BL176">
        <f t="shared" si="226"/>
        <v>400.01400000000001</v>
      </c>
      <c r="BM176">
        <f t="shared" si="227"/>
        <v>337.21147199670003</v>
      </c>
      <c r="BN176">
        <f t="shared" si="228"/>
        <v>0.84299917502062438</v>
      </c>
      <c r="BO176">
        <f t="shared" si="229"/>
        <v>0.16538840778980524</v>
      </c>
      <c r="BP176">
        <v>6</v>
      </c>
      <c r="BQ176">
        <v>0.6</v>
      </c>
      <c r="BR176" t="s">
        <v>282</v>
      </c>
      <c r="BS176">
        <v>1659047026</v>
      </c>
      <c r="BT176">
        <v>192.482</v>
      </c>
      <c r="BU176">
        <v>200.03</v>
      </c>
      <c r="BV176">
        <v>42.9694</v>
      </c>
      <c r="BW176">
        <v>26.090199999999999</v>
      </c>
      <c r="BX176">
        <v>191.57900000000001</v>
      </c>
      <c r="BY176">
        <v>42.822699999999998</v>
      </c>
      <c r="BZ176">
        <v>500.26600000000002</v>
      </c>
      <c r="CA176">
        <v>99.627399999999994</v>
      </c>
      <c r="CB176">
        <v>9.9765499999999993E-2</v>
      </c>
      <c r="CC176">
        <v>44.765999999999998</v>
      </c>
      <c r="CD176">
        <v>41.942599999999999</v>
      </c>
      <c r="CE176">
        <v>999.9</v>
      </c>
      <c r="CF176">
        <v>0</v>
      </c>
      <c r="CG176">
        <v>0</v>
      </c>
      <c r="CH176">
        <v>10021.9</v>
      </c>
      <c r="CI176">
        <v>0</v>
      </c>
      <c r="CJ176">
        <v>241.404</v>
      </c>
      <c r="CK176">
        <v>400.01400000000001</v>
      </c>
      <c r="CL176">
        <v>0.90002899999999997</v>
      </c>
      <c r="CM176">
        <v>9.9970600000000007E-2</v>
      </c>
      <c r="CN176">
        <v>0</v>
      </c>
      <c r="CO176">
        <v>3.1825000000000001</v>
      </c>
      <c r="CP176">
        <v>0</v>
      </c>
      <c r="CQ176">
        <v>4066.19</v>
      </c>
      <c r="CR176">
        <v>3430.08</v>
      </c>
      <c r="CS176">
        <v>47</v>
      </c>
      <c r="CT176">
        <v>49.75</v>
      </c>
      <c r="CU176">
        <v>48</v>
      </c>
      <c r="CV176">
        <v>49.25</v>
      </c>
      <c r="CW176">
        <v>47.686999999999998</v>
      </c>
      <c r="CX176">
        <v>360.02</v>
      </c>
      <c r="CY176">
        <v>39.99</v>
      </c>
      <c r="CZ176">
        <v>0</v>
      </c>
      <c r="DA176">
        <v>1659047222.7</v>
      </c>
      <c r="DB176">
        <v>0</v>
      </c>
      <c r="DC176">
        <v>3.2607269230769229</v>
      </c>
      <c r="DD176">
        <v>-3.4731628689720032E-2</v>
      </c>
      <c r="DE176">
        <v>-33.801709381746349</v>
      </c>
      <c r="DF176">
        <v>4070.166923076923</v>
      </c>
      <c r="DG176">
        <v>15</v>
      </c>
      <c r="DH176">
        <v>1659046947</v>
      </c>
      <c r="DI176" t="s">
        <v>754</v>
      </c>
      <c r="DJ176">
        <v>1659046934</v>
      </c>
      <c r="DK176">
        <v>1659046947</v>
      </c>
      <c r="DL176">
        <v>159</v>
      </c>
      <c r="DM176">
        <v>-0.29599999999999999</v>
      </c>
      <c r="DN176">
        <v>-1.4999999999999999E-2</v>
      </c>
      <c r="DO176">
        <v>0.89700000000000002</v>
      </c>
      <c r="DP176">
        <v>0.14699999999999999</v>
      </c>
      <c r="DQ176">
        <v>200</v>
      </c>
      <c r="DR176">
        <v>26</v>
      </c>
      <c r="DS176">
        <v>0.47</v>
      </c>
      <c r="DT176">
        <v>0.01</v>
      </c>
      <c r="DU176">
        <v>100</v>
      </c>
      <c r="DV176">
        <v>100</v>
      </c>
      <c r="DW176">
        <v>0.90300000000000002</v>
      </c>
      <c r="DX176">
        <v>0.1467</v>
      </c>
      <c r="DY176">
        <v>1.040454450573737</v>
      </c>
      <c r="DZ176">
        <v>-6.7132856166521554E-4</v>
      </c>
      <c r="EA176">
        <v>-2.681329234238156E-7</v>
      </c>
      <c r="EB176">
        <v>8.1307759810197942E-11</v>
      </c>
      <c r="EC176">
        <v>0.1466450000000066</v>
      </c>
      <c r="ED176">
        <v>0</v>
      </c>
      <c r="EE176">
        <v>0</v>
      </c>
      <c r="EF176">
        <v>0</v>
      </c>
      <c r="EG176">
        <v>2</v>
      </c>
      <c r="EH176">
        <v>2028</v>
      </c>
      <c r="EI176">
        <v>2</v>
      </c>
      <c r="EJ176">
        <v>26</v>
      </c>
      <c r="EK176">
        <v>1.5</v>
      </c>
      <c r="EL176">
        <v>1.3</v>
      </c>
      <c r="EM176">
        <v>0.63476600000000005</v>
      </c>
      <c r="EN176">
        <v>2.5537100000000001</v>
      </c>
      <c r="EO176">
        <v>1.39893</v>
      </c>
      <c r="EP176">
        <v>2.32544</v>
      </c>
      <c r="EQ176">
        <v>1.49902</v>
      </c>
      <c r="ER176">
        <v>2.48169</v>
      </c>
      <c r="ES176">
        <v>34.5092</v>
      </c>
      <c r="ET176">
        <v>15.427899999999999</v>
      </c>
      <c r="EU176">
        <v>18</v>
      </c>
      <c r="EV176">
        <v>514.29200000000003</v>
      </c>
      <c r="EW176">
        <v>536.03499999999997</v>
      </c>
      <c r="EX176">
        <v>48.221899999999998</v>
      </c>
      <c r="EY176">
        <v>42.421599999999998</v>
      </c>
      <c r="EZ176">
        <v>30.001999999999999</v>
      </c>
      <c r="FA176">
        <v>41.785200000000003</v>
      </c>
      <c r="FB176">
        <v>41.665999999999997</v>
      </c>
      <c r="FC176">
        <v>12.7143</v>
      </c>
      <c r="FD176">
        <v>0</v>
      </c>
      <c r="FE176">
        <v>100</v>
      </c>
      <c r="FF176">
        <v>48.250100000000003</v>
      </c>
      <c r="FG176">
        <v>200</v>
      </c>
      <c r="FH176">
        <v>54.561199999999999</v>
      </c>
      <c r="FI176">
        <v>98.127899999999997</v>
      </c>
      <c r="FJ176">
        <v>99.867900000000006</v>
      </c>
    </row>
    <row r="177" spans="1:166" x14ac:dyDescent="0.2">
      <c r="A177">
        <v>159</v>
      </c>
      <c r="B177">
        <v>1659047176.5</v>
      </c>
      <c r="C177">
        <v>28242</v>
      </c>
      <c r="D177" t="s">
        <v>755</v>
      </c>
      <c r="E177" t="s">
        <v>756</v>
      </c>
      <c r="F177" t="s">
        <v>280</v>
      </c>
      <c r="G177">
        <v>1659047176.5</v>
      </c>
      <c r="H177">
        <f t="shared" si="184"/>
        <v>1.5706687125878582E-2</v>
      </c>
      <c r="I177">
        <f t="shared" si="185"/>
        <v>15.706687125878583</v>
      </c>
      <c r="J177">
        <f t="shared" si="186"/>
        <v>3.5912076251332126</v>
      </c>
      <c r="K177">
        <f t="shared" si="187"/>
        <v>192.083</v>
      </c>
      <c r="L177">
        <f t="shared" si="188"/>
        <v>165.63783935780691</v>
      </c>
      <c r="M177">
        <f t="shared" si="189"/>
        <v>16.518381113272159</v>
      </c>
      <c r="N177">
        <f t="shared" si="190"/>
        <v>19.155648320952999</v>
      </c>
      <c r="O177">
        <f t="shared" si="191"/>
        <v>0.41202374201827258</v>
      </c>
      <c r="P177">
        <f t="shared" si="192"/>
        <v>2.9201264991400304</v>
      </c>
      <c r="Q177">
        <f t="shared" si="193"/>
        <v>0.38339033972451836</v>
      </c>
      <c r="R177">
        <f t="shared" si="194"/>
        <v>0.24202962359854652</v>
      </c>
      <c r="S177">
        <f t="shared" si="195"/>
        <v>66.154213958685432</v>
      </c>
      <c r="T177">
        <f t="shared" si="196"/>
        <v>41.338024690346863</v>
      </c>
      <c r="U177">
        <f t="shared" si="197"/>
        <v>41.946100000000001</v>
      </c>
      <c r="V177">
        <f t="shared" si="198"/>
        <v>8.2200418591842013</v>
      </c>
      <c r="W177">
        <f t="shared" si="199"/>
        <v>45.585954632536527</v>
      </c>
      <c r="X177">
        <f t="shared" si="200"/>
        <v>4.3928457178371989</v>
      </c>
      <c r="Y177">
        <f t="shared" si="201"/>
        <v>9.6364017233980412</v>
      </c>
      <c r="Z177">
        <f t="shared" si="202"/>
        <v>3.8271961413470024</v>
      </c>
      <c r="AA177">
        <f t="shared" si="203"/>
        <v>-692.66490225124551</v>
      </c>
      <c r="AB177">
        <f t="shared" si="204"/>
        <v>480.09810051206495</v>
      </c>
      <c r="AC177">
        <f t="shared" si="205"/>
        <v>41.65344808808419</v>
      </c>
      <c r="AD177">
        <f t="shared" si="206"/>
        <v>-104.75913969241088</v>
      </c>
      <c r="AE177">
        <v>0</v>
      </c>
      <c r="AF177">
        <v>0</v>
      </c>
      <c r="AG177">
        <f t="shared" si="207"/>
        <v>1</v>
      </c>
      <c r="AH177">
        <f t="shared" si="208"/>
        <v>0</v>
      </c>
      <c r="AI177">
        <f t="shared" si="209"/>
        <v>49620.602810539887</v>
      </c>
      <c r="AJ177" t="s">
        <v>281</v>
      </c>
      <c r="AK177" t="s">
        <v>281</v>
      </c>
      <c r="AL177">
        <v>0</v>
      </c>
      <c r="AM177">
        <v>0</v>
      </c>
      <c r="AN177" t="e">
        <f t="shared" si="210"/>
        <v>#DIV/0!</v>
      </c>
      <c r="AO177">
        <v>0</v>
      </c>
      <c r="AP177" t="s">
        <v>281</v>
      </c>
      <c r="AQ177" t="s">
        <v>281</v>
      </c>
      <c r="AR177">
        <v>0</v>
      </c>
      <c r="AS177">
        <v>0</v>
      </c>
      <c r="AT177" t="e">
        <f t="shared" si="211"/>
        <v>#DIV/0!</v>
      </c>
      <c r="AU177">
        <v>0.5</v>
      </c>
      <c r="AV177">
        <f t="shared" si="212"/>
        <v>337.18771500450026</v>
      </c>
      <c r="AW177">
        <f t="shared" si="213"/>
        <v>3.5912076251332126</v>
      </c>
      <c r="AX177" t="e">
        <f t="shared" si="214"/>
        <v>#DIV/0!</v>
      </c>
      <c r="AY177">
        <f t="shared" si="215"/>
        <v>1.0650469946941224E-2</v>
      </c>
      <c r="AZ177" t="e">
        <f t="shared" si="216"/>
        <v>#DIV/0!</v>
      </c>
      <c r="BA177" t="e">
        <f t="shared" si="217"/>
        <v>#DIV/0!</v>
      </c>
      <c r="BB177" t="s">
        <v>281</v>
      </c>
      <c r="BC177">
        <v>0</v>
      </c>
      <c r="BD177" t="e">
        <f t="shared" si="218"/>
        <v>#DIV/0!</v>
      </c>
      <c r="BE177" t="e">
        <f t="shared" si="219"/>
        <v>#DIV/0!</v>
      </c>
      <c r="BF177" t="e">
        <f t="shared" si="220"/>
        <v>#DIV/0!</v>
      </c>
      <c r="BG177" t="e">
        <f t="shared" si="221"/>
        <v>#DIV/0!</v>
      </c>
      <c r="BH177" t="e">
        <f t="shared" si="222"/>
        <v>#DIV/0!</v>
      </c>
      <c r="BI177" t="e">
        <f t="shared" si="223"/>
        <v>#DIV/0!</v>
      </c>
      <c r="BJ177" t="e">
        <f t="shared" si="224"/>
        <v>#DIV/0!</v>
      </c>
      <c r="BK177" t="e">
        <f t="shared" si="225"/>
        <v>#DIV/0!</v>
      </c>
      <c r="BL177">
        <f t="shared" si="226"/>
        <v>399.98500000000001</v>
      </c>
      <c r="BM177">
        <f t="shared" si="227"/>
        <v>337.18771500450026</v>
      </c>
      <c r="BN177">
        <f t="shared" si="228"/>
        <v>0.84300090004500228</v>
      </c>
      <c r="BO177">
        <f t="shared" si="229"/>
        <v>0.16539173708685434</v>
      </c>
      <c r="BP177">
        <v>6</v>
      </c>
      <c r="BQ177">
        <v>0.6</v>
      </c>
      <c r="BR177" t="s">
        <v>282</v>
      </c>
      <c r="BS177">
        <v>1659047176.5</v>
      </c>
      <c r="BT177">
        <v>192.083</v>
      </c>
      <c r="BU177">
        <v>200.00800000000001</v>
      </c>
      <c r="BV177">
        <v>44.049199999999999</v>
      </c>
      <c r="BW177">
        <v>26.042400000000001</v>
      </c>
      <c r="BX177">
        <v>191.291</v>
      </c>
      <c r="BY177">
        <v>43.902500000000003</v>
      </c>
      <c r="BZ177">
        <v>500.30500000000001</v>
      </c>
      <c r="CA177">
        <v>99.625699999999995</v>
      </c>
      <c r="CB177">
        <v>0.100191</v>
      </c>
      <c r="CC177">
        <v>44.995699999999999</v>
      </c>
      <c r="CD177">
        <v>41.946100000000001</v>
      </c>
      <c r="CE177">
        <v>999.9</v>
      </c>
      <c r="CF177">
        <v>0</v>
      </c>
      <c r="CG177">
        <v>0</v>
      </c>
      <c r="CH177">
        <v>9983.75</v>
      </c>
      <c r="CI177">
        <v>0</v>
      </c>
      <c r="CJ177">
        <v>241.33199999999999</v>
      </c>
      <c r="CK177">
        <v>399.98500000000001</v>
      </c>
      <c r="CL177">
        <v>0.89995999999999998</v>
      </c>
      <c r="CM177">
        <v>0.10004</v>
      </c>
      <c r="CN177">
        <v>0</v>
      </c>
      <c r="CO177">
        <v>3.2397999999999998</v>
      </c>
      <c r="CP177">
        <v>0</v>
      </c>
      <c r="CQ177">
        <v>4006.41</v>
      </c>
      <c r="CR177">
        <v>3429.76</v>
      </c>
      <c r="CS177">
        <v>47.436999999999998</v>
      </c>
      <c r="CT177">
        <v>50.125</v>
      </c>
      <c r="CU177">
        <v>48.375</v>
      </c>
      <c r="CV177">
        <v>49.625</v>
      </c>
      <c r="CW177">
        <v>48.061999999999998</v>
      </c>
      <c r="CX177">
        <v>359.97</v>
      </c>
      <c r="CY177">
        <v>40.01</v>
      </c>
      <c r="CZ177">
        <v>0</v>
      </c>
      <c r="DA177">
        <v>1659047373.3</v>
      </c>
      <c r="DB177">
        <v>0</v>
      </c>
      <c r="DC177">
        <v>3.3112119999999998</v>
      </c>
      <c r="DD177">
        <v>0.35891539016356211</v>
      </c>
      <c r="DE177">
        <v>-17.335384601300209</v>
      </c>
      <c r="DF177">
        <v>4008.4540000000002</v>
      </c>
      <c r="DG177">
        <v>15</v>
      </c>
      <c r="DH177">
        <v>1659047097</v>
      </c>
      <c r="DI177" t="s">
        <v>757</v>
      </c>
      <c r="DJ177">
        <v>1659047076.5</v>
      </c>
      <c r="DK177">
        <v>1659046947</v>
      </c>
      <c r="DL177">
        <v>160</v>
      </c>
      <c r="DM177">
        <v>-0.111</v>
      </c>
      <c r="DN177">
        <v>-1.4999999999999999E-2</v>
      </c>
      <c r="DO177">
        <v>0.78500000000000003</v>
      </c>
      <c r="DP177">
        <v>0.14699999999999999</v>
      </c>
      <c r="DQ177">
        <v>200</v>
      </c>
      <c r="DR177">
        <v>26</v>
      </c>
      <c r="DS177">
        <v>0.44</v>
      </c>
      <c r="DT177">
        <v>0.01</v>
      </c>
      <c r="DU177">
        <v>100</v>
      </c>
      <c r="DV177">
        <v>100</v>
      </c>
      <c r="DW177">
        <v>0.79200000000000004</v>
      </c>
      <c r="DX177">
        <v>0.1467</v>
      </c>
      <c r="DY177">
        <v>0.92905292002491502</v>
      </c>
      <c r="DZ177">
        <v>-6.7132856166521554E-4</v>
      </c>
      <c r="EA177">
        <v>-2.681329234238156E-7</v>
      </c>
      <c r="EB177">
        <v>8.1307759810197942E-11</v>
      </c>
      <c r="EC177">
        <v>0.1466450000000066</v>
      </c>
      <c r="ED177">
        <v>0</v>
      </c>
      <c r="EE177">
        <v>0</v>
      </c>
      <c r="EF177">
        <v>0</v>
      </c>
      <c r="EG177">
        <v>2</v>
      </c>
      <c r="EH177">
        <v>2028</v>
      </c>
      <c r="EI177">
        <v>2</v>
      </c>
      <c r="EJ177">
        <v>26</v>
      </c>
      <c r="EK177">
        <v>1.7</v>
      </c>
      <c r="EL177">
        <v>3.8</v>
      </c>
      <c r="EM177">
        <v>0.63598600000000005</v>
      </c>
      <c r="EN177">
        <v>2.5585900000000001</v>
      </c>
      <c r="EO177">
        <v>1.39893</v>
      </c>
      <c r="EP177">
        <v>2.32544</v>
      </c>
      <c r="EQ177">
        <v>1.49902</v>
      </c>
      <c r="ER177">
        <v>2.3791500000000001</v>
      </c>
      <c r="ES177">
        <v>34.486400000000003</v>
      </c>
      <c r="ET177">
        <v>15.375400000000001</v>
      </c>
      <c r="EU177">
        <v>18</v>
      </c>
      <c r="EV177">
        <v>515.57299999999998</v>
      </c>
      <c r="EW177">
        <v>535.77099999999996</v>
      </c>
      <c r="EX177">
        <v>48.345799999999997</v>
      </c>
      <c r="EY177">
        <v>43.027200000000001</v>
      </c>
      <c r="EZ177">
        <v>30.0016</v>
      </c>
      <c r="FA177">
        <v>42.4619</v>
      </c>
      <c r="FB177">
        <v>42.347999999999999</v>
      </c>
      <c r="FC177">
        <v>12.7178</v>
      </c>
      <c r="FD177">
        <v>0</v>
      </c>
      <c r="FE177">
        <v>100</v>
      </c>
      <c r="FF177">
        <v>48.362699999999997</v>
      </c>
      <c r="FG177">
        <v>200</v>
      </c>
      <c r="FH177">
        <v>54.561199999999999</v>
      </c>
      <c r="FI177">
        <v>98.038499999999999</v>
      </c>
      <c r="FJ177">
        <v>99.770200000000003</v>
      </c>
    </row>
    <row r="178" spans="1:166" x14ac:dyDescent="0.2">
      <c r="A178">
        <v>160</v>
      </c>
      <c r="B178">
        <v>1659047327</v>
      </c>
      <c r="C178">
        <v>28392.5</v>
      </c>
      <c r="D178" t="s">
        <v>758</v>
      </c>
      <c r="E178" t="s">
        <v>759</v>
      </c>
      <c r="F178" t="s">
        <v>280</v>
      </c>
      <c r="G178">
        <v>1659047327</v>
      </c>
      <c r="H178">
        <f t="shared" si="184"/>
        <v>1.6431040712522809E-2</v>
      </c>
      <c r="I178">
        <f t="shared" si="185"/>
        <v>16.431040712522808</v>
      </c>
      <c r="J178">
        <f t="shared" si="186"/>
        <v>-0.54875512423541128</v>
      </c>
      <c r="K178">
        <f t="shared" si="187"/>
        <v>98.707599999999999</v>
      </c>
      <c r="L178">
        <f t="shared" si="188"/>
        <v>94.679326606693508</v>
      </c>
      <c r="M178">
        <f t="shared" si="189"/>
        <v>9.4418324485754148</v>
      </c>
      <c r="N178">
        <f t="shared" si="190"/>
        <v>9.8435493153910389</v>
      </c>
      <c r="O178">
        <f t="shared" si="191"/>
        <v>0.44134380582334309</v>
      </c>
      <c r="P178">
        <f t="shared" si="192"/>
        <v>2.9251416111564952</v>
      </c>
      <c r="Q178">
        <f t="shared" si="193"/>
        <v>0.40871098167530978</v>
      </c>
      <c r="R178">
        <f t="shared" si="194"/>
        <v>0.25817987171993723</v>
      </c>
      <c r="S178">
        <f t="shared" si="195"/>
        <v>66.194552224050568</v>
      </c>
      <c r="T178">
        <f t="shared" si="196"/>
        <v>41.312775814236218</v>
      </c>
      <c r="U178">
        <f t="shared" si="197"/>
        <v>41.950499999999998</v>
      </c>
      <c r="V178">
        <f t="shared" si="198"/>
        <v>8.2219477833941301</v>
      </c>
      <c r="W178">
        <f t="shared" si="199"/>
        <v>45.99703902005021</v>
      </c>
      <c r="X178">
        <f t="shared" si="200"/>
        <v>4.4678993127459998</v>
      </c>
      <c r="Y178">
        <f t="shared" si="201"/>
        <v>9.7134498392351585</v>
      </c>
      <c r="Z178">
        <f t="shared" si="202"/>
        <v>3.7540484706481303</v>
      </c>
      <c r="AA178">
        <f t="shared" si="203"/>
        <v>-724.60889542225584</v>
      </c>
      <c r="AB178">
        <f t="shared" si="204"/>
        <v>504.59344045977855</v>
      </c>
      <c r="AC178">
        <f t="shared" si="205"/>
        <v>43.736638358359201</v>
      </c>
      <c r="AD178">
        <f t="shared" si="206"/>
        <v>-110.08426438006757</v>
      </c>
      <c r="AE178">
        <v>0</v>
      </c>
      <c r="AF178">
        <v>0</v>
      </c>
      <c r="AG178">
        <f t="shared" si="207"/>
        <v>1</v>
      </c>
      <c r="AH178">
        <f t="shared" si="208"/>
        <v>0</v>
      </c>
      <c r="AI178">
        <f t="shared" si="209"/>
        <v>49732.840062025512</v>
      </c>
      <c r="AJ178" t="s">
        <v>281</v>
      </c>
      <c r="AK178" t="s">
        <v>281</v>
      </c>
      <c r="AL178">
        <v>0</v>
      </c>
      <c r="AM178">
        <v>0</v>
      </c>
      <c r="AN178" t="e">
        <f t="shared" si="210"/>
        <v>#DIV/0!</v>
      </c>
      <c r="AO178">
        <v>0</v>
      </c>
      <c r="AP178" t="s">
        <v>281</v>
      </c>
      <c r="AQ178" t="s">
        <v>281</v>
      </c>
      <c r="AR178">
        <v>0</v>
      </c>
      <c r="AS178">
        <v>0</v>
      </c>
      <c r="AT178" t="e">
        <f t="shared" si="211"/>
        <v>#DIV/0!</v>
      </c>
      <c r="AU178">
        <v>0.5</v>
      </c>
      <c r="AV178">
        <f t="shared" si="212"/>
        <v>337.40021400209872</v>
      </c>
      <c r="AW178">
        <f t="shared" si="213"/>
        <v>-0.54875512423541128</v>
      </c>
      <c r="AX178" t="e">
        <f t="shared" si="214"/>
        <v>#DIV/0!</v>
      </c>
      <c r="AY178">
        <f t="shared" si="215"/>
        <v>-1.6264219803725373E-3</v>
      </c>
      <c r="AZ178" t="e">
        <f t="shared" si="216"/>
        <v>#DIV/0!</v>
      </c>
      <c r="BA178" t="e">
        <f t="shared" si="217"/>
        <v>#DIV/0!</v>
      </c>
      <c r="BB178" t="s">
        <v>281</v>
      </c>
      <c r="BC178">
        <v>0</v>
      </c>
      <c r="BD178" t="e">
        <f t="shared" si="218"/>
        <v>#DIV/0!</v>
      </c>
      <c r="BE178" t="e">
        <f t="shared" si="219"/>
        <v>#DIV/0!</v>
      </c>
      <c r="BF178" t="e">
        <f t="shared" si="220"/>
        <v>#DIV/0!</v>
      </c>
      <c r="BG178" t="e">
        <f t="shared" si="221"/>
        <v>#DIV/0!</v>
      </c>
      <c r="BH178" t="e">
        <f t="shared" si="222"/>
        <v>#DIV/0!</v>
      </c>
      <c r="BI178" t="e">
        <f t="shared" si="223"/>
        <v>#DIV/0!</v>
      </c>
      <c r="BJ178" t="e">
        <f t="shared" si="224"/>
        <v>#DIV/0!</v>
      </c>
      <c r="BK178" t="e">
        <f t="shared" si="225"/>
        <v>#DIV/0!</v>
      </c>
      <c r="BL178">
        <f t="shared" si="226"/>
        <v>400.238</v>
      </c>
      <c r="BM178">
        <f t="shared" si="227"/>
        <v>337.40021400209872</v>
      </c>
      <c r="BN178">
        <f t="shared" si="228"/>
        <v>0.84299895062962216</v>
      </c>
      <c r="BO178">
        <f t="shared" si="229"/>
        <v>0.16538797471517089</v>
      </c>
      <c r="BP178">
        <v>6</v>
      </c>
      <c r="BQ178">
        <v>0.6</v>
      </c>
      <c r="BR178" t="s">
        <v>282</v>
      </c>
      <c r="BS178">
        <v>1659047327</v>
      </c>
      <c r="BT178">
        <v>98.707599999999999</v>
      </c>
      <c r="BU178">
        <v>99.994600000000005</v>
      </c>
      <c r="BV178">
        <v>44.802500000000002</v>
      </c>
      <c r="BW178">
        <v>25.979399999999998</v>
      </c>
      <c r="BX178">
        <v>98.144099999999995</v>
      </c>
      <c r="BY178">
        <v>44.665900000000001</v>
      </c>
      <c r="BZ178">
        <v>500.286</v>
      </c>
      <c r="CA178">
        <v>99.624399999999994</v>
      </c>
      <c r="CB178">
        <v>9.9930400000000003E-2</v>
      </c>
      <c r="CC178">
        <v>45.150199999999998</v>
      </c>
      <c r="CD178">
        <v>41.950499999999998</v>
      </c>
      <c r="CE178">
        <v>999.9</v>
      </c>
      <c r="CF178">
        <v>0</v>
      </c>
      <c r="CG178">
        <v>0</v>
      </c>
      <c r="CH178">
        <v>10012.5</v>
      </c>
      <c r="CI178">
        <v>0</v>
      </c>
      <c r="CJ178">
        <v>241.09700000000001</v>
      </c>
      <c r="CK178">
        <v>400.238</v>
      </c>
      <c r="CL178">
        <v>0.90003699999999998</v>
      </c>
      <c r="CM178">
        <v>9.9962999999999996E-2</v>
      </c>
      <c r="CN178">
        <v>0</v>
      </c>
      <c r="CO178">
        <v>3.1318000000000001</v>
      </c>
      <c r="CP178">
        <v>0</v>
      </c>
      <c r="CQ178">
        <v>3843.6</v>
      </c>
      <c r="CR178">
        <v>3432.01</v>
      </c>
      <c r="CS178">
        <v>47.686999999999998</v>
      </c>
      <c r="CT178">
        <v>50.375</v>
      </c>
      <c r="CU178">
        <v>48.686999999999998</v>
      </c>
      <c r="CV178">
        <v>49.875</v>
      </c>
      <c r="CW178">
        <v>48.375</v>
      </c>
      <c r="CX178">
        <v>360.23</v>
      </c>
      <c r="CY178">
        <v>40.01</v>
      </c>
      <c r="CZ178">
        <v>0</v>
      </c>
      <c r="DA178">
        <v>1659047523.9000001</v>
      </c>
      <c r="DB178">
        <v>0</v>
      </c>
      <c r="DC178">
        <v>3.2451769230769232</v>
      </c>
      <c r="DD178">
        <v>-3.2075229189144641E-2</v>
      </c>
      <c r="DE178">
        <v>-55.618119541482379</v>
      </c>
      <c r="DF178">
        <v>3847.5026923076921</v>
      </c>
      <c r="DG178">
        <v>15</v>
      </c>
      <c r="DH178">
        <v>1659047253</v>
      </c>
      <c r="DI178" t="s">
        <v>760</v>
      </c>
      <c r="DJ178">
        <v>1659047244.5</v>
      </c>
      <c r="DK178">
        <v>1659047253</v>
      </c>
      <c r="DL178">
        <v>161</v>
      </c>
      <c r="DM178">
        <v>-0.29699999999999999</v>
      </c>
      <c r="DN178">
        <v>-0.01</v>
      </c>
      <c r="DO178">
        <v>0.56200000000000006</v>
      </c>
      <c r="DP178">
        <v>0.13700000000000001</v>
      </c>
      <c r="DQ178">
        <v>100</v>
      </c>
      <c r="DR178">
        <v>26</v>
      </c>
      <c r="DS178">
        <v>0.44</v>
      </c>
      <c r="DT178">
        <v>0.01</v>
      </c>
      <c r="DU178">
        <v>100</v>
      </c>
      <c r="DV178">
        <v>100</v>
      </c>
      <c r="DW178">
        <v>0.56399999999999995</v>
      </c>
      <c r="DX178">
        <v>0.1366</v>
      </c>
      <c r="DY178">
        <v>0.63182269450514672</v>
      </c>
      <c r="DZ178">
        <v>-6.7132856166521554E-4</v>
      </c>
      <c r="EA178">
        <v>-2.681329234238156E-7</v>
      </c>
      <c r="EB178">
        <v>8.1307759810197942E-11</v>
      </c>
      <c r="EC178">
        <v>0.13665500000000111</v>
      </c>
      <c r="ED178">
        <v>0</v>
      </c>
      <c r="EE178">
        <v>0</v>
      </c>
      <c r="EF178">
        <v>0</v>
      </c>
      <c r="EG178">
        <v>2</v>
      </c>
      <c r="EH178">
        <v>2028</v>
      </c>
      <c r="EI178">
        <v>2</v>
      </c>
      <c r="EJ178">
        <v>26</v>
      </c>
      <c r="EK178">
        <v>1.4</v>
      </c>
      <c r="EL178">
        <v>1.2</v>
      </c>
      <c r="EM178">
        <v>0.39550800000000003</v>
      </c>
      <c r="EN178">
        <v>2.5695800000000002</v>
      </c>
      <c r="EO178">
        <v>1.39893</v>
      </c>
      <c r="EP178">
        <v>2.32422</v>
      </c>
      <c r="EQ178">
        <v>1.49902</v>
      </c>
      <c r="ER178">
        <v>2.4011200000000001</v>
      </c>
      <c r="ES178">
        <v>34.440800000000003</v>
      </c>
      <c r="ET178">
        <v>15.322800000000001</v>
      </c>
      <c r="EU178">
        <v>18</v>
      </c>
      <c r="EV178">
        <v>516.74900000000002</v>
      </c>
      <c r="EW178">
        <v>534.73</v>
      </c>
      <c r="EX178">
        <v>48.476399999999998</v>
      </c>
      <c r="EY178">
        <v>43.471200000000003</v>
      </c>
      <c r="EZ178">
        <v>30.001300000000001</v>
      </c>
      <c r="FA178">
        <v>42.969499999999996</v>
      </c>
      <c r="FB178">
        <v>42.862099999999998</v>
      </c>
      <c r="FC178">
        <v>7.9191900000000004</v>
      </c>
      <c r="FD178">
        <v>0</v>
      </c>
      <c r="FE178">
        <v>100</v>
      </c>
      <c r="FF178">
        <v>48.4925</v>
      </c>
      <c r="FG178">
        <v>100</v>
      </c>
      <c r="FH178">
        <v>54.561199999999999</v>
      </c>
      <c r="FI178">
        <v>97.9666</v>
      </c>
      <c r="FJ178">
        <v>99.703500000000005</v>
      </c>
    </row>
    <row r="179" spans="1:166" x14ac:dyDescent="0.2">
      <c r="A179">
        <v>161</v>
      </c>
      <c r="B179">
        <v>1659047477.5</v>
      </c>
      <c r="C179">
        <v>28543</v>
      </c>
      <c r="D179" t="s">
        <v>761</v>
      </c>
      <c r="E179" t="s">
        <v>762</v>
      </c>
      <c r="F179" t="s">
        <v>280</v>
      </c>
      <c r="G179">
        <v>1659047477.5</v>
      </c>
      <c r="H179">
        <f t="shared" ref="H179:H210" si="230">(I179)/1000</f>
        <v>1.697376467618629E-2</v>
      </c>
      <c r="I179">
        <f t="shared" ref="I179:I210" si="231">1000*BZ179*AG179*(BV179-BW179)/(100*BP179*(1000-AG179*BV179))</f>
        <v>16.973764676186288</v>
      </c>
      <c r="J179">
        <f t="shared" ref="J179:J210" si="232">BZ179*AG179*(BU179-BT179*(1000-AG179*BW179)/(1000-AG179*BV179))/(100*BP179)</f>
        <v>-0.5286737978654944</v>
      </c>
      <c r="K179">
        <f t="shared" ref="K179:K210" si="233">BT179 - IF(AG179&gt;1, J179*BP179*100/(AI179*CH179), 0)</f>
        <v>98.62</v>
      </c>
      <c r="L179">
        <f t="shared" ref="L179:L210" si="234">((R179-H179/2)*K179-J179)/(R179+H179/2)</f>
        <v>94.514517753083638</v>
      </c>
      <c r="M179">
        <f t="shared" ref="M179:M210" si="235">L179*(CA179+CB179)/1000</f>
        <v>9.4254496027857595</v>
      </c>
      <c r="N179">
        <f t="shared" ref="N179:N210" si="236">(BT179 - IF(AG179&gt;1, J179*BP179*100/(AI179*CH179), 0))*(CA179+CB179)/1000</f>
        <v>9.8348683559400012</v>
      </c>
      <c r="O179">
        <f t="shared" ref="O179:O210" si="237">2/((1/Q179-1/P179)+SIGN(Q179)*SQRT((1/Q179-1/P179)*(1/Q179-1/P179) + 4*BQ179/((BQ179+1)*(BQ179+1))*(2*1/Q179*1/P179-1/P179*1/P179)))</f>
        <v>0.46394466832135428</v>
      </c>
      <c r="P179">
        <f t="shared" ref="P179:P210" si="238">IF(LEFT(BR179,1)&lt;&gt;"0",IF(LEFT(BR179,1)="1",3,$B$7),$D$5+$E$5*(CH179*CA179/($K$5*1000))+$F$5*(CH179*CA179/($K$5*1000))*MAX(MIN(BP179,$J$5),$I$5)*MAX(MIN(BP179,$J$5),$I$5)+$G$5*MAX(MIN(BP179,$J$5),$I$5)*(CH179*CA179/($K$5*1000))+$H$5*(CH179*CA179/($K$5*1000))*(CH179*CA179/($K$5*1000)))</f>
        <v>2.918573681411762</v>
      </c>
      <c r="Q179">
        <f t="shared" ref="Q179:Q210" si="239">H179*(1000-(1000*0.61365*EXP(17.502*U179/(240.97+U179))/(CA179+CB179)+BV179)/2)/(1000*0.61365*EXP(17.502*U179/(240.97+U179))/(CA179+CB179)-BV179)</f>
        <v>0.42795197824578968</v>
      </c>
      <c r="R179">
        <f t="shared" ref="R179:R210" si="240">1/((BQ179+1)/(O179/1.6)+1/(P179/1.37)) + BQ179/((BQ179+1)/(O179/1.6) + BQ179/(P179/1.37))</f>
        <v>0.27047641737175593</v>
      </c>
      <c r="S179">
        <f t="shared" ref="S179:S210" si="241">(BL179*BO179)</f>
        <v>66.136409743176529</v>
      </c>
      <c r="T179">
        <f t="shared" ref="T179:T210" si="242">(CC179+(S179+2*0.95*0.0000000567*(((CC179+$B$9)+273)^4-(CC179+273)^4)-44100*H179)/(1.84*29.3*P179+8*0.95*0.0000000567*(CC179+273)^3))</f>
        <v>41.296517465394942</v>
      </c>
      <c r="U179">
        <f t="shared" ref="U179:U210" si="243">($C$9*CD179+$D$9*CE179+$E$9*T179)</f>
        <v>41.9602</v>
      </c>
      <c r="V179">
        <f t="shared" ref="V179:V210" si="244">0.61365*EXP(17.502*U179/(240.97+U179))</f>
        <v>8.2261508315311023</v>
      </c>
      <c r="W179">
        <f t="shared" ref="W179:W210" si="245">(X179/Y179*100)</f>
        <v>46.256745445976769</v>
      </c>
      <c r="X179">
        <f t="shared" ref="X179:X210" si="246">BV179*(CA179+CB179)/1000</f>
        <v>4.5236305716957004</v>
      </c>
      <c r="Y179">
        <f t="shared" ref="Y179:Y210" si="247">0.61365*EXP(17.502*CC179/(240.97+CC179))</f>
        <v>9.7793965573709603</v>
      </c>
      <c r="Z179">
        <f t="shared" ref="Z179:Z210" si="248">(V179-BV179*(CA179+CB179)/1000)</f>
        <v>3.7025202598354019</v>
      </c>
      <c r="AA179">
        <f t="shared" ref="AA179:AA210" si="249">(-H179*44100)</f>
        <v>-748.54302221981538</v>
      </c>
      <c r="AB179">
        <f t="shared" ref="AB179:AB210" si="250">2*29.3*P179*0.92*(CC179-U179)</f>
        <v>522.60948371877612</v>
      </c>
      <c r="AC179">
        <f t="shared" ref="AC179:AC210" si="251">2*0.95*0.0000000567*(((CC179+$B$9)+273)^4-(U179+273)^4)</f>
        <v>45.430604678106953</v>
      </c>
      <c r="AD179">
        <f t="shared" ref="AD179:AD210" si="252">S179+AC179+AA179+AB179</f>
        <v>-114.36652407975578</v>
      </c>
      <c r="AE179">
        <v>0</v>
      </c>
      <c r="AF179">
        <v>0</v>
      </c>
      <c r="AG179">
        <f t="shared" ref="AG179:AG210" si="253">IF(AE179*$H$15&gt;=AI179,1,(AI179/(AI179-AE179*$H$15)))</f>
        <v>1</v>
      </c>
      <c r="AH179">
        <f t="shared" ref="AH179:AH210" si="254">(AG179-1)*100</f>
        <v>0</v>
      </c>
      <c r="AI179">
        <f t="shared" ref="AI179:AI210" si="255">MAX(0,($B$15+$C$15*CH179)/(1+$D$15*CH179)*CA179/(CC179+273)*$E$15)</f>
        <v>49533.837274491532</v>
      </c>
      <c r="AJ179" t="s">
        <v>281</v>
      </c>
      <c r="AK179" t="s">
        <v>281</v>
      </c>
      <c r="AL179">
        <v>0</v>
      </c>
      <c r="AM179">
        <v>0</v>
      </c>
      <c r="AN179" t="e">
        <f t="shared" ref="AN179:AN210" si="256">1-AL179/AM179</f>
        <v>#DIV/0!</v>
      </c>
      <c r="AO179">
        <v>0</v>
      </c>
      <c r="AP179" t="s">
        <v>281</v>
      </c>
      <c r="AQ179" t="s">
        <v>281</v>
      </c>
      <c r="AR179">
        <v>0</v>
      </c>
      <c r="AS179">
        <v>0</v>
      </c>
      <c r="AT179" t="e">
        <f t="shared" ref="AT179:AT210" si="257">1-AR179/AS179</f>
        <v>#DIV/0!</v>
      </c>
      <c r="AU179">
        <v>0.5</v>
      </c>
      <c r="AV179">
        <f t="shared" ref="AV179:AV210" si="258">BM179</f>
        <v>337.09670100682723</v>
      </c>
      <c r="AW179">
        <f t="shared" ref="AW179:AW210" si="259">J179</f>
        <v>-0.5286737978654944</v>
      </c>
      <c r="AX179" t="e">
        <f t="shared" ref="AX179:AX210" si="260">AT179*AU179*AV179</f>
        <v>#DIV/0!</v>
      </c>
      <c r="AY179">
        <f t="shared" ref="AY179:AY210" si="261">(AW179-AO179)/AV179</f>
        <v>-1.5683149561727307E-3</v>
      </c>
      <c r="AZ179" t="e">
        <f t="shared" ref="AZ179:AZ210" si="262">(AM179-AS179)/AS179</f>
        <v>#DIV/0!</v>
      </c>
      <c r="BA179" t="e">
        <f t="shared" ref="BA179:BA210" si="263">AL179/(AN179+AL179/AS179)</f>
        <v>#DIV/0!</v>
      </c>
      <c r="BB179" t="s">
        <v>281</v>
      </c>
      <c r="BC179">
        <v>0</v>
      </c>
      <c r="BD179" t="e">
        <f t="shared" ref="BD179:BD210" si="264">IF(BC179&lt;&gt;0, BC179, BA179)</f>
        <v>#DIV/0!</v>
      </c>
      <c r="BE179" t="e">
        <f t="shared" ref="BE179:BE210" si="265">1-BD179/AS179</f>
        <v>#DIV/0!</v>
      </c>
      <c r="BF179" t="e">
        <f t="shared" ref="BF179:BF210" si="266">(AS179-AR179)/(AS179-BD179)</f>
        <v>#DIV/0!</v>
      </c>
      <c r="BG179" t="e">
        <f t="shared" ref="BG179:BG210" si="267">(AM179-AS179)/(AM179-BD179)</f>
        <v>#DIV/0!</v>
      </c>
      <c r="BH179" t="e">
        <f t="shared" ref="BH179:BH210" si="268">(AS179-AR179)/(AS179-AL179)</f>
        <v>#DIV/0!</v>
      </c>
      <c r="BI179" t="e">
        <f t="shared" ref="BI179:BI210" si="269">(AM179-AS179)/(AM179-AL179)</f>
        <v>#DIV/0!</v>
      </c>
      <c r="BJ179" t="e">
        <f t="shared" ref="BJ179:BJ210" si="270">(BF179*BD179/AR179)</f>
        <v>#DIV/0!</v>
      </c>
      <c r="BK179" t="e">
        <f t="shared" ref="BK179:BK210" si="271">(1-BJ179)</f>
        <v>#DIV/0!</v>
      </c>
      <c r="BL179">
        <f t="shared" ref="BL179:BL210" si="272">$B$13*CI179+$C$13*CJ179+$F$13*CK179*(1-CN179)</f>
        <v>399.87700000000001</v>
      </c>
      <c r="BM179">
        <f t="shared" ref="BM179:BM210" si="273">BL179*BN179</f>
        <v>337.09670100682723</v>
      </c>
      <c r="BN179">
        <f t="shared" ref="BN179:BN210" si="274">($B$13*$D$11+$C$13*$D$11+$F$13*((CX179+CP179)/MAX(CX179+CP179+CY179, 0.1)*$I$11+CY179/MAX(CX179+CP179+CY179, 0.1)*$J$11))/($B$13+$C$13+$F$13)</f>
        <v>0.84300097531697804</v>
      </c>
      <c r="BO179">
        <f t="shared" ref="BO179:BO210" si="275">($B$13*$K$11+$C$13*$K$11+$F$13*((CX179+CP179)/MAX(CX179+CP179+CY179, 0.1)*$P$11+CY179/MAX(CX179+CP179+CY179, 0.1)*$Q$11))/($B$13+$C$13+$F$13)</f>
        <v>0.16539188236176758</v>
      </c>
      <c r="BP179">
        <v>6</v>
      </c>
      <c r="BQ179">
        <v>0.6</v>
      </c>
      <c r="BR179" t="s">
        <v>282</v>
      </c>
      <c r="BS179">
        <v>1659047477.5</v>
      </c>
      <c r="BT179">
        <v>98.62</v>
      </c>
      <c r="BU179">
        <v>99.993700000000004</v>
      </c>
      <c r="BV179">
        <v>45.3611</v>
      </c>
      <c r="BW179">
        <v>25.9255</v>
      </c>
      <c r="BX179">
        <v>98.095399999999998</v>
      </c>
      <c r="BY179">
        <v>45.224400000000003</v>
      </c>
      <c r="BZ179">
        <v>500.23099999999999</v>
      </c>
      <c r="CA179">
        <v>99.624700000000004</v>
      </c>
      <c r="CB179">
        <v>0.100187</v>
      </c>
      <c r="CC179">
        <v>45.281599999999997</v>
      </c>
      <c r="CD179">
        <v>41.9602</v>
      </c>
      <c r="CE179">
        <v>999.9</v>
      </c>
      <c r="CF179">
        <v>0</v>
      </c>
      <c r="CG179">
        <v>0</v>
      </c>
      <c r="CH179">
        <v>9975</v>
      </c>
      <c r="CI179">
        <v>0</v>
      </c>
      <c r="CJ179">
        <v>240.91800000000001</v>
      </c>
      <c r="CK179">
        <v>399.87700000000001</v>
      </c>
      <c r="CL179">
        <v>0.89995999999999998</v>
      </c>
      <c r="CM179">
        <v>0.10004</v>
      </c>
      <c r="CN179">
        <v>0</v>
      </c>
      <c r="CO179">
        <v>3.4182000000000001</v>
      </c>
      <c r="CP179">
        <v>0</v>
      </c>
      <c r="CQ179">
        <v>3748.33</v>
      </c>
      <c r="CR179">
        <v>3428.84</v>
      </c>
      <c r="CS179">
        <v>47.936999999999998</v>
      </c>
      <c r="CT179">
        <v>50.625</v>
      </c>
      <c r="CU179">
        <v>48.936999999999998</v>
      </c>
      <c r="CV179">
        <v>50.061999999999998</v>
      </c>
      <c r="CW179">
        <v>48.561999999999998</v>
      </c>
      <c r="CX179">
        <v>359.87</v>
      </c>
      <c r="CY179">
        <v>40</v>
      </c>
      <c r="CZ179">
        <v>0</v>
      </c>
      <c r="DA179">
        <v>1659047674.5</v>
      </c>
      <c r="DB179">
        <v>0</v>
      </c>
      <c r="DC179">
        <v>3.1970160000000001</v>
      </c>
      <c r="DD179">
        <v>0.84170768948545227</v>
      </c>
      <c r="DE179">
        <v>-22.023846073160389</v>
      </c>
      <c r="DF179">
        <v>3752.5871999999999</v>
      </c>
      <c r="DG179">
        <v>15</v>
      </c>
      <c r="DH179">
        <v>1659047398</v>
      </c>
      <c r="DI179" t="s">
        <v>763</v>
      </c>
      <c r="DJ179">
        <v>1659047378</v>
      </c>
      <c r="DK179">
        <v>1659047253</v>
      </c>
      <c r="DL179">
        <v>162</v>
      </c>
      <c r="DM179">
        <v>-3.9E-2</v>
      </c>
      <c r="DN179">
        <v>-0.01</v>
      </c>
      <c r="DO179">
        <v>0.52400000000000002</v>
      </c>
      <c r="DP179">
        <v>0.13700000000000001</v>
      </c>
      <c r="DQ179">
        <v>100</v>
      </c>
      <c r="DR179">
        <v>26</v>
      </c>
      <c r="DS179">
        <v>0.28000000000000003</v>
      </c>
      <c r="DT179">
        <v>0.01</v>
      </c>
      <c r="DU179">
        <v>100</v>
      </c>
      <c r="DV179">
        <v>100</v>
      </c>
      <c r="DW179">
        <v>0.52500000000000002</v>
      </c>
      <c r="DX179">
        <v>0.13669999999999999</v>
      </c>
      <c r="DY179">
        <v>0.59300211456012908</v>
      </c>
      <c r="DZ179">
        <v>-6.7132856166521554E-4</v>
      </c>
      <c r="EA179">
        <v>-2.681329234238156E-7</v>
      </c>
      <c r="EB179">
        <v>8.1307759810197942E-11</v>
      </c>
      <c r="EC179">
        <v>0.13665500000000111</v>
      </c>
      <c r="ED179">
        <v>0</v>
      </c>
      <c r="EE179">
        <v>0</v>
      </c>
      <c r="EF179">
        <v>0</v>
      </c>
      <c r="EG179">
        <v>2</v>
      </c>
      <c r="EH179">
        <v>2028</v>
      </c>
      <c r="EI179">
        <v>2</v>
      </c>
      <c r="EJ179">
        <v>26</v>
      </c>
      <c r="EK179">
        <v>1.7</v>
      </c>
      <c r="EL179">
        <v>3.7</v>
      </c>
      <c r="EM179">
        <v>0.39550800000000003</v>
      </c>
      <c r="EN179">
        <v>2.5720200000000002</v>
      </c>
      <c r="EO179">
        <v>1.39893</v>
      </c>
      <c r="EP179">
        <v>2.32422</v>
      </c>
      <c r="EQ179">
        <v>1.49902</v>
      </c>
      <c r="ER179">
        <v>2.2595200000000002</v>
      </c>
      <c r="ES179">
        <v>34.349699999999999</v>
      </c>
      <c r="ET179">
        <v>15.2615</v>
      </c>
      <c r="EU179">
        <v>18</v>
      </c>
      <c r="EV179">
        <v>517.21299999999997</v>
      </c>
      <c r="EW179">
        <v>534.94299999999998</v>
      </c>
      <c r="EX179">
        <v>48.698</v>
      </c>
      <c r="EY179">
        <v>43.793500000000002</v>
      </c>
      <c r="EZ179">
        <v>30.000900000000001</v>
      </c>
      <c r="FA179">
        <v>43.343600000000002</v>
      </c>
      <c r="FB179">
        <v>43.241599999999998</v>
      </c>
      <c r="FC179">
        <v>7.9236899999999997</v>
      </c>
      <c r="FD179">
        <v>0</v>
      </c>
      <c r="FE179">
        <v>100</v>
      </c>
      <c r="FF179">
        <v>48.714799999999997</v>
      </c>
      <c r="FG179">
        <v>100</v>
      </c>
      <c r="FH179">
        <v>54.561199999999999</v>
      </c>
      <c r="FI179">
        <v>97.923100000000005</v>
      </c>
      <c r="FJ179">
        <v>99.653899999999993</v>
      </c>
    </row>
    <row r="180" spans="1:166" x14ac:dyDescent="0.2">
      <c r="A180">
        <v>162</v>
      </c>
      <c r="B180">
        <v>1659047628</v>
      </c>
      <c r="C180">
        <v>28693.5</v>
      </c>
      <c r="D180" t="s">
        <v>764</v>
      </c>
      <c r="E180" t="s">
        <v>765</v>
      </c>
      <c r="F180" t="s">
        <v>280</v>
      </c>
      <c r="G180">
        <v>1659047628</v>
      </c>
      <c r="H180">
        <f t="shared" si="230"/>
        <v>1.7409719159587316E-2</v>
      </c>
      <c r="I180">
        <f t="shared" si="231"/>
        <v>17.409719159587315</v>
      </c>
      <c r="J180">
        <f t="shared" si="232"/>
        <v>-2.4364914845739607</v>
      </c>
      <c r="K180">
        <f t="shared" si="233"/>
        <v>51.810299999999998</v>
      </c>
      <c r="L180">
        <f t="shared" si="234"/>
        <v>57.132589805826669</v>
      </c>
      <c r="M180">
        <f t="shared" si="235"/>
        <v>5.6977278859720819</v>
      </c>
      <c r="N180">
        <f t="shared" si="236"/>
        <v>5.1669457326171004</v>
      </c>
      <c r="O180">
        <f t="shared" si="237"/>
        <v>0.48071212325050389</v>
      </c>
      <c r="P180">
        <f t="shared" si="238"/>
        <v>2.9236831935548664</v>
      </c>
      <c r="Q180">
        <f t="shared" si="239"/>
        <v>0.44224540525578576</v>
      </c>
      <c r="R180">
        <f t="shared" si="240"/>
        <v>0.27960877383417115</v>
      </c>
      <c r="S180">
        <f t="shared" si="241"/>
        <v>66.183438392025693</v>
      </c>
      <c r="T180">
        <f t="shared" si="242"/>
        <v>41.296126722391833</v>
      </c>
      <c r="U180">
        <f t="shared" si="243"/>
        <v>41.993699999999997</v>
      </c>
      <c r="V180">
        <f t="shared" si="244"/>
        <v>8.2406808233319726</v>
      </c>
      <c r="W180">
        <f t="shared" si="245"/>
        <v>46.447411646975993</v>
      </c>
      <c r="X180">
        <f t="shared" si="246"/>
        <v>4.5668116022382002</v>
      </c>
      <c r="Y180">
        <f t="shared" si="247"/>
        <v>9.8322197950411017</v>
      </c>
      <c r="Z180">
        <f t="shared" si="248"/>
        <v>3.6738692210937725</v>
      </c>
      <c r="AA180">
        <f t="shared" si="249"/>
        <v>-767.76861493780063</v>
      </c>
      <c r="AB180">
        <f t="shared" si="250"/>
        <v>534.74706842351327</v>
      </c>
      <c r="AC180">
        <f t="shared" si="251"/>
        <v>46.434932538736966</v>
      </c>
      <c r="AD180">
        <f t="shared" si="252"/>
        <v>-120.40317558352467</v>
      </c>
      <c r="AE180">
        <v>0</v>
      </c>
      <c r="AF180">
        <v>0</v>
      </c>
      <c r="AG180">
        <f t="shared" si="253"/>
        <v>1</v>
      </c>
      <c r="AH180">
        <f t="shared" si="254"/>
        <v>0</v>
      </c>
      <c r="AI180">
        <f t="shared" si="255"/>
        <v>49656.395885901547</v>
      </c>
      <c r="AJ180" t="s">
        <v>281</v>
      </c>
      <c r="AK180" t="s">
        <v>281</v>
      </c>
      <c r="AL180">
        <v>0</v>
      </c>
      <c r="AM180">
        <v>0</v>
      </c>
      <c r="AN180" t="e">
        <f t="shared" si="256"/>
        <v>#DIV/0!</v>
      </c>
      <c r="AO180">
        <v>0</v>
      </c>
      <c r="AP180" t="s">
        <v>281</v>
      </c>
      <c r="AQ180" t="s">
        <v>281</v>
      </c>
      <c r="AR180">
        <v>0</v>
      </c>
      <c r="AS180">
        <v>0</v>
      </c>
      <c r="AT180" t="e">
        <f t="shared" si="257"/>
        <v>#DIV/0!</v>
      </c>
      <c r="AU180">
        <v>0.5</v>
      </c>
      <c r="AV180">
        <f t="shared" si="258"/>
        <v>337.33614300104961</v>
      </c>
      <c r="AW180">
        <f t="shared" si="259"/>
        <v>-2.4364914845739607</v>
      </c>
      <c r="AX180" t="e">
        <f t="shared" si="260"/>
        <v>#DIV/0!</v>
      </c>
      <c r="AY180">
        <f t="shared" si="261"/>
        <v>-7.22274068499793E-3</v>
      </c>
      <c r="AZ180" t="e">
        <f t="shared" si="262"/>
        <v>#DIV/0!</v>
      </c>
      <c r="BA180" t="e">
        <f t="shared" si="263"/>
        <v>#DIV/0!</v>
      </c>
      <c r="BB180" t="s">
        <v>281</v>
      </c>
      <c r="BC180">
        <v>0</v>
      </c>
      <c r="BD180" t="e">
        <f t="shared" si="264"/>
        <v>#DIV/0!</v>
      </c>
      <c r="BE180" t="e">
        <f t="shared" si="265"/>
        <v>#DIV/0!</v>
      </c>
      <c r="BF180" t="e">
        <f t="shared" si="266"/>
        <v>#DIV/0!</v>
      </c>
      <c r="BG180" t="e">
        <f t="shared" si="267"/>
        <v>#DIV/0!</v>
      </c>
      <c r="BH180" t="e">
        <f t="shared" si="268"/>
        <v>#DIV/0!</v>
      </c>
      <c r="BI180" t="e">
        <f t="shared" si="269"/>
        <v>#DIV/0!</v>
      </c>
      <c r="BJ180" t="e">
        <f t="shared" si="270"/>
        <v>#DIV/0!</v>
      </c>
      <c r="BK180" t="e">
        <f t="shared" si="271"/>
        <v>#DIV/0!</v>
      </c>
      <c r="BL180">
        <f t="shared" si="272"/>
        <v>400.161</v>
      </c>
      <c r="BM180">
        <f t="shared" si="273"/>
        <v>337.33614300104961</v>
      </c>
      <c r="BN180">
        <f t="shared" si="274"/>
        <v>0.84300104958016797</v>
      </c>
      <c r="BO180">
        <f t="shared" si="275"/>
        <v>0.16539202568972411</v>
      </c>
      <c r="BP180">
        <v>6</v>
      </c>
      <c r="BQ180">
        <v>0.6</v>
      </c>
      <c r="BR180" t="s">
        <v>282</v>
      </c>
      <c r="BS180">
        <v>1659047628</v>
      </c>
      <c r="BT180">
        <v>51.810299999999998</v>
      </c>
      <c r="BU180">
        <v>49.969900000000003</v>
      </c>
      <c r="BV180">
        <v>45.7926</v>
      </c>
      <c r="BW180">
        <v>25.868300000000001</v>
      </c>
      <c r="BX180">
        <v>51.315899999999999</v>
      </c>
      <c r="BY180">
        <v>45.662100000000002</v>
      </c>
      <c r="BZ180">
        <v>500.26799999999997</v>
      </c>
      <c r="CA180">
        <v>99.628100000000003</v>
      </c>
      <c r="CB180">
        <v>0.10005699999999999</v>
      </c>
      <c r="CC180">
        <v>45.386299999999999</v>
      </c>
      <c r="CD180">
        <v>41.993699999999997</v>
      </c>
      <c r="CE180">
        <v>999.9</v>
      </c>
      <c r="CF180">
        <v>0</v>
      </c>
      <c r="CG180">
        <v>0</v>
      </c>
      <c r="CH180">
        <v>10003.799999999999</v>
      </c>
      <c r="CI180">
        <v>0</v>
      </c>
      <c r="CJ180">
        <v>241.11099999999999</v>
      </c>
      <c r="CK180">
        <v>400.161</v>
      </c>
      <c r="CL180">
        <v>0.89995999999999998</v>
      </c>
      <c r="CM180">
        <v>0.10004</v>
      </c>
      <c r="CN180">
        <v>0</v>
      </c>
      <c r="CO180">
        <v>3.1278000000000001</v>
      </c>
      <c r="CP180">
        <v>0</v>
      </c>
      <c r="CQ180">
        <v>3788.89</v>
      </c>
      <c r="CR180">
        <v>3431.28</v>
      </c>
      <c r="CS180">
        <v>48.061999999999998</v>
      </c>
      <c r="CT180">
        <v>50.75</v>
      </c>
      <c r="CU180">
        <v>49.061999999999998</v>
      </c>
      <c r="CV180">
        <v>50.186999999999998</v>
      </c>
      <c r="CW180">
        <v>48.75</v>
      </c>
      <c r="CX180">
        <v>360.13</v>
      </c>
      <c r="CY180">
        <v>40.03</v>
      </c>
      <c r="CZ180">
        <v>0</v>
      </c>
      <c r="DA180">
        <v>1659047824.5</v>
      </c>
      <c r="DB180">
        <v>0</v>
      </c>
      <c r="DC180">
        <v>3.203171999999999</v>
      </c>
      <c r="DD180">
        <v>0.53257691419986219</v>
      </c>
      <c r="DE180">
        <v>20.773076840487761</v>
      </c>
      <c r="DF180">
        <v>3785.1547999999998</v>
      </c>
      <c r="DG180">
        <v>15</v>
      </c>
      <c r="DH180">
        <v>1659047550.5</v>
      </c>
      <c r="DI180" t="s">
        <v>766</v>
      </c>
      <c r="DJ180">
        <v>1659047540.5</v>
      </c>
      <c r="DK180">
        <v>1659047550.5</v>
      </c>
      <c r="DL180">
        <v>163</v>
      </c>
      <c r="DM180">
        <v>-6.3E-2</v>
      </c>
      <c r="DN180">
        <v>-6.0000000000000001E-3</v>
      </c>
      <c r="DO180">
        <v>0.496</v>
      </c>
      <c r="DP180">
        <v>0.129</v>
      </c>
      <c r="DQ180">
        <v>50</v>
      </c>
      <c r="DR180">
        <v>26</v>
      </c>
      <c r="DS180">
        <v>0.42</v>
      </c>
      <c r="DT180">
        <v>0.01</v>
      </c>
      <c r="DU180">
        <v>100</v>
      </c>
      <c r="DV180">
        <v>100</v>
      </c>
      <c r="DW180">
        <v>0.49399999999999999</v>
      </c>
      <c r="DX180">
        <v>0.1305</v>
      </c>
      <c r="DY180">
        <v>0.52957012431394801</v>
      </c>
      <c r="DZ180">
        <v>-6.7132856166521554E-4</v>
      </c>
      <c r="EA180">
        <v>-2.681329234238156E-7</v>
      </c>
      <c r="EB180">
        <v>8.1307759810197942E-11</v>
      </c>
      <c r="EC180">
        <v>0.13049605918263929</v>
      </c>
      <c r="ED180">
        <v>0</v>
      </c>
      <c r="EE180">
        <v>0</v>
      </c>
      <c r="EF180">
        <v>0</v>
      </c>
      <c r="EG180">
        <v>2</v>
      </c>
      <c r="EH180">
        <v>2028</v>
      </c>
      <c r="EI180">
        <v>2</v>
      </c>
      <c r="EJ180">
        <v>26</v>
      </c>
      <c r="EK180">
        <v>1.5</v>
      </c>
      <c r="EL180">
        <v>1.3</v>
      </c>
      <c r="EM180">
        <v>0.27587899999999999</v>
      </c>
      <c r="EN180">
        <v>2.5927699999999998</v>
      </c>
      <c r="EO180">
        <v>1.39893</v>
      </c>
      <c r="EP180">
        <v>2.32422</v>
      </c>
      <c r="EQ180">
        <v>1.49902</v>
      </c>
      <c r="ER180">
        <v>2.2509800000000002</v>
      </c>
      <c r="ES180">
        <v>34.304200000000002</v>
      </c>
      <c r="ET180">
        <v>15.209</v>
      </c>
      <c r="EU180">
        <v>18</v>
      </c>
      <c r="EV180">
        <v>517.95500000000004</v>
      </c>
      <c r="EW180">
        <v>535.08399999999995</v>
      </c>
      <c r="EX180">
        <v>48.847900000000003</v>
      </c>
      <c r="EY180">
        <v>44.021500000000003</v>
      </c>
      <c r="EZ180">
        <v>30.000699999999998</v>
      </c>
      <c r="FA180">
        <v>43.612099999999998</v>
      </c>
      <c r="FB180">
        <v>43.5169</v>
      </c>
      <c r="FC180">
        <v>5.5278099999999997</v>
      </c>
      <c r="FD180">
        <v>0</v>
      </c>
      <c r="FE180">
        <v>100</v>
      </c>
      <c r="FF180">
        <v>48.852699999999999</v>
      </c>
      <c r="FG180">
        <v>50</v>
      </c>
      <c r="FH180">
        <v>54.561199999999999</v>
      </c>
      <c r="FI180">
        <v>97.888400000000004</v>
      </c>
      <c r="FJ180">
        <v>99.619</v>
      </c>
    </row>
    <row r="181" spans="1:166" x14ac:dyDescent="0.2">
      <c r="A181">
        <v>163</v>
      </c>
      <c r="B181">
        <v>1659047778.5</v>
      </c>
      <c r="C181">
        <v>28844</v>
      </c>
      <c r="D181" t="s">
        <v>767</v>
      </c>
      <c r="E181" t="s">
        <v>768</v>
      </c>
      <c r="F181" t="s">
        <v>280</v>
      </c>
      <c r="G181">
        <v>1659047778.5</v>
      </c>
      <c r="H181">
        <f t="shared" si="230"/>
        <v>1.7756130422279796E-2</v>
      </c>
      <c r="I181">
        <f t="shared" si="231"/>
        <v>17.756130422279796</v>
      </c>
      <c r="J181">
        <f t="shared" si="232"/>
        <v>-2.3209094744928787</v>
      </c>
      <c r="K181">
        <f t="shared" si="233"/>
        <v>51.688200000000002</v>
      </c>
      <c r="L181">
        <f t="shared" si="234"/>
        <v>56.410686453039943</v>
      </c>
      <c r="M181">
        <f t="shared" si="235"/>
        <v>5.6263118353706254</v>
      </c>
      <c r="N181">
        <f t="shared" si="236"/>
        <v>5.1552985736328001</v>
      </c>
      <c r="O181">
        <f t="shared" si="237"/>
        <v>0.49673509549887795</v>
      </c>
      <c r="P181">
        <f t="shared" si="238"/>
        <v>2.9199111601252747</v>
      </c>
      <c r="Q181">
        <f t="shared" si="239"/>
        <v>0.45572713315758534</v>
      </c>
      <c r="R181">
        <f t="shared" si="240"/>
        <v>0.28823809763074282</v>
      </c>
      <c r="S181">
        <f t="shared" si="241"/>
        <v>66.130629392316919</v>
      </c>
      <c r="T181">
        <f t="shared" si="242"/>
        <v>41.284459787873715</v>
      </c>
      <c r="U181">
        <f t="shared" si="243"/>
        <v>41.984400000000001</v>
      </c>
      <c r="V181">
        <f t="shared" si="244"/>
        <v>8.23664489773914</v>
      </c>
      <c r="W181">
        <f t="shared" si="245"/>
        <v>46.594280670613351</v>
      </c>
      <c r="X181">
        <f t="shared" si="246"/>
        <v>4.6007031781908001</v>
      </c>
      <c r="Y181">
        <f t="shared" si="247"/>
        <v>9.8739654566497634</v>
      </c>
      <c r="Z181">
        <f t="shared" si="248"/>
        <v>3.6359417195483399</v>
      </c>
      <c r="AA181">
        <f t="shared" si="249"/>
        <v>-783.04535162253899</v>
      </c>
      <c r="AB181">
        <f t="shared" si="250"/>
        <v>548.49241009406262</v>
      </c>
      <c r="AC181">
        <f t="shared" si="251"/>
        <v>47.70663034172523</v>
      </c>
      <c r="AD181">
        <f t="shared" si="252"/>
        <v>-120.7156817944342</v>
      </c>
      <c r="AE181">
        <v>0</v>
      </c>
      <c r="AF181">
        <v>0</v>
      </c>
      <c r="AG181">
        <f t="shared" si="253"/>
        <v>1</v>
      </c>
      <c r="AH181">
        <f t="shared" si="254"/>
        <v>0</v>
      </c>
      <c r="AI181">
        <f t="shared" si="255"/>
        <v>49541.314191038626</v>
      </c>
      <c r="AJ181" t="s">
        <v>281</v>
      </c>
      <c r="AK181" t="s">
        <v>281</v>
      </c>
      <c r="AL181">
        <v>0</v>
      </c>
      <c r="AM181">
        <v>0</v>
      </c>
      <c r="AN181" t="e">
        <f t="shared" si="256"/>
        <v>#DIV/0!</v>
      </c>
      <c r="AO181">
        <v>0</v>
      </c>
      <c r="AP181" t="s">
        <v>281</v>
      </c>
      <c r="AQ181" t="s">
        <v>281</v>
      </c>
      <c r="AR181">
        <v>0</v>
      </c>
      <c r="AS181">
        <v>0</v>
      </c>
      <c r="AT181" t="e">
        <f t="shared" si="257"/>
        <v>#DIV/0!</v>
      </c>
      <c r="AU181">
        <v>0.5</v>
      </c>
      <c r="AV181">
        <f t="shared" si="258"/>
        <v>337.06644300120047</v>
      </c>
      <c r="AW181">
        <f t="shared" si="259"/>
        <v>-2.3209094744928787</v>
      </c>
      <c r="AX181" t="e">
        <f t="shared" si="260"/>
        <v>#DIV/0!</v>
      </c>
      <c r="AY181">
        <f t="shared" si="261"/>
        <v>-6.8856141650523563E-3</v>
      </c>
      <c r="AZ181" t="e">
        <f t="shared" si="262"/>
        <v>#DIV/0!</v>
      </c>
      <c r="BA181" t="e">
        <f t="shared" si="263"/>
        <v>#DIV/0!</v>
      </c>
      <c r="BB181" t="s">
        <v>281</v>
      </c>
      <c r="BC181">
        <v>0</v>
      </c>
      <c r="BD181" t="e">
        <f t="shared" si="264"/>
        <v>#DIV/0!</v>
      </c>
      <c r="BE181" t="e">
        <f t="shared" si="265"/>
        <v>#DIV/0!</v>
      </c>
      <c r="BF181" t="e">
        <f t="shared" si="266"/>
        <v>#DIV/0!</v>
      </c>
      <c r="BG181" t="e">
        <f t="shared" si="267"/>
        <v>#DIV/0!</v>
      </c>
      <c r="BH181" t="e">
        <f t="shared" si="268"/>
        <v>#DIV/0!</v>
      </c>
      <c r="BI181" t="e">
        <f t="shared" si="269"/>
        <v>#DIV/0!</v>
      </c>
      <c r="BJ181" t="e">
        <f t="shared" si="270"/>
        <v>#DIV/0!</v>
      </c>
      <c r="BK181" t="e">
        <f t="shared" si="271"/>
        <v>#DIV/0!</v>
      </c>
      <c r="BL181">
        <f t="shared" si="272"/>
        <v>399.84100000000001</v>
      </c>
      <c r="BM181">
        <f t="shared" si="273"/>
        <v>337.06644300120047</v>
      </c>
      <c r="BN181">
        <f t="shared" si="274"/>
        <v>0.843001200480192</v>
      </c>
      <c r="BO181">
        <f t="shared" si="275"/>
        <v>0.1653923169267707</v>
      </c>
      <c r="BP181">
        <v>6</v>
      </c>
      <c r="BQ181">
        <v>0.6</v>
      </c>
      <c r="BR181" t="s">
        <v>282</v>
      </c>
      <c r="BS181">
        <v>1659047778.5</v>
      </c>
      <c r="BT181">
        <v>51.688200000000002</v>
      </c>
      <c r="BU181">
        <v>50.005400000000002</v>
      </c>
      <c r="BV181">
        <v>46.127699999999997</v>
      </c>
      <c r="BW181">
        <v>25.814699999999998</v>
      </c>
      <c r="BX181">
        <v>51.1494</v>
      </c>
      <c r="BY181">
        <v>45.996400000000001</v>
      </c>
      <c r="BZ181">
        <v>500.28300000000002</v>
      </c>
      <c r="CA181">
        <v>99.638400000000004</v>
      </c>
      <c r="CB181">
        <v>0.100004</v>
      </c>
      <c r="CC181">
        <v>45.468699999999998</v>
      </c>
      <c r="CD181">
        <v>41.984400000000001</v>
      </c>
      <c r="CE181">
        <v>999.9</v>
      </c>
      <c r="CF181">
        <v>0</v>
      </c>
      <c r="CG181">
        <v>0</v>
      </c>
      <c r="CH181">
        <v>9981.25</v>
      </c>
      <c r="CI181">
        <v>0</v>
      </c>
      <c r="CJ181">
        <v>240.93899999999999</v>
      </c>
      <c r="CK181">
        <v>399.84100000000001</v>
      </c>
      <c r="CL181">
        <v>0.89995999999999998</v>
      </c>
      <c r="CM181">
        <v>0.10004</v>
      </c>
      <c r="CN181">
        <v>0</v>
      </c>
      <c r="CO181">
        <v>3.1164000000000001</v>
      </c>
      <c r="CP181">
        <v>0</v>
      </c>
      <c r="CQ181">
        <v>3818.32</v>
      </c>
      <c r="CR181">
        <v>3428.53</v>
      </c>
      <c r="CS181">
        <v>48.186999999999998</v>
      </c>
      <c r="CT181">
        <v>50.811999999999998</v>
      </c>
      <c r="CU181">
        <v>49.186999999999998</v>
      </c>
      <c r="CV181">
        <v>50.311999999999998</v>
      </c>
      <c r="CW181">
        <v>48.811999999999998</v>
      </c>
      <c r="CX181">
        <v>359.84</v>
      </c>
      <c r="CY181">
        <v>40</v>
      </c>
      <c r="CZ181">
        <v>0</v>
      </c>
      <c r="DA181">
        <v>1659047975.0999999</v>
      </c>
      <c r="DB181">
        <v>0</v>
      </c>
      <c r="DC181">
        <v>3.2487269230769229</v>
      </c>
      <c r="DD181">
        <v>-0.39220170341582689</v>
      </c>
      <c r="DE181">
        <v>9.0516240560171166</v>
      </c>
      <c r="DF181">
        <v>3818.72</v>
      </c>
      <c r="DG181">
        <v>15</v>
      </c>
      <c r="DH181">
        <v>1659047692.5</v>
      </c>
      <c r="DI181" t="s">
        <v>769</v>
      </c>
      <c r="DJ181">
        <v>1659047689.5</v>
      </c>
      <c r="DK181">
        <v>1659047692.5</v>
      </c>
      <c r="DL181">
        <v>164</v>
      </c>
      <c r="DM181">
        <v>4.3999999999999997E-2</v>
      </c>
      <c r="DN181">
        <v>1E-3</v>
      </c>
      <c r="DO181">
        <v>0.54</v>
      </c>
      <c r="DP181">
        <v>0.129</v>
      </c>
      <c r="DQ181">
        <v>50</v>
      </c>
      <c r="DR181">
        <v>26</v>
      </c>
      <c r="DS181">
        <v>0.46</v>
      </c>
      <c r="DT181">
        <v>0.01</v>
      </c>
      <c r="DU181">
        <v>100</v>
      </c>
      <c r="DV181">
        <v>100</v>
      </c>
      <c r="DW181">
        <v>0.53900000000000003</v>
      </c>
      <c r="DX181">
        <v>0.1313</v>
      </c>
      <c r="DY181">
        <v>0.57378972256488325</v>
      </c>
      <c r="DZ181">
        <v>-6.7132856166521554E-4</v>
      </c>
      <c r="EA181">
        <v>-2.681329234238156E-7</v>
      </c>
      <c r="EB181">
        <v>8.1307759810197942E-11</v>
      </c>
      <c r="EC181">
        <v>0.13129344681217431</v>
      </c>
      <c r="ED181">
        <v>0</v>
      </c>
      <c r="EE181">
        <v>0</v>
      </c>
      <c r="EF181">
        <v>0</v>
      </c>
      <c r="EG181">
        <v>2</v>
      </c>
      <c r="EH181">
        <v>2028</v>
      </c>
      <c r="EI181">
        <v>2</v>
      </c>
      <c r="EJ181">
        <v>26</v>
      </c>
      <c r="EK181">
        <v>1.5</v>
      </c>
      <c r="EL181">
        <v>1.4</v>
      </c>
      <c r="EM181">
        <v>0.27587899999999999</v>
      </c>
      <c r="EN181">
        <v>2.5708000000000002</v>
      </c>
      <c r="EO181">
        <v>1.39893</v>
      </c>
      <c r="EP181">
        <v>2.32422</v>
      </c>
      <c r="EQ181">
        <v>1.49902</v>
      </c>
      <c r="ER181">
        <v>2.47559</v>
      </c>
      <c r="ES181">
        <v>34.258699999999997</v>
      </c>
      <c r="ET181">
        <v>15.173999999999999</v>
      </c>
      <c r="EU181">
        <v>18</v>
      </c>
      <c r="EV181">
        <v>518.35599999999999</v>
      </c>
      <c r="EW181">
        <v>535.09699999999998</v>
      </c>
      <c r="EX181">
        <v>48.986800000000002</v>
      </c>
      <c r="EY181">
        <v>44.197699999999998</v>
      </c>
      <c r="EZ181">
        <v>30.000499999999999</v>
      </c>
      <c r="FA181">
        <v>43.814700000000002</v>
      </c>
      <c r="FB181">
        <v>43.720799999999997</v>
      </c>
      <c r="FC181">
        <v>5.5285500000000001</v>
      </c>
      <c r="FD181">
        <v>0</v>
      </c>
      <c r="FE181">
        <v>100</v>
      </c>
      <c r="FF181">
        <v>48.9863</v>
      </c>
      <c r="FG181">
        <v>50</v>
      </c>
      <c r="FH181">
        <v>54.561199999999999</v>
      </c>
      <c r="FI181">
        <v>97.861000000000004</v>
      </c>
      <c r="FJ181">
        <v>99.590100000000007</v>
      </c>
    </row>
    <row r="182" spans="1:166" x14ac:dyDescent="0.2">
      <c r="A182">
        <v>164</v>
      </c>
      <c r="B182">
        <v>1659047929</v>
      </c>
      <c r="C182">
        <v>28994.5</v>
      </c>
      <c r="D182" t="s">
        <v>770</v>
      </c>
      <c r="E182" t="s">
        <v>771</v>
      </c>
      <c r="F182" t="s">
        <v>280</v>
      </c>
      <c r="G182">
        <v>1659047929</v>
      </c>
      <c r="H182">
        <f t="shared" si="230"/>
        <v>1.8034173781226862E-2</v>
      </c>
      <c r="I182">
        <f t="shared" si="231"/>
        <v>18.034173781226862</v>
      </c>
      <c r="J182">
        <f t="shared" si="232"/>
        <v>-3.9437518231206066</v>
      </c>
      <c r="K182">
        <f t="shared" si="233"/>
        <v>0.70521199999999995</v>
      </c>
      <c r="L182">
        <f t="shared" si="234"/>
        <v>13.648887457339789</v>
      </c>
      <c r="M182">
        <f t="shared" si="235"/>
        <v>1.3613466820032623</v>
      </c>
      <c r="N182">
        <f t="shared" si="236"/>
        <v>7.0338188318243997E-2</v>
      </c>
      <c r="O182">
        <f t="shared" si="237"/>
        <v>0.50868750534522733</v>
      </c>
      <c r="P182">
        <f t="shared" si="238"/>
        <v>2.922355767912328</v>
      </c>
      <c r="Q182">
        <f t="shared" si="239"/>
        <v>0.46580414838050099</v>
      </c>
      <c r="R182">
        <f t="shared" si="240"/>
        <v>0.29468597800127427</v>
      </c>
      <c r="S182">
        <f t="shared" si="241"/>
        <v>66.130794784633849</v>
      </c>
      <c r="T182">
        <f t="shared" si="242"/>
        <v>41.265025286906386</v>
      </c>
      <c r="U182">
        <f t="shared" si="243"/>
        <v>41.988799999999998</v>
      </c>
      <c r="V182">
        <f t="shared" si="244"/>
        <v>8.23855415455537</v>
      </c>
      <c r="W182">
        <f t="shared" si="245"/>
        <v>46.733500689274834</v>
      </c>
      <c r="X182">
        <f t="shared" si="246"/>
        <v>4.6260136573035</v>
      </c>
      <c r="Y182">
        <f t="shared" si="247"/>
        <v>9.8987098956298656</v>
      </c>
      <c r="Z182">
        <f t="shared" si="248"/>
        <v>3.61254049725187</v>
      </c>
      <c r="AA182">
        <f t="shared" si="249"/>
        <v>-795.30706375210457</v>
      </c>
      <c r="AB182">
        <f t="shared" si="250"/>
        <v>555.93108582188086</v>
      </c>
      <c r="AC182">
        <f t="shared" si="251"/>
        <v>48.3253687091266</v>
      </c>
      <c r="AD182">
        <f t="shared" si="252"/>
        <v>-124.9198144364633</v>
      </c>
      <c r="AE182">
        <v>0</v>
      </c>
      <c r="AF182">
        <v>0</v>
      </c>
      <c r="AG182">
        <f t="shared" si="253"/>
        <v>1</v>
      </c>
      <c r="AH182">
        <f t="shared" si="254"/>
        <v>0</v>
      </c>
      <c r="AI182">
        <f t="shared" si="255"/>
        <v>49600.150843367905</v>
      </c>
      <c r="AJ182" t="s">
        <v>281</v>
      </c>
      <c r="AK182" t="s">
        <v>281</v>
      </c>
      <c r="AL182">
        <v>0</v>
      </c>
      <c r="AM182">
        <v>0</v>
      </c>
      <c r="AN182" t="e">
        <f t="shared" si="256"/>
        <v>#DIV/0!</v>
      </c>
      <c r="AO182">
        <v>0</v>
      </c>
      <c r="AP182" t="s">
        <v>281</v>
      </c>
      <c r="AQ182" t="s">
        <v>281</v>
      </c>
      <c r="AR182">
        <v>0</v>
      </c>
      <c r="AS182">
        <v>0</v>
      </c>
      <c r="AT182" t="e">
        <f t="shared" si="257"/>
        <v>#DIV/0!</v>
      </c>
      <c r="AU182">
        <v>0.5</v>
      </c>
      <c r="AV182">
        <f t="shared" si="258"/>
        <v>337.06728600240092</v>
      </c>
      <c r="AW182">
        <f t="shared" si="259"/>
        <v>-3.9437518231206066</v>
      </c>
      <c r="AX182" t="e">
        <f t="shared" si="260"/>
        <v>#DIV/0!</v>
      </c>
      <c r="AY182">
        <f t="shared" si="261"/>
        <v>-1.1700191584574349E-2</v>
      </c>
      <c r="AZ182" t="e">
        <f t="shared" si="262"/>
        <v>#DIV/0!</v>
      </c>
      <c r="BA182" t="e">
        <f t="shared" si="263"/>
        <v>#DIV/0!</v>
      </c>
      <c r="BB182" t="s">
        <v>281</v>
      </c>
      <c r="BC182">
        <v>0</v>
      </c>
      <c r="BD182" t="e">
        <f t="shared" si="264"/>
        <v>#DIV/0!</v>
      </c>
      <c r="BE182" t="e">
        <f t="shared" si="265"/>
        <v>#DIV/0!</v>
      </c>
      <c r="BF182" t="e">
        <f t="shared" si="266"/>
        <v>#DIV/0!</v>
      </c>
      <c r="BG182" t="e">
        <f t="shared" si="267"/>
        <v>#DIV/0!</v>
      </c>
      <c r="BH182" t="e">
        <f t="shared" si="268"/>
        <v>#DIV/0!</v>
      </c>
      <c r="BI182" t="e">
        <f t="shared" si="269"/>
        <v>#DIV/0!</v>
      </c>
      <c r="BJ182" t="e">
        <f t="shared" si="270"/>
        <v>#DIV/0!</v>
      </c>
      <c r="BK182" t="e">
        <f t="shared" si="271"/>
        <v>#DIV/0!</v>
      </c>
      <c r="BL182">
        <f t="shared" si="272"/>
        <v>399.84199999999998</v>
      </c>
      <c r="BM182">
        <f t="shared" si="273"/>
        <v>337.06728600240092</v>
      </c>
      <c r="BN182">
        <f t="shared" si="274"/>
        <v>0.843001200480192</v>
      </c>
      <c r="BO182">
        <f t="shared" si="275"/>
        <v>0.1653923169267707</v>
      </c>
      <c r="BP182">
        <v>6</v>
      </c>
      <c r="BQ182">
        <v>0.6</v>
      </c>
      <c r="BR182" t="s">
        <v>282</v>
      </c>
      <c r="BS182">
        <v>1659047929</v>
      </c>
      <c r="BT182">
        <v>0.70521199999999995</v>
      </c>
      <c r="BU182">
        <v>-4.0100199999999999</v>
      </c>
      <c r="BV182">
        <v>46.380499999999998</v>
      </c>
      <c r="BW182">
        <v>25.751999999999999</v>
      </c>
      <c r="BX182">
        <v>0.182502</v>
      </c>
      <c r="BY182">
        <v>46.251600000000003</v>
      </c>
      <c r="BZ182">
        <v>500.21300000000002</v>
      </c>
      <c r="CA182">
        <v>99.640299999999996</v>
      </c>
      <c r="CB182">
        <v>0.100187</v>
      </c>
      <c r="CC182">
        <v>45.517400000000002</v>
      </c>
      <c r="CD182">
        <v>41.988799999999998</v>
      </c>
      <c r="CE182">
        <v>999.9</v>
      </c>
      <c r="CF182">
        <v>0</v>
      </c>
      <c r="CG182">
        <v>0</v>
      </c>
      <c r="CH182">
        <v>9995</v>
      </c>
      <c r="CI182">
        <v>0</v>
      </c>
      <c r="CJ182">
        <v>240.697</v>
      </c>
      <c r="CK182">
        <v>399.84199999999998</v>
      </c>
      <c r="CL182">
        <v>0.89995999999999998</v>
      </c>
      <c r="CM182">
        <v>0.10004</v>
      </c>
      <c r="CN182">
        <v>0</v>
      </c>
      <c r="CO182">
        <v>3.1111</v>
      </c>
      <c r="CP182">
        <v>0</v>
      </c>
      <c r="CQ182">
        <v>4057.87</v>
      </c>
      <c r="CR182">
        <v>3428.54</v>
      </c>
      <c r="CS182">
        <v>48.311999999999998</v>
      </c>
      <c r="CT182">
        <v>50.936999999999998</v>
      </c>
      <c r="CU182">
        <v>49.25</v>
      </c>
      <c r="CV182">
        <v>50.375</v>
      </c>
      <c r="CW182">
        <v>48.936999999999998</v>
      </c>
      <c r="CX182">
        <v>359.84</v>
      </c>
      <c r="CY182">
        <v>40</v>
      </c>
      <c r="CZ182">
        <v>0</v>
      </c>
      <c r="DA182">
        <v>1659048125.7</v>
      </c>
      <c r="DB182">
        <v>0</v>
      </c>
      <c r="DC182">
        <v>3.2550839999999992</v>
      </c>
      <c r="DD182">
        <v>0.66901537913848241</v>
      </c>
      <c r="DE182">
        <v>54.564615309861829</v>
      </c>
      <c r="DF182">
        <v>4052.9571999999998</v>
      </c>
      <c r="DG182">
        <v>15</v>
      </c>
      <c r="DH182">
        <v>1659047840.5</v>
      </c>
      <c r="DI182" t="s">
        <v>772</v>
      </c>
      <c r="DJ182">
        <v>1659047835</v>
      </c>
      <c r="DK182">
        <v>1659047840.5</v>
      </c>
      <c r="DL182">
        <v>165</v>
      </c>
      <c r="DM182">
        <v>-5.0999999999999997E-2</v>
      </c>
      <c r="DN182">
        <v>-2E-3</v>
      </c>
      <c r="DO182">
        <v>0.52600000000000002</v>
      </c>
      <c r="DP182">
        <v>0.125</v>
      </c>
      <c r="DQ182">
        <v>-4</v>
      </c>
      <c r="DR182">
        <v>26</v>
      </c>
      <c r="DS182">
        <v>0.39</v>
      </c>
      <c r="DT182">
        <v>0</v>
      </c>
      <c r="DU182">
        <v>100</v>
      </c>
      <c r="DV182">
        <v>100</v>
      </c>
      <c r="DW182">
        <v>0.52300000000000002</v>
      </c>
      <c r="DX182">
        <v>0.12889999999999999</v>
      </c>
      <c r="DY182">
        <v>0.52283238851950309</v>
      </c>
      <c r="DZ182">
        <v>-6.7132856166521554E-4</v>
      </c>
      <c r="EA182">
        <v>-2.681329234238156E-7</v>
      </c>
      <c r="EB182">
        <v>8.1307759810197942E-11</v>
      </c>
      <c r="EC182">
        <v>0.1288841295428382</v>
      </c>
      <c r="ED182">
        <v>0</v>
      </c>
      <c r="EE182">
        <v>0</v>
      </c>
      <c r="EF182">
        <v>0</v>
      </c>
      <c r="EG182">
        <v>2</v>
      </c>
      <c r="EH182">
        <v>2028</v>
      </c>
      <c r="EI182">
        <v>2</v>
      </c>
      <c r="EJ182">
        <v>26</v>
      </c>
      <c r="EK182">
        <v>1.6</v>
      </c>
      <c r="EL182">
        <v>1.5</v>
      </c>
      <c r="EM182">
        <v>3.1738299999999997E-2</v>
      </c>
      <c r="EN182">
        <v>4.99878</v>
      </c>
      <c r="EO182">
        <v>1.39893</v>
      </c>
      <c r="EP182">
        <v>2.323</v>
      </c>
      <c r="EQ182">
        <v>1.49902</v>
      </c>
      <c r="ER182">
        <v>2.2875999999999999</v>
      </c>
      <c r="ES182">
        <v>34.281399999999998</v>
      </c>
      <c r="ET182">
        <v>15.103899999999999</v>
      </c>
      <c r="EU182">
        <v>18</v>
      </c>
      <c r="EV182">
        <v>518.46100000000001</v>
      </c>
      <c r="EW182">
        <v>535.13599999999997</v>
      </c>
      <c r="EX182">
        <v>48.945799999999998</v>
      </c>
      <c r="EY182">
        <v>44.334899999999998</v>
      </c>
      <c r="EZ182">
        <v>30.000399999999999</v>
      </c>
      <c r="FA182">
        <v>43.9679</v>
      </c>
      <c r="FB182">
        <v>43.876399999999997</v>
      </c>
      <c r="FC182">
        <v>0</v>
      </c>
      <c r="FD182">
        <v>0</v>
      </c>
      <c r="FE182">
        <v>100</v>
      </c>
      <c r="FF182">
        <v>48.9557</v>
      </c>
      <c r="FG182">
        <v>0</v>
      </c>
      <c r="FH182">
        <v>54.561199999999999</v>
      </c>
      <c r="FI182">
        <v>97.840500000000006</v>
      </c>
      <c r="FJ182">
        <v>99.569100000000006</v>
      </c>
    </row>
    <row r="183" spans="1:166" x14ac:dyDescent="0.2">
      <c r="A183">
        <v>165</v>
      </c>
      <c r="B183">
        <v>1659048079.5</v>
      </c>
      <c r="C183">
        <v>29145</v>
      </c>
      <c r="D183" t="s">
        <v>773</v>
      </c>
      <c r="E183" t="s">
        <v>774</v>
      </c>
      <c r="F183" t="s">
        <v>280</v>
      </c>
      <c r="G183">
        <v>1659048079.5</v>
      </c>
      <c r="H183">
        <f t="shared" si="230"/>
        <v>1.8253960446771387E-2</v>
      </c>
      <c r="I183">
        <f t="shared" si="231"/>
        <v>18.253960446771387</v>
      </c>
      <c r="J183">
        <f t="shared" si="232"/>
        <v>9.9973986037513143</v>
      </c>
      <c r="K183">
        <f t="shared" si="233"/>
        <v>379.81099999999998</v>
      </c>
      <c r="L183">
        <f t="shared" si="234"/>
        <v>325.00194285306907</v>
      </c>
      <c r="M183">
        <f t="shared" si="235"/>
        <v>32.412518283682076</v>
      </c>
      <c r="N183">
        <f t="shared" si="236"/>
        <v>37.878638120662295</v>
      </c>
      <c r="O183">
        <f t="shared" si="237"/>
        <v>0.5180821106729504</v>
      </c>
      <c r="P183">
        <f t="shared" si="238"/>
        <v>2.9285170835778502</v>
      </c>
      <c r="Q183">
        <f t="shared" si="239"/>
        <v>0.47375747593903589</v>
      </c>
      <c r="R183">
        <f t="shared" si="240"/>
        <v>0.29977184884446773</v>
      </c>
      <c r="S183">
        <f t="shared" si="241"/>
        <v>66.127271999999991</v>
      </c>
      <c r="T183">
        <f t="shared" si="242"/>
        <v>41.304999376200428</v>
      </c>
      <c r="U183">
        <f t="shared" si="243"/>
        <v>42.002000000000002</v>
      </c>
      <c r="V183">
        <f t="shared" si="244"/>
        <v>8.2442842242732848</v>
      </c>
      <c r="W183">
        <f t="shared" si="245"/>
        <v>46.764902020897786</v>
      </c>
      <c r="X183">
        <f t="shared" si="246"/>
        <v>4.6500715364564504</v>
      </c>
      <c r="Y183">
        <f t="shared" si="247"/>
        <v>9.9435074928168934</v>
      </c>
      <c r="Z183">
        <f t="shared" si="248"/>
        <v>3.5942126878168343</v>
      </c>
      <c r="AA183">
        <f t="shared" si="249"/>
        <v>-804.99965570261816</v>
      </c>
      <c r="AB183">
        <f t="shared" si="250"/>
        <v>568.8969781383887</v>
      </c>
      <c r="AC183">
        <f t="shared" si="251"/>
        <v>49.372105481529658</v>
      </c>
      <c r="AD183">
        <f t="shared" si="252"/>
        <v>-120.60330008269977</v>
      </c>
      <c r="AE183">
        <v>0</v>
      </c>
      <c r="AF183">
        <v>0</v>
      </c>
      <c r="AG183">
        <f t="shared" si="253"/>
        <v>1</v>
      </c>
      <c r="AH183">
        <f t="shared" si="254"/>
        <v>0</v>
      </c>
      <c r="AI183">
        <f t="shared" si="255"/>
        <v>49753.655838231134</v>
      </c>
      <c r="AJ183" t="s">
        <v>281</v>
      </c>
      <c r="AK183" t="s">
        <v>281</v>
      </c>
      <c r="AL183">
        <v>0</v>
      </c>
      <c r="AM183">
        <v>0</v>
      </c>
      <c r="AN183" t="e">
        <f t="shared" si="256"/>
        <v>#DIV/0!</v>
      </c>
      <c r="AO183">
        <v>0</v>
      </c>
      <c r="AP183" t="s">
        <v>281</v>
      </c>
      <c r="AQ183" t="s">
        <v>281</v>
      </c>
      <c r="AR183">
        <v>0</v>
      </c>
      <c r="AS183">
        <v>0</v>
      </c>
      <c r="AT183" t="e">
        <f t="shared" si="257"/>
        <v>#DIV/0!</v>
      </c>
      <c r="AU183">
        <v>0.5</v>
      </c>
      <c r="AV183">
        <f t="shared" si="258"/>
        <v>337.04879999999991</v>
      </c>
      <c r="AW183">
        <f t="shared" si="259"/>
        <v>9.9973986037513143</v>
      </c>
      <c r="AX183" t="e">
        <f t="shared" si="260"/>
        <v>#DIV/0!</v>
      </c>
      <c r="AY183">
        <f t="shared" si="261"/>
        <v>2.9661576020301266E-2</v>
      </c>
      <c r="AZ183" t="e">
        <f t="shared" si="262"/>
        <v>#DIV/0!</v>
      </c>
      <c r="BA183" t="e">
        <f t="shared" si="263"/>
        <v>#DIV/0!</v>
      </c>
      <c r="BB183" t="s">
        <v>281</v>
      </c>
      <c r="BC183">
        <v>0</v>
      </c>
      <c r="BD183" t="e">
        <f t="shared" si="264"/>
        <v>#DIV/0!</v>
      </c>
      <c r="BE183" t="e">
        <f t="shared" si="265"/>
        <v>#DIV/0!</v>
      </c>
      <c r="BF183" t="e">
        <f t="shared" si="266"/>
        <v>#DIV/0!</v>
      </c>
      <c r="BG183" t="e">
        <f t="shared" si="267"/>
        <v>#DIV/0!</v>
      </c>
      <c r="BH183" t="e">
        <f t="shared" si="268"/>
        <v>#DIV/0!</v>
      </c>
      <c r="BI183" t="e">
        <f t="shared" si="269"/>
        <v>#DIV/0!</v>
      </c>
      <c r="BJ183" t="e">
        <f t="shared" si="270"/>
        <v>#DIV/0!</v>
      </c>
      <c r="BK183" t="e">
        <f t="shared" si="271"/>
        <v>#DIV/0!</v>
      </c>
      <c r="BL183">
        <f t="shared" si="272"/>
        <v>399.82</v>
      </c>
      <c r="BM183">
        <f t="shared" si="273"/>
        <v>337.04879999999991</v>
      </c>
      <c r="BN183">
        <f t="shared" si="274"/>
        <v>0.84300135060777337</v>
      </c>
      <c r="BO183">
        <f t="shared" si="275"/>
        <v>0.16539260667300282</v>
      </c>
      <c r="BP183">
        <v>6</v>
      </c>
      <c r="BQ183">
        <v>0.6</v>
      </c>
      <c r="BR183" t="s">
        <v>282</v>
      </c>
      <c r="BS183">
        <v>1659048079.5</v>
      </c>
      <c r="BT183">
        <v>379.81099999999998</v>
      </c>
      <c r="BU183">
        <v>400.11799999999999</v>
      </c>
      <c r="BV183">
        <v>46.6265</v>
      </c>
      <c r="BW183">
        <v>25.7529</v>
      </c>
      <c r="BX183">
        <v>378.79700000000003</v>
      </c>
      <c r="BY183">
        <v>46.492800000000003</v>
      </c>
      <c r="BZ183">
        <v>500.23500000000001</v>
      </c>
      <c r="CA183">
        <v>99.630300000000005</v>
      </c>
      <c r="CB183">
        <v>9.9929299999999999E-2</v>
      </c>
      <c r="CC183">
        <v>45.6053</v>
      </c>
      <c r="CD183">
        <v>42.002000000000002</v>
      </c>
      <c r="CE183">
        <v>999.9</v>
      </c>
      <c r="CF183">
        <v>0</v>
      </c>
      <c r="CG183">
        <v>0</v>
      </c>
      <c r="CH183">
        <v>10031.200000000001</v>
      </c>
      <c r="CI183">
        <v>0</v>
      </c>
      <c r="CJ183">
        <v>240.74600000000001</v>
      </c>
      <c r="CK183">
        <v>399.82</v>
      </c>
      <c r="CL183">
        <v>0.89995999999999998</v>
      </c>
      <c r="CM183">
        <v>0.10004</v>
      </c>
      <c r="CN183">
        <v>0</v>
      </c>
      <c r="CO183">
        <v>3.4664999999999999</v>
      </c>
      <c r="CP183">
        <v>0</v>
      </c>
      <c r="CQ183">
        <v>3962.35</v>
      </c>
      <c r="CR183">
        <v>3428.35</v>
      </c>
      <c r="CS183">
        <v>48.311999999999998</v>
      </c>
      <c r="CT183">
        <v>51</v>
      </c>
      <c r="CU183">
        <v>49.375</v>
      </c>
      <c r="CV183">
        <v>50.436999999999998</v>
      </c>
      <c r="CW183">
        <v>49</v>
      </c>
      <c r="CX183">
        <v>359.82</v>
      </c>
      <c r="CY183">
        <v>40</v>
      </c>
      <c r="CZ183">
        <v>0</v>
      </c>
      <c r="DA183">
        <v>1659048276.3</v>
      </c>
      <c r="DB183">
        <v>0</v>
      </c>
      <c r="DC183">
        <v>3.2531807692307688</v>
      </c>
      <c r="DD183">
        <v>0.1043931488628181</v>
      </c>
      <c r="DE183">
        <v>49.553162465229804</v>
      </c>
      <c r="DF183">
        <v>3957.8057692307689</v>
      </c>
      <c r="DG183">
        <v>15</v>
      </c>
      <c r="DH183">
        <v>1659048031.5</v>
      </c>
      <c r="DI183" t="s">
        <v>775</v>
      </c>
      <c r="DJ183">
        <v>1659048019.5</v>
      </c>
      <c r="DK183">
        <v>1659048031.5</v>
      </c>
      <c r="DL183">
        <v>166</v>
      </c>
      <c r="DM183">
        <v>0.78</v>
      </c>
      <c r="DN183">
        <v>5.0000000000000001E-3</v>
      </c>
      <c r="DO183">
        <v>0.996</v>
      </c>
      <c r="DP183">
        <v>0.13</v>
      </c>
      <c r="DQ183">
        <v>401</v>
      </c>
      <c r="DR183">
        <v>26</v>
      </c>
      <c r="DS183">
        <v>0.15</v>
      </c>
      <c r="DT183">
        <v>0.01</v>
      </c>
      <c r="DU183">
        <v>100</v>
      </c>
      <c r="DV183">
        <v>100</v>
      </c>
      <c r="DW183">
        <v>1.014</v>
      </c>
      <c r="DX183">
        <v>0.13370000000000001</v>
      </c>
      <c r="DY183">
        <v>1.302384577783831</v>
      </c>
      <c r="DZ183">
        <v>-6.7132856166521554E-4</v>
      </c>
      <c r="EA183">
        <v>-2.681329234238156E-7</v>
      </c>
      <c r="EB183">
        <v>8.1307759810197942E-11</v>
      </c>
      <c r="EC183">
        <v>0.13372244702707611</v>
      </c>
      <c r="ED183">
        <v>0</v>
      </c>
      <c r="EE183">
        <v>0</v>
      </c>
      <c r="EF183">
        <v>0</v>
      </c>
      <c r="EG183">
        <v>2</v>
      </c>
      <c r="EH183">
        <v>2028</v>
      </c>
      <c r="EI183">
        <v>2</v>
      </c>
      <c r="EJ183">
        <v>26</v>
      </c>
      <c r="EK183">
        <v>1</v>
      </c>
      <c r="EL183">
        <v>0.8</v>
      </c>
      <c r="EM183">
        <v>1.09619</v>
      </c>
      <c r="EN183">
        <v>2.5769000000000002</v>
      </c>
      <c r="EO183">
        <v>1.39893</v>
      </c>
      <c r="EP183">
        <v>2.323</v>
      </c>
      <c r="EQ183">
        <v>1.49902</v>
      </c>
      <c r="ER183">
        <v>2.2778299999999998</v>
      </c>
      <c r="ES183">
        <v>34.281399999999998</v>
      </c>
      <c r="ET183">
        <v>15.0777</v>
      </c>
      <c r="EU183">
        <v>18</v>
      </c>
      <c r="EV183">
        <v>518.67100000000005</v>
      </c>
      <c r="EW183">
        <v>535.84500000000003</v>
      </c>
      <c r="EX183">
        <v>49.138500000000001</v>
      </c>
      <c r="EY183">
        <v>44.456299999999999</v>
      </c>
      <c r="EZ183">
        <v>30</v>
      </c>
      <c r="FA183">
        <v>44.098399999999998</v>
      </c>
      <c r="FB183">
        <v>44.005200000000002</v>
      </c>
      <c r="FC183">
        <v>21.930599999999998</v>
      </c>
      <c r="FD183">
        <v>0</v>
      </c>
      <c r="FE183">
        <v>100</v>
      </c>
      <c r="FF183">
        <v>49.084499999999998</v>
      </c>
      <c r="FG183">
        <v>400</v>
      </c>
      <c r="FH183">
        <v>54.561199999999999</v>
      </c>
      <c r="FI183">
        <v>97.830600000000004</v>
      </c>
      <c r="FJ183">
        <v>99.550600000000003</v>
      </c>
    </row>
    <row r="184" spans="1:166" x14ac:dyDescent="0.2">
      <c r="A184">
        <v>166</v>
      </c>
      <c r="B184">
        <v>1659048230</v>
      </c>
      <c r="C184">
        <v>29295.5</v>
      </c>
      <c r="D184" t="s">
        <v>776</v>
      </c>
      <c r="E184" t="s">
        <v>777</v>
      </c>
      <c r="F184" t="s">
        <v>280</v>
      </c>
      <c r="G184">
        <v>1659048230</v>
      </c>
      <c r="H184">
        <f t="shared" si="230"/>
        <v>1.8242360691065274E-2</v>
      </c>
      <c r="I184">
        <f t="shared" si="231"/>
        <v>18.242360691065272</v>
      </c>
      <c r="J184">
        <f t="shared" si="232"/>
        <v>10.974917168046678</v>
      </c>
      <c r="K184">
        <f t="shared" si="233"/>
        <v>378.57499999999999</v>
      </c>
      <c r="L184">
        <f t="shared" si="234"/>
        <v>320.54541035768477</v>
      </c>
      <c r="M184">
        <f t="shared" si="235"/>
        <v>31.966782754411572</v>
      </c>
      <c r="N184">
        <f t="shared" si="236"/>
        <v>37.753854493650003</v>
      </c>
      <c r="O184">
        <f t="shared" si="237"/>
        <v>0.51678198566997002</v>
      </c>
      <c r="P184">
        <f t="shared" si="238"/>
        <v>2.9205702475587958</v>
      </c>
      <c r="Q184">
        <f t="shared" si="239"/>
        <v>0.47256034346625109</v>
      </c>
      <c r="R184">
        <f t="shared" si="240"/>
        <v>0.2990150476871371</v>
      </c>
      <c r="S184">
        <f t="shared" si="241"/>
        <v>66.178650392459957</v>
      </c>
      <c r="T184">
        <f t="shared" si="242"/>
        <v>41.29663128816523</v>
      </c>
      <c r="U184">
        <f t="shared" si="243"/>
        <v>42.0032</v>
      </c>
      <c r="V184">
        <f t="shared" si="244"/>
        <v>8.2448053107629242</v>
      </c>
      <c r="W184">
        <f t="shared" si="245"/>
        <v>46.704203472830372</v>
      </c>
      <c r="X184">
        <f t="shared" si="246"/>
        <v>4.6438213357854004</v>
      </c>
      <c r="Y184">
        <f t="shared" si="247"/>
        <v>9.9430479281953481</v>
      </c>
      <c r="Z184">
        <f t="shared" si="248"/>
        <v>3.6009839749775239</v>
      </c>
      <c r="AA184">
        <f t="shared" si="249"/>
        <v>-804.48810647597861</v>
      </c>
      <c r="AB184">
        <f t="shared" si="250"/>
        <v>567.02256401082673</v>
      </c>
      <c r="AC184">
        <f t="shared" si="251"/>
        <v>49.343399691018291</v>
      </c>
      <c r="AD184">
        <f t="shared" si="252"/>
        <v>-121.94349238167365</v>
      </c>
      <c r="AE184">
        <v>0</v>
      </c>
      <c r="AF184">
        <v>0</v>
      </c>
      <c r="AG184">
        <f t="shared" si="253"/>
        <v>1</v>
      </c>
      <c r="AH184">
        <f t="shared" si="254"/>
        <v>0</v>
      </c>
      <c r="AI184">
        <f t="shared" si="255"/>
        <v>49537.84997872961</v>
      </c>
      <c r="AJ184" t="s">
        <v>281</v>
      </c>
      <c r="AK184" t="s">
        <v>281</v>
      </c>
      <c r="AL184">
        <v>0</v>
      </c>
      <c r="AM184">
        <v>0</v>
      </c>
      <c r="AN184" t="e">
        <f t="shared" si="256"/>
        <v>#DIV/0!</v>
      </c>
      <c r="AO184">
        <v>0</v>
      </c>
      <c r="AP184" t="s">
        <v>281</v>
      </c>
      <c r="AQ184" t="s">
        <v>281</v>
      </c>
      <c r="AR184">
        <v>0</v>
      </c>
      <c r="AS184">
        <v>0</v>
      </c>
      <c r="AT184" t="e">
        <f t="shared" si="257"/>
        <v>#DIV/0!</v>
      </c>
      <c r="AU184">
        <v>0.5</v>
      </c>
      <c r="AV184">
        <f t="shared" si="258"/>
        <v>337.31094300127461</v>
      </c>
      <c r="AW184">
        <f t="shared" si="259"/>
        <v>10.974917168046678</v>
      </c>
      <c r="AX184" t="e">
        <f t="shared" si="260"/>
        <v>#DIV/0!</v>
      </c>
      <c r="AY184">
        <f t="shared" si="261"/>
        <v>3.2536499024892911E-2</v>
      </c>
      <c r="AZ184" t="e">
        <f t="shared" si="262"/>
        <v>#DIV/0!</v>
      </c>
      <c r="BA184" t="e">
        <f t="shared" si="263"/>
        <v>#DIV/0!</v>
      </c>
      <c r="BB184" t="s">
        <v>281</v>
      </c>
      <c r="BC184">
        <v>0</v>
      </c>
      <c r="BD184" t="e">
        <f t="shared" si="264"/>
        <v>#DIV/0!</v>
      </c>
      <c r="BE184" t="e">
        <f t="shared" si="265"/>
        <v>#DIV/0!</v>
      </c>
      <c r="BF184" t="e">
        <f t="shared" si="266"/>
        <v>#DIV/0!</v>
      </c>
      <c r="BG184" t="e">
        <f t="shared" si="267"/>
        <v>#DIV/0!</v>
      </c>
      <c r="BH184" t="e">
        <f t="shared" si="268"/>
        <v>#DIV/0!</v>
      </c>
      <c r="BI184" t="e">
        <f t="shared" si="269"/>
        <v>#DIV/0!</v>
      </c>
      <c r="BJ184" t="e">
        <f t="shared" si="270"/>
        <v>#DIV/0!</v>
      </c>
      <c r="BK184" t="e">
        <f t="shared" si="271"/>
        <v>#DIV/0!</v>
      </c>
      <c r="BL184">
        <f t="shared" si="272"/>
        <v>400.13099999999997</v>
      </c>
      <c r="BM184">
        <f t="shared" si="273"/>
        <v>337.31094300127461</v>
      </c>
      <c r="BN184">
        <f t="shared" si="274"/>
        <v>0.84300127458575969</v>
      </c>
      <c r="BO184">
        <f t="shared" si="275"/>
        <v>0.1653924599505161</v>
      </c>
      <c r="BP184">
        <v>6</v>
      </c>
      <c r="BQ184">
        <v>0.6</v>
      </c>
      <c r="BR184" t="s">
        <v>282</v>
      </c>
      <c r="BS184">
        <v>1659048230</v>
      </c>
      <c r="BT184">
        <v>378.57499999999999</v>
      </c>
      <c r="BU184">
        <v>400.02300000000002</v>
      </c>
      <c r="BV184">
        <v>46.5657</v>
      </c>
      <c r="BW184">
        <v>25.703199999999999</v>
      </c>
      <c r="BX184">
        <v>377.65499999999997</v>
      </c>
      <c r="BY184">
        <v>46.4313</v>
      </c>
      <c r="BZ184">
        <v>500.21499999999997</v>
      </c>
      <c r="CA184">
        <v>99.626000000000005</v>
      </c>
      <c r="CB184">
        <v>0.10022200000000001</v>
      </c>
      <c r="CC184">
        <v>45.604399999999998</v>
      </c>
      <c r="CD184">
        <v>42.0032</v>
      </c>
      <c r="CE184">
        <v>999.9</v>
      </c>
      <c r="CF184">
        <v>0</v>
      </c>
      <c r="CG184">
        <v>0</v>
      </c>
      <c r="CH184">
        <v>9986.25</v>
      </c>
      <c r="CI184">
        <v>0</v>
      </c>
      <c r="CJ184">
        <v>240.601</v>
      </c>
      <c r="CK184">
        <v>400.13099999999997</v>
      </c>
      <c r="CL184">
        <v>0.89995999999999998</v>
      </c>
      <c r="CM184">
        <v>0.10004</v>
      </c>
      <c r="CN184">
        <v>0</v>
      </c>
      <c r="CO184">
        <v>3.5316000000000001</v>
      </c>
      <c r="CP184">
        <v>0</v>
      </c>
      <c r="CQ184">
        <v>4060.42</v>
      </c>
      <c r="CR184">
        <v>3431.01</v>
      </c>
      <c r="CS184">
        <v>48.375</v>
      </c>
      <c r="CT184">
        <v>51.061999999999998</v>
      </c>
      <c r="CU184">
        <v>49.375</v>
      </c>
      <c r="CV184">
        <v>50.5</v>
      </c>
      <c r="CW184">
        <v>49.061999999999998</v>
      </c>
      <c r="CX184">
        <v>360.1</v>
      </c>
      <c r="CY184">
        <v>40.03</v>
      </c>
      <c r="CZ184">
        <v>0</v>
      </c>
      <c r="DA184">
        <v>1659048426.9000001</v>
      </c>
      <c r="DB184">
        <v>0</v>
      </c>
      <c r="DC184">
        <v>3.2552479999999999</v>
      </c>
      <c r="DD184">
        <v>0.84817693058413779</v>
      </c>
      <c r="DE184">
        <v>27.211538574236751</v>
      </c>
      <c r="DF184">
        <v>4055.3316</v>
      </c>
      <c r="DG184">
        <v>15</v>
      </c>
      <c r="DH184">
        <v>1659048148</v>
      </c>
      <c r="DI184" t="s">
        <v>778</v>
      </c>
      <c r="DJ184">
        <v>1659048142</v>
      </c>
      <c r="DK184">
        <v>1659048148</v>
      </c>
      <c r="DL184">
        <v>167</v>
      </c>
      <c r="DM184">
        <v>-9.5000000000000001E-2</v>
      </c>
      <c r="DN184">
        <v>1E-3</v>
      </c>
      <c r="DO184">
        <v>0.90100000000000002</v>
      </c>
      <c r="DP184">
        <v>0.13</v>
      </c>
      <c r="DQ184">
        <v>401</v>
      </c>
      <c r="DR184">
        <v>26</v>
      </c>
      <c r="DS184">
        <v>0.08</v>
      </c>
      <c r="DT184">
        <v>0.01</v>
      </c>
      <c r="DU184">
        <v>100</v>
      </c>
      <c r="DV184">
        <v>100</v>
      </c>
      <c r="DW184">
        <v>0.92</v>
      </c>
      <c r="DX184">
        <v>0.13439999999999999</v>
      </c>
      <c r="DY184">
        <v>1.2072804414468079</v>
      </c>
      <c r="DZ184">
        <v>-6.7132856166521554E-4</v>
      </c>
      <c r="EA184">
        <v>-2.681329234238156E-7</v>
      </c>
      <c r="EB184">
        <v>8.1307759810197942E-11</v>
      </c>
      <c r="EC184">
        <v>0.13443767790289229</v>
      </c>
      <c r="ED184">
        <v>0</v>
      </c>
      <c r="EE184">
        <v>0</v>
      </c>
      <c r="EF184">
        <v>0</v>
      </c>
      <c r="EG184">
        <v>2</v>
      </c>
      <c r="EH184">
        <v>2028</v>
      </c>
      <c r="EI184">
        <v>2</v>
      </c>
      <c r="EJ184">
        <v>26</v>
      </c>
      <c r="EK184">
        <v>1.5</v>
      </c>
      <c r="EL184">
        <v>1.4</v>
      </c>
      <c r="EM184">
        <v>1.09253</v>
      </c>
      <c r="EN184">
        <v>2.5647000000000002</v>
      </c>
      <c r="EO184">
        <v>1.39893</v>
      </c>
      <c r="EP184">
        <v>2.32422</v>
      </c>
      <c r="EQ184">
        <v>1.49902</v>
      </c>
      <c r="ER184">
        <v>2.2522000000000002</v>
      </c>
      <c r="ES184">
        <v>34.258699999999997</v>
      </c>
      <c r="ET184">
        <v>15.033899999999999</v>
      </c>
      <c r="EU184">
        <v>18</v>
      </c>
      <c r="EV184">
        <v>518.66600000000005</v>
      </c>
      <c r="EW184">
        <v>535.62099999999998</v>
      </c>
      <c r="EX184">
        <v>49.0381</v>
      </c>
      <c r="EY184">
        <v>44.549700000000001</v>
      </c>
      <c r="EZ184">
        <v>30.000499999999999</v>
      </c>
      <c r="FA184">
        <v>44.196599999999997</v>
      </c>
      <c r="FB184">
        <v>44.1068</v>
      </c>
      <c r="FC184">
        <v>21.8659</v>
      </c>
      <c r="FD184">
        <v>0</v>
      </c>
      <c r="FE184">
        <v>100</v>
      </c>
      <c r="FF184">
        <v>49.053600000000003</v>
      </c>
      <c r="FG184">
        <v>400</v>
      </c>
      <c r="FH184">
        <v>54.561199999999999</v>
      </c>
      <c r="FI184">
        <v>97.812399999999997</v>
      </c>
      <c r="FJ184">
        <v>99.536299999999997</v>
      </c>
    </row>
    <row r="185" spans="1:166" x14ac:dyDescent="0.2">
      <c r="A185">
        <v>167</v>
      </c>
      <c r="B185">
        <v>1659048380.5</v>
      </c>
      <c r="C185">
        <v>29446</v>
      </c>
      <c r="D185" t="s">
        <v>779</v>
      </c>
      <c r="E185" t="s">
        <v>780</v>
      </c>
      <c r="F185" t="s">
        <v>280</v>
      </c>
      <c r="G185">
        <v>1659048380.5</v>
      </c>
      <c r="H185">
        <f t="shared" si="230"/>
        <v>1.8006018592699045E-2</v>
      </c>
      <c r="I185">
        <f t="shared" si="231"/>
        <v>18.006018592699046</v>
      </c>
      <c r="J185">
        <f t="shared" si="232"/>
        <v>11.064634220071138</v>
      </c>
      <c r="K185">
        <f t="shared" si="233"/>
        <v>378.49599999999998</v>
      </c>
      <c r="L185">
        <f t="shared" si="234"/>
        <v>319.10418628825011</v>
      </c>
      <c r="M185">
        <f t="shared" si="235"/>
        <v>31.821621187802393</v>
      </c>
      <c r="N185">
        <f t="shared" si="236"/>
        <v>37.744275539584002</v>
      </c>
      <c r="O185">
        <f t="shared" si="237"/>
        <v>0.50370369089468248</v>
      </c>
      <c r="P185">
        <f t="shared" si="238"/>
        <v>2.9277239762887524</v>
      </c>
      <c r="Q185">
        <f t="shared" si="239"/>
        <v>0.46169063160245044</v>
      </c>
      <c r="R185">
        <f t="shared" si="240"/>
        <v>0.29204589148500626</v>
      </c>
      <c r="S185">
        <f t="shared" si="241"/>
        <v>66.126114251753279</v>
      </c>
      <c r="T185">
        <f t="shared" si="242"/>
        <v>41.342094023392058</v>
      </c>
      <c r="U185">
        <f t="shared" si="243"/>
        <v>42.015300000000003</v>
      </c>
      <c r="V185">
        <f t="shared" si="244"/>
        <v>8.2500611931703176</v>
      </c>
      <c r="W185">
        <f t="shared" si="245"/>
        <v>46.439559417035134</v>
      </c>
      <c r="X185">
        <f t="shared" si="246"/>
        <v>4.6117011628153</v>
      </c>
      <c r="Y185">
        <f t="shared" si="247"/>
        <v>9.9305446061652738</v>
      </c>
      <c r="Z185">
        <f t="shared" si="248"/>
        <v>3.6383600303550176</v>
      </c>
      <c r="AA185">
        <f t="shared" si="249"/>
        <v>-794.06541993802784</v>
      </c>
      <c r="AB185">
        <f t="shared" si="250"/>
        <v>562.6345213275024</v>
      </c>
      <c r="AC185">
        <f t="shared" si="251"/>
        <v>48.839009591723901</v>
      </c>
      <c r="AD185">
        <f t="shared" si="252"/>
        <v>-116.46577476704829</v>
      </c>
      <c r="AE185">
        <v>0</v>
      </c>
      <c r="AF185">
        <v>0</v>
      </c>
      <c r="AG185">
        <f t="shared" si="253"/>
        <v>1</v>
      </c>
      <c r="AH185">
        <f t="shared" si="254"/>
        <v>0</v>
      </c>
      <c r="AI185">
        <f t="shared" si="255"/>
        <v>49735.888788811244</v>
      </c>
      <c r="AJ185" t="s">
        <v>281</v>
      </c>
      <c r="AK185" t="s">
        <v>281</v>
      </c>
      <c r="AL185">
        <v>0</v>
      </c>
      <c r="AM185">
        <v>0</v>
      </c>
      <c r="AN185" t="e">
        <f t="shared" si="256"/>
        <v>#DIV/0!</v>
      </c>
      <c r="AO185">
        <v>0</v>
      </c>
      <c r="AP185" t="s">
        <v>281</v>
      </c>
      <c r="AQ185" t="s">
        <v>281</v>
      </c>
      <c r="AR185">
        <v>0</v>
      </c>
      <c r="AS185">
        <v>0</v>
      </c>
      <c r="AT185" t="e">
        <f t="shared" si="257"/>
        <v>#DIV/0!</v>
      </c>
      <c r="AU185">
        <v>0.5</v>
      </c>
      <c r="AV185">
        <f t="shared" si="258"/>
        <v>337.04289899054567</v>
      </c>
      <c r="AW185">
        <f t="shared" si="259"/>
        <v>11.064634220071138</v>
      </c>
      <c r="AX185" t="e">
        <f t="shared" si="260"/>
        <v>#DIV/0!</v>
      </c>
      <c r="AY185">
        <f t="shared" si="261"/>
        <v>3.2828563524732533E-2</v>
      </c>
      <c r="AZ185" t="e">
        <f t="shared" si="262"/>
        <v>#DIV/0!</v>
      </c>
      <c r="BA185" t="e">
        <f t="shared" si="263"/>
        <v>#DIV/0!</v>
      </c>
      <c r="BB185" t="s">
        <v>281</v>
      </c>
      <c r="BC185">
        <v>0</v>
      </c>
      <c r="BD185" t="e">
        <f t="shared" si="264"/>
        <v>#DIV/0!</v>
      </c>
      <c r="BE185" t="e">
        <f t="shared" si="265"/>
        <v>#DIV/0!</v>
      </c>
      <c r="BF185" t="e">
        <f t="shared" si="266"/>
        <v>#DIV/0!</v>
      </c>
      <c r="BG185" t="e">
        <f t="shared" si="267"/>
        <v>#DIV/0!</v>
      </c>
      <c r="BH185" t="e">
        <f t="shared" si="268"/>
        <v>#DIV/0!</v>
      </c>
      <c r="BI185" t="e">
        <f t="shared" si="269"/>
        <v>#DIV/0!</v>
      </c>
      <c r="BJ185" t="e">
        <f t="shared" si="270"/>
        <v>#DIV/0!</v>
      </c>
      <c r="BK185" t="e">
        <f t="shared" si="271"/>
        <v>#DIV/0!</v>
      </c>
      <c r="BL185">
        <f t="shared" si="272"/>
        <v>399.81299999999999</v>
      </c>
      <c r="BM185">
        <f t="shared" si="273"/>
        <v>337.04289899054567</v>
      </c>
      <c r="BN185">
        <f t="shared" si="274"/>
        <v>0.84300135060777337</v>
      </c>
      <c r="BO185">
        <f t="shared" si="275"/>
        <v>0.16539260667300282</v>
      </c>
      <c r="BP185">
        <v>6</v>
      </c>
      <c r="BQ185">
        <v>0.6</v>
      </c>
      <c r="BR185" t="s">
        <v>282</v>
      </c>
      <c r="BS185">
        <v>1659048380.5</v>
      </c>
      <c r="BT185">
        <v>378.49599999999998</v>
      </c>
      <c r="BU185">
        <v>399.94099999999997</v>
      </c>
      <c r="BV185">
        <v>46.245699999999999</v>
      </c>
      <c r="BW185">
        <v>25.648099999999999</v>
      </c>
      <c r="BX185">
        <v>377.548</v>
      </c>
      <c r="BY185">
        <v>46.11</v>
      </c>
      <c r="BZ185">
        <v>500.25200000000001</v>
      </c>
      <c r="CA185">
        <v>99.622</v>
      </c>
      <c r="CB185">
        <v>9.9728999999999998E-2</v>
      </c>
      <c r="CC185">
        <v>45.579900000000002</v>
      </c>
      <c r="CD185">
        <v>42.015300000000003</v>
      </c>
      <c r="CE185">
        <v>999.9</v>
      </c>
      <c r="CF185">
        <v>0</v>
      </c>
      <c r="CG185">
        <v>0</v>
      </c>
      <c r="CH185">
        <v>10027.5</v>
      </c>
      <c r="CI185">
        <v>0</v>
      </c>
      <c r="CJ185">
        <v>240.822</v>
      </c>
      <c r="CK185">
        <v>399.81299999999999</v>
      </c>
      <c r="CL185">
        <v>0.89995999999999998</v>
      </c>
      <c r="CM185">
        <v>0.10004</v>
      </c>
      <c r="CN185">
        <v>0</v>
      </c>
      <c r="CO185">
        <v>3.0550999999999999</v>
      </c>
      <c r="CP185">
        <v>0</v>
      </c>
      <c r="CQ185">
        <v>4122.58</v>
      </c>
      <c r="CR185">
        <v>3428.29</v>
      </c>
      <c r="CS185">
        <v>48.436999999999998</v>
      </c>
      <c r="CT185">
        <v>51.061999999999998</v>
      </c>
      <c r="CU185">
        <v>49.436999999999998</v>
      </c>
      <c r="CV185">
        <v>50.5</v>
      </c>
      <c r="CW185">
        <v>49.061999999999998</v>
      </c>
      <c r="CX185">
        <v>359.82</v>
      </c>
      <c r="CY185">
        <v>40</v>
      </c>
      <c r="CZ185">
        <v>0</v>
      </c>
      <c r="DA185">
        <v>1659048577.5</v>
      </c>
      <c r="DB185">
        <v>0</v>
      </c>
      <c r="DC185">
        <v>3.2633615384615391</v>
      </c>
      <c r="DD185">
        <v>-0.35283419176021041</v>
      </c>
      <c r="DE185">
        <v>12.48615378578339</v>
      </c>
      <c r="DF185">
        <v>4122.1715384615381</v>
      </c>
      <c r="DG185">
        <v>15</v>
      </c>
      <c r="DH185">
        <v>1659048301</v>
      </c>
      <c r="DI185" t="s">
        <v>781</v>
      </c>
      <c r="DJ185">
        <v>1659048290.5</v>
      </c>
      <c r="DK185">
        <v>1659048301</v>
      </c>
      <c r="DL185">
        <v>168</v>
      </c>
      <c r="DM185">
        <v>2.8000000000000001E-2</v>
      </c>
      <c r="DN185">
        <v>1E-3</v>
      </c>
      <c r="DO185">
        <v>0.93</v>
      </c>
      <c r="DP185">
        <v>0.13</v>
      </c>
      <c r="DQ185">
        <v>400</v>
      </c>
      <c r="DR185">
        <v>26</v>
      </c>
      <c r="DS185">
        <v>0.28999999999999998</v>
      </c>
      <c r="DT185">
        <v>0.01</v>
      </c>
      <c r="DU185">
        <v>100</v>
      </c>
      <c r="DV185">
        <v>100</v>
      </c>
      <c r="DW185">
        <v>0.94799999999999995</v>
      </c>
      <c r="DX185">
        <v>0.13569999999999999</v>
      </c>
      <c r="DY185">
        <v>1.2352535947586809</v>
      </c>
      <c r="DZ185">
        <v>-6.7132856166521554E-4</v>
      </c>
      <c r="EA185">
        <v>-2.681329234238156E-7</v>
      </c>
      <c r="EB185">
        <v>8.1307759810197942E-11</v>
      </c>
      <c r="EC185">
        <v>0.13566467263429849</v>
      </c>
      <c r="ED185">
        <v>0</v>
      </c>
      <c r="EE185">
        <v>0</v>
      </c>
      <c r="EF185">
        <v>0</v>
      </c>
      <c r="EG185">
        <v>2</v>
      </c>
      <c r="EH185">
        <v>2028</v>
      </c>
      <c r="EI185">
        <v>2</v>
      </c>
      <c r="EJ185">
        <v>26</v>
      </c>
      <c r="EK185">
        <v>1.5</v>
      </c>
      <c r="EL185">
        <v>1.3</v>
      </c>
      <c r="EM185">
        <v>1.09253</v>
      </c>
      <c r="EN185">
        <v>2.5659200000000002</v>
      </c>
      <c r="EO185">
        <v>1.39893</v>
      </c>
      <c r="EP185">
        <v>2.32422</v>
      </c>
      <c r="EQ185">
        <v>1.49902</v>
      </c>
      <c r="ER185">
        <v>2.2778299999999998</v>
      </c>
      <c r="ES185">
        <v>34.213299999999997</v>
      </c>
      <c r="ET185">
        <v>15.0076</v>
      </c>
      <c r="EU185">
        <v>18</v>
      </c>
      <c r="EV185">
        <v>518.60299999999995</v>
      </c>
      <c r="EW185">
        <v>535.68399999999997</v>
      </c>
      <c r="EX185">
        <v>48.822000000000003</v>
      </c>
      <c r="EY185">
        <v>44.631500000000003</v>
      </c>
      <c r="EZ185">
        <v>30.0001</v>
      </c>
      <c r="FA185">
        <v>44.280999999999999</v>
      </c>
      <c r="FB185">
        <v>44.192500000000003</v>
      </c>
      <c r="FC185">
        <v>21.8523</v>
      </c>
      <c r="FD185">
        <v>0</v>
      </c>
      <c r="FE185">
        <v>100</v>
      </c>
      <c r="FF185">
        <v>48.797899999999998</v>
      </c>
      <c r="FG185">
        <v>400</v>
      </c>
      <c r="FH185">
        <v>54.561199999999999</v>
      </c>
      <c r="FI185">
        <v>97.805099999999996</v>
      </c>
      <c r="FJ185">
        <v>99.522999999999996</v>
      </c>
    </row>
    <row r="186" spans="1:166" x14ac:dyDescent="0.2">
      <c r="A186">
        <v>168</v>
      </c>
      <c r="B186">
        <v>1659048531</v>
      </c>
      <c r="C186">
        <v>29596.5</v>
      </c>
      <c r="D186" t="s">
        <v>782</v>
      </c>
      <c r="E186" t="s">
        <v>783</v>
      </c>
      <c r="F186" t="s">
        <v>280</v>
      </c>
      <c r="G186">
        <v>1659048531</v>
      </c>
      <c r="H186">
        <f t="shared" si="230"/>
        <v>1.734464814802205E-2</v>
      </c>
      <c r="I186">
        <f t="shared" si="231"/>
        <v>17.344648148022049</v>
      </c>
      <c r="J186">
        <f t="shared" si="232"/>
        <v>11.004374765029304</v>
      </c>
      <c r="K186">
        <f t="shared" si="233"/>
        <v>378.88099999999997</v>
      </c>
      <c r="L186">
        <f t="shared" si="234"/>
        <v>317.09926773900349</v>
      </c>
      <c r="M186">
        <f t="shared" si="235"/>
        <v>31.623436680227467</v>
      </c>
      <c r="N186">
        <f t="shared" si="236"/>
        <v>37.784758691725997</v>
      </c>
      <c r="O186">
        <f t="shared" si="237"/>
        <v>0.47376188074137693</v>
      </c>
      <c r="P186">
        <f t="shared" si="238"/>
        <v>2.9190563493857034</v>
      </c>
      <c r="Q186">
        <f t="shared" si="239"/>
        <v>0.43629981634453241</v>
      </c>
      <c r="R186">
        <f t="shared" si="240"/>
        <v>0.27581196856043061</v>
      </c>
      <c r="S186">
        <f t="shared" si="241"/>
        <v>66.125510607248444</v>
      </c>
      <c r="T186">
        <f t="shared" si="242"/>
        <v>41.396565908926796</v>
      </c>
      <c r="U186">
        <f t="shared" si="243"/>
        <v>41.999200000000002</v>
      </c>
      <c r="V186">
        <f t="shared" si="244"/>
        <v>8.2430684666847558</v>
      </c>
      <c r="W186">
        <f t="shared" si="245"/>
        <v>45.885853664796088</v>
      </c>
      <c r="X186">
        <f t="shared" si="246"/>
        <v>4.5324537398310003</v>
      </c>
      <c r="Y186">
        <f t="shared" si="247"/>
        <v>9.8776711727787401</v>
      </c>
      <c r="Z186">
        <f t="shared" si="248"/>
        <v>3.7106147268537555</v>
      </c>
      <c r="AA186">
        <f t="shared" si="249"/>
        <v>-764.89898332777238</v>
      </c>
      <c r="AB186">
        <f t="shared" si="250"/>
        <v>547.15154642921925</v>
      </c>
      <c r="AC186">
        <f t="shared" si="251"/>
        <v>47.608917532407602</v>
      </c>
      <c r="AD186">
        <f t="shared" si="252"/>
        <v>-104.01300875889706</v>
      </c>
      <c r="AE186">
        <v>0</v>
      </c>
      <c r="AF186">
        <v>0</v>
      </c>
      <c r="AG186">
        <f t="shared" si="253"/>
        <v>1</v>
      </c>
      <c r="AH186">
        <f t="shared" si="254"/>
        <v>0</v>
      </c>
      <c r="AI186">
        <f t="shared" si="255"/>
        <v>49516.750879608953</v>
      </c>
      <c r="AJ186" t="s">
        <v>281</v>
      </c>
      <c r="AK186" t="s">
        <v>281</v>
      </c>
      <c r="AL186">
        <v>0</v>
      </c>
      <c r="AM186">
        <v>0</v>
      </c>
      <c r="AN186" t="e">
        <f t="shared" si="256"/>
        <v>#DIV/0!</v>
      </c>
      <c r="AO186">
        <v>0</v>
      </c>
      <c r="AP186" t="s">
        <v>281</v>
      </c>
      <c r="AQ186" t="s">
        <v>281</v>
      </c>
      <c r="AR186">
        <v>0</v>
      </c>
      <c r="AS186">
        <v>0</v>
      </c>
      <c r="AT186" t="e">
        <f t="shared" si="257"/>
        <v>#DIV/0!</v>
      </c>
      <c r="AU186">
        <v>0.5</v>
      </c>
      <c r="AV186">
        <f t="shared" si="258"/>
        <v>337.03955699857437</v>
      </c>
      <c r="AW186">
        <f t="shared" si="259"/>
        <v>11.004374765029304</v>
      </c>
      <c r="AX186" t="e">
        <f t="shared" si="260"/>
        <v>#DIV/0!</v>
      </c>
      <c r="AY186">
        <f t="shared" si="261"/>
        <v>3.2650098590878016E-2</v>
      </c>
      <c r="AZ186" t="e">
        <f t="shared" si="262"/>
        <v>#DIV/0!</v>
      </c>
      <c r="BA186" t="e">
        <f t="shared" si="263"/>
        <v>#DIV/0!</v>
      </c>
      <c r="BB186" t="s">
        <v>281</v>
      </c>
      <c r="BC186">
        <v>0</v>
      </c>
      <c r="BD186" t="e">
        <f t="shared" si="264"/>
        <v>#DIV/0!</v>
      </c>
      <c r="BE186" t="e">
        <f t="shared" si="265"/>
        <v>#DIV/0!</v>
      </c>
      <c r="BF186" t="e">
        <f t="shared" si="266"/>
        <v>#DIV/0!</v>
      </c>
      <c r="BG186" t="e">
        <f t="shared" si="267"/>
        <v>#DIV/0!</v>
      </c>
      <c r="BH186" t="e">
        <f t="shared" si="268"/>
        <v>#DIV/0!</v>
      </c>
      <c r="BI186" t="e">
        <f t="shared" si="269"/>
        <v>#DIV/0!</v>
      </c>
      <c r="BJ186" t="e">
        <f t="shared" si="270"/>
        <v>#DIV/0!</v>
      </c>
      <c r="BK186" t="e">
        <f t="shared" si="271"/>
        <v>#DIV/0!</v>
      </c>
      <c r="BL186">
        <f t="shared" si="272"/>
        <v>399.80900000000003</v>
      </c>
      <c r="BM186">
        <f t="shared" si="273"/>
        <v>337.03955699857437</v>
      </c>
      <c r="BN186">
        <f t="shared" si="274"/>
        <v>0.84300142567719671</v>
      </c>
      <c r="BO186">
        <f t="shared" si="275"/>
        <v>0.16539275155698957</v>
      </c>
      <c r="BP186">
        <v>6</v>
      </c>
      <c r="BQ186">
        <v>0.6</v>
      </c>
      <c r="BR186" t="s">
        <v>282</v>
      </c>
      <c r="BS186">
        <v>1659048531</v>
      </c>
      <c r="BT186">
        <v>378.88099999999997</v>
      </c>
      <c r="BU186">
        <v>399.96199999999999</v>
      </c>
      <c r="BV186">
        <v>45.448500000000003</v>
      </c>
      <c r="BW186">
        <v>25.590399999999999</v>
      </c>
      <c r="BX186">
        <v>377.988</v>
      </c>
      <c r="BY186">
        <v>45.313299999999998</v>
      </c>
      <c r="BZ186">
        <v>500.24</v>
      </c>
      <c r="CA186">
        <v>99.627200000000002</v>
      </c>
      <c r="CB186">
        <v>0.100046</v>
      </c>
      <c r="CC186">
        <v>45.475999999999999</v>
      </c>
      <c r="CD186">
        <v>41.999200000000002</v>
      </c>
      <c r="CE186">
        <v>999.9</v>
      </c>
      <c r="CF186">
        <v>0</v>
      </c>
      <c r="CG186">
        <v>0</v>
      </c>
      <c r="CH186">
        <v>9977.5</v>
      </c>
      <c r="CI186">
        <v>0</v>
      </c>
      <c r="CJ186">
        <v>240.61500000000001</v>
      </c>
      <c r="CK186">
        <v>399.80900000000003</v>
      </c>
      <c r="CL186">
        <v>0.89995999999999998</v>
      </c>
      <c r="CM186">
        <v>0.10004</v>
      </c>
      <c r="CN186">
        <v>0</v>
      </c>
      <c r="CO186">
        <v>3.3965000000000001</v>
      </c>
      <c r="CP186">
        <v>0</v>
      </c>
      <c r="CQ186">
        <v>4161.12</v>
      </c>
      <c r="CR186">
        <v>3428.26</v>
      </c>
      <c r="CS186">
        <v>48.436999999999998</v>
      </c>
      <c r="CT186">
        <v>51.125</v>
      </c>
      <c r="CU186">
        <v>49.436999999999998</v>
      </c>
      <c r="CV186">
        <v>50.561999999999998</v>
      </c>
      <c r="CW186">
        <v>49.125</v>
      </c>
      <c r="CX186">
        <v>359.81</v>
      </c>
      <c r="CY186">
        <v>40</v>
      </c>
      <c r="CZ186">
        <v>0</v>
      </c>
      <c r="DA186">
        <v>1659048727.5</v>
      </c>
      <c r="DB186">
        <v>0</v>
      </c>
      <c r="DC186">
        <v>3.207707692307693</v>
      </c>
      <c r="DD186">
        <v>4.3541880443121878E-2</v>
      </c>
      <c r="DE186">
        <v>10.413675131868979</v>
      </c>
      <c r="DF186">
        <v>4161.3615384615377</v>
      </c>
      <c r="DG186">
        <v>15</v>
      </c>
      <c r="DH186">
        <v>1659048451.5</v>
      </c>
      <c r="DI186" t="s">
        <v>784</v>
      </c>
      <c r="DJ186">
        <v>1659048439</v>
      </c>
      <c r="DK186">
        <v>1659048451.5</v>
      </c>
      <c r="DL186">
        <v>169</v>
      </c>
      <c r="DM186">
        <v>-5.3999999999999999E-2</v>
      </c>
      <c r="DN186">
        <v>0</v>
      </c>
      <c r="DO186">
        <v>0.876</v>
      </c>
      <c r="DP186">
        <v>0.129</v>
      </c>
      <c r="DQ186">
        <v>400</v>
      </c>
      <c r="DR186">
        <v>26</v>
      </c>
      <c r="DS186">
        <v>0.06</v>
      </c>
      <c r="DT186">
        <v>0.01</v>
      </c>
      <c r="DU186">
        <v>100</v>
      </c>
      <c r="DV186">
        <v>100</v>
      </c>
      <c r="DW186">
        <v>0.89300000000000002</v>
      </c>
      <c r="DX186">
        <v>0.13519999999999999</v>
      </c>
      <c r="DY186">
        <v>1.181061914847386</v>
      </c>
      <c r="DZ186">
        <v>-6.7132856166521554E-4</v>
      </c>
      <c r="EA186">
        <v>-2.681329234238156E-7</v>
      </c>
      <c r="EB186">
        <v>8.1307759810197942E-11</v>
      </c>
      <c r="EC186">
        <v>0.13519325987032291</v>
      </c>
      <c r="ED186">
        <v>0</v>
      </c>
      <c r="EE186">
        <v>0</v>
      </c>
      <c r="EF186">
        <v>0</v>
      </c>
      <c r="EG186">
        <v>2</v>
      </c>
      <c r="EH186">
        <v>2028</v>
      </c>
      <c r="EI186">
        <v>2</v>
      </c>
      <c r="EJ186">
        <v>26</v>
      </c>
      <c r="EK186">
        <v>1.5</v>
      </c>
      <c r="EL186">
        <v>1.3</v>
      </c>
      <c r="EM186">
        <v>1.09253</v>
      </c>
      <c r="EN186">
        <v>2.5598100000000001</v>
      </c>
      <c r="EO186">
        <v>1.39893</v>
      </c>
      <c r="EP186">
        <v>2.323</v>
      </c>
      <c r="EQ186">
        <v>1.49902</v>
      </c>
      <c r="ER186">
        <v>2.4047900000000002</v>
      </c>
      <c r="ES186">
        <v>34.1678</v>
      </c>
      <c r="ET186">
        <v>14.9901</v>
      </c>
      <c r="EU186">
        <v>18</v>
      </c>
      <c r="EV186">
        <v>518.09</v>
      </c>
      <c r="EW186">
        <v>535.42200000000003</v>
      </c>
      <c r="EX186">
        <v>48.408099999999997</v>
      </c>
      <c r="EY186">
        <v>44.6905</v>
      </c>
      <c r="EZ186">
        <v>30.000399999999999</v>
      </c>
      <c r="FA186">
        <v>44.346899999999998</v>
      </c>
      <c r="FB186">
        <v>44.257300000000001</v>
      </c>
      <c r="FC186">
        <v>21.8462</v>
      </c>
      <c r="FD186">
        <v>0</v>
      </c>
      <c r="FE186">
        <v>100</v>
      </c>
      <c r="FF186">
        <v>48.408900000000003</v>
      </c>
      <c r="FG186">
        <v>400</v>
      </c>
      <c r="FH186">
        <v>54.561199999999999</v>
      </c>
      <c r="FI186">
        <v>97.795900000000003</v>
      </c>
      <c r="FJ186">
        <v>99.513199999999998</v>
      </c>
    </row>
    <row r="187" spans="1:166" x14ac:dyDescent="0.2">
      <c r="A187">
        <v>169</v>
      </c>
      <c r="B187">
        <v>1659048681.5999999</v>
      </c>
      <c r="C187">
        <v>29747.099999904629</v>
      </c>
      <c r="D187" t="s">
        <v>785</v>
      </c>
      <c r="E187" t="s">
        <v>786</v>
      </c>
      <c r="F187" t="s">
        <v>280</v>
      </c>
      <c r="G187">
        <v>1659048681.5999999</v>
      </c>
      <c r="H187">
        <f t="shared" si="230"/>
        <v>1.6098774566474395E-2</v>
      </c>
      <c r="I187">
        <f t="shared" si="231"/>
        <v>16.098774566474393</v>
      </c>
      <c r="J187">
        <f t="shared" si="232"/>
        <v>15.189160071772461</v>
      </c>
      <c r="K187">
        <f t="shared" si="233"/>
        <v>570.76</v>
      </c>
      <c r="L187">
        <f t="shared" si="234"/>
        <v>474.4711443237394</v>
      </c>
      <c r="M187">
        <f t="shared" si="235"/>
        <v>47.319419064359799</v>
      </c>
      <c r="N187">
        <f t="shared" si="236"/>
        <v>56.92239021967999</v>
      </c>
      <c r="O187">
        <f t="shared" si="237"/>
        <v>0.41761756288875179</v>
      </c>
      <c r="P187">
        <f t="shared" si="238"/>
        <v>2.9215313677022654</v>
      </c>
      <c r="Q187">
        <f t="shared" si="239"/>
        <v>0.38824349535730412</v>
      </c>
      <c r="R187">
        <f t="shared" si="240"/>
        <v>0.2451231784526702</v>
      </c>
      <c r="S187">
        <f t="shared" si="241"/>
        <v>66.175755671286836</v>
      </c>
      <c r="T187">
        <f t="shared" si="242"/>
        <v>41.581343053877355</v>
      </c>
      <c r="U187">
        <f t="shared" si="243"/>
        <v>42.043100000000003</v>
      </c>
      <c r="V187">
        <f t="shared" si="244"/>
        <v>8.2621476815520936</v>
      </c>
      <c r="W187">
        <f t="shared" si="245"/>
        <v>44.752208607545086</v>
      </c>
      <c r="X187">
        <f t="shared" si="246"/>
        <v>4.3890358236383991</v>
      </c>
      <c r="Y187">
        <f t="shared" si="247"/>
        <v>9.8074172430864586</v>
      </c>
      <c r="Z187">
        <f t="shared" si="248"/>
        <v>3.8731118579136945</v>
      </c>
      <c r="AA187">
        <f t="shared" si="249"/>
        <v>-709.95595838152076</v>
      </c>
      <c r="AB187">
        <f t="shared" si="250"/>
        <v>518.83919398069918</v>
      </c>
      <c r="AC187">
        <f t="shared" si="251"/>
        <v>45.086740994390212</v>
      </c>
      <c r="AD187">
        <f t="shared" si="252"/>
        <v>-79.854267735144504</v>
      </c>
      <c r="AE187">
        <v>0</v>
      </c>
      <c r="AF187">
        <v>0</v>
      </c>
      <c r="AG187">
        <f t="shared" si="253"/>
        <v>1</v>
      </c>
      <c r="AH187">
        <f t="shared" si="254"/>
        <v>0</v>
      </c>
      <c r="AI187">
        <f t="shared" si="255"/>
        <v>49605.635755083495</v>
      </c>
      <c r="AJ187" t="s">
        <v>281</v>
      </c>
      <c r="AK187" t="s">
        <v>281</v>
      </c>
      <c r="AL187">
        <v>0</v>
      </c>
      <c r="AM187">
        <v>0</v>
      </c>
      <c r="AN187" t="e">
        <f t="shared" si="256"/>
        <v>#DIV/0!</v>
      </c>
      <c r="AO187">
        <v>0</v>
      </c>
      <c r="AP187" t="s">
        <v>281</v>
      </c>
      <c r="AQ187" t="s">
        <v>281</v>
      </c>
      <c r="AR187">
        <v>0</v>
      </c>
      <c r="AS187">
        <v>0</v>
      </c>
      <c r="AT187" t="e">
        <f t="shared" si="257"/>
        <v>#DIV/0!</v>
      </c>
      <c r="AU187">
        <v>0.5</v>
      </c>
      <c r="AV187">
        <f t="shared" si="258"/>
        <v>337.30414200584812</v>
      </c>
      <c r="AW187">
        <f t="shared" si="259"/>
        <v>15.189160071772461</v>
      </c>
      <c r="AX187" t="e">
        <f t="shared" si="260"/>
        <v>#DIV/0!</v>
      </c>
      <c r="AY187">
        <f t="shared" si="261"/>
        <v>4.5031051150000743E-2</v>
      </c>
      <c r="AZ187" t="e">
        <f t="shared" si="262"/>
        <v>#DIV/0!</v>
      </c>
      <c r="BA187" t="e">
        <f t="shared" si="263"/>
        <v>#DIV/0!</v>
      </c>
      <c r="BB187" t="s">
        <v>281</v>
      </c>
      <c r="BC187">
        <v>0</v>
      </c>
      <c r="BD187" t="e">
        <f t="shared" si="264"/>
        <v>#DIV/0!</v>
      </c>
      <c r="BE187" t="e">
        <f t="shared" si="265"/>
        <v>#DIV/0!</v>
      </c>
      <c r="BF187" t="e">
        <f t="shared" si="266"/>
        <v>#DIV/0!</v>
      </c>
      <c r="BG187" t="e">
        <f t="shared" si="267"/>
        <v>#DIV/0!</v>
      </c>
      <c r="BH187" t="e">
        <f t="shared" si="268"/>
        <v>#DIV/0!</v>
      </c>
      <c r="BI187" t="e">
        <f t="shared" si="269"/>
        <v>#DIV/0!</v>
      </c>
      <c r="BJ187" t="e">
        <f t="shared" si="270"/>
        <v>#DIV/0!</v>
      </c>
      <c r="BK187" t="e">
        <f t="shared" si="271"/>
        <v>#DIV/0!</v>
      </c>
      <c r="BL187">
        <f t="shared" si="272"/>
        <v>400.12400000000002</v>
      </c>
      <c r="BM187">
        <f t="shared" si="273"/>
        <v>337.30414200584812</v>
      </c>
      <c r="BN187">
        <f t="shared" si="274"/>
        <v>0.84299902531677207</v>
      </c>
      <c r="BO187">
        <f t="shared" si="275"/>
        <v>0.16538811886137006</v>
      </c>
      <c r="BP187">
        <v>6</v>
      </c>
      <c r="BQ187">
        <v>0.6</v>
      </c>
      <c r="BR187" t="s">
        <v>282</v>
      </c>
      <c r="BS187">
        <v>1659048681.5999999</v>
      </c>
      <c r="BT187">
        <v>570.76</v>
      </c>
      <c r="BU187">
        <v>599.99400000000003</v>
      </c>
      <c r="BV187">
        <v>44.008800000000001</v>
      </c>
      <c r="BW187">
        <v>25.552600000000002</v>
      </c>
      <c r="BX187">
        <v>569.84799999999996</v>
      </c>
      <c r="BY187">
        <v>43.876100000000001</v>
      </c>
      <c r="BZ187">
        <v>500.32900000000001</v>
      </c>
      <c r="CA187">
        <v>99.630799999999994</v>
      </c>
      <c r="CB187">
        <v>0.100068</v>
      </c>
      <c r="CC187">
        <v>45.337200000000003</v>
      </c>
      <c r="CD187">
        <v>42.043100000000003</v>
      </c>
      <c r="CE187">
        <v>999.9</v>
      </c>
      <c r="CF187">
        <v>0</v>
      </c>
      <c r="CG187">
        <v>0</v>
      </c>
      <c r="CH187">
        <v>9991.25</v>
      </c>
      <c r="CI187">
        <v>0</v>
      </c>
      <c r="CJ187">
        <v>240.375</v>
      </c>
      <c r="CK187">
        <v>400.12400000000002</v>
      </c>
      <c r="CL187">
        <v>0.90003699999999998</v>
      </c>
      <c r="CM187">
        <v>9.9962999999999996E-2</v>
      </c>
      <c r="CN187">
        <v>0</v>
      </c>
      <c r="CO187">
        <v>3.0105</v>
      </c>
      <c r="CP187">
        <v>0</v>
      </c>
      <c r="CQ187">
        <v>4170.68</v>
      </c>
      <c r="CR187">
        <v>3431.03</v>
      </c>
      <c r="CS187">
        <v>48.5</v>
      </c>
      <c r="CT187">
        <v>51.125</v>
      </c>
      <c r="CU187">
        <v>49.5</v>
      </c>
      <c r="CV187">
        <v>50.561999999999998</v>
      </c>
      <c r="CW187">
        <v>49.061999999999998</v>
      </c>
      <c r="CX187">
        <v>360.13</v>
      </c>
      <c r="CY187">
        <v>40</v>
      </c>
      <c r="CZ187">
        <v>0</v>
      </c>
      <c r="DA187">
        <v>1659048878.0999999</v>
      </c>
      <c r="DB187">
        <v>0</v>
      </c>
      <c r="DC187">
        <v>3.250184</v>
      </c>
      <c r="DD187">
        <v>-0.47533075497984889</v>
      </c>
      <c r="DE187">
        <v>3.7823076322284779</v>
      </c>
      <c r="DF187">
        <v>4168.7983999999997</v>
      </c>
      <c r="DG187">
        <v>15</v>
      </c>
      <c r="DH187">
        <v>1659048602.0999999</v>
      </c>
      <c r="DI187" t="s">
        <v>787</v>
      </c>
      <c r="DJ187">
        <v>1659048599.5999999</v>
      </c>
      <c r="DK187">
        <v>1659048602.0999999</v>
      </c>
      <c r="DL187">
        <v>170</v>
      </c>
      <c r="DM187">
        <v>0.185</v>
      </c>
      <c r="DN187">
        <v>-3.0000000000000001E-3</v>
      </c>
      <c r="DO187">
        <v>0.88500000000000001</v>
      </c>
      <c r="DP187">
        <v>0.126</v>
      </c>
      <c r="DQ187">
        <v>600</v>
      </c>
      <c r="DR187">
        <v>26</v>
      </c>
      <c r="DS187">
        <v>0.1</v>
      </c>
      <c r="DT187">
        <v>0.01</v>
      </c>
      <c r="DU187">
        <v>100</v>
      </c>
      <c r="DV187">
        <v>100</v>
      </c>
      <c r="DW187">
        <v>0.91200000000000003</v>
      </c>
      <c r="DX187">
        <v>0.13270000000000001</v>
      </c>
      <c r="DY187">
        <v>1.365828462420176</v>
      </c>
      <c r="DZ187">
        <v>-6.7132856166521554E-4</v>
      </c>
      <c r="EA187">
        <v>-2.681329234238156E-7</v>
      </c>
      <c r="EB187">
        <v>8.1307759810197942E-11</v>
      </c>
      <c r="EC187">
        <v>0.13269719785836201</v>
      </c>
      <c r="ED187">
        <v>0</v>
      </c>
      <c r="EE187">
        <v>0</v>
      </c>
      <c r="EF187">
        <v>0</v>
      </c>
      <c r="EG187">
        <v>2</v>
      </c>
      <c r="EH187">
        <v>2028</v>
      </c>
      <c r="EI187">
        <v>2</v>
      </c>
      <c r="EJ187">
        <v>26</v>
      </c>
      <c r="EK187">
        <v>1.4</v>
      </c>
      <c r="EL187">
        <v>1.3</v>
      </c>
      <c r="EM187">
        <v>1.5124500000000001</v>
      </c>
      <c r="EN187">
        <v>2.5622600000000002</v>
      </c>
      <c r="EO187">
        <v>1.39893</v>
      </c>
      <c r="EP187">
        <v>2.323</v>
      </c>
      <c r="EQ187">
        <v>1.49902</v>
      </c>
      <c r="ER187">
        <v>2.2534200000000002</v>
      </c>
      <c r="ES187">
        <v>34.145200000000003</v>
      </c>
      <c r="ET187">
        <v>14.928800000000001</v>
      </c>
      <c r="EU187">
        <v>18</v>
      </c>
      <c r="EV187">
        <v>517.553</v>
      </c>
      <c r="EW187">
        <v>535.96400000000006</v>
      </c>
      <c r="EX187">
        <v>47.793399999999998</v>
      </c>
      <c r="EY187">
        <v>44.733800000000002</v>
      </c>
      <c r="EZ187">
        <v>30.0002</v>
      </c>
      <c r="FA187">
        <v>44.398800000000001</v>
      </c>
      <c r="FB187">
        <v>44.310499999999998</v>
      </c>
      <c r="FC187">
        <v>30.249500000000001</v>
      </c>
      <c r="FD187">
        <v>0</v>
      </c>
      <c r="FE187">
        <v>100</v>
      </c>
      <c r="FF187">
        <v>47.756599999999999</v>
      </c>
      <c r="FG187">
        <v>600</v>
      </c>
      <c r="FH187">
        <v>54.561199999999999</v>
      </c>
      <c r="FI187">
        <v>97.785899999999998</v>
      </c>
      <c r="FJ187">
        <v>99.507000000000005</v>
      </c>
    </row>
    <row r="188" spans="1:166" x14ac:dyDescent="0.2">
      <c r="A188">
        <v>170</v>
      </c>
      <c r="B188">
        <v>1659048832.0999999</v>
      </c>
      <c r="C188">
        <v>29897.599999904629</v>
      </c>
      <c r="D188" t="s">
        <v>788</v>
      </c>
      <c r="E188" t="s">
        <v>789</v>
      </c>
      <c r="F188" t="s">
        <v>280</v>
      </c>
      <c r="G188">
        <v>1659048832.0999999</v>
      </c>
      <c r="H188">
        <f t="shared" si="230"/>
        <v>1.4525041543808041E-2</v>
      </c>
      <c r="I188">
        <f t="shared" si="231"/>
        <v>14.52504154380804</v>
      </c>
      <c r="J188">
        <f t="shared" si="232"/>
        <v>14.767836288606249</v>
      </c>
      <c r="K188">
        <f t="shared" si="233"/>
        <v>572.32100000000003</v>
      </c>
      <c r="L188">
        <f t="shared" si="234"/>
        <v>465.87222175985892</v>
      </c>
      <c r="M188">
        <f t="shared" si="235"/>
        <v>46.462426328471409</v>
      </c>
      <c r="N188">
        <f t="shared" si="236"/>
        <v>57.078789111500299</v>
      </c>
      <c r="O188">
        <f t="shared" si="237"/>
        <v>0.3536877987847849</v>
      </c>
      <c r="P188">
        <f t="shared" si="238"/>
        <v>2.9259282708607017</v>
      </c>
      <c r="Q188">
        <f t="shared" si="239"/>
        <v>0.3324085891419653</v>
      </c>
      <c r="R188">
        <f t="shared" si="240"/>
        <v>0.20956310157512992</v>
      </c>
      <c r="S188">
        <f t="shared" si="241"/>
        <v>66.176913388118862</v>
      </c>
      <c r="T188">
        <f t="shared" si="242"/>
        <v>41.786250301731826</v>
      </c>
      <c r="U188">
        <f t="shared" si="243"/>
        <v>42.113199999999999</v>
      </c>
      <c r="V188">
        <f t="shared" si="244"/>
        <v>8.292692852050406</v>
      </c>
      <c r="W188">
        <f t="shared" si="245"/>
        <v>43.358298891567088</v>
      </c>
      <c r="X188">
        <f t="shared" si="246"/>
        <v>4.2078778420407401</v>
      </c>
      <c r="Y188">
        <f t="shared" si="247"/>
        <v>9.7048960628368786</v>
      </c>
      <c r="Z188">
        <f t="shared" si="248"/>
        <v>4.0848150100096658</v>
      </c>
      <c r="AA188">
        <f t="shared" si="249"/>
        <v>-640.5543320819346</v>
      </c>
      <c r="AB188">
        <f t="shared" si="250"/>
        <v>476.36701345020549</v>
      </c>
      <c r="AC188">
        <f t="shared" si="251"/>
        <v>41.307326360554043</v>
      </c>
      <c r="AD188">
        <f t="shared" si="252"/>
        <v>-56.703078883056264</v>
      </c>
      <c r="AE188">
        <v>0</v>
      </c>
      <c r="AF188">
        <v>0</v>
      </c>
      <c r="AG188">
        <f t="shared" si="253"/>
        <v>1</v>
      </c>
      <c r="AH188">
        <f t="shared" si="254"/>
        <v>0</v>
      </c>
      <c r="AI188">
        <f t="shared" si="255"/>
        <v>49757.080053078091</v>
      </c>
      <c r="AJ188" t="s">
        <v>281</v>
      </c>
      <c r="AK188" t="s">
        <v>281</v>
      </c>
      <c r="AL188">
        <v>0</v>
      </c>
      <c r="AM188">
        <v>0</v>
      </c>
      <c r="AN188" t="e">
        <f t="shared" si="256"/>
        <v>#DIV/0!</v>
      </c>
      <c r="AO188">
        <v>0</v>
      </c>
      <c r="AP188" t="s">
        <v>281</v>
      </c>
      <c r="AQ188" t="s">
        <v>281</v>
      </c>
      <c r="AR188">
        <v>0</v>
      </c>
      <c r="AS188">
        <v>0</v>
      </c>
      <c r="AT188" t="e">
        <f t="shared" si="257"/>
        <v>#DIV/0!</v>
      </c>
      <c r="AU188">
        <v>0.5</v>
      </c>
      <c r="AV188">
        <f t="shared" si="258"/>
        <v>337.31004299902531</v>
      </c>
      <c r="AW188">
        <f t="shared" si="259"/>
        <v>14.767836288606249</v>
      </c>
      <c r="AX188" t="e">
        <f t="shared" si="260"/>
        <v>#DIV/0!</v>
      </c>
      <c r="AY188">
        <f t="shared" si="261"/>
        <v>4.3781193578777973E-2</v>
      </c>
      <c r="AZ188" t="e">
        <f t="shared" si="262"/>
        <v>#DIV/0!</v>
      </c>
      <c r="BA188" t="e">
        <f t="shared" si="263"/>
        <v>#DIV/0!</v>
      </c>
      <c r="BB188" t="s">
        <v>281</v>
      </c>
      <c r="BC188">
        <v>0</v>
      </c>
      <c r="BD188" t="e">
        <f t="shared" si="264"/>
        <v>#DIV/0!</v>
      </c>
      <c r="BE188" t="e">
        <f t="shared" si="265"/>
        <v>#DIV/0!</v>
      </c>
      <c r="BF188" t="e">
        <f t="shared" si="266"/>
        <v>#DIV/0!</v>
      </c>
      <c r="BG188" t="e">
        <f t="shared" si="267"/>
        <v>#DIV/0!</v>
      </c>
      <c r="BH188" t="e">
        <f t="shared" si="268"/>
        <v>#DIV/0!</v>
      </c>
      <c r="BI188" t="e">
        <f t="shared" si="269"/>
        <v>#DIV/0!</v>
      </c>
      <c r="BJ188" t="e">
        <f t="shared" si="270"/>
        <v>#DIV/0!</v>
      </c>
      <c r="BK188" t="e">
        <f t="shared" si="271"/>
        <v>#DIV/0!</v>
      </c>
      <c r="BL188">
        <f t="shared" si="272"/>
        <v>400.13099999999997</v>
      </c>
      <c r="BM188">
        <f t="shared" si="273"/>
        <v>337.31004299902531</v>
      </c>
      <c r="BN188">
        <f t="shared" si="274"/>
        <v>0.84299902531677207</v>
      </c>
      <c r="BO188">
        <f t="shared" si="275"/>
        <v>0.16538811886137006</v>
      </c>
      <c r="BP188">
        <v>6</v>
      </c>
      <c r="BQ188">
        <v>0.6</v>
      </c>
      <c r="BR188" t="s">
        <v>282</v>
      </c>
      <c r="BS188">
        <v>1659048832.0999999</v>
      </c>
      <c r="BT188">
        <v>572.32100000000003</v>
      </c>
      <c r="BU188">
        <v>599.99900000000002</v>
      </c>
      <c r="BV188">
        <v>42.191800000000001</v>
      </c>
      <c r="BW188">
        <v>25.508600000000001</v>
      </c>
      <c r="BX188">
        <v>571.45100000000002</v>
      </c>
      <c r="BY188">
        <v>42.0535</v>
      </c>
      <c r="BZ188">
        <v>500.34300000000002</v>
      </c>
      <c r="CA188">
        <v>99.632300000000001</v>
      </c>
      <c r="CB188">
        <v>9.9824300000000005E-2</v>
      </c>
      <c r="CC188">
        <v>45.133099999999999</v>
      </c>
      <c r="CD188">
        <v>42.113199999999999</v>
      </c>
      <c r="CE188">
        <v>999.9</v>
      </c>
      <c r="CF188">
        <v>0</v>
      </c>
      <c r="CG188">
        <v>0</v>
      </c>
      <c r="CH188">
        <v>10016.200000000001</v>
      </c>
      <c r="CI188">
        <v>0</v>
      </c>
      <c r="CJ188">
        <v>240.57300000000001</v>
      </c>
      <c r="CK188">
        <v>400.13099999999997</v>
      </c>
      <c r="CL188">
        <v>0.90003699999999998</v>
      </c>
      <c r="CM188">
        <v>9.9962999999999996E-2</v>
      </c>
      <c r="CN188">
        <v>0</v>
      </c>
      <c r="CO188">
        <v>2.9799000000000002</v>
      </c>
      <c r="CP188">
        <v>0</v>
      </c>
      <c r="CQ188">
        <v>4186.7700000000004</v>
      </c>
      <c r="CR188">
        <v>3431.09</v>
      </c>
      <c r="CS188">
        <v>48.436999999999998</v>
      </c>
      <c r="CT188">
        <v>51.125</v>
      </c>
      <c r="CU188">
        <v>49.5</v>
      </c>
      <c r="CV188">
        <v>50.561999999999998</v>
      </c>
      <c r="CW188">
        <v>49.061999999999998</v>
      </c>
      <c r="CX188">
        <v>360.13</v>
      </c>
      <c r="CY188">
        <v>40</v>
      </c>
      <c r="CZ188">
        <v>0</v>
      </c>
      <c r="DA188">
        <v>1659049028.7</v>
      </c>
      <c r="DB188">
        <v>0</v>
      </c>
      <c r="DC188">
        <v>3.238888461538461</v>
      </c>
      <c r="DD188">
        <v>-3.5452870082285882E-3</v>
      </c>
      <c r="DE188">
        <v>7.4875213785605528</v>
      </c>
      <c r="DF188">
        <v>4184.042692307693</v>
      </c>
      <c r="DG188">
        <v>15</v>
      </c>
      <c r="DH188">
        <v>1659048752.0999999</v>
      </c>
      <c r="DI188" t="s">
        <v>790</v>
      </c>
      <c r="DJ188">
        <v>1659048743.5999999</v>
      </c>
      <c r="DK188">
        <v>1659048752.0999999</v>
      </c>
      <c r="DL188">
        <v>171</v>
      </c>
      <c r="DM188">
        <v>-0.04</v>
      </c>
      <c r="DN188">
        <v>6.0000000000000001E-3</v>
      </c>
      <c r="DO188">
        <v>0.84399999999999997</v>
      </c>
      <c r="DP188">
        <v>0.13100000000000001</v>
      </c>
      <c r="DQ188">
        <v>600</v>
      </c>
      <c r="DR188">
        <v>26</v>
      </c>
      <c r="DS188">
        <v>0.08</v>
      </c>
      <c r="DT188">
        <v>0.01</v>
      </c>
      <c r="DU188">
        <v>100</v>
      </c>
      <c r="DV188">
        <v>100</v>
      </c>
      <c r="DW188">
        <v>0.87</v>
      </c>
      <c r="DX188">
        <v>0.13830000000000001</v>
      </c>
      <c r="DY188">
        <v>1.32552564363055</v>
      </c>
      <c r="DZ188">
        <v>-6.7132856166521554E-4</v>
      </c>
      <c r="EA188">
        <v>-2.681329234238156E-7</v>
      </c>
      <c r="EB188">
        <v>8.1307759810197942E-11</v>
      </c>
      <c r="EC188">
        <v>0.1383212490836328</v>
      </c>
      <c r="ED188">
        <v>0</v>
      </c>
      <c r="EE188">
        <v>0</v>
      </c>
      <c r="EF188">
        <v>0</v>
      </c>
      <c r="EG188">
        <v>2</v>
      </c>
      <c r="EH188">
        <v>2028</v>
      </c>
      <c r="EI188">
        <v>2</v>
      </c>
      <c r="EJ188">
        <v>26</v>
      </c>
      <c r="EK188">
        <v>1.5</v>
      </c>
      <c r="EL188">
        <v>1.3</v>
      </c>
      <c r="EM188">
        <v>1.5124500000000001</v>
      </c>
      <c r="EN188">
        <v>2.5683600000000002</v>
      </c>
      <c r="EO188">
        <v>1.39893</v>
      </c>
      <c r="EP188">
        <v>2.323</v>
      </c>
      <c r="EQ188">
        <v>1.49902</v>
      </c>
      <c r="ER188">
        <v>2.2900399999999999</v>
      </c>
      <c r="ES188">
        <v>34.099800000000002</v>
      </c>
      <c r="ET188">
        <v>14.9026</v>
      </c>
      <c r="EU188">
        <v>18</v>
      </c>
      <c r="EV188">
        <v>516.71799999999996</v>
      </c>
      <c r="EW188">
        <v>535.63800000000003</v>
      </c>
      <c r="EX188">
        <v>47.582799999999999</v>
      </c>
      <c r="EY188">
        <v>44.762599999999999</v>
      </c>
      <c r="EZ188">
        <v>29.9998</v>
      </c>
      <c r="FA188">
        <v>44.436599999999999</v>
      </c>
      <c r="FB188">
        <v>44.348100000000002</v>
      </c>
      <c r="FC188">
        <v>30.247399999999999</v>
      </c>
      <c r="FD188">
        <v>0</v>
      </c>
      <c r="FE188">
        <v>100</v>
      </c>
      <c r="FF188">
        <v>47.512599999999999</v>
      </c>
      <c r="FG188">
        <v>600</v>
      </c>
      <c r="FH188">
        <v>54.561199999999999</v>
      </c>
      <c r="FI188">
        <v>97.783100000000005</v>
      </c>
      <c r="FJ188">
        <v>99.503</v>
      </c>
    </row>
    <row r="189" spans="1:166" x14ac:dyDescent="0.2">
      <c r="A189">
        <v>171</v>
      </c>
      <c r="B189">
        <v>1659048982.5999999</v>
      </c>
      <c r="C189">
        <v>30048.099999904629</v>
      </c>
      <c r="D189" t="s">
        <v>791</v>
      </c>
      <c r="E189" t="s">
        <v>792</v>
      </c>
      <c r="F189" t="s">
        <v>280</v>
      </c>
      <c r="G189">
        <v>1659048982.5999999</v>
      </c>
      <c r="H189">
        <f t="shared" si="230"/>
        <v>1.2976566584732119E-2</v>
      </c>
      <c r="I189">
        <f t="shared" si="231"/>
        <v>12.976566584732119</v>
      </c>
      <c r="J189">
        <f t="shared" si="232"/>
        <v>17.072678578693612</v>
      </c>
      <c r="K189">
        <f t="shared" si="233"/>
        <v>767.60799999999995</v>
      </c>
      <c r="L189">
        <f t="shared" si="234"/>
        <v>623.59065389971886</v>
      </c>
      <c r="M189">
        <f t="shared" si="235"/>
        <v>62.191191792706938</v>
      </c>
      <c r="N189">
        <f t="shared" si="236"/>
        <v>76.554156241881586</v>
      </c>
      <c r="O189">
        <f t="shared" si="237"/>
        <v>0.30362813295896135</v>
      </c>
      <c r="P189">
        <f t="shared" si="238"/>
        <v>2.922188729335538</v>
      </c>
      <c r="Q189">
        <f t="shared" si="239"/>
        <v>0.28778597906849479</v>
      </c>
      <c r="R189">
        <f t="shared" si="240"/>
        <v>0.18122240318871119</v>
      </c>
      <c r="S189">
        <f t="shared" si="241"/>
        <v>66.179278448681742</v>
      </c>
      <c r="T189">
        <f t="shared" si="242"/>
        <v>41.830215424055268</v>
      </c>
      <c r="U189">
        <f t="shared" si="243"/>
        <v>42.016300000000001</v>
      </c>
      <c r="V189">
        <f t="shared" si="244"/>
        <v>8.2504956933656839</v>
      </c>
      <c r="W189">
        <f t="shared" si="245"/>
        <v>42.285649530800704</v>
      </c>
      <c r="X189">
        <f t="shared" si="246"/>
        <v>4.0304106533380795</v>
      </c>
      <c r="Y189">
        <f t="shared" si="247"/>
        <v>9.5313911411064964</v>
      </c>
      <c r="Z189">
        <f t="shared" si="248"/>
        <v>4.2200850400276044</v>
      </c>
      <c r="AA189">
        <f t="shared" si="249"/>
        <v>-572.26658638668641</v>
      </c>
      <c r="AB189">
        <f t="shared" si="250"/>
        <v>435.9318083968966</v>
      </c>
      <c r="AC189">
        <f t="shared" si="251"/>
        <v>37.769272226992399</v>
      </c>
      <c r="AD189">
        <f t="shared" si="252"/>
        <v>-32.386227314115672</v>
      </c>
      <c r="AE189">
        <v>0</v>
      </c>
      <c r="AF189">
        <v>0</v>
      </c>
      <c r="AG189">
        <f t="shared" si="253"/>
        <v>1</v>
      </c>
      <c r="AH189">
        <f t="shared" si="254"/>
        <v>0</v>
      </c>
      <c r="AI189">
        <f t="shared" si="255"/>
        <v>49709.974811796717</v>
      </c>
      <c r="AJ189" t="s">
        <v>281</v>
      </c>
      <c r="AK189" t="s">
        <v>281</v>
      </c>
      <c r="AL189">
        <v>0</v>
      </c>
      <c r="AM189">
        <v>0</v>
      </c>
      <c r="AN189" t="e">
        <f t="shared" si="256"/>
        <v>#DIV/0!</v>
      </c>
      <c r="AO189">
        <v>0</v>
      </c>
      <c r="AP189" t="s">
        <v>281</v>
      </c>
      <c r="AQ189" t="s">
        <v>281</v>
      </c>
      <c r="AR189">
        <v>0</v>
      </c>
      <c r="AS189">
        <v>0</v>
      </c>
      <c r="AT189" t="e">
        <f t="shared" si="257"/>
        <v>#DIV/0!</v>
      </c>
      <c r="AU189">
        <v>0.5</v>
      </c>
      <c r="AV189">
        <f t="shared" si="258"/>
        <v>337.32262800449831</v>
      </c>
      <c r="AW189">
        <f t="shared" si="259"/>
        <v>17.072678578693612</v>
      </c>
      <c r="AX189" t="e">
        <f t="shared" si="260"/>
        <v>#DIV/0!</v>
      </c>
      <c r="AY189">
        <f t="shared" si="261"/>
        <v>5.0612313439186006E-2</v>
      </c>
      <c r="AZ189" t="e">
        <f t="shared" si="262"/>
        <v>#DIV/0!</v>
      </c>
      <c r="BA189" t="e">
        <f t="shared" si="263"/>
        <v>#DIV/0!</v>
      </c>
      <c r="BB189" t="s">
        <v>281</v>
      </c>
      <c r="BC189">
        <v>0</v>
      </c>
      <c r="BD189" t="e">
        <f t="shared" si="264"/>
        <v>#DIV/0!</v>
      </c>
      <c r="BE189" t="e">
        <f t="shared" si="265"/>
        <v>#DIV/0!</v>
      </c>
      <c r="BF189" t="e">
        <f t="shared" si="266"/>
        <v>#DIV/0!</v>
      </c>
      <c r="BG189" t="e">
        <f t="shared" si="267"/>
        <v>#DIV/0!</v>
      </c>
      <c r="BH189" t="e">
        <f t="shared" si="268"/>
        <v>#DIV/0!</v>
      </c>
      <c r="BI189" t="e">
        <f t="shared" si="269"/>
        <v>#DIV/0!</v>
      </c>
      <c r="BJ189" t="e">
        <f t="shared" si="270"/>
        <v>#DIV/0!</v>
      </c>
      <c r="BK189" t="e">
        <f t="shared" si="271"/>
        <v>#DIV/0!</v>
      </c>
      <c r="BL189">
        <f t="shared" si="272"/>
        <v>400.14600000000002</v>
      </c>
      <c r="BM189">
        <f t="shared" si="273"/>
        <v>337.32262800449831</v>
      </c>
      <c r="BN189">
        <f t="shared" si="274"/>
        <v>0.84299887542171681</v>
      </c>
      <c r="BO189">
        <f t="shared" si="275"/>
        <v>0.16538782956391351</v>
      </c>
      <c r="BP189">
        <v>6</v>
      </c>
      <c r="BQ189">
        <v>0.6</v>
      </c>
      <c r="BR189" t="s">
        <v>282</v>
      </c>
      <c r="BS189">
        <v>1659048982.5999999</v>
      </c>
      <c r="BT189">
        <v>767.60799999999995</v>
      </c>
      <c r="BU189">
        <v>800.03099999999995</v>
      </c>
      <c r="BV189">
        <v>40.4129</v>
      </c>
      <c r="BW189">
        <v>25.478300000000001</v>
      </c>
      <c r="BX189">
        <v>766.44299999999998</v>
      </c>
      <c r="BY189">
        <v>40.270499999999998</v>
      </c>
      <c r="BZ189">
        <v>500.267</v>
      </c>
      <c r="CA189">
        <v>99.630799999999994</v>
      </c>
      <c r="CB189">
        <v>9.9995200000000006E-2</v>
      </c>
      <c r="CC189">
        <v>44.7834</v>
      </c>
      <c r="CD189">
        <v>42.016300000000001</v>
      </c>
      <c r="CE189">
        <v>999.9</v>
      </c>
      <c r="CF189">
        <v>0</v>
      </c>
      <c r="CG189">
        <v>0</v>
      </c>
      <c r="CH189">
        <v>9995</v>
      </c>
      <c r="CI189">
        <v>0</v>
      </c>
      <c r="CJ189">
        <v>240.57300000000001</v>
      </c>
      <c r="CK189">
        <v>400.14600000000002</v>
      </c>
      <c r="CL189">
        <v>0.90003699999999998</v>
      </c>
      <c r="CM189">
        <v>9.9962999999999996E-2</v>
      </c>
      <c r="CN189">
        <v>0</v>
      </c>
      <c r="CO189">
        <v>3.3374999999999999</v>
      </c>
      <c r="CP189">
        <v>0</v>
      </c>
      <c r="CQ189">
        <v>4161.3100000000004</v>
      </c>
      <c r="CR189">
        <v>3431.22</v>
      </c>
      <c r="CS189">
        <v>48.436999999999998</v>
      </c>
      <c r="CT189">
        <v>51.125</v>
      </c>
      <c r="CU189">
        <v>49.5</v>
      </c>
      <c r="CV189">
        <v>50.561999999999998</v>
      </c>
      <c r="CW189">
        <v>49.061999999999998</v>
      </c>
      <c r="CX189">
        <v>360.15</v>
      </c>
      <c r="CY189">
        <v>40</v>
      </c>
      <c r="CZ189">
        <v>0</v>
      </c>
      <c r="DA189">
        <v>1659049179.3</v>
      </c>
      <c r="DB189">
        <v>0</v>
      </c>
      <c r="DC189">
        <v>3.247256000000001</v>
      </c>
      <c r="DD189">
        <v>0.54893077511153998</v>
      </c>
      <c r="DE189">
        <v>5.1546153405873252</v>
      </c>
      <c r="DF189">
        <v>4159.1592000000001</v>
      </c>
      <c r="DG189">
        <v>15</v>
      </c>
      <c r="DH189">
        <v>1659048905.5999999</v>
      </c>
      <c r="DI189" t="s">
        <v>793</v>
      </c>
      <c r="DJ189">
        <v>1659048896.0999999</v>
      </c>
      <c r="DK189">
        <v>1659048905.5999999</v>
      </c>
      <c r="DL189">
        <v>172</v>
      </c>
      <c r="DM189">
        <v>0.47499999999999998</v>
      </c>
      <c r="DN189">
        <v>4.0000000000000001E-3</v>
      </c>
      <c r="DO189">
        <v>1.1339999999999999</v>
      </c>
      <c r="DP189">
        <v>0.13400000000000001</v>
      </c>
      <c r="DQ189">
        <v>800</v>
      </c>
      <c r="DR189">
        <v>26</v>
      </c>
      <c r="DS189">
        <v>0.09</v>
      </c>
      <c r="DT189">
        <v>0</v>
      </c>
      <c r="DU189">
        <v>100</v>
      </c>
      <c r="DV189">
        <v>100</v>
      </c>
      <c r="DW189">
        <v>1.165</v>
      </c>
      <c r="DX189">
        <v>0.1424</v>
      </c>
      <c r="DY189">
        <v>1.8001143655958489</v>
      </c>
      <c r="DZ189">
        <v>-6.7132856166521554E-4</v>
      </c>
      <c r="EA189">
        <v>-2.681329234238156E-7</v>
      </c>
      <c r="EB189">
        <v>8.1307759810197942E-11</v>
      </c>
      <c r="EC189">
        <v>0.14237234399880769</v>
      </c>
      <c r="ED189">
        <v>0</v>
      </c>
      <c r="EE189">
        <v>0</v>
      </c>
      <c r="EF189">
        <v>0</v>
      </c>
      <c r="EG189">
        <v>2</v>
      </c>
      <c r="EH189">
        <v>2028</v>
      </c>
      <c r="EI189">
        <v>2</v>
      </c>
      <c r="EJ189">
        <v>26</v>
      </c>
      <c r="EK189">
        <v>1.4</v>
      </c>
      <c r="EL189">
        <v>1.3</v>
      </c>
      <c r="EM189">
        <v>1.9067400000000001</v>
      </c>
      <c r="EN189">
        <v>2.5402800000000001</v>
      </c>
      <c r="EO189">
        <v>1.39893</v>
      </c>
      <c r="EP189">
        <v>2.323</v>
      </c>
      <c r="EQ189">
        <v>1.49902</v>
      </c>
      <c r="ER189">
        <v>2.32544</v>
      </c>
      <c r="ES189">
        <v>34.077100000000002</v>
      </c>
      <c r="ET189">
        <v>14.8675</v>
      </c>
      <c r="EU189">
        <v>18</v>
      </c>
      <c r="EV189">
        <v>515.84199999999998</v>
      </c>
      <c r="EW189">
        <v>535.82399999999996</v>
      </c>
      <c r="EX189">
        <v>46.4848</v>
      </c>
      <c r="EY189">
        <v>44.777000000000001</v>
      </c>
      <c r="EZ189">
        <v>30.0002</v>
      </c>
      <c r="FA189">
        <v>44.460299999999997</v>
      </c>
      <c r="FB189">
        <v>44.376300000000001</v>
      </c>
      <c r="FC189">
        <v>38.160499999999999</v>
      </c>
      <c r="FD189">
        <v>0</v>
      </c>
      <c r="FE189">
        <v>100</v>
      </c>
      <c r="FF189">
        <v>46.485700000000001</v>
      </c>
      <c r="FG189">
        <v>800</v>
      </c>
      <c r="FH189">
        <v>54.561199999999999</v>
      </c>
      <c r="FI189">
        <v>97.777000000000001</v>
      </c>
      <c r="FJ189">
        <v>99.494699999999995</v>
      </c>
    </row>
    <row r="190" spans="1:166" x14ac:dyDescent="0.2">
      <c r="A190">
        <v>172</v>
      </c>
      <c r="B190">
        <v>1659049133.0999999</v>
      </c>
      <c r="C190">
        <v>30198.599999904629</v>
      </c>
      <c r="D190" t="s">
        <v>794</v>
      </c>
      <c r="E190" t="s">
        <v>795</v>
      </c>
      <c r="F190" t="s">
        <v>280</v>
      </c>
      <c r="G190">
        <v>1659049133.0999999</v>
      </c>
      <c r="H190">
        <f t="shared" si="230"/>
        <v>1.1837610042364475E-2</v>
      </c>
      <c r="I190">
        <f t="shared" si="231"/>
        <v>11.837610042364474</v>
      </c>
      <c r="J190">
        <f t="shared" si="232"/>
        <v>16.673308235977164</v>
      </c>
      <c r="K190">
        <f t="shared" si="233"/>
        <v>769.10400000000004</v>
      </c>
      <c r="L190">
        <f t="shared" si="234"/>
        <v>613.84989775753604</v>
      </c>
      <c r="M190">
        <f t="shared" si="235"/>
        <v>61.221157719146376</v>
      </c>
      <c r="N190">
        <f t="shared" si="236"/>
        <v>76.705131756859203</v>
      </c>
      <c r="O190">
        <f t="shared" si="237"/>
        <v>0.26679085029049993</v>
      </c>
      <c r="P190">
        <f t="shared" si="238"/>
        <v>2.9257358286202746</v>
      </c>
      <c r="Q190">
        <f t="shared" si="239"/>
        <v>0.25449211056626758</v>
      </c>
      <c r="R190">
        <f t="shared" si="240"/>
        <v>0.1601164951587917</v>
      </c>
      <c r="S190">
        <f t="shared" si="241"/>
        <v>66.179005551896822</v>
      </c>
      <c r="T190">
        <f t="shared" si="242"/>
        <v>41.927474613216837</v>
      </c>
      <c r="U190">
        <f t="shared" si="243"/>
        <v>42.023699999999998</v>
      </c>
      <c r="V190">
        <f t="shared" si="244"/>
        <v>8.2537116106327062</v>
      </c>
      <c r="W190">
        <f t="shared" si="245"/>
        <v>41.310133654977271</v>
      </c>
      <c r="X190">
        <f t="shared" si="246"/>
        <v>3.8972606606513702</v>
      </c>
      <c r="Y190">
        <f t="shared" si="247"/>
        <v>9.4341516616754078</v>
      </c>
      <c r="Z190">
        <f t="shared" si="248"/>
        <v>4.356450949981336</v>
      </c>
      <c r="AA190">
        <f t="shared" si="249"/>
        <v>-522.0386028682733</v>
      </c>
      <c r="AB190">
        <f t="shared" si="250"/>
        <v>403.99966313198598</v>
      </c>
      <c r="AC190">
        <f t="shared" si="251"/>
        <v>34.928482180506528</v>
      </c>
      <c r="AD190">
        <f t="shared" si="252"/>
        <v>-16.931452003883976</v>
      </c>
      <c r="AE190">
        <v>0</v>
      </c>
      <c r="AF190">
        <v>0</v>
      </c>
      <c r="AG190">
        <f t="shared" si="253"/>
        <v>1</v>
      </c>
      <c r="AH190">
        <f t="shared" si="254"/>
        <v>0</v>
      </c>
      <c r="AI190">
        <f t="shared" si="255"/>
        <v>49837.727700050338</v>
      </c>
      <c r="AJ190" t="s">
        <v>281</v>
      </c>
      <c r="AK190" t="s">
        <v>281</v>
      </c>
      <c r="AL190">
        <v>0</v>
      </c>
      <c r="AM190">
        <v>0</v>
      </c>
      <c r="AN190" t="e">
        <f t="shared" si="256"/>
        <v>#DIV/0!</v>
      </c>
      <c r="AO190">
        <v>0</v>
      </c>
      <c r="AP190" t="s">
        <v>281</v>
      </c>
      <c r="AQ190" t="s">
        <v>281</v>
      </c>
      <c r="AR190">
        <v>0</v>
      </c>
      <c r="AS190">
        <v>0</v>
      </c>
      <c r="AT190" t="e">
        <f t="shared" si="257"/>
        <v>#DIV/0!</v>
      </c>
      <c r="AU190">
        <v>0.5</v>
      </c>
      <c r="AV190">
        <f t="shared" si="258"/>
        <v>337.32097199580147</v>
      </c>
      <c r="AW190">
        <f t="shared" si="259"/>
        <v>16.673308235977164</v>
      </c>
      <c r="AX190" t="e">
        <f t="shared" si="260"/>
        <v>#DIV/0!</v>
      </c>
      <c r="AY190">
        <f t="shared" si="261"/>
        <v>4.9428614347123048E-2</v>
      </c>
      <c r="AZ190" t="e">
        <f t="shared" si="262"/>
        <v>#DIV/0!</v>
      </c>
      <c r="BA190" t="e">
        <f t="shared" si="263"/>
        <v>#DIV/0!</v>
      </c>
      <c r="BB190" t="s">
        <v>281</v>
      </c>
      <c r="BC190">
        <v>0</v>
      </c>
      <c r="BD190" t="e">
        <f t="shared" si="264"/>
        <v>#DIV/0!</v>
      </c>
      <c r="BE190" t="e">
        <f t="shared" si="265"/>
        <v>#DIV/0!</v>
      </c>
      <c r="BF190" t="e">
        <f t="shared" si="266"/>
        <v>#DIV/0!</v>
      </c>
      <c r="BG190" t="e">
        <f t="shared" si="267"/>
        <v>#DIV/0!</v>
      </c>
      <c r="BH190" t="e">
        <f t="shared" si="268"/>
        <v>#DIV/0!</v>
      </c>
      <c r="BI190" t="e">
        <f t="shared" si="269"/>
        <v>#DIV/0!</v>
      </c>
      <c r="BJ190" t="e">
        <f t="shared" si="270"/>
        <v>#DIV/0!</v>
      </c>
      <c r="BK190" t="e">
        <f t="shared" si="271"/>
        <v>#DIV/0!</v>
      </c>
      <c r="BL190">
        <f t="shared" si="272"/>
        <v>400.14400000000001</v>
      </c>
      <c r="BM190">
        <f t="shared" si="273"/>
        <v>337.32097199580147</v>
      </c>
      <c r="BN190">
        <f t="shared" si="274"/>
        <v>0.84299895036737138</v>
      </c>
      <c r="BO190">
        <f t="shared" si="275"/>
        <v>0.16538797420902682</v>
      </c>
      <c r="BP190">
        <v>6</v>
      </c>
      <c r="BQ190">
        <v>0.6</v>
      </c>
      <c r="BR190" t="s">
        <v>282</v>
      </c>
      <c r="BS190">
        <v>1659049133.0999999</v>
      </c>
      <c r="BT190">
        <v>769.10400000000004</v>
      </c>
      <c r="BU190">
        <v>800.02599999999995</v>
      </c>
      <c r="BV190">
        <v>39.076900000000002</v>
      </c>
      <c r="BW190">
        <v>25.431799999999999</v>
      </c>
      <c r="BX190">
        <v>767.87800000000004</v>
      </c>
      <c r="BY190">
        <v>38.935499999999998</v>
      </c>
      <c r="BZ190">
        <v>500.18099999999998</v>
      </c>
      <c r="CA190">
        <v>99.633300000000006</v>
      </c>
      <c r="CB190">
        <v>9.9807300000000002E-2</v>
      </c>
      <c r="CC190">
        <v>44.585000000000001</v>
      </c>
      <c r="CD190">
        <v>42.023699999999998</v>
      </c>
      <c r="CE190">
        <v>999.9</v>
      </c>
      <c r="CF190">
        <v>0</v>
      </c>
      <c r="CG190">
        <v>0</v>
      </c>
      <c r="CH190">
        <v>10015</v>
      </c>
      <c r="CI190">
        <v>0</v>
      </c>
      <c r="CJ190">
        <v>240.58699999999999</v>
      </c>
      <c r="CK190">
        <v>400.14400000000001</v>
      </c>
      <c r="CL190">
        <v>0.90003699999999998</v>
      </c>
      <c r="CM190">
        <v>9.9962999999999996E-2</v>
      </c>
      <c r="CN190">
        <v>0</v>
      </c>
      <c r="CO190">
        <v>3.4236</v>
      </c>
      <c r="CP190">
        <v>0</v>
      </c>
      <c r="CQ190">
        <v>4169.05</v>
      </c>
      <c r="CR190">
        <v>3431.2</v>
      </c>
      <c r="CS190">
        <v>48.436999999999998</v>
      </c>
      <c r="CT190">
        <v>51.125</v>
      </c>
      <c r="CU190">
        <v>49.5</v>
      </c>
      <c r="CV190">
        <v>50.561999999999998</v>
      </c>
      <c r="CW190">
        <v>49</v>
      </c>
      <c r="CX190">
        <v>360.14</v>
      </c>
      <c r="CY190">
        <v>40</v>
      </c>
      <c r="CZ190">
        <v>0</v>
      </c>
      <c r="DA190">
        <v>1659049329.9000001</v>
      </c>
      <c r="DB190">
        <v>0</v>
      </c>
      <c r="DC190">
        <v>3.18885</v>
      </c>
      <c r="DD190">
        <v>-5.4964104853458429E-2</v>
      </c>
      <c r="DE190">
        <v>1.8714529382017611</v>
      </c>
      <c r="DF190">
        <v>4167.1538461538457</v>
      </c>
      <c r="DG190">
        <v>15</v>
      </c>
      <c r="DH190">
        <v>1659049044.0999999</v>
      </c>
      <c r="DI190" t="s">
        <v>796</v>
      </c>
      <c r="DJ190">
        <v>1659049036.0999999</v>
      </c>
      <c r="DK190">
        <v>1659049044.0999999</v>
      </c>
      <c r="DL190">
        <v>173</v>
      </c>
      <c r="DM190">
        <v>6.3E-2</v>
      </c>
      <c r="DN190">
        <v>-1E-3</v>
      </c>
      <c r="DO190">
        <v>1.1970000000000001</v>
      </c>
      <c r="DP190">
        <v>0.13300000000000001</v>
      </c>
      <c r="DQ190">
        <v>800</v>
      </c>
      <c r="DR190">
        <v>25</v>
      </c>
      <c r="DS190">
        <v>0.05</v>
      </c>
      <c r="DT190">
        <v>0</v>
      </c>
      <c r="DU190">
        <v>100</v>
      </c>
      <c r="DV190">
        <v>100</v>
      </c>
      <c r="DW190">
        <v>1.226</v>
      </c>
      <c r="DX190">
        <v>0.1414</v>
      </c>
      <c r="DY190">
        <v>1.86261152481356</v>
      </c>
      <c r="DZ190">
        <v>-6.7132856166521554E-4</v>
      </c>
      <c r="EA190">
        <v>-2.681329234238156E-7</v>
      </c>
      <c r="EB190">
        <v>8.1307759810197942E-11</v>
      </c>
      <c r="EC190">
        <v>0.14138914459962421</v>
      </c>
      <c r="ED190">
        <v>0</v>
      </c>
      <c r="EE190">
        <v>0</v>
      </c>
      <c r="EF190">
        <v>0</v>
      </c>
      <c r="EG190">
        <v>2</v>
      </c>
      <c r="EH190">
        <v>2028</v>
      </c>
      <c r="EI190">
        <v>2</v>
      </c>
      <c r="EJ190">
        <v>26</v>
      </c>
      <c r="EK190">
        <v>1.6</v>
      </c>
      <c r="EL190">
        <v>1.5</v>
      </c>
      <c r="EM190">
        <v>1.9067400000000001</v>
      </c>
      <c r="EN190">
        <v>2.5585900000000001</v>
      </c>
      <c r="EO190">
        <v>1.39893</v>
      </c>
      <c r="EP190">
        <v>2.323</v>
      </c>
      <c r="EQ190">
        <v>1.49902</v>
      </c>
      <c r="ER190">
        <v>2.3010299999999999</v>
      </c>
      <c r="ES190">
        <v>34.054499999999997</v>
      </c>
      <c r="ET190">
        <v>14.815</v>
      </c>
      <c r="EU190">
        <v>18</v>
      </c>
      <c r="EV190">
        <v>515.29600000000005</v>
      </c>
      <c r="EW190">
        <v>536.41999999999996</v>
      </c>
      <c r="EX190">
        <v>46.238599999999998</v>
      </c>
      <c r="EY190">
        <v>44.784300000000002</v>
      </c>
      <c r="EZ190">
        <v>30.0002</v>
      </c>
      <c r="FA190">
        <v>44.479199999999999</v>
      </c>
      <c r="FB190">
        <v>44.399900000000002</v>
      </c>
      <c r="FC190">
        <v>38.1511</v>
      </c>
      <c r="FD190">
        <v>0</v>
      </c>
      <c r="FE190">
        <v>100</v>
      </c>
      <c r="FF190">
        <v>46.231400000000001</v>
      </c>
      <c r="FG190">
        <v>800</v>
      </c>
      <c r="FH190">
        <v>54.561199999999999</v>
      </c>
      <c r="FI190">
        <v>97.768500000000003</v>
      </c>
      <c r="FJ190">
        <v>99.493700000000004</v>
      </c>
    </row>
    <row r="191" spans="1:166" x14ac:dyDescent="0.2">
      <c r="A191">
        <v>173</v>
      </c>
      <c r="B191">
        <v>1659049283.5999999</v>
      </c>
      <c r="C191">
        <v>30349.099999904629</v>
      </c>
      <c r="D191" t="s">
        <v>797</v>
      </c>
      <c r="E191" t="s">
        <v>798</v>
      </c>
      <c r="F191" t="s">
        <v>280</v>
      </c>
      <c r="G191">
        <v>1659049283.5999999</v>
      </c>
      <c r="H191">
        <f t="shared" si="230"/>
        <v>1.1008005091871267E-2</v>
      </c>
      <c r="I191">
        <f t="shared" si="231"/>
        <v>11.008005091871267</v>
      </c>
      <c r="J191">
        <f t="shared" si="232"/>
        <v>18.436538232957272</v>
      </c>
      <c r="K191">
        <f t="shared" si="233"/>
        <v>965.07600000000002</v>
      </c>
      <c r="L191">
        <f t="shared" si="234"/>
        <v>772.82738998058505</v>
      </c>
      <c r="M191">
        <f t="shared" si="235"/>
        <v>77.075257255843042</v>
      </c>
      <c r="N191">
        <f t="shared" si="236"/>
        <v>96.248505081204016</v>
      </c>
      <c r="O191">
        <f t="shared" si="237"/>
        <v>0.24180127095479881</v>
      </c>
      <c r="P191">
        <f t="shared" si="238"/>
        <v>2.9228582341784879</v>
      </c>
      <c r="Q191">
        <f t="shared" si="239"/>
        <v>0.23164312489390435</v>
      </c>
      <c r="R191">
        <f t="shared" si="240"/>
        <v>0.14565495642945187</v>
      </c>
      <c r="S191">
        <f t="shared" si="241"/>
        <v>66.182669353022604</v>
      </c>
      <c r="T191">
        <f t="shared" si="242"/>
        <v>41.948613676998235</v>
      </c>
      <c r="U191">
        <f t="shared" si="243"/>
        <v>42.020299999999999</v>
      </c>
      <c r="V191">
        <f t="shared" si="244"/>
        <v>8.2522338922793317</v>
      </c>
      <c r="W191">
        <f t="shared" si="245"/>
        <v>40.667859540013232</v>
      </c>
      <c r="X191">
        <f t="shared" si="246"/>
        <v>3.7992027851847001</v>
      </c>
      <c r="Y191">
        <f t="shared" si="247"/>
        <v>9.3420279015340171</v>
      </c>
      <c r="Z191">
        <f t="shared" si="248"/>
        <v>4.4530311070946311</v>
      </c>
      <c r="AA191">
        <f t="shared" si="249"/>
        <v>-485.4530245515229</v>
      </c>
      <c r="AB191">
        <f t="shared" si="250"/>
        <v>374.26144887576038</v>
      </c>
      <c r="AC191">
        <f t="shared" si="251"/>
        <v>32.359560772926173</v>
      </c>
      <c r="AD191">
        <f t="shared" si="252"/>
        <v>-12.649345549813745</v>
      </c>
      <c r="AE191">
        <v>0</v>
      </c>
      <c r="AF191">
        <v>0</v>
      </c>
      <c r="AG191">
        <f t="shared" si="253"/>
        <v>1</v>
      </c>
      <c r="AH191">
        <f t="shared" si="254"/>
        <v>0</v>
      </c>
      <c r="AI191">
        <f t="shared" si="255"/>
        <v>49789.003983890136</v>
      </c>
      <c r="AJ191" t="s">
        <v>281</v>
      </c>
      <c r="AK191" t="s">
        <v>281</v>
      </c>
      <c r="AL191">
        <v>0</v>
      </c>
      <c r="AM191">
        <v>0</v>
      </c>
      <c r="AN191" t="e">
        <f t="shared" si="256"/>
        <v>#DIV/0!</v>
      </c>
      <c r="AO191">
        <v>0</v>
      </c>
      <c r="AP191" t="s">
        <v>281</v>
      </c>
      <c r="AQ191" t="s">
        <v>281</v>
      </c>
      <c r="AR191">
        <v>0</v>
      </c>
      <c r="AS191">
        <v>0</v>
      </c>
      <c r="AT191" t="e">
        <f t="shared" si="257"/>
        <v>#DIV/0!</v>
      </c>
      <c r="AU191">
        <v>0.5</v>
      </c>
      <c r="AV191">
        <f t="shared" si="258"/>
        <v>337.33195800674747</v>
      </c>
      <c r="AW191">
        <f t="shared" si="259"/>
        <v>18.436538232957272</v>
      </c>
      <c r="AX191" t="e">
        <f t="shared" si="260"/>
        <v>#DIV/0!</v>
      </c>
      <c r="AY191">
        <f t="shared" si="261"/>
        <v>5.4653992292626172E-2</v>
      </c>
      <c r="AZ191" t="e">
        <f t="shared" si="262"/>
        <v>#DIV/0!</v>
      </c>
      <c r="BA191" t="e">
        <f t="shared" si="263"/>
        <v>#DIV/0!</v>
      </c>
      <c r="BB191" t="s">
        <v>281</v>
      </c>
      <c r="BC191">
        <v>0</v>
      </c>
      <c r="BD191" t="e">
        <f t="shared" si="264"/>
        <v>#DIV/0!</v>
      </c>
      <c r="BE191" t="e">
        <f t="shared" si="265"/>
        <v>#DIV/0!</v>
      </c>
      <c r="BF191" t="e">
        <f t="shared" si="266"/>
        <v>#DIV/0!</v>
      </c>
      <c r="BG191" t="e">
        <f t="shared" si="267"/>
        <v>#DIV/0!</v>
      </c>
      <c r="BH191" t="e">
        <f t="shared" si="268"/>
        <v>#DIV/0!</v>
      </c>
      <c r="BI191" t="e">
        <f t="shared" si="269"/>
        <v>#DIV/0!</v>
      </c>
      <c r="BJ191" t="e">
        <f t="shared" si="270"/>
        <v>#DIV/0!</v>
      </c>
      <c r="BK191" t="e">
        <f t="shared" si="271"/>
        <v>#DIV/0!</v>
      </c>
      <c r="BL191">
        <f t="shared" si="272"/>
        <v>400.15600000000001</v>
      </c>
      <c r="BM191">
        <f t="shared" si="273"/>
        <v>337.33195800674747</v>
      </c>
      <c r="BN191">
        <f t="shared" si="274"/>
        <v>0.84300112457828313</v>
      </c>
      <c r="BO191">
        <f t="shared" si="275"/>
        <v>0.16539217043608645</v>
      </c>
      <c r="BP191">
        <v>6</v>
      </c>
      <c r="BQ191">
        <v>0.6</v>
      </c>
      <c r="BR191" t="s">
        <v>282</v>
      </c>
      <c r="BS191">
        <v>1659049283.5999999</v>
      </c>
      <c r="BT191">
        <v>965.07600000000002</v>
      </c>
      <c r="BU191">
        <v>999.92700000000002</v>
      </c>
      <c r="BV191">
        <v>38.094299999999997</v>
      </c>
      <c r="BW191">
        <v>25.395600000000002</v>
      </c>
      <c r="BX191">
        <v>963.82100000000003</v>
      </c>
      <c r="BY191">
        <v>37.948500000000003</v>
      </c>
      <c r="BZ191">
        <v>500.303</v>
      </c>
      <c r="CA191">
        <v>99.631500000000003</v>
      </c>
      <c r="CB191">
        <v>0.10002900000000001</v>
      </c>
      <c r="CC191">
        <v>44.395400000000002</v>
      </c>
      <c r="CD191">
        <v>42.020299999999999</v>
      </c>
      <c r="CE191">
        <v>999.9</v>
      </c>
      <c r="CF191">
        <v>0</v>
      </c>
      <c r="CG191">
        <v>0</v>
      </c>
      <c r="CH191">
        <v>9998.75</v>
      </c>
      <c r="CI191">
        <v>0</v>
      </c>
      <c r="CJ191">
        <v>240.422</v>
      </c>
      <c r="CK191">
        <v>400.15600000000001</v>
      </c>
      <c r="CL191">
        <v>0.89995999999999998</v>
      </c>
      <c r="CM191">
        <v>0.10004</v>
      </c>
      <c r="CN191">
        <v>0</v>
      </c>
      <c r="CO191">
        <v>2.9882</v>
      </c>
      <c r="CP191">
        <v>0</v>
      </c>
      <c r="CQ191">
        <v>4140.13</v>
      </c>
      <c r="CR191">
        <v>3431.23</v>
      </c>
      <c r="CS191">
        <v>48.436999999999998</v>
      </c>
      <c r="CT191">
        <v>51.125</v>
      </c>
      <c r="CU191">
        <v>49.436999999999998</v>
      </c>
      <c r="CV191">
        <v>50.5</v>
      </c>
      <c r="CW191">
        <v>48.936999999999998</v>
      </c>
      <c r="CX191">
        <v>360.12</v>
      </c>
      <c r="CY191">
        <v>40.03</v>
      </c>
      <c r="CZ191">
        <v>0</v>
      </c>
      <c r="DA191">
        <v>1659049480.5</v>
      </c>
      <c r="DB191">
        <v>0</v>
      </c>
      <c r="DC191">
        <v>3.2415280000000011</v>
      </c>
      <c r="DD191">
        <v>3.7507695112740672E-2</v>
      </c>
      <c r="DE191">
        <v>0.16692316198283069</v>
      </c>
      <c r="DF191">
        <v>4137.8344000000006</v>
      </c>
      <c r="DG191">
        <v>15</v>
      </c>
      <c r="DH191">
        <v>1659049210.5999999</v>
      </c>
      <c r="DI191" t="s">
        <v>799</v>
      </c>
      <c r="DJ191">
        <v>1659049210.5999999</v>
      </c>
      <c r="DK191">
        <v>1659049206.0999999</v>
      </c>
      <c r="DL191">
        <v>174</v>
      </c>
      <c r="DM191">
        <v>0.215</v>
      </c>
      <c r="DN191">
        <v>4.0000000000000001E-3</v>
      </c>
      <c r="DO191">
        <v>1.22</v>
      </c>
      <c r="DP191">
        <v>0.13600000000000001</v>
      </c>
      <c r="DQ191">
        <v>1000</v>
      </c>
      <c r="DR191">
        <v>25</v>
      </c>
      <c r="DS191">
        <v>0.05</v>
      </c>
      <c r="DT191">
        <v>0.01</v>
      </c>
      <c r="DU191">
        <v>100</v>
      </c>
      <c r="DV191">
        <v>100</v>
      </c>
      <c r="DW191">
        <v>1.2549999999999999</v>
      </c>
      <c r="DX191">
        <v>0.14580000000000001</v>
      </c>
      <c r="DY191">
        <v>2.0776761059199909</v>
      </c>
      <c r="DZ191">
        <v>-6.7132856166521554E-4</v>
      </c>
      <c r="EA191">
        <v>-2.681329234238156E-7</v>
      </c>
      <c r="EB191">
        <v>8.1307759810197942E-11</v>
      </c>
      <c r="EC191">
        <v>0.14580491637264151</v>
      </c>
      <c r="ED191">
        <v>0</v>
      </c>
      <c r="EE191">
        <v>0</v>
      </c>
      <c r="EF191">
        <v>0</v>
      </c>
      <c r="EG191">
        <v>2</v>
      </c>
      <c r="EH191">
        <v>2028</v>
      </c>
      <c r="EI191">
        <v>2</v>
      </c>
      <c r="EJ191">
        <v>26</v>
      </c>
      <c r="EK191">
        <v>1.2</v>
      </c>
      <c r="EL191">
        <v>1.3</v>
      </c>
      <c r="EM191">
        <v>2.2851599999999999</v>
      </c>
      <c r="EN191">
        <v>2.5463900000000002</v>
      </c>
      <c r="EO191">
        <v>1.39893</v>
      </c>
      <c r="EP191">
        <v>2.323</v>
      </c>
      <c r="EQ191">
        <v>1.49902</v>
      </c>
      <c r="ER191">
        <v>2.47681</v>
      </c>
      <c r="ES191">
        <v>34.031799999999997</v>
      </c>
      <c r="ET191">
        <v>14.7887</v>
      </c>
      <c r="EU191">
        <v>18</v>
      </c>
      <c r="EV191">
        <v>515.00099999999998</v>
      </c>
      <c r="EW191">
        <v>536.95799999999997</v>
      </c>
      <c r="EX191">
        <v>45.750700000000002</v>
      </c>
      <c r="EY191">
        <v>44.777000000000001</v>
      </c>
      <c r="EZ191">
        <v>30.0001</v>
      </c>
      <c r="FA191">
        <v>44.484000000000002</v>
      </c>
      <c r="FB191">
        <v>44.404600000000002</v>
      </c>
      <c r="FC191">
        <v>45.7072</v>
      </c>
      <c r="FD191">
        <v>0</v>
      </c>
      <c r="FE191">
        <v>100</v>
      </c>
      <c r="FF191">
        <v>45.748199999999997</v>
      </c>
      <c r="FG191">
        <v>1000</v>
      </c>
      <c r="FH191">
        <v>54.561199999999999</v>
      </c>
      <c r="FI191">
        <v>97.773200000000003</v>
      </c>
      <c r="FJ191">
        <v>99.491299999999995</v>
      </c>
    </row>
    <row r="192" spans="1:166" x14ac:dyDescent="0.2">
      <c r="A192">
        <v>174</v>
      </c>
      <c r="B192">
        <v>1659049434.0999999</v>
      </c>
      <c r="C192">
        <v>30499.599999904629</v>
      </c>
      <c r="D192" t="s">
        <v>800</v>
      </c>
      <c r="E192" t="s">
        <v>801</v>
      </c>
      <c r="F192" t="s">
        <v>280</v>
      </c>
      <c r="G192">
        <v>1659049434.0999999</v>
      </c>
      <c r="H192">
        <f t="shared" si="230"/>
        <v>1.0449339218098496E-2</v>
      </c>
      <c r="I192">
        <f t="shared" si="231"/>
        <v>10.449339218098496</v>
      </c>
      <c r="J192">
        <f t="shared" si="232"/>
        <v>18.258130223995259</v>
      </c>
      <c r="K192">
        <f t="shared" si="233"/>
        <v>965.99800000000005</v>
      </c>
      <c r="L192">
        <f t="shared" si="234"/>
        <v>765.28672763495172</v>
      </c>
      <c r="M192">
        <f t="shared" si="235"/>
        <v>76.32012463040472</v>
      </c>
      <c r="N192">
        <f t="shared" si="236"/>
        <v>96.336556078219616</v>
      </c>
      <c r="O192">
        <f t="shared" si="237"/>
        <v>0.22526622823766948</v>
      </c>
      <c r="P192">
        <f t="shared" si="238"/>
        <v>2.9247602129846073</v>
      </c>
      <c r="Q192">
        <f t="shared" si="239"/>
        <v>0.21642874489087868</v>
      </c>
      <c r="R192">
        <f t="shared" si="240"/>
        <v>0.13603381914405774</v>
      </c>
      <c r="S192">
        <f t="shared" si="241"/>
        <v>66.181039836945203</v>
      </c>
      <c r="T192">
        <f t="shared" si="242"/>
        <v>41.988676190568313</v>
      </c>
      <c r="U192">
        <f t="shared" si="243"/>
        <v>42.031599999999997</v>
      </c>
      <c r="V192">
        <f t="shared" si="244"/>
        <v>8.2571460173174067</v>
      </c>
      <c r="W192">
        <f t="shared" si="245"/>
        <v>40.162361813740979</v>
      </c>
      <c r="X192">
        <f t="shared" si="246"/>
        <v>3.73164311929968</v>
      </c>
      <c r="Y192">
        <f t="shared" si="247"/>
        <v>9.2913936102805366</v>
      </c>
      <c r="Z192">
        <f t="shared" si="248"/>
        <v>4.5255028980177272</v>
      </c>
      <c r="AA192">
        <f t="shared" si="249"/>
        <v>-460.81585951814367</v>
      </c>
      <c r="AB192">
        <f t="shared" si="250"/>
        <v>356.18261244162113</v>
      </c>
      <c r="AC192">
        <f t="shared" si="251"/>
        <v>30.762688985110962</v>
      </c>
      <c r="AD192">
        <f t="shared" si="252"/>
        <v>-7.6895182544664067</v>
      </c>
      <c r="AE192">
        <v>0</v>
      </c>
      <c r="AF192">
        <v>0</v>
      </c>
      <c r="AG192">
        <f t="shared" si="253"/>
        <v>1</v>
      </c>
      <c r="AH192">
        <f t="shared" si="254"/>
        <v>0</v>
      </c>
      <c r="AI192">
        <f t="shared" si="255"/>
        <v>49857.253701080706</v>
      </c>
      <c r="AJ192" t="s">
        <v>281</v>
      </c>
      <c r="AK192" t="s">
        <v>281</v>
      </c>
      <c r="AL192">
        <v>0</v>
      </c>
      <c r="AM192">
        <v>0</v>
      </c>
      <c r="AN192" t="e">
        <f t="shared" si="256"/>
        <v>#DIV/0!</v>
      </c>
      <c r="AO192">
        <v>0</v>
      </c>
      <c r="AP192" t="s">
        <v>281</v>
      </c>
      <c r="AQ192" t="s">
        <v>281</v>
      </c>
      <c r="AR192">
        <v>0</v>
      </c>
      <c r="AS192">
        <v>0</v>
      </c>
      <c r="AT192" t="e">
        <f t="shared" si="257"/>
        <v>#DIV/0!</v>
      </c>
      <c r="AU192">
        <v>0.5</v>
      </c>
      <c r="AV192">
        <f t="shared" si="258"/>
        <v>337.33187100359851</v>
      </c>
      <c r="AW192">
        <f t="shared" si="259"/>
        <v>18.258130223995259</v>
      </c>
      <c r="AX192" t="e">
        <f t="shared" si="260"/>
        <v>#DIV/0!</v>
      </c>
      <c r="AY192">
        <f t="shared" si="261"/>
        <v>5.4125126599142155E-2</v>
      </c>
      <c r="AZ192" t="e">
        <f t="shared" si="262"/>
        <v>#DIV/0!</v>
      </c>
      <c r="BA192" t="e">
        <f t="shared" si="263"/>
        <v>#DIV/0!</v>
      </c>
      <c r="BB192" t="s">
        <v>281</v>
      </c>
      <c r="BC192">
        <v>0</v>
      </c>
      <c r="BD192" t="e">
        <f t="shared" si="264"/>
        <v>#DIV/0!</v>
      </c>
      <c r="BE192" t="e">
        <f t="shared" si="265"/>
        <v>#DIV/0!</v>
      </c>
      <c r="BF192" t="e">
        <f t="shared" si="266"/>
        <v>#DIV/0!</v>
      </c>
      <c r="BG192" t="e">
        <f t="shared" si="267"/>
        <v>#DIV/0!</v>
      </c>
      <c r="BH192" t="e">
        <f t="shared" si="268"/>
        <v>#DIV/0!</v>
      </c>
      <c r="BI192" t="e">
        <f t="shared" si="269"/>
        <v>#DIV/0!</v>
      </c>
      <c r="BJ192" t="e">
        <f t="shared" si="270"/>
        <v>#DIV/0!</v>
      </c>
      <c r="BK192" t="e">
        <f t="shared" si="271"/>
        <v>#DIV/0!</v>
      </c>
      <c r="BL192">
        <f t="shared" si="272"/>
        <v>400.15699999999998</v>
      </c>
      <c r="BM192">
        <f t="shared" si="273"/>
        <v>337.33187100359851</v>
      </c>
      <c r="BN192">
        <f t="shared" si="274"/>
        <v>0.84299880047980802</v>
      </c>
      <c r="BO192">
        <f t="shared" si="275"/>
        <v>0.16538768492602957</v>
      </c>
      <c r="BP192">
        <v>6</v>
      </c>
      <c r="BQ192">
        <v>0.6</v>
      </c>
      <c r="BR192" t="s">
        <v>282</v>
      </c>
      <c r="BS192">
        <v>1659049434.0999999</v>
      </c>
      <c r="BT192">
        <v>965.99800000000005</v>
      </c>
      <c r="BU192">
        <v>1000</v>
      </c>
      <c r="BV192">
        <v>37.418399999999998</v>
      </c>
      <c r="BW192">
        <v>25.355699999999999</v>
      </c>
      <c r="BX192">
        <v>964.726</v>
      </c>
      <c r="BY192">
        <v>37.270899999999997</v>
      </c>
      <c r="BZ192">
        <v>500.303</v>
      </c>
      <c r="CA192">
        <v>99.627600000000001</v>
      </c>
      <c r="CB192">
        <v>9.9890199999999998E-2</v>
      </c>
      <c r="CC192">
        <v>44.290500000000002</v>
      </c>
      <c r="CD192">
        <v>42.031599999999997</v>
      </c>
      <c r="CE192">
        <v>999.9</v>
      </c>
      <c r="CF192">
        <v>0</v>
      </c>
      <c r="CG192">
        <v>0</v>
      </c>
      <c r="CH192">
        <v>10010</v>
      </c>
      <c r="CI192">
        <v>0</v>
      </c>
      <c r="CJ192">
        <v>240.53200000000001</v>
      </c>
      <c r="CK192">
        <v>400.15699999999998</v>
      </c>
      <c r="CL192">
        <v>0.90003699999999998</v>
      </c>
      <c r="CM192">
        <v>9.9962999999999996E-2</v>
      </c>
      <c r="CN192">
        <v>0</v>
      </c>
      <c r="CO192">
        <v>3.1932999999999998</v>
      </c>
      <c r="CP192">
        <v>0</v>
      </c>
      <c r="CQ192">
        <v>4142.9399999999996</v>
      </c>
      <c r="CR192">
        <v>3431.31</v>
      </c>
      <c r="CS192">
        <v>48.375</v>
      </c>
      <c r="CT192">
        <v>51.125</v>
      </c>
      <c r="CU192">
        <v>49.436999999999998</v>
      </c>
      <c r="CV192">
        <v>50.5</v>
      </c>
      <c r="CW192">
        <v>48.936999999999998</v>
      </c>
      <c r="CX192">
        <v>360.16</v>
      </c>
      <c r="CY192">
        <v>40</v>
      </c>
      <c r="CZ192">
        <v>0</v>
      </c>
      <c r="DA192">
        <v>1659049631.0999999</v>
      </c>
      <c r="DB192">
        <v>0</v>
      </c>
      <c r="DC192">
        <v>3.2651961538461531</v>
      </c>
      <c r="DD192">
        <v>0.75568888719233651</v>
      </c>
      <c r="DE192">
        <v>3.5576068755812509</v>
      </c>
      <c r="DF192">
        <v>4141.1099999999997</v>
      </c>
      <c r="DG192">
        <v>15</v>
      </c>
      <c r="DH192">
        <v>1659049353.5999999</v>
      </c>
      <c r="DI192" t="s">
        <v>802</v>
      </c>
      <c r="DJ192">
        <v>1659049353.5999999</v>
      </c>
      <c r="DK192">
        <v>1659049350.0999999</v>
      </c>
      <c r="DL192">
        <v>175</v>
      </c>
      <c r="DM192">
        <v>1.7000000000000001E-2</v>
      </c>
      <c r="DN192">
        <v>2E-3</v>
      </c>
      <c r="DO192">
        <v>1.2390000000000001</v>
      </c>
      <c r="DP192">
        <v>0.13700000000000001</v>
      </c>
      <c r="DQ192">
        <v>1000</v>
      </c>
      <c r="DR192">
        <v>25</v>
      </c>
      <c r="DS192">
        <v>0.09</v>
      </c>
      <c r="DT192">
        <v>0.01</v>
      </c>
      <c r="DU192">
        <v>100</v>
      </c>
      <c r="DV192">
        <v>100</v>
      </c>
      <c r="DW192">
        <v>1.272</v>
      </c>
      <c r="DX192">
        <v>0.14749999999999999</v>
      </c>
      <c r="DY192">
        <v>2.0959536351267611</v>
      </c>
      <c r="DZ192">
        <v>-6.7132856166521554E-4</v>
      </c>
      <c r="EA192">
        <v>-2.681329234238156E-7</v>
      </c>
      <c r="EB192">
        <v>8.1307759810197942E-11</v>
      </c>
      <c r="EC192">
        <v>0.14749703180009041</v>
      </c>
      <c r="ED192">
        <v>0</v>
      </c>
      <c r="EE192">
        <v>0</v>
      </c>
      <c r="EF192">
        <v>0</v>
      </c>
      <c r="EG192">
        <v>2</v>
      </c>
      <c r="EH192">
        <v>2028</v>
      </c>
      <c r="EI192">
        <v>2</v>
      </c>
      <c r="EJ192">
        <v>26</v>
      </c>
      <c r="EK192">
        <v>1.3</v>
      </c>
      <c r="EL192">
        <v>1.4</v>
      </c>
      <c r="EM192">
        <v>2.2839399999999999</v>
      </c>
      <c r="EN192">
        <v>2.5317400000000001</v>
      </c>
      <c r="EO192">
        <v>1.39893</v>
      </c>
      <c r="EP192">
        <v>2.323</v>
      </c>
      <c r="EQ192">
        <v>1.49902</v>
      </c>
      <c r="ER192">
        <v>2.4633799999999999</v>
      </c>
      <c r="ES192">
        <v>34.0092</v>
      </c>
      <c r="ET192">
        <v>14.744899999999999</v>
      </c>
      <c r="EU192">
        <v>18</v>
      </c>
      <c r="EV192">
        <v>514.68899999999996</v>
      </c>
      <c r="EW192">
        <v>536.14</v>
      </c>
      <c r="EX192">
        <v>45.212200000000003</v>
      </c>
      <c r="EY192">
        <v>44.772199999999998</v>
      </c>
      <c r="EZ192">
        <v>30</v>
      </c>
      <c r="FA192">
        <v>44.488799999999998</v>
      </c>
      <c r="FB192">
        <v>44.409300000000002</v>
      </c>
      <c r="FC192">
        <v>45.6995</v>
      </c>
      <c r="FD192">
        <v>0</v>
      </c>
      <c r="FE192">
        <v>100</v>
      </c>
      <c r="FF192">
        <v>45.185699999999997</v>
      </c>
      <c r="FG192">
        <v>1000</v>
      </c>
      <c r="FH192">
        <v>54.561199999999999</v>
      </c>
      <c r="FI192">
        <v>97.772599999999997</v>
      </c>
      <c r="FJ192">
        <v>99.491699999999994</v>
      </c>
    </row>
    <row r="193" spans="1:166" x14ac:dyDescent="0.2">
      <c r="A193">
        <v>175</v>
      </c>
      <c r="B193">
        <v>1659049584.5999999</v>
      </c>
      <c r="C193">
        <v>30650.099999904629</v>
      </c>
      <c r="D193" t="s">
        <v>803</v>
      </c>
      <c r="E193" t="s">
        <v>804</v>
      </c>
      <c r="F193" t="s">
        <v>280</v>
      </c>
      <c r="G193">
        <v>1659049584.5999999</v>
      </c>
      <c r="H193">
        <f t="shared" si="230"/>
        <v>1.0059203415179987E-2</v>
      </c>
      <c r="I193">
        <f t="shared" si="231"/>
        <v>10.059203415179987</v>
      </c>
      <c r="J193">
        <f t="shared" si="232"/>
        <v>19.448763058776787</v>
      </c>
      <c r="K193">
        <f t="shared" si="233"/>
        <v>1162.6199999999999</v>
      </c>
      <c r="L193">
        <f t="shared" si="234"/>
        <v>931.09872931243103</v>
      </c>
      <c r="M193">
        <f t="shared" si="235"/>
        <v>92.860551414066762</v>
      </c>
      <c r="N193">
        <f t="shared" si="236"/>
        <v>115.950683731194</v>
      </c>
      <c r="O193">
        <f t="shared" si="237"/>
        <v>0.21406494399121806</v>
      </c>
      <c r="P193">
        <f t="shared" si="238"/>
        <v>2.9259300304018381</v>
      </c>
      <c r="Q193">
        <f t="shared" si="239"/>
        <v>0.20607120467859374</v>
      </c>
      <c r="R193">
        <f t="shared" si="240"/>
        <v>0.12948846672233394</v>
      </c>
      <c r="S193">
        <f t="shared" si="241"/>
        <v>66.131894607827931</v>
      </c>
      <c r="T193">
        <f t="shared" si="242"/>
        <v>41.98638035325768</v>
      </c>
      <c r="U193">
        <f t="shared" si="243"/>
        <v>42.040900000000001</v>
      </c>
      <c r="V193">
        <f t="shared" si="244"/>
        <v>8.2611906385849103</v>
      </c>
      <c r="W193">
        <f t="shared" si="245"/>
        <v>39.866204527427293</v>
      </c>
      <c r="X193">
        <f t="shared" si="246"/>
        <v>3.6843977516412307</v>
      </c>
      <c r="Y193">
        <f t="shared" si="247"/>
        <v>9.2419075136847439</v>
      </c>
      <c r="Z193">
        <f t="shared" si="248"/>
        <v>4.5767928869436796</v>
      </c>
      <c r="AA193">
        <f t="shared" si="249"/>
        <v>-443.61087060943743</v>
      </c>
      <c r="AB193">
        <f t="shared" si="250"/>
        <v>338.61056525258465</v>
      </c>
      <c r="AC193">
        <f t="shared" si="251"/>
        <v>29.220308561314777</v>
      </c>
      <c r="AD193">
        <f t="shared" si="252"/>
        <v>-9.6481021877100943</v>
      </c>
      <c r="AE193">
        <v>0</v>
      </c>
      <c r="AF193">
        <v>0</v>
      </c>
      <c r="AG193">
        <f t="shared" si="253"/>
        <v>1</v>
      </c>
      <c r="AH193">
        <f t="shared" si="254"/>
        <v>0</v>
      </c>
      <c r="AI193">
        <f t="shared" si="255"/>
        <v>49905.466047771246</v>
      </c>
      <c r="AJ193" t="s">
        <v>281</v>
      </c>
      <c r="AK193" t="s">
        <v>281</v>
      </c>
      <c r="AL193">
        <v>0</v>
      </c>
      <c r="AM193">
        <v>0</v>
      </c>
      <c r="AN193" t="e">
        <f t="shared" si="256"/>
        <v>#DIV/0!</v>
      </c>
      <c r="AO193">
        <v>0</v>
      </c>
      <c r="AP193" t="s">
        <v>281</v>
      </c>
      <c r="AQ193" t="s">
        <v>281</v>
      </c>
      <c r="AR193">
        <v>0</v>
      </c>
      <c r="AS193">
        <v>0</v>
      </c>
      <c r="AT193" t="e">
        <f t="shared" si="257"/>
        <v>#DIV/0!</v>
      </c>
      <c r="AU193">
        <v>0.5</v>
      </c>
      <c r="AV193">
        <f t="shared" si="258"/>
        <v>337.07315699887454</v>
      </c>
      <c r="AW193">
        <f t="shared" si="259"/>
        <v>19.448763058776787</v>
      </c>
      <c r="AX193" t="e">
        <f t="shared" si="260"/>
        <v>#DIV/0!</v>
      </c>
      <c r="AY193">
        <f t="shared" si="261"/>
        <v>5.7698937619176022E-2</v>
      </c>
      <c r="AZ193" t="e">
        <f t="shared" si="262"/>
        <v>#DIV/0!</v>
      </c>
      <c r="BA193" t="e">
        <f t="shared" si="263"/>
        <v>#DIV/0!</v>
      </c>
      <c r="BB193" t="s">
        <v>281</v>
      </c>
      <c r="BC193">
        <v>0</v>
      </c>
      <c r="BD193" t="e">
        <f t="shared" si="264"/>
        <v>#DIV/0!</v>
      </c>
      <c r="BE193" t="e">
        <f t="shared" si="265"/>
        <v>#DIV/0!</v>
      </c>
      <c r="BF193" t="e">
        <f t="shared" si="266"/>
        <v>#DIV/0!</v>
      </c>
      <c r="BG193" t="e">
        <f t="shared" si="267"/>
        <v>#DIV/0!</v>
      </c>
      <c r="BH193" t="e">
        <f t="shared" si="268"/>
        <v>#DIV/0!</v>
      </c>
      <c r="BI193" t="e">
        <f t="shared" si="269"/>
        <v>#DIV/0!</v>
      </c>
      <c r="BJ193" t="e">
        <f t="shared" si="270"/>
        <v>#DIV/0!</v>
      </c>
      <c r="BK193" t="e">
        <f t="shared" si="271"/>
        <v>#DIV/0!</v>
      </c>
      <c r="BL193">
        <f t="shared" si="272"/>
        <v>399.84899999999999</v>
      </c>
      <c r="BM193">
        <f t="shared" si="273"/>
        <v>337.07315699887454</v>
      </c>
      <c r="BN193">
        <f t="shared" si="274"/>
        <v>0.8430011254220332</v>
      </c>
      <c r="BO193">
        <f t="shared" si="275"/>
        <v>0.1653921720645242</v>
      </c>
      <c r="BP193">
        <v>6</v>
      </c>
      <c r="BQ193">
        <v>0.6</v>
      </c>
      <c r="BR193" t="s">
        <v>282</v>
      </c>
      <c r="BS193">
        <v>1659049584.5999999</v>
      </c>
      <c r="BT193">
        <v>1162.6199999999999</v>
      </c>
      <c r="BU193">
        <v>1199.98</v>
      </c>
      <c r="BV193">
        <v>36.942900000000002</v>
      </c>
      <c r="BW193">
        <v>25.3217</v>
      </c>
      <c r="BX193">
        <v>1161.31</v>
      </c>
      <c r="BY193">
        <v>36.794699999999999</v>
      </c>
      <c r="BZ193">
        <v>500.16800000000001</v>
      </c>
      <c r="CA193">
        <v>99.632400000000004</v>
      </c>
      <c r="CB193">
        <v>9.9828700000000006E-2</v>
      </c>
      <c r="CC193">
        <v>44.1875</v>
      </c>
      <c r="CD193">
        <v>42.040900000000001</v>
      </c>
      <c r="CE193">
        <v>999.9</v>
      </c>
      <c r="CF193">
        <v>0</v>
      </c>
      <c r="CG193">
        <v>0</v>
      </c>
      <c r="CH193">
        <v>10016.200000000001</v>
      </c>
      <c r="CI193">
        <v>0</v>
      </c>
      <c r="CJ193">
        <v>240.71100000000001</v>
      </c>
      <c r="CK193">
        <v>399.84899999999999</v>
      </c>
      <c r="CL193">
        <v>0.89995999999999998</v>
      </c>
      <c r="CM193">
        <v>0.10004</v>
      </c>
      <c r="CN193">
        <v>0</v>
      </c>
      <c r="CO193">
        <v>3.3207</v>
      </c>
      <c r="CP193">
        <v>0</v>
      </c>
      <c r="CQ193">
        <v>4112.8100000000004</v>
      </c>
      <c r="CR193">
        <v>3428.6</v>
      </c>
      <c r="CS193">
        <v>48.375</v>
      </c>
      <c r="CT193">
        <v>51.061999999999998</v>
      </c>
      <c r="CU193">
        <v>49.436999999999998</v>
      </c>
      <c r="CV193">
        <v>50.5</v>
      </c>
      <c r="CW193">
        <v>48.875</v>
      </c>
      <c r="CX193">
        <v>359.85</v>
      </c>
      <c r="CY193">
        <v>40</v>
      </c>
      <c r="CZ193">
        <v>0</v>
      </c>
      <c r="DA193">
        <v>1659049781.0999999</v>
      </c>
      <c r="DB193">
        <v>0</v>
      </c>
      <c r="DC193">
        <v>3.2461615384615379</v>
      </c>
      <c r="DD193">
        <v>-1.015528211232696</v>
      </c>
      <c r="DE193">
        <v>-3.136068415885322</v>
      </c>
      <c r="DF193">
        <v>4114.8280769230769</v>
      </c>
      <c r="DG193">
        <v>15</v>
      </c>
      <c r="DH193">
        <v>1659049512.0999999</v>
      </c>
      <c r="DI193" t="s">
        <v>805</v>
      </c>
      <c r="DJ193">
        <v>1659049512.0999999</v>
      </c>
      <c r="DK193">
        <v>1659049502.5999999</v>
      </c>
      <c r="DL193">
        <v>176</v>
      </c>
      <c r="DM193">
        <v>0.22800000000000001</v>
      </c>
      <c r="DN193">
        <v>1E-3</v>
      </c>
      <c r="DO193">
        <v>1.274</v>
      </c>
      <c r="DP193">
        <v>0.13700000000000001</v>
      </c>
      <c r="DQ193">
        <v>1200</v>
      </c>
      <c r="DR193">
        <v>25</v>
      </c>
      <c r="DS193">
        <v>0.08</v>
      </c>
      <c r="DT193">
        <v>0.01</v>
      </c>
      <c r="DU193">
        <v>100</v>
      </c>
      <c r="DV193">
        <v>100</v>
      </c>
      <c r="DW193">
        <v>1.31</v>
      </c>
      <c r="DX193">
        <v>0.1482</v>
      </c>
      <c r="DY193">
        <v>2.3244696887271048</v>
      </c>
      <c r="DZ193">
        <v>-6.7132856166521554E-4</v>
      </c>
      <c r="EA193">
        <v>-2.681329234238156E-7</v>
      </c>
      <c r="EB193">
        <v>8.1307759810197942E-11</v>
      </c>
      <c r="EC193">
        <v>0.1482175335264502</v>
      </c>
      <c r="ED193">
        <v>0</v>
      </c>
      <c r="EE193">
        <v>0</v>
      </c>
      <c r="EF193">
        <v>0</v>
      </c>
      <c r="EG193">
        <v>2</v>
      </c>
      <c r="EH193">
        <v>2028</v>
      </c>
      <c r="EI193">
        <v>2</v>
      </c>
      <c r="EJ193">
        <v>26</v>
      </c>
      <c r="EK193">
        <v>1.2</v>
      </c>
      <c r="EL193">
        <v>1.4</v>
      </c>
      <c r="EM193">
        <v>2.64771</v>
      </c>
      <c r="EN193">
        <v>2.5476100000000002</v>
      </c>
      <c r="EO193">
        <v>1.39893</v>
      </c>
      <c r="EP193">
        <v>2.323</v>
      </c>
      <c r="EQ193">
        <v>1.49902</v>
      </c>
      <c r="ER193">
        <v>2.3071299999999999</v>
      </c>
      <c r="ES193">
        <v>33.986499999999999</v>
      </c>
      <c r="ET193">
        <v>14.6837</v>
      </c>
      <c r="EU193">
        <v>18</v>
      </c>
      <c r="EV193">
        <v>514.452</v>
      </c>
      <c r="EW193">
        <v>536.86699999999996</v>
      </c>
      <c r="EX193">
        <v>45.619900000000001</v>
      </c>
      <c r="EY193">
        <v>44.777000000000001</v>
      </c>
      <c r="EZ193">
        <v>29.9999</v>
      </c>
      <c r="FA193">
        <v>44.494300000000003</v>
      </c>
      <c r="FB193">
        <v>44.418700000000001</v>
      </c>
      <c r="FC193">
        <v>52.9773</v>
      </c>
      <c r="FD193">
        <v>0</v>
      </c>
      <c r="FE193">
        <v>100</v>
      </c>
      <c r="FF193">
        <v>45.556199999999997</v>
      </c>
      <c r="FG193">
        <v>1200</v>
      </c>
      <c r="FH193">
        <v>54.561199999999999</v>
      </c>
      <c r="FI193">
        <v>97.771000000000001</v>
      </c>
      <c r="FJ193">
        <v>99.490200000000002</v>
      </c>
    </row>
    <row r="194" spans="1:166" x14ac:dyDescent="0.2">
      <c r="A194">
        <v>176</v>
      </c>
      <c r="B194">
        <v>1659049735.0999999</v>
      </c>
      <c r="C194">
        <v>30800.599999904629</v>
      </c>
      <c r="D194" t="s">
        <v>806</v>
      </c>
      <c r="E194" t="s">
        <v>807</v>
      </c>
      <c r="F194" t="s">
        <v>280</v>
      </c>
      <c r="G194">
        <v>1659049735.0999999</v>
      </c>
      <c r="H194">
        <f t="shared" si="230"/>
        <v>9.8108399847039451E-3</v>
      </c>
      <c r="I194">
        <f t="shared" si="231"/>
        <v>9.8108399847039447</v>
      </c>
      <c r="J194">
        <f t="shared" si="232"/>
        <v>19.548920689788439</v>
      </c>
      <c r="K194">
        <f t="shared" si="233"/>
        <v>1162.95</v>
      </c>
      <c r="L194">
        <f t="shared" si="234"/>
        <v>926.12783830071328</v>
      </c>
      <c r="M194">
        <f t="shared" si="235"/>
        <v>92.363408906337881</v>
      </c>
      <c r="N194">
        <f t="shared" si="236"/>
        <v>115.98185687271001</v>
      </c>
      <c r="O194">
        <f t="shared" si="237"/>
        <v>0.20780144324749955</v>
      </c>
      <c r="P194">
        <f t="shared" si="238"/>
        <v>2.9267803630762308</v>
      </c>
      <c r="Q194">
        <f t="shared" si="239"/>
        <v>0.20026211677554798</v>
      </c>
      <c r="R194">
        <f t="shared" si="240"/>
        <v>0.12581898868571106</v>
      </c>
      <c r="S194">
        <f t="shared" si="241"/>
        <v>66.132390784344125</v>
      </c>
      <c r="T194">
        <f t="shared" si="242"/>
        <v>41.947554519862379</v>
      </c>
      <c r="U194">
        <f t="shared" si="243"/>
        <v>42.005899999999997</v>
      </c>
      <c r="V194">
        <f t="shared" si="244"/>
        <v>8.2459778596273345</v>
      </c>
      <c r="W194">
        <f t="shared" si="245"/>
        <v>39.723257992355002</v>
      </c>
      <c r="X194">
        <f t="shared" si="246"/>
        <v>3.6516009257934803</v>
      </c>
      <c r="Y194">
        <f t="shared" si="247"/>
        <v>9.1926017913642788</v>
      </c>
      <c r="Z194">
        <f t="shared" si="248"/>
        <v>4.5943769338338543</v>
      </c>
      <c r="AA194">
        <f t="shared" si="249"/>
        <v>-432.658043325444</v>
      </c>
      <c r="AB194">
        <f t="shared" si="250"/>
        <v>327.9635696286644</v>
      </c>
      <c r="AC194">
        <f t="shared" si="251"/>
        <v>28.274749512948205</v>
      </c>
      <c r="AD194">
        <f t="shared" si="252"/>
        <v>-10.287333399487295</v>
      </c>
      <c r="AE194">
        <v>0</v>
      </c>
      <c r="AF194">
        <v>0</v>
      </c>
      <c r="AG194">
        <f t="shared" si="253"/>
        <v>1</v>
      </c>
      <c r="AH194">
        <f t="shared" si="254"/>
        <v>0</v>
      </c>
      <c r="AI194">
        <f t="shared" si="255"/>
        <v>49944.88144680587</v>
      </c>
      <c r="AJ194" t="s">
        <v>281</v>
      </c>
      <c r="AK194" t="s">
        <v>281</v>
      </c>
      <c r="AL194">
        <v>0</v>
      </c>
      <c r="AM194">
        <v>0</v>
      </c>
      <c r="AN194" t="e">
        <f t="shared" si="256"/>
        <v>#DIV/0!</v>
      </c>
      <c r="AO194">
        <v>0</v>
      </c>
      <c r="AP194" t="s">
        <v>281</v>
      </c>
      <c r="AQ194" t="s">
        <v>281</v>
      </c>
      <c r="AR194">
        <v>0</v>
      </c>
      <c r="AS194">
        <v>0</v>
      </c>
      <c r="AT194" t="e">
        <f t="shared" si="257"/>
        <v>#DIV/0!</v>
      </c>
      <c r="AU194">
        <v>0.5</v>
      </c>
      <c r="AV194">
        <f t="shared" si="258"/>
        <v>337.07568600225079</v>
      </c>
      <c r="AW194">
        <f t="shared" si="259"/>
        <v>19.548920689788439</v>
      </c>
      <c r="AX194" t="e">
        <f t="shared" si="260"/>
        <v>#DIV/0!</v>
      </c>
      <c r="AY194">
        <f t="shared" si="261"/>
        <v>5.7995641636572691E-2</v>
      </c>
      <c r="AZ194" t="e">
        <f t="shared" si="262"/>
        <v>#DIV/0!</v>
      </c>
      <c r="BA194" t="e">
        <f t="shared" si="263"/>
        <v>#DIV/0!</v>
      </c>
      <c r="BB194" t="s">
        <v>281</v>
      </c>
      <c r="BC194">
        <v>0</v>
      </c>
      <c r="BD194" t="e">
        <f t="shared" si="264"/>
        <v>#DIV/0!</v>
      </c>
      <c r="BE194" t="e">
        <f t="shared" si="265"/>
        <v>#DIV/0!</v>
      </c>
      <c r="BF194" t="e">
        <f t="shared" si="266"/>
        <v>#DIV/0!</v>
      </c>
      <c r="BG194" t="e">
        <f t="shared" si="267"/>
        <v>#DIV/0!</v>
      </c>
      <c r="BH194" t="e">
        <f t="shared" si="268"/>
        <v>#DIV/0!</v>
      </c>
      <c r="BI194" t="e">
        <f t="shared" si="269"/>
        <v>#DIV/0!</v>
      </c>
      <c r="BJ194" t="e">
        <f t="shared" si="270"/>
        <v>#DIV/0!</v>
      </c>
      <c r="BK194" t="e">
        <f t="shared" si="271"/>
        <v>#DIV/0!</v>
      </c>
      <c r="BL194">
        <f t="shared" si="272"/>
        <v>399.85199999999998</v>
      </c>
      <c r="BM194">
        <f t="shared" si="273"/>
        <v>337.07568600225079</v>
      </c>
      <c r="BN194">
        <f t="shared" si="274"/>
        <v>0.8430011254220332</v>
      </c>
      <c r="BO194">
        <f t="shared" si="275"/>
        <v>0.1653921720645242</v>
      </c>
      <c r="BP194">
        <v>6</v>
      </c>
      <c r="BQ194">
        <v>0.6</v>
      </c>
      <c r="BR194" t="s">
        <v>282</v>
      </c>
      <c r="BS194">
        <v>1659049735.0999999</v>
      </c>
      <c r="BT194">
        <v>1162.95</v>
      </c>
      <c r="BU194">
        <v>1200.08</v>
      </c>
      <c r="BV194">
        <v>36.614600000000003</v>
      </c>
      <c r="BW194">
        <v>25.2788</v>
      </c>
      <c r="BX194">
        <v>1161.6300000000001</v>
      </c>
      <c r="BY194">
        <v>36.460500000000003</v>
      </c>
      <c r="BZ194">
        <v>500.27100000000002</v>
      </c>
      <c r="CA194">
        <v>99.631</v>
      </c>
      <c r="CB194">
        <v>9.9733799999999997E-2</v>
      </c>
      <c r="CC194">
        <v>44.084400000000002</v>
      </c>
      <c r="CD194">
        <v>42.005899999999997</v>
      </c>
      <c r="CE194">
        <v>999.9</v>
      </c>
      <c r="CF194">
        <v>0</v>
      </c>
      <c r="CG194">
        <v>0</v>
      </c>
      <c r="CH194">
        <v>10021.200000000001</v>
      </c>
      <c r="CI194">
        <v>0</v>
      </c>
      <c r="CJ194">
        <v>240.642</v>
      </c>
      <c r="CK194">
        <v>399.85199999999998</v>
      </c>
      <c r="CL194">
        <v>0.89995999999999998</v>
      </c>
      <c r="CM194">
        <v>0.10004</v>
      </c>
      <c r="CN194">
        <v>0</v>
      </c>
      <c r="CO194">
        <v>2.8422999999999998</v>
      </c>
      <c r="CP194">
        <v>0</v>
      </c>
      <c r="CQ194">
        <v>4114</v>
      </c>
      <c r="CR194">
        <v>3428.63</v>
      </c>
      <c r="CS194">
        <v>48.375</v>
      </c>
      <c r="CT194">
        <v>51.125</v>
      </c>
      <c r="CU194">
        <v>49.436999999999998</v>
      </c>
      <c r="CV194">
        <v>50.5</v>
      </c>
      <c r="CW194">
        <v>48.875</v>
      </c>
      <c r="CX194">
        <v>359.85</v>
      </c>
      <c r="CY194">
        <v>40</v>
      </c>
      <c r="CZ194">
        <v>0</v>
      </c>
      <c r="DA194">
        <v>1659049931.7</v>
      </c>
      <c r="DB194">
        <v>0</v>
      </c>
      <c r="DC194">
        <v>3.165028</v>
      </c>
      <c r="DD194">
        <v>-6.4769260944485584E-3</v>
      </c>
      <c r="DE194">
        <v>-1.380000111998299</v>
      </c>
      <c r="DF194">
        <v>4115.1843999999992</v>
      </c>
      <c r="DG194">
        <v>15</v>
      </c>
      <c r="DH194">
        <v>1659049655.0999999</v>
      </c>
      <c r="DI194" t="s">
        <v>808</v>
      </c>
      <c r="DJ194">
        <v>1659049647.0999999</v>
      </c>
      <c r="DK194">
        <v>1659049655.0999999</v>
      </c>
      <c r="DL194">
        <v>177</v>
      </c>
      <c r="DM194">
        <v>6.0000000000000001E-3</v>
      </c>
      <c r="DN194">
        <v>6.0000000000000001E-3</v>
      </c>
      <c r="DO194">
        <v>1.28</v>
      </c>
      <c r="DP194">
        <v>0.14299999999999999</v>
      </c>
      <c r="DQ194">
        <v>1200</v>
      </c>
      <c r="DR194">
        <v>25</v>
      </c>
      <c r="DS194">
        <v>0.04</v>
      </c>
      <c r="DT194">
        <v>0.01</v>
      </c>
      <c r="DU194">
        <v>100</v>
      </c>
      <c r="DV194">
        <v>100</v>
      </c>
      <c r="DW194">
        <v>1.32</v>
      </c>
      <c r="DX194">
        <v>0.15409999999999999</v>
      </c>
      <c r="DY194">
        <v>2.33009288636377</v>
      </c>
      <c r="DZ194">
        <v>-6.7132856166521554E-4</v>
      </c>
      <c r="EA194">
        <v>-2.681329234238156E-7</v>
      </c>
      <c r="EB194">
        <v>8.1307759810197942E-11</v>
      </c>
      <c r="EC194">
        <v>0.1541013022918255</v>
      </c>
      <c r="ED194">
        <v>0</v>
      </c>
      <c r="EE194">
        <v>0</v>
      </c>
      <c r="EF194">
        <v>0</v>
      </c>
      <c r="EG194">
        <v>2</v>
      </c>
      <c r="EH194">
        <v>2028</v>
      </c>
      <c r="EI194">
        <v>2</v>
      </c>
      <c r="EJ194">
        <v>26</v>
      </c>
      <c r="EK194">
        <v>1.5</v>
      </c>
      <c r="EL194">
        <v>1.3</v>
      </c>
      <c r="EM194">
        <v>2.6464799999999999</v>
      </c>
      <c r="EN194">
        <v>2.5439500000000002</v>
      </c>
      <c r="EO194">
        <v>1.39893</v>
      </c>
      <c r="EP194">
        <v>2.32422</v>
      </c>
      <c r="EQ194">
        <v>1.49902</v>
      </c>
      <c r="ER194">
        <v>2.47681</v>
      </c>
      <c r="ES194">
        <v>33.963900000000002</v>
      </c>
      <c r="ET194">
        <v>14.657400000000001</v>
      </c>
      <c r="EU194">
        <v>18</v>
      </c>
      <c r="EV194">
        <v>514.50800000000004</v>
      </c>
      <c r="EW194">
        <v>536.47400000000005</v>
      </c>
      <c r="EX194">
        <v>45.413499999999999</v>
      </c>
      <c r="EY194">
        <v>44.777000000000001</v>
      </c>
      <c r="EZ194">
        <v>30</v>
      </c>
      <c r="FA194">
        <v>44.503</v>
      </c>
      <c r="FB194">
        <v>44.423400000000001</v>
      </c>
      <c r="FC194">
        <v>52.9619</v>
      </c>
      <c r="FD194">
        <v>0</v>
      </c>
      <c r="FE194">
        <v>100</v>
      </c>
      <c r="FF194">
        <v>45.411900000000003</v>
      </c>
      <c r="FG194">
        <v>1200</v>
      </c>
      <c r="FH194">
        <v>54.561199999999999</v>
      </c>
      <c r="FI194">
        <v>97.765199999999993</v>
      </c>
      <c r="FJ194">
        <v>99.487899999999996</v>
      </c>
    </row>
    <row r="195" spans="1:166" x14ac:dyDescent="0.2">
      <c r="A195">
        <v>177</v>
      </c>
      <c r="B195">
        <v>1659050314.0999999</v>
      </c>
      <c r="C195">
        <v>31379.599999904629</v>
      </c>
      <c r="D195" t="s">
        <v>809</v>
      </c>
      <c r="E195" t="s">
        <v>810</v>
      </c>
      <c r="F195" t="s">
        <v>280</v>
      </c>
      <c r="G195">
        <v>1659050314.0999999</v>
      </c>
      <c r="H195">
        <f t="shared" si="230"/>
        <v>9.2039717034629806E-3</v>
      </c>
      <c r="I195">
        <f t="shared" si="231"/>
        <v>9.2039717034629813</v>
      </c>
      <c r="J195">
        <f t="shared" si="232"/>
        <v>9.4084130967921062</v>
      </c>
      <c r="K195">
        <f t="shared" si="233"/>
        <v>384.49200000000002</v>
      </c>
      <c r="L195">
        <f t="shared" si="234"/>
        <v>278.40826691137113</v>
      </c>
      <c r="M195">
        <f t="shared" si="235"/>
        <v>27.767314185414712</v>
      </c>
      <c r="N195">
        <f t="shared" si="236"/>
        <v>38.347676540715597</v>
      </c>
      <c r="O195">
        <f t="shared" si="237"/>
        <v>0.19356587235932812</v>
      </c>
      <c r="P195">
        <f t="shared" si="238"/>
        <v>2.9224992495000923</v>
      </c>
      <c r="Q195">
        <f t="shared" si="239"/>
        <v>0.18699777149389565</v>
      </c>
      <c r="R195">
        <f t="shared" si="240"/>
        <v>0.11744562887712665</v>
      </c>
      <c r="S195">
        <f t="shared" si="241"/>
        <v>66.138030641756487</v>
      </c>
      <c r="T195">
        <f t="shared" si="242"/>
        <v>41.452773678130853</v>
      </c>
      <c r="U195">
        <f t="shared" si="243"/>
        <v>41.866900000000001</v>
      </c>
      <c r="V195">
        <f t="shared" si="244"/>
        <v>8.1858005771018387</v>
      </c>
      <c r="W195">
        <f t="shared" si="245"/>
        <v>40.120801260415853</v>
      </c>
      <c r="X195">
        <f t="shared" si="246"/>
        <v>3.5660390988056396</v>
      </c>
      <c r="Y195">
        <f t="shared" si="247"/>
        <v>8.888254937031828</v>
      </c>
      <c r="Z195">
        <f t="shared" si="248"/>
        <v>4.6197614782961995</v>
      </c>
      <c r="AA195">
        <f t="shared" si="249"/>
        <v>-405.89515212271743</v>
      </c>
      <c r="AB195">
        <f t="shared" si="250"/>
        <v>247.412981210168</v>
      </c>
      <c r="AC195">
        <f t="shared" si="251"/>
        <v>21.281773242466329</v>
      </c>
      <c r="AD195">
        <f t="shared" si="252"/>
        <v>-71.062367028326634</v>
      </c>
      <c r="AE195">
        <v>0</v>
      </c>
      <c r="AF195">
        <v>0</v>
      </c>
      <c r="AG195">
        <f t="shared" si="253"/>
        <v>1</v>
      </c>
      <c r="AH195">
        <f t="shared" si="254"/>
        <v>0</v>
      </c>
      <c r="AI195">
        <f t="shared" si="255"/>
        <v>49930.047620292025</v>
      </c>
      <c r="AJ195" t="s">
        <v>281</v>
      </c>
      <c r="AK195" t="s">
        <v>281</v>
      </c>
      <c r="AL195">
        <v>0</v>
      </c>
      <c r="AM195">
        <v>0</v>
      </c>
      <c r="AN195" t="e">
        <f t="shared" si="256"/>
        <v>#DIV/0!</v>
      </c>
      <c r="AO195">
        <v>0</v>
      </c>
      <c r="AP195" t="s">
        <v>281</v>
      </c>
      <c r="AQ195" t="s">
        <v>281</v>
      </c>
      <c r="AR195">
        <v>0</v>
      </c>
      <c r="AS195">
        <v>0</v>
      </c>
      <c r="AT195" t="e">
        <f t="shared" si="257"/>
        <v>#DIV/0!</v>
      </c>
      <c r="AU195">
        <v>0.5</v>
      </c>
      <c r="AV195">
        <f t="shared" si="258"/>
        <v>337.1028419905474</v>
      </c>
      <c r="AW195">
        <f t="shared" si="259"/>
        <v>9.4084130967921062</v>
      </c>
      <c r="AX195" t="e">
        <f t="shared" si="260"/>
        <v>#DIV/0!</v>
      </c>
      <c r="AY195">
        <f t="shared" si="261"/>
        <v>2.7909622598363989E-2</v>
      </c>
      <c r="AZ195" t="e">
        <f t="shared" si="262"/>
        <v>#DIV/0!</v>
      </c>
      <c r="BA195" t="e">
        <f t="shared" si="263"/>
        <v>#DIV/0!</v>
      </c>
      <c r="BB195" t="s">
        <v>281</v>
      </c>
      <c r="BC195">
        <v>0</v>
      </c>
      <c r="BD195" t="e">
        <f t="shared" si="264"/>
        <v>#DIV/0!</v>
      </c>
      <c r="BE195" t="e">
        <f t="shared" si="265"/>
        <v>#DIV/0!</v>
      </c>
      <c r="BF195" t="e">
        <f t="shared" si="266"/>
        <v>#DIV/0!</v>
      </c>
      <c r="BG195" t="e">
        <f t="shared" si="267"/>
        <v>#DIV/0!</v>
      </c>
      <c r="BH195" t="e">
        <f t="shared" si="268"/>
        <v>#DIV/0!</v>
      </c>
      <c r="BI195" t="e">
        <f t="shared" si="269"/>
        <v>#DIV/0!</v>
      </c>
      <c r="BJ195" t="e">
        <f t="shared" si="270"/>
        <v>#DIV/0!</v>
      </c>
      <c r="BK195" t="e">
        <f t="shared" si="271"/>
        <v>#DIV/0!</v>
      </c>
      <c r="BL195">
        <f t="shared" si="272"/>
        <v>399.88400000000001</v>
      </c>
      <c r="BM195">
        <f t="shared" si="273"/>
        <v>337.1028419905474</v>
      </c>
      <c r="BN195">
        <f t="shared" si="274"/>
        <v>0.84300157543324417</v>
      </c>
      <c r="BO195">
        <f t="shared" si="275"/>
        <v>0.16539304058616119</v>
      </c>
      <c r="BP195">
        <v>6</v>
      </c>
      <c r="BQ195">
        <v>0.6</v>
      </c>
      <c r="BR195" t="s">
        <v>282</v>
      </c>
      <c r="BS195">
        <v>1659050314.0999999</v>
      </c>
      <c r="BT195">
        <v>384.49200000000002</v>
      </c>
      <c r="BU195">
        <v>400.01900000000001</v>
      </c>
      <c r="BV195">
        <v>35.754800000000003</v>
      </c>
      <c r="BW195">
        <v>25.111599999999999</v>
      </c>
      <c r="BX195">
        <v>383.51799999999997</v>
      </c>
      <c r="BY195">
        <v>35.603400000000001</v>
      </c>
      <c r="BZ195">
        <v>500.31299999999999</v>
      </c>
      <c r="CA195">
        <v>99.635999999999996</v>
      </c>
      <c r="CB195">
        <v>9.9954299999999996E-2</v>
      </c>
      <c r="CC195">
        <v>43.437199999999997</v>
      </c>
      <c r="CD195">
        <v>41.866900000000001</v>
      </c>
      <c r="CE195">
        <v>999.9</v>
      </c>
      <c r="CF195">
        <v>0</v>
      </c>
      <c r="CG195">
        <v>0</v>
      </c>
      <c r="CH195">
        <v>9996.25</v>
      </c>
      <c r="CI195">
        <v>0</v>
      </c>
      <c r="CJ195">
        <v>243.06</v>
      </c>
      <c r="CK195">
        <v>399.88400000000001</v>
      </c>
      <c r="CL195">
        <v>0.89995199999999997</v>
      </c>
      <c r="CM195">
        <v>0.100048</v>
      </c>
      <c r="CN195">
        <v>0</v>
      </c>
      <c r="CO195">
        <v>3.2343999999999999</v>
      </c>
      <c r="CP195">
        <v>0</v>
      </c>
      <c r="CQ195">
        <v>4591.62</v>
      </c>
      <c r="CR195">
        <v>3428.9</v>
      </c>
      <c r="CS195">
        <v>48</v>
      </c>
      <c r="CT195">
        <v>50.686999999999998</v>
      </c>
      <c r="CU195">
        <v>49.061999999999998</v>
      </c>
      <c r="CV195">
        <v>50.061999999999998</v>
      </c>
      <c r="CW195">
        <v>48.5</v>
      </c>
      <c r="CX195">
        <v>359.88</v>
      </c>
      <c r="CY195">
        <v>40.01</v>
      </c>
      <c r="CZ195">
        <v>0</v>
      </c>
      <c r="DA195">
        <v>1659050510.7</v>
      </c>
      <c r="DB195">
        <v>0</v>
      </c>
      <c r="DC195">
        <v>3.196380769230768</v>
      </c>
      <c r="DD195">
        <v>-8.5131624397127181E-2</v>
      </c>
      <c r="DE195">
        <v>-17.680683750298702</v>
      </c>
      <c r="DF195">
        <v>4594.5369230769229</v>
      </c>
      <c r="DG195">
        <v>15</v>
      </c>
      <c r="DH195">
        <v>1659050232.0999999</v>
      </c>
      <c r="DI195" t="s">
        <v>811</v>
      </c>
      <c r="DJ195">
        <v>1659050211.0999999</v>
      </c>
      <c r="DK195">
        <v>1659050232.0999999</v>
      </c>
      <c r="DL195">
        <v>178</v>
      </c>
      <c r="DM195">
        <v>-1.0640000000000001</v>
      </c>
      <c r="DN195">
        <v>-3.0000000000000001E-3</v>
      </c>
      <c r="DO195">
        <v>0.96099999999999997</v>
      </c>
      <c r="DP195">
        <v>0.13700000000000001</v>
      </c>
      <c r="DQ195">
        <v>400</v>
      </c>
      <c r="DR195">
        <v>25</v>
      </c>
      <c r="DS195">
        <v>0.15</v>
      </c>
      <c r="DT195">
        <v>0.01</v>
      </c>
      <c r="DU195">
        <v>100</v>
      </c>
      <c r="DV195">
        <v>100</v>
      </c>
      <c r="DW195">
        <v>0.97399999999999998</v>
      </c>
      <c r="DX195">
        <v>0.15140000000000001</v>
      </c>
      <c r="DY195">
        <v>1.2661452678984719</v>
      </c>
      <c r="DZ195">
        <v>-6.7132856166521554E-4</v>
      </c>
      <c r="EA195">
        <v>-2.681329234238156E-7</v>
      </c>
      <c r="EB195">
        <v>8.1307759810197942E-11</v>
      </c>
      <c r="EC195">
        <v>0.1514074479841695</v>
      </c>
      <c r="ED195">
        <v>0</v>
      </c>
      <c r="EE195">
        <v>0</v>
      </c>
      <c r="EF195">
        <v>0</v>
      </c>
      <c r="EG195">
        <v>2</v>
      </c>
      <c r="EH195">
        <v>2028</v>
      </c>
      <c r="EI195">
        <v>2</v>
      </c>
      <c r="EJ195">
        <v>26</v>
      </c>
      <c r="EK195">
        <v>1.7</v>
      </c>
      <c r="EL195">
        <v>1.4</v>
      </c>
      <c r="EM195">
        <v>1.09009</v>
      </c>
      <c r="EN195">
        <v>2.5463900000000002</v>
      </c>
      <c r="EO195">
        <v>1.39893</v>
      </c>
      <c r="EP195">
        <v>2.323</v>
      </c>
      <c r="EQ195">
        <v>1.49902</v>
      </c>
      <c r="ER195">
        <v>2.2656200000000002</v>
      </c>
      <c r="ES195">
        <v>33.896099999999997</v>
      </c>
      <c r="ET195">
        <v>14.4297</v>
      </c>
      <c r="EU195">
        <v>18</v>
      </c>
      <c r="EV195">
        <v>511.01600000000002</v>
      </c>
      <c r="EW195">
        <v>536.55200000000002</v>
      </c>
      <c r="EX195">
        <v>45.537300000000002</v>
      </c>
      <c r="EY195">
        <v>44.310499999999998</v>
      </c>
      <c r="EZ195">
        <v>30.000299999999999</v>
      </c>
      <c r="FA195">
        <v>44.084400000000002</v>
      </c>
      <c r="FB195">
        <v>44.012099999999997</v>
      </c>
      <c r="FC195">
        <v>21.796800000000001</v>
      </c>
      <c r="FD195">
        <v>0</v>
      </c>
      <c r="FE195">
        <v>100</v>
      </c>
      <c r="FF195">
        <v>45.639600000000002</v>
      </c>
      <c r="FG195">
        <v>400</v>
      </c>
      <c r="FH195">
        <v>54.561199999999999</v>
      </c>
      <c r="FI195">
        <v>97.854500000000002</v>
      </c>
      <c r="FJ195">
        <v>99.570999999999998</v>
      </c>
    </row>
    <row r="196" spans="1:166" x14ac:dyDescent="0.2">
      <c r="A196">
        <v>178</v>
      </c>
      <c r="B196">
        <v>1659050465</v>
      </c>
      <c r="C196">
        <v>31530.5</v>
      </c>
      <c r="D196" t="s">
        <v>812</v>
      </c>
      <c r="E196" t="s">
        <v>813</v>
      </c>
      <c r="F196" t="s">
        <v>280</v>
      </c>
      <c r="G196">
        <v>1659050465</v>
      </c>
      <c r="H196">
        <f t="shared" si="230"/>
        <v>1.1559310574483164E-2</v>
      </c>
      <c r="I196">
        <f t="shared" si="231"/>
        <v>11.559310574483163</v>
      </c>
      <c r="J196">
        <f t="shared" si="232"/>
        <v>10.416512104422992</v>
      </c>
      <c r="K196">
        <f t="shared" si="233"/>
        <v>382.14100000000002</v>
      </c>
      <c r="L196">
        <f t="shared" si="234"/>
        <v>291.30196041509089</v>
      </c>
      <c r="M196">
        <f t="shared" si="235"/>
        <v>29.053122786218541</v>
      </c>
      <c r="N196">
        <f t="shared" si="236"/>
        <v>38.112992369937999</v>
      </c>
      <c r="O196">
        <f t="shared" si="237"/>
        <v>0.26230190286490601</v>
      </c>
      <c r="P196">
        <f t="shared" si="238"/>
        <v>2.9211721428097257</v>
      </c>
      <c r="Q196">
        <f t="shared" si="239"/>
        <v>0.25038617687637393</v>
      </c>
      <c r="R196">
        <f t="shared" si="240"/>
        <v>0.15751796074271551</v>
      </c>
      <c r="S196">
        <f t="shared" si="241"/>
        <v>66.136600034072728</v>
      </c>
      <c r="T196">
        <f t="shared" si="242"/>
        <v>41.180861619007977</v>
      </c>
      <c r="U196">
        <f t="shared" si="243"/>
        <v>41.804600000000001</v>
      </c>
      <c r="V196">
        <f t="shared" si="244"/>
        <v>8.1589526833081116</v>
      </c>
      <c r="W196">
        <f t="shared" si="245"/>
        <v>42.359764079242474</v>
      </c>
      <c r="X196">
        <f t="shared" si="246"/>
        <v>3.8313460560118</v>
      </c>
      <c r="Y196">
        <f t="shared" si="247"/>
        <v>9.044776663166715</v>
      </c>
      <c r="Z196">
        <f t="shared" si="248"/>
        <v>4.3276066272963121</v>
      </c>
      <c r="AA196">
        <f t="shared" si="249"/>
        <v>-509.76559633470754</v>
      </c>
      <c r="AB196">
        <f t="shared" si="250"/>
        <v>309.90140843778175</v>
      </c>
      <c r="AC196">
        <f t="shared" si="251"/>
        <v>26.70365782306483</v>
      </c>
      <c r="AD196">
        <f t="shared" si="252"/>
        <v>-107.02393003978824</v>
      </c>
      <c r="AE196">
        <v>0</v>
      </c>
      <c r="AF196">
        <v>0</v>
      </c>
      <c r="AG196">
        <f t="shared" si="253"/>
        <v>1</v>
      </c>
      <c r="AH196">
        <f t="shared" si="254"/>
        <v>0</v>
      </c>
      <c r="AI196">
        <f t="shared" si="255"/>
        <v>49840.963112195903</v>
      </c>
      <c r="AJ196" t="s">
        <v>281</v>
      </c>
      <c r="AK196" t="s">
        <v>281</v>
      </c>
      <c r="AL196">
        <v>0</v>
      </c>
      <c r="AM196">
        <v>0</v>
      </c>
      <c r="AN196" t="e">
        <f t="shared" si="256"/>
        <v>#DIV/0!</v>
      </c>
      <c r="AO196">
        <v>0</v>
      </c>
      <c r="AP196" t="s">
        <v>281</v>
      </c>
      <c r="AQ196" t="s">
        <v>281</v>
      </c>
      <c r="AR196">
        <v>0</v>
      </c>
      <c r="AS196">
        <v>0</v>
      </c>
      <c r="AT196" t="e">
        <f t="shared" si="257"/>
        <v>#DIV/0!</v>
      </c>
      <c r="AU196">
        <v>0.5</v>
      </c>
      <c r="AV196">
        <f t="shared" si="258"/>
        <v>337.09528499174752</v>
      </c>
      <c r="AW196">
        <f t="shared" si="259"/>
        <v>10.416512104422992</v>
      </c>
      <c r="AX196" t="e">
        <f t="shared" si="260"/>
        <v>#DIV/0!</v>
      </c>
      <c r="AY196">
        <f t="shared" si="261"/>
        <v>3.0900794428726584E-2</v>
      </c>
      <c r="AZ196" t="e">
        <f t="shared" si="262"/>
        <v>#DIV/0!</v>
      </c>
      <c r="BA196" t="e">
        <f t="shared" si="263"/>
        <v>#DIV/0!</v>
      </c>
      <c r="BB196" t="s">
        <v>281</v>
      </c>
      <c r="BC196">
        <v>0</v>
      </c>
      <c r="BD196" t="e">
        <f t="shared" si="264"/>
        <v>#DIV/0!</v>
      </c>
      <c r="BE196" t="e">
        <f t="shared" si="265"/>
        <v>#DIV/0!</v>
      </c>
      <c r="BF196" t="e">
        <f t="shared" si="266"/>
        <v>#DIV/0!</v>
      </c>
      <c r="BG196" t="e">
        <f t="shared" si="267"/>
        <v>#DIV/0!</v>
      </c>
      <c r="BH196" t="e">
        <f t="shared" si="268"/>
        <v>#DIV/0!</v>
      </c>
      <c r="BI196" t="e">
        <f t="shared" si="269"/>
        <v>#DIV/0!</v>
      </c>
      <c r="BJ196" t="e">
        <f t="shared" si="270"/>
        <v>#DIV/0!</v>
      </c>
      <c r="BK196" t="e">
        <f t="shared" si="271"/>
        <v>#DIV/0!</v>
      </c>
      <c r="BL196">
        <f t="shared" si="272"/>
        <v>399.875</v>
      </c>
      <c r="BM196">
        <f t="shared" si="273"/>
        <v>337.09528499174752</v>
      </c>
      <c r="BN196">
        <f t="shared" si="274"/>
        <v>0.84300165049514852</v>
      </c>
      <c r="BO196">
        <f t="shared" si="275"/>
        <v>0.16539318545563669</v>
      </c>
      <c r="BP196">
        <v>6</v>
      </c>
      <c r="BQ196">
        <v>0.6</v>
      </c>
      <c r="BR196" t="s">
        <v>282</v>
      </c>
      <c r="BS196">
        <v>1659050465</v>
      </c>
      <c r="BT196">
        <v>382.14100000000002</v>
      </c>
      <c r="BU196">
        <v>399.92899999999997</v>
      </c>
      <c r="BV196">
        <v>38.415100000000002</v>
      </c>
      <c r="BW196">
        <v>25.086200000000002</v>
      </c>
      <c r="BX196">
        <v>381.226</v>
      </c>
      <c r="BY196">
        <v>38.266100000000002</v>
      </c>
      <c r="BZ196">
        <v>500.35300000000001</v>
      </c>
      <c r="CA196">
        <v>99.635300000000001</v>
      </c>
      <c r="CB196">
        <v>0.100118</v>
      </c>
      <c r="CC196">
        <v>43.772399999999998</v>
      </c>
      <c r="CD196">
        <v>41.804600000000001</v>
      </c>
      <c r="CE196">
        <v>999.9</v>
      </c>
      <c r="CF196">
        <v>0</v>
      </c>
      <c r="CG196">
        <v>0</v>
      </c>
      <c r="CH196">
        <v>9988.75</v>
      </c>
      <c r="CI196">
        <v>0</v>
      </c>
      <c r="CJ196">
        <v>242.739</v>
      </c>
      <c r="CK196">
        <v>399.875</v>
      </c>
      <c r="CL196">
        <v>0.89995199999999997</v>
      </c>
      <c r="CM196">
        <v>0.100048</v>
      </c>
      <c r="CN196">
        <v>0</v>
      </c>
      <c r="CO196">
        <v>2.8843000000000001</v>
      </c>
      <c r="CP196">
        <v>0</v>
      </c>
      <c r="CQ196">
        <v>4571.5200000000004</v>
      </c>
      <c r="CR196">
        <v>3428.81</v>
      </c>
      <c r="CS196">
        <v>47.936999999999998</v>
      </c>
      <c r="CT196">
        <v>50.686999999999998</v>
      </c>
      <c r="CU196">
        <v>49</v>
      </c>
      <c r="CV196">
        <v>50</v>
      </c>
      <c r="CW196">
        <v>48.5</v>
      </c>
      <c r="CX196">
        <v>359.87</v>
      </c>
      <c r="CY196">
        <v>40.01</v>
      </c>
      <c r="CZ196">
        <v>0</v>
      </c>
      <c r="DA196">
        <v>1659050661.9000001</v>
      </c>
      <c r="DB196">
        <v>0</v>
      </c>
      <c r="DC196">
        <v>3.1782807692307689</v>
      </c>
      <c r="DD196">
        <v>-0.49497092509180268</v>
      </c>
      <c r="DE196">
        <v>-30.549059812737831</v>
      </c>
      <c r="DF196">
        <v>4575.8138461538456</v>
      </c>
      <c r="DG196">
        <v>15</v>
      </c>
      <c r="DH196">
        <v>1659050381</v>
      </c>
      <c r="DI196" t="s">
        <v>814</v>
      </c>
      <c r="DJ196">
        <v>1659050378.5</v>
      </c>
      <c r="DK196">
        <v>1659050381</v>
      </c>
      <c r="DL196">
        <v>179</v>
      </c>
      <c r="DM196">
        <v>-0.06</v>
      </c>
      <c r="DN196">
        <v>-2E-3</v>
      </c>
      <c r="DO196">
        <v>0.9</v>
      </c>
      <c r="DP196">
        <v>0.13400000000000001</v>
      </c>
      <c r="DQ196">
        <v>400</v>
      </c>
      <c r="DR196">
        <v>25</v>
      </c>
      <c r="DS196">
        <v>0.11</v>
      </c>
      <c r="DT196">
        <v>0.01</v>
      </c>
      <c r="DU196">
        <v>100</v>
      </c>
      <c r="DV196">
        <v>100</v>
      </c>
      <c r="DW196">
        <v>0.91500000000000004</v>
      </c>
      <c r="DX196">
        <v>0.14899999999999999</v>
      </c>
      <c r="DY196">
        <v>1.205721171950078</v>
      </c>
      <c r="DZ196">
        <v>-6.7132856166521554E-4</v>
      </c>
      <c r="EA196">
        <v>-2.681329234238156E-7</v>
      </c>
      <c r="EB196">
        <v>8.1307759810197942E-11</v>
      </c>
      <c r="EC196">
        <v>0.14892980885404941</v>
      </c>
      <c r="ED196">
        <v>0</v>
      </c>
      <c r="EE196">
        <v>0</v>
      </c>
      <c r="EF196">
        <v>0</v>
      </c>
      <c r="EG196">
        <v>2</v>
      </c>
      <c r="EH196">
        <v>2028</v>
      </c>
      <c r="EI196">
        <v>2</v>
      </c>
      <c r="EJ196">
        <v>26</v>
      </c>
      <c r="EK196">
        <v>1.4</v>
      </c>
      <c r="EL196">
        <v>1.4</v>
      </c>
      <c r="EM196">
        <v>1.08887</v>
      </c>
      <c r="EN196">
        <v>2.5415000000000001</v>
      </c>
      <c r="EO196">
        <v>1.39893</v>
      </c>
      <c r="EP196">
        <v>2.32422</v>
      </c>
      <c r="EQ196">
        <v>1.49902</v>
      </c>
      <c r="ER196">
        <v>2.2473100000000001</v>
      </c>
      <c r="ES196">
        <v>33.986499999999999</v>
      </c>
      <c r="ET196">
        <v>14.368399999999999</v>
      </c>
      <c r="EU196">
        <v>18</v>
      </c>
      <c r="EV196">
        <v>512.553</v>
      </c>
      <c r="EW196">
        <v>535.86199999999997</v>
      </c>
      <c r="EX196">
        <v>45.655099999999997</v>
      </c>
      <c r="EY196">
        <v>44.324100000000001</v>
      </c>
      <c r="EZ196">
        <v>30.000499999999999</v>
      </c>
      <c r="FA196">
        <v>44.079700000000003</v>
      </c>
      <c r="FB196">
        <v>44.007399999999997</v>
      </c>
      <c r="FC196">
        <v>21.799900000000001</v>
      </c>
      <c r="FD196">
        <v>0</v>
      </c>
      <c r="FE196">
        <v>100</v>
      </c>
      <c r="FF196">
        <v>45.776699999999998</v>
      </c>
      <c r="FG196">
        <v>400</v>
      </c>
      <c r="FH196">
        <v>54.561199999999999</v>
      </c>
      <c r="FI196">
        <v>97.846100000000007</v>
      </c>
      <c r="FJ196">
        <v>99.5625</v>
      </c>
    </row>
    <row r="197" spans="1:166" x14ac:dyDescent="0.2">
      <c r="A197">
        <v>179</v>
      </c>
      <c r="B197">
        <v>1659050615.5</v>
      </c>
      <c r="C197">
        <v>31681</v>
      </c>
      <c r="D197" t="s">
        <v>815</v>
      </c>
      <c r="E197" t="s">
        <v>816</v>
      </c>
      <c r="F197" t="s">
        <v>280</v>
      </c>
      <c r="G197">
        <v>1659050615.5</v>
      </c>
      <c r="H197">
        <f t="shared" si="230"/>
        <v>1.3010341878498871E-2</v>
      </c>
      <c r="I197">
        <f t="shared" si="231"/>
        <v>13.01034187849887</v>
      </c>
      <c r="J197">
        <f t="shared" si="232"/>
        <v>7.3593242187762611</v>
      </c>
      <c r="K197">
        <f t="shared" si="233"/>
        <v>286.69900000000001</v>
      </c>
      <c r="L197">
        <f t="shared" si="234"/>
        <v>227.80804937659141</v>
      </c>
      <c r="M197">
        <f t="shared" si="235"/>
        <v>22.719025832214339</v>
      </c>
      <c r="N197">
        <f t="shared" si="236"/>
        <v>28.5921502988793</v>
      </c>
      <c r="O197">
        <f t="shared" si="237"/>
        <v>0.30460450405537437</v>
      </c>
      <c r="P197">
        <f t="shared" si="238"/>
        <v>2.9291620407056005</v>
      </c>
      <c r="Q197">
        <f t="shared" si="239"/>
        <v>0.28869897652417981</v>
      </c>
      <c r="R197">
        <f t="shared" si="240"/>
        <v>0.18179839875371592</v>
      </c>
      <c r="S197">
        <f t="shared" si="241"/>
        <v>66.134235000000004</v>
      </c>
      <c r="T197">
        <f t="shared" si="242"/>
        <v>41.130684929692102</v>
      </c>
      <c r="U197">
        <f t="shared" si="243"/>
        <v>41.926400000000001</v>
      </c>
      <c r="V197">
        <f t="shared" si="244"/>
        <v>8.2115132064443799</v>
      </c>
      <c r="W197">
        <f t="shared" si="245"/>
        <v>43.420232394014832</v>
      </c>
      <c r="X197">
        <f t="shared" si="246"/>
        <v>3.9921742109642095</v>
      </c>
      <c r="Y197">
        <f t="shared" si="247"/>
        <v>9.1942718655612321</v>
      </c>
      <c r="Z197">
        <f t="shared" si="248"/>
        <v>4.2193389954801699</v>
      </c>
      <c r="AA197">
        <f t="shared" si="249"/>
        <v>-573.75607684180022</v>
      </c>
      <c r="AB197">
        <f t="shared" si="250"/>
        <v>341.33756078311114</v>
      </c>
      <c r="AC197">
        <f t="shared" si="251"/>
        <v>29.393256062322095</v>
      </c>
      <c r="AD197">
        <f t="shared" si="252"/>
        <v>-136.89102499636698</v>
      </c>
      <c r="AE197">
        <v>0</v>
      </c>
      <c r="AF197">
        <v>0</v>
      </c>
      <c r="AG197">
        <f t="shared" si="253"/>
        <v>1</v>
      </c>
      <c r="AH197">
        <f t="shared" si="254"/>
        <v>0</v>
      </c>
      <c r="AI197">
        <f t="shared" si="255"/>
        <v>50009.344553595787</v>
      </c>
      <c r="AJ197" t="s">
        <v>281</v>
      </c>
      <c r="AK197" t="s">
        <v>281</v>
      </c>
      <c r="AL197">
        <v>0</v>
      </c>
      <c r="AM197">
        <v>0</v>
      </c>
      <c r="AN197" t="e">
        <f t="shared" si="256"/>
        <v>#DIV/0!</v>
      </c>
      <c r="AO197">
        <v>0</v>
      </c>
      <c r="AP197" t="s">
        <v>281</v>
      </c>
      <c r="AQ197" t="s">
        <v>281</v>
      </c>
      <c r="AR197">
        <v>0</v>
      </c>
      <c r="AS197">
        <v>0</v>
      </c>
      <c r="AT197" t="e">
        <f t="shared" si="257"/>
        <v>#DIV/0!</v>
      </c>
      <c r="AU197">
        <v>0.5</v>
      </c>
      <c r="AV197">
        <f t="shared" si="258"/>
        <v>337.08269999999999</v>
      </c>
      <c r="AW197">
        <f t="shared" si="259"/>
        <v>7.3593242187762611</v>
      </c>
      <c r="AX197" t="e">
        <f t="shared" si="260"/>
        <v>#DIV/0!</v>
      </c>
      <c r="AY197">
        <f t="shared" si="261"/>
        <v>2.1832399641916543E-2</v>
      </c>
      <c r="AZ197" t="e">
        <f t="shared" si="262"/>
        <v>#DIV/0!</v>
      </c>
      <c r="BA197" t="e">
        <f t="shared" si="263"/>
        <v>#DIV/0!</v>
      </c>
      <c r="BB197" t="s">
        <v>281</v>
      </c>
      <c r="BC197">
        <v>0</v>
      </c>
      <c r="BD197" t="e">
        <f t="shared" si="264"/>
        <v>#DIV/0!</v>
      </c>
      <c r="BE197" t="e">
        <f t="shared" si="265"/>
        <v>#DIV/0!</v>
      </c>
      <c r="BF197" t="e">
        <f t="shared" si="266"/>
        <v>#DIV/0!</v>
      </c>
      <c r="BG197" t="e">
        <f t="shared" si="267"/>
        <v>#DIV/0!</v>
      </c>
      <c r="BH197" t="e">
        <f t="shared" si="268"/>
        <v>#DIV/0!</v>
      </c>
      <c r="BI197" t="e">
        <f t="shared" si="269"/>
        <v>#DIV/0!</v>
      </c>
      <c r="BJ197" t="e">
        <f t="shared" si="270"/>
        <v>#DIV/0!</v>
      </c>
      <c r="BK197" t="e">
        <f t="shared" si="271"/>
        <v>#DIV/0!</v>
      </c>
      <c r="BL197">
        <f t="shared" si="272"/>
        <v>399.86</v>
      </c>
      <c r="BM197">
        <f t="shared" si="273"/>
        <v>337.08269999999999</v>
      </c>
      <c r="BN197">
        <f t="shared" si="274"/>
        <v>0.84300180063022057</v>
      </c>
      <c r="BO197">
        <f t="shared" si="275"/>
        <v>0.16539347521632572</v>
      </c>
      <c r="BP197">
        <v>6</v>
      </c>
      <c r="BQ197">
        <v>0.6</v>
      </c>
      <c r="BR197" t="s">
        <v>282</v>
      </c>
      <c r="BS197">
        <v>1659050615.5</v>
      </c>
      <c r="BT197">
        <v>286.69900000000001</v>
      </c>
      <c r="BU197">
        <v>300</v>
      </c>
      <c r="BV197">
        <v>40.030299999999997</v>
      </c>
      <c r="BW197">
        <v>25.049900000000001</v>
      </c>
      <c r="BX197">
        <v>285.93</v>
      </c>
      <c r="BY197">
        <v>39.886499999999998</v>
      </c>
      <c r="BZ197">
        <v>500.23500000000001</v>
      </c>
      <c r="CA197">
        <v>99.629199999999997</v>
      </c>
      <c r="CB197">
        <v>9.9610699999999996E-2</v>
      </c>
      <c r="CC197">
        <v>44.087899999999998</v>
      </c>
      <c r="CD197">
        <v>41.926400000000001</v>
      </c>
      <c r="CE197">
        <v>999.9</v>
      </c>
      <c r="CF197">
        <v>0</v>
      </c>
      <c r="CG197">
        <v>0</v>
      </c>
      <c r="CH197">
        <v>10035</v>
      </c>
      <c r="CI197">
        <v>0</v>
      </c>
      <c r="CJ197">
        <v>241.92500000000001</v>
      </c>
      <c r="CK197">
        <v>399.86</v>
      </c>
      <c r="CL197">
        <v>0.89995199999999997</v>
      </c>
      <c r="CM197">
        <v>0.100048</v>
      </c>
      <c r="CN197">
        <v>0</v>
      </c>
      <c r="CO197">
        <v>3.4727999999999999</v>
      </c>
      <c r="CP197">
        <v>0</v>
      </c>
      <c r="CQ197">
        <v>4481.96</v>
      </c>
      <c r="CR197">
        <v>3428.69</v>
      </c>
      <c r="CS197">
        <v>48</v>
      </c>
      <c r="CT197">
        <v>50.686999999999998</v>
      </c>
      <c r="CU197">
        <v>49</v>
      </c>
      <c r="CV197">
        <v>50.061999999999998</v>
      </c>
      <c r="CW197">
        <v>48.5</v>
      </c>
      <c r="CX197">
        <v>359.85</v>
      </c>
      <c r="CY197">
        <v>40.01</v>
      </c>
      <c r="CZ197">
        <v>0</v>
      </c>
      <c r="DA197">
        <v>1659050812.5</v>
      </c>
      <c r="DB197">
        <v>0</v>
      </c>
      <c r="DC197">
        <v>3.267144</v>
      </c>
      <c r="DD197">
        <v>1.2776921642188979E-2</v>
      </c>
      <c r="DE197">
        <v>-17.783845916235201</v>
      </c>
      <c r="DF197">
        <v>4485.6360000000004</v>
      </c>
      <c r="DG197">
        <v>15</v>
      </c>
      <c r="DH197">
        <v>1659050543</v>
      </c>
      <c r="DI197" t="s">
        <v>817</v>
      </c>
      <c r="DJ197">
        <v>1659050523.5</v>
      </c>
      <c r="DK197">
        <v>1659050543</v>
      </c>
      <c r="DL197">
        <v>180</v>
      </c>
      <c r="DM197">
        <v>-0.22500000000000001</v>
      </c>
      <c r="DN197">
        <v>-5.0000000000000001E-3</v>
      </c>
      <c r="DO197">
        <v>0.75800000000000001</v>
      </c>
      <c r="DP197">
        <v>0.129</v>
      </c>
      <c r="DQ197">
        <v>300</v>
      </c>
      <c r="DR197">
        <v>25</v>
      </c>
      <c r="DS197">
        <v>0.09</v>
      </c>
      <c r="DT197">
        <v>0.01</v>
      </c>
      <c r="DU197">
        <v>100</v>
      </c>
      <c r="DV197">
        <v>100</v>
      </c>
      <c r="DW197">
        <v>0.76900000000000002</v>
      </c>
      <c r="DX197">
        <v>0.14380000000000001</v>
      </c>
      <c r="DY197">
        <v>0.98092141942569244</v>
      </c>
      <c r="DZ197">
        <v>-6.7132856166521554E-4</v>
      </c>
      <c r="EA197">
        <v>-2.681329234238156E-7</v>
      </c>
      <c r="EB197">
        <v>8.1307759810197942E-11</v>
      </c>
      <c r="EC197">
        <v>0.1437798045293904</v>
      </c>
      <c r="ED197">
        <v>0</v>
      </c>
      <c r="EE197">
        <v>0</v>
      </c>
      <c r="EF197">
        <v>0</v>
      </c>
      <c r="EG197">
        <v>2</v>
      </c>
      <c r="EH197">
        <v>2028</v>
      </c>
      <c r="EI197">
        <v>2</v>
      </c>
      <c r="EJ197">
        <v>26</v>
      </c>
      <c r="EK197">
        <v>1.5</v>
      </c>
      <c r="EL197">
        <v>1.2</v>
      </c>
      <c r="EM197">
        <v>0.86792000000000002</v>
      </c>
      <c r="EN197">
        <v>2.5354000000000001</v>
      </c>
      <c r="EO197">
        <v>1.39893</v>
      </c>
      <c r="EP197">
        <v>2.323</v>
      </c>
      <c r="EQ197">
        <v>1.49902</v>
      </c>
      <c r="ER197">
        <v>2.4865699999999999</v>
      </c>
      <c r="ES197">
        <v>34.031799999999997</v>
      </c>
      <c r="ET197">
        <v>14.333399999999999</v>
      </c>
      <c r="EU197">
        <v>18</v>
      </c>
      <c r="EV197">
        <v>513.58799999999997</v>
      </c>
      <c r="EW197">
        <v>535.04300000000001</v>
      </c>
      <c r="EX197">
        <v>46.474499999999999</v>
      </c>
      <c r="EY197">
        <v>44.4009</v>
      </c>
      <c r="EZ197">
        <v>30.000299999999999</v>
      </c>
      <c r="FA197">
        <v>44.131100000000004</v>
      </c>
      <c r="FB197">
        <v>44.053800000000003</v>
      </c>
      <c r="FC197">
        <v>17.352499999999999</v>
      </c>
      <c r="FD197">
        <v>0</v>
      </c>
      <c r="FE197">
        <v>100</v>
      </c>
      <c r="FF197">
        <v>46.512599999999999</v>
      </c>
      <c r="FG197">
        <v>300</v>
      </c>
      <c r="FH197">
        <v>54.561199999999999</v>
      </c>
      <c r="FI197">
        <v>97.831400000000002</v>
      </c>
      <c r="FJ197">
        <v>99.548599999999993</v>
      </c>
    </row>
    <row r="198" spans="1:166" x14ac:dyDescent="0.2">
      <c r="A198">
        <v>180</v>
      </c>
      <c r="B198">
        <v>1659050766</v>
      </c>
      <c r="C198">
        <v>31831.5</v>
      </c>
      <c r="D198" t="s">
        <v>818</v>
      </c>
      <c r="E198" t="s">
        <v>819</v>
      </c>
      <c r="F198" t="s">
        <v>280</v>
      </c>
      <c r="G198">
        <v>1659050766</v>
      </c>
      <c r="H198">
        <f t="shared" si="230"/>
        <v>1.397179401251117E-2</v>
      </c>
      <c r="I198">
        <f t="shared" si="231"/>
        <v>13.97179401251117</v>
      </c>
      <c r="J198">
        <f t="shared" si="232"/>
        <v>7.6655057452792787</v>
      </c>
      <c r="K198">
        <f t="shared" si="233"/>
        <v>286.04300000000001</v>
      </c>
      <c r="L198">
        <f t="shared" si="234"/>
        <v>229.6578830776414</v>
      </c>
      <c r="M198">
        <f t="shared" si="235"/>
        <v>22.902746736577775</v>
      </c>
      <c r="N198">
        <f t="shared" si="236"/>
        <v>28.525780595809703</v>
      </c>
      <c r="O198">
        <f t="shared" si="237"/>
        <v>0.3364427818193893</v>
      </c>
      <c r="P198">
        <f t="shared" si="238"/>
        <v>2.9235166011959324</v>
      </c>
      <c r="Q198">
        <f t="shared" si="239"/>
        <v>0.31711374895041927</v>
      </c>
      <c r="R198">
        <f t="shared" si="240"/>
        <v>0.19984243388216755</v>
      </c>
      <c r="S198">
        <f t="shared" si="241"/>
        <v>66.177905716832029</v>
      </c>
      <c r="T198">
        <f t="shared" si="242"/>
        <v>41.076523430927168</v>
      </c>
      <c r="U198">
        <f t="shared" si="243"/>
        <v>41.946800000000003</v>
      </c>
      <c r="V198">
        <f t="shared" si="244"/>
        <v>8.220345048808964</v>
      </c>
      <c r="W198">
        <f t="shared" si="245"/>
        <v>44.115016971511913</v>
      </c>
      <c r="X198">
        <f t="shared" si="246"/>
        <v>4.0978802695076402</v>
      </c>
      <c r="Y198">
        <f t="shared" si="247"/>
        <v>9.2890823824320901</v>
      </c>
      <c r="Z198">
        <f t="shared" si="248"/>
        <v>4.1224647793013238</v>
      </c>
      <c r="AA198">
        <f t="shared" si="249"/>
        <v>-616.15611595174255</v>
      </c>
      <c r="AB198">
        <f t="shared" si="250"/>
        <v>368.64017329889498</v>
      </c>
      <c r="AC198">
        <f t="shared" si="251"/>
        <v>31.838654986326357</v>
      </c>
      <c r="AD198">
        <f t="shared" si="252"/>
        <v>-149.49938194968922</v>
      </c>
      <c r="AE198">
        <v>0</v>
      </c>
      <c r="AF198">
        <v>0</v>
      </c>
      <c r="AG198">
        <f t="shared" si="253"/>
        <v>1</v>
      </c>
      <c r="AH198">
        <f t="shared" si="254"/>
        <v>0</v>
      </c>
      <c r="AI198">
        <f t="shared" si="255"/>
        <v>49824.04972483201</v>
      </c>
      <c r="AJ198" t="s">
        <v>281</v>
      </c>
      <c r="AK198" t="s">
        <v>281</v>
      </c>
      <c r="AL198">
        <v>0</v>
      </c>
      <c r="AM198">
        <v>0</v>
      </c>
      <c r="AN198" t="e">
        <f t="shared" si="256"/>
        <v>#DIV/0!</v>
      </c>
      <c r="AO198">
        <v>0</v>
      </c>
      <c r="AP198" t="s">
        <v>281</v>
      </c>
      <c r="AQ198" t="s">
        <v>281</v>
      </c>
      <c r="AR198">
        <v>0</v>
      </c>
      <c r="AS198">
        <v>0</v>
      </c>
      <c r="AT198" t="e">
        <f t="shared" si="257"/>
        <v>#DIV/0!</v>
      </c>
      <c r="AU198">
        <v>0.5</v>
      </c>
      <c r="AV198">
        <f t="shared" si="258"/>
        <v>337.31510099317723</v>
      </c>
      <c r="AW198">
        <f t="shared" si="259"/>
        <v>7.6655057452792787</v>
      </c>
      <c r="AX198" t="e">
        <f t="shared" si="260"/>
        <v>#DIV/0!</v>
      </c>
      <c r="AY198">
        <f t="shared" si="261"/>
        <v>2.2725059514706776E-2</v>
      </c>
      <c r="AZ198" t="e">
        <f t="shared" si="262"/>
        <v>#DIV/0!</v>
      </c>
      <c r="BA198" t="e">
        <f t="shared" si="263"/>
        <v>#DIV/0!</v>
      </c>
      <c r="BB198" t="s">
        <v>281</v>
      </c>
      <c r="BC198">
        <v>0</v>
      </c>
      <c r="BD198" t="e">
        <f t="shared" si="264"/>
        <v>#DIV/0!</v>
      </c>
      <c r="BE198" t="e">
        <f t="shared" si="265"/>
        <v>#DIV/0!</v>
      </c>
      <c r="BF198" t="e">
        <f t="shared" si="266"/>
        <v>#DIV/0!</v>
      </c>
      <c r="BG198" t="e">
        <f t="shared" si="267"/>
        <v>#DIV/0!</v>
      </c>
      <c r="BH198" t="e">
        <f t="shared" si="268"/>
        <v>#DIV/0!</v>
      </c>
      <c r="BI198" t="e">
        <f t="shared" si="269"/>
        <v>#DIV/0!</v>
      </c>
      <c r="BJ198" t="e">
        <f t="shared" si="270"/>
        <v>#DIV/0!</v>
      </c>
      <c r="BK198" t="e">
        <f t="shared" si="271"/>
        <v>#DIV/0!</v>
      </c>
      <c r="BL198">
        <f t="shared" si="272"/>
        <v>400.137</v>
      </c>
      <c r="BM198">
        <f t="shared" si="273"/>
        <v>337.31510099317723</v>
      </c>
      <c r="BN198">
        <f t="shared" si="274"/>
        <v>0.84299902531677207</v>
      </c>
      <c r="BO198">
        <f t="shared" si="275"/>
        <v>0.16538811886137006</v>
      </c>
      <c r="BP198">
        <v>6</v>
      </c>
      <c r="BQ198">
        <v>0.6</v>
      </c>
      <c r="BR198" t="s">
        <v>282</v>
      </c>
      <c r="BS198">
        <v>1659050766</v>
      </c>
      <c r="BT198">
        <v>286.04300000000001</v>
      </c>
      <c r="BU198">
        <v>300.029</v>
      </c>
      <c r="BV198">
        <v>41.0916</v>
      </c>
      <c r="BW198">
        <v>25.024100000000001</v>
      </c>
      <c r="BX198">
        <v>285.27800000000002</v>
      </c>
      <c r="BY198">
        <v>40.953000000000003</v>
      </c>
      <c r="BZ198">
        <v>500.30200000000002</v>
      </c>
      <c r="CA198">
        <v>99.625600000000006</v>
      </c>
      <c r="CB198">
        <v>9.9897899999999998E-2</v>
      </c>
      <c r="CC198">
        <v>44.285699999999999</v>
      </c>
      <c r="CD198">
        <v>41.946800000000003</v>
      </c>
      <c r="CE198">
        <v>999.9</v>
      </c>
      <c r="CF198">
        <v>0</v>
      </c>
      <c r="CG198">
        <v>0</v>
      </c>
      <c r="CH198">
        <v>10003.1</v>
      </c>
      <c r="CI198">
        <v>0</v>
      </c>
      <c r="CJ198">
        <v>242.08600000000001</v>
      </c>
      <c r="CK198">
        <v>400.137</v>
      </c>
      <c r="CL198">
        <v>0.90002899999999997</v>
      </c>
      <c r="CM198">
        <v>9.9970600000000007E-2</v>
      </c>
      <c r="CN198">
        <v>0</v>
      </c>
      <c r="CO198">
        <v>3.1694</v>
      </c>
      <c r="CP198">
        <v>0</v>
      </c>
      <c r="CQ198">
        <v>4458.75</v>
      </c>
      <c r="CR198">
        <v>3431.13</v>
      </c>
      <c r="CS198">
        <v>48</v>
      </c>
      <c r="CT198">
        <v>50.686999999999998</v>
      </c>
      <c r="CU198">
        <v>49</v>
      </c>
      <c r="CV198">
        <v>50.061999999999998</v>
      </c>
      <c r="CW198">
        <v>48.561999999999998</v>
      </c>
      <c r="CX198">
        <v>360.13</v>
      </c>
      <c r="CY198">
        <v>40</v>
      </c>
      <c r="CZ198">
        <v>0</v>
      </c>
      <c r="DA198">
        <v>1659050963.0999999</v>
      </c>
      <c r="DB198">
        <v>0</v>
      </c>
      <c r="DC198">
        <v>3.2326846153846152</v>
      </c>
      <c r="DD198">
        <v>-0.19122734920377479</v>
      </c>
      <c r="DE198">
        <v>-10.076581175698401</v>
      </c>
      <c r="DF198">
        <v>4458.3169230769226</v>
      </c>
      <c r="DG198">
        <v>15</v>
      </c>
      <c r="DH198">
        <v>1659050677</v>
      </c>
      <c r="DI198" t="s">
        <v>820</v>
      </c>
      <c r="DJ198">
        <v>1659050663</v>
      </c>
      <c r="DK198">
        <v>1659050677</v>
      </c>
      <c r="DL198">
        <v>181</v>
      </c>
      <c r="DM198">
        <v>-4.0000000000000001E-3</v>
      </c>
      <c r="DN198">
        <v>-5.0000000000000001E-3</v>
      </c>
      <c r="DO198">
        <v>0.754</v>
      </c>
      <c r="DP198">
        <v>0.123</v>
      </c>
      <c r="DQ198">
        <v>300</v>
      </c>
      <c r="DR198">
        <v>25</v>
      </c>
      <c r="DS198">
        <v>0.11</v>
      </c>
      <c r="DT198">
        <v>0.01</v>
      </c>
      <c r="DU198">
        <v>100</v>
      </c>
      <c r="DV198">
        <v>100</v>
      </c>
      <c r="DW198">
        <v>0.76500000000000001</v>
      </c>
      <c r="DX198">
        <v>0.1386</v>
      </c>
      <c r="DY198">
        <v>0.9765177745028234</v>
      </c>
      <c r="DZ198">
        <v>-6.7132856166521554E-4</v>
      </c>
      <c r="EA198">
        <v>-2.681329234238156E-7</v>
      </c>
      <c r="EB198">
        <v>8.1307759810197942E-11</v>
      </c>
      <c r="EC198">
        <v>0.13853478454743781</v>
      </c>
      <c r="ED198">
        <v>0</v>
      </c>
      <c r="EE198">
        <v>0</v>
      </c>
      <c r="EF198">
        <v>0</v>
      </c>
      <c r="EG198">
        <v>2</v>
      </c>
      <c r="EH198">
        <v>2028</v>
      </c>
      <c r="EI198">
        <v>2</v>
      </c>
      <c r="EJ198">
        <v>26</v>
      </c>
      <c r="EK198">
        <v>1.7</v>
      </c>
      <c r="EL198">
        <v>1.5</v>
      </c>
      <c r="EM198">
        <v>0.86792000000000002</v>
      </c>
      <c r="EN198">
        <v>2.5537100000000001</v>
      </c>
      <c r="EO198">
        <v>1.39893</v>
      </c>
      <c r="EP198">
        <v>2.32422</v>
      </c>
      <c r="EQ198">
        <v>1.49902</v>
      </c>
      <c r="ER198">
        <v>2.3303199999999999</v>
      </c>
      <c r="ES198">
        <v>34.077100000000002</v>
      </c>
      <c r="ET198">
        <v>14.263400000000001</v>
      </c>
      <c r="EU198">
        <v>18</v>
      </c>
      <c r="EV198">
        <v>514.38900000000001</v>
      </c>
      <c r="EW198">
        <v>534.70600000000002</v>
      </c>
      <c r="EX198">
        <v>46.728999999999999</v>
      </c>
      <c r="EY198">
        <v>44.489400000000003</v>
      </c>
      <c r="EZ198">
        <v>30.000299999999999</v>
      </c>
      <c r="FA198">
        <v>44.201300000000003</v>
      </c>
      <c r="FB198">
        <v>44.118899999999996</v>
      </c>
      <c r="FC198">
        <v>17.351800000000001</v>
      </c>
      <c r="FD198">
        <v>0</v>
      </c>
      <c r="FE198">
        <v>100</v>
      </c>
      <c r="FF198">
        <v>46.758200000000002</v>
      </c>
      <c r="FG198">
        <v>300</v>
      </c>
      <c r="FH198">
        <v>54.561199999999999</v>
      </c>
      <c r="FI198">
        <v>97.816100000000006</v>
      </c>
      <c r="FJ198">
        <v>99.532799999999995</v>
      </c>
    </row>
    <row r="199" spans="1:166" x14ac:dyDescent="0.2">
      <c r="A199">
        <v>181</v>
      </c>
      <c r="B199">
        <v>1659050916.5</v>
      </c>
      <c r="C199">
        <v>31982</v>
      </c>
      <c r="D199" t="s">
        <v>821</v>
      </c>
      <c r="E199" t="s">
        <v>822</v>
      </c>
      <c r="F199" t="s">
        <v>280</v>
      </c>
      <c r="G199">
        <v>1659050916.5</v>
      </c>
      <c r="H199">
        <f t="shared" si="230"/>
        <v>1.4717860107229534E-2</v>
      </c>
      <c r="I199">
        <f t="shared" si="231"/>
        <v>14.717860107229534</v>
      </c>
      <c r="J199">
        <f t="shared" si="232"/>
        <v>3.7793418564065937</v>
      </c>
      <c r="K199">
        <f t="shared" si="233"/>
        <v>192.05</v>
      </c>
      <c r="L199">
        <f t="shared" si="234"/>
        <v>162.2573350291072</v>
      </c>
      <c r="M199">
        <f t="shared" si="235"/>
        <v>16.182089038162584</v>
      </c>
      <c r="N199">
        <f t="shared" si="236"/>
        <v>19.153341814849998</v>
      </c>
      <c r="O199">
        <f t="shared" si="237"/>
        <v>0.36229378217958319</v>
      </c>
      <c r="P199">
        <f t="shared" si="238"/>
        <v>2.9204371521938395</v>
      </c>
      <c r="Q199">
        <f t="shared" si="239"/>
        <v>0.33996138441319684</v>
      </c>
      <c r="R199">
        <f t="shared" si="240"/>
        <v>0.21437037467471159</v>
      </c>
      <c r="S199">
        <f t="shared" si="241"/>
        <v>66.171959999999999</v>
      </c>
      <c r="T199">
        <f t="shared" si="242"/>
        <v>41.00863613825554</v>
      </c>
      <c r="U199">
        <f t="shared" si="243"/>
        <v>41.963900000000002</v>
      </c>
      <c r="V199">
        <f t="shared" si="244"/>
        <v>8.2277545461462669</v>
      </c>
      <c r="W199">
        <f t="shared" si="245"/>
        <v>44.689612335480753</v>
      </c>
      <c r="X199">
        <f t="shared" si="246"/>
        <v>4.1786797467915004</v>
      </c>
      <c r="Y199">
        <f t="shared" si="247"/>
        <v>9.3504497542349245</v>
      </c>
      <c r="Z199">
        <f t="shared" si="248"/>
        <v>4.0490747993547664</v>
      </c>
      <c r="AA199">
        <f t="shared" si="249"/>
        <v>-649.05763072882246</v>
      </c>
      <c r="AB199">
        <f t="shared" si="250"/>
        <v>385.57099771670721</v>
      </c>
      <c r="AC199">
        <f t="shared" si="251"/>
        <v>33.358906647810201</v>
      </c>
      <c r="AD199">
        <f t="shared" si="252"/>
        <v>-163.95576636430508</v>
      </c>
      <c r="AE199">
        <v>0</v>
      </c>
      <c r="AF199">
        <v>0</v>
      </c>
      <c r="AG199">
        <f t="shared" si="253"/>
        <v>1</v>
      </c>
      <c r="AH199">
        <f t="shared" si="254"/>
        <v>0</v>
      </c>
      <c r="AI199">
        <f t="shared" si="255"/>
        <v>49720.293622605262</v>
      </c>
      <c r="AJ199" t="s">
        <v>281</v>
      </c>
      <c r="AK199" t="s">
        <v>281</v>
      </c>
      <c r="AL199">
        <v>0</v>
      </c>
      <c r="AM199">
        <v>0</v>
      </c>
      <c r="AN199" t="e">
        <f t="shared" si="256"/>
        <v>#DIV/0!</v>
      </c>
      <c r="AO199">
        <v>0</v>
      </c>
      <c r="AP199" t="s">
        <v>281</v>
      </c>
      <c r="AQ199" t="s">
        <v>281</v>
      </c>
      <c r="AR199">
        <v>0</v>
      </c>
      <c r="AS199">
        <v>0</v>
      </c>
      <c r="AT199" t="e">
        <f t="shared" si="257"/>
        <v>#DIV/0!</v>
      </c>
      <c r="AU199">
        <v>0.5</v>
      </c>
      <c r="AV199">
        <f t="shared" si="258"/>
        <v>337.28399999999999</v>
      </c>
      <c r="AW199">
        <f t="shared" si="259"/>
        <v>3.7793418564065937</v>
      </c>
      <c r="AX199" t="e">
        <f t="shared" si="260"/>
        <v>#DIV/0!</v>
      </c>
      <c r="AY199">
        <f t="shared" si="261"/>
        <v>1.1205221286531807E-2</v>
      </c>
      <c r="AZ199" t="e">
        <f t="shared" si="262"/>
        <v>#DIV/0!</v>
      </c>
      <c r="BA199" t="e">
        <f t="shared" si="263"/>
        <v>#DIV/0!</v>
      </c>
      <c r="BB199" t="s">
        <v>281</v>
      </c>
      <c r="BC199">
        <v>0</v>
      </c>
      <c r="BD199" t="e">
        <f t="shared" si="264"/>
        <v>#DIV/0!</v>
      </c>
      <c r="BE199" t="e">
        <f t="shared" si="265"/>
        <v>#DIV/0!</v>
      </c>
      <c r="BF199" t="e">
        <f t="shared" si="266"/>
        <v>#DIV/0!</v>
      </c>
      <c r="BG199" t="e">
        <f t="shared" si="267"/>
        <v>#DIV/0!</v>
      </c>
      <c r="BH199" t="e">
        <f t="shared" si="268"/>
        <v>#DIV/0!</v>
      </c>
      <c r="BI199" t="e">
        <f t="shared" si="269"/>
        <v>#DIV/0!</v>
      </c>
      <c r="BJ199" t="e">
        <f t="shared" si="270"/>
        <v>#DIV/0!</v>
      </c>
      <c r="BK199" t="e">
        <f t="shared" si="271"/>
        <v>#DIV/0!</v>
      </c>
      <c r="BL199">
        <f t="shared" si="272"/>
        <v>400.1</v>
      </c>
      <c r="BM199">
        <f t="shared" si="273"/>
        <v>337.28399999999999</v>
      </c>
      <c r="BN199">
        <f t="shared" si="274"/>
        <v>0.84299925018745303</v>
      </c>
      <c r="BO199">
        <f t="shared" si="275"/>
        <v>0.16538855286178455</v>
      </c>
      <c r="BP199">
        <v>6</v>
      </c>
      <c r="BQ199">
        <v>0.6</v>
      </c>
      <c r="BR199" t="s">
        <v>282</v>
      </c>
      <c r="BS199">
        <v>1659050916.5</v>
      </c>
      <c r="BT199">
        <v>192.05</v>
      </c>
      <c r="BU199">
        <v>199.97300000000001</v>
      </c>
      <c r="BV199">
        <v>41.899500000000003</v>
      </c>
      <c r="BW199">
        <v>24.986799999999999</v>
      </c>
      <c r="BX199">
        <v>191.44499999999999</v>
      </c>
      <c r="BY199">
        <v>41.760899999999999</v>
      </c>
      <c r="BZ199">
        <v>500.25799999999998</v>
      </c>
      <c r="CA199">
        <v>99.630899999999997</v>
      </c>
      <c r="CB199">
        <v>0.100117</v>
      </c>
      <c r="CC199">
        <v>44.412799999999997</v>
      </c>
      <c r="CD199">
        <v>41.963900000000002</v>
      </c>
      <c r="CE199">
        <v>999.9</v>
      </c>
      <c r="CF199">
        <v>0</v>
      </c>
      <c r="CG199">
        <v>0</v>
      </c>
      <c r="CH199">
        <v>9985</v>
      </c>
      <c r="CI199">
        <v>0</v>
      </c>
      <c r="CJ199">
        <v>242.363</v>
      </c>
      <c r="CK199">
        <v>400.1</v>
      </c>
      <c r="CL199">
        <v>0.90002899999999997</v>
      </c>
      <c r="CM199">
        <v>9.9970600000000007E-2</v>
      </c>
      <c r="CN199">
        <v>0</v>
      </c>
      <c r="CO199">
        <v>2.9599000000000002</v>
      </c>
      <c r="CP199">
        <v>0</v>
      </c>
      <c r="CQ199">
        <v>4373.13</v>
      </c>
      <c r="CR199">
        <v>3430.82</v>
      </c>
      <c r="CS199">
        <v>48.061999999999998</v>
      </c>
      <c r="CT199">
        <v>50.75</v>
      </c>
      <c r="CU199">
        <v>49.061999999999998</v>
      </c>
      <c r="CV199">
        <v>50.125</v>
      </c>
      <c r="CW199">
        <v>48.625</v>
      </c>
      <c r="CX199">
        <v>360.1</v>
      </c>
      <c r="CY199">
        <v>40</v>
      </c>
      <c r="CZ199">
        <v>0</v>
      </c>
      <c r="DA199">
        <v>1659051113.7</v>
      </c>
      <c r="DB199">
        <v>0</v>
      </c>
      <c r="DC199">
        <v>3.145328000000001</v>
      </c>
      <c r="DD199">
        <v>-0.96835384187331441</v>
      </c>
      <c r="DE199">
        <v>-23.668461571287011</v>
      </c>
      <c r="DF199">
        <v>4375.6023999999998</v>
      </c>
      <c r="DG199">
        <v>15</v>
      </c>
      <c r="DH199">
        <v>1659050849</v>
      </c>
      <c r="DI199" t="s">
        <v>823</v>
      </c>
      <c r="DJ199">
        <v>1659050830</v>
      </c>
      <c r="DK199">
        <v>1659050677</v>
      </c>
      <c r="DL199">
        <v>182</v>
      </c>
      <c r="DM199">
        <v>-0.23400000000000001</v>
      </c>
      <c r="DN199">
        <v>-5.0000000000000001E-3</v>
      </c>
      <c r="DO199">
        <v>0.59799999999999998</v>
      </c>
      <c r="DP199">
        <v>0.123</v>
      </c>
      <c r="DQ199">
        <v>200</v>
      </c>
      <c r="DR199">
        <v>25</v>
      </c>
      <c r="DS199">
        <v>0.4</v>
      </c>
      <c r="DT199">
        <v>0.01</v>
      </c>
      <c r="DU199">
        <v>100</v>
      </c>
      <c r="DV199">
        <v>100</v>
      </c>
      <c r="DW199">
        <v>0.60499999999999998</v>
      </c>
      <c r="DX199">
        <v>0.1386</v>
      </c>
      <c r="DY199">
        <v>0.74224160214243085</v>
      </c>
      <c r="DZ199">
        <v>-6.7132856166521554E-4</v>
      </c>
      <c r="EA199">
        <v>-2.681329234238156E-7</v>
      </c>
      <c r="EB199">
        <v>8.1307759810197942E-11</v>
      </c>
      <c r="EC199">
        <v>0.13853478454743781</v>
      </c>
      <c r="ED199">
        <v>0</v>
      </c>
      <c r="EE199">
        <v>0</v>
      </c>
      <c r="EF199">
        <v>0</v>
      </c>
      <c r="EG199">
        <v>2</v>
      </c>
      <c r="EH199">
        <v>2028</v>
      </c>
      <c r="EI199">
        <v>2</v>
      </c>
      <c r="EJ199">
        <v>26</v>
      </c>
      <c r="EK199">
        <v>1.4</v>
      </c>
      <c r="EL199">
        <v>4</v>
      </c>
      <c r="EM199">
        <v>0.63598600000000005</v>
      </c>
      <c r="EN199">
        <v>2.5561500000000001</v>
      </c>
      <c r="EO199">
        <v>1.39893</v>
      </c>
      <c r="EP199">
        <v>2.323</v>
      </c>
      <c r="EQ199">
        <v>1.49902</v>
      </c>
      <c r="ER199">
        <v>2.3815900000000001</v>
      </c>
      <c r="ES199">
        <v>34.099800000000002</v>
      </c>
      <c r="ET199">
        <v>14.210800000000001</v>
      </c>
      <c r="EU199">
        <v>18</v>
      </c>
      <c r="EV199">
        <v>514.86599999999999</v>
      </c>
      <c r="EW199">
        <v>534.173</v>
      </c>
      <c r="EX199">
        <v>46.946199999999997</v>
      </c>
      <c r="EY199">
        <v>44.570999999999998</v>
      </c>
      <c r="EZ199">
        <v>30.0001</v>
      </c>
      <c r="FA199">
        <v>44.271599999999999</v>
      </c>
      <c r="FB199">
        <v>44.188899999999997</v>
      </c>
      <c r="FC199">
        <v>12.712899999999999</v>
      </c>
      <c r="FD199">
        <v>0</v>
      </c>
      <c r="FE199">
        <v>100</v>
      </c>
      <c r="FF199">
        <v>46.957000000000001</v>
      </c>
      <c r="FG199">
        <v>200</v>
      </c>
      <c r="FH199">
        <v>54.561199999999999</v>
      </c>
      <c r="FI199">
        <v>97.801500000000004</v>
      </c>
      <c r="FJ199">
        <v>99.518900000000002</v>
      </c>
    </row>
    <row r="200" spans="1:166" x14ac:dyDescent="0.2">
      <c r="A200">
        <v>182</v>
      </c>
      <c r="B200">
        <v>1659051067</v>
      </c>
      <c r="C200">
        <v>32132.5</v>
      </c>
      <c r="D200" t="s">
        <v>824</v>
      </c>
      <c r="E200" t="s">
        <v>825</v>
      </c>
      <c r="F200" t="s">
        <v>280</v>
      </c>
      <c r="G200">
        <v>1659051067</v>
      </c>
      <c r="H200">
        <f t="shared" si="230"/>
        <v>1.5363701943745907E-2</v>
      </c>
      <c r="I200">
        <f t="shared" si="231"/>
        <v>15.363701943745907</v>
      </c>
      <c r="J200">
        <f t="shared" si="232"/>
        <v>3.8082006768821324</v>
      </c>
      <c r="K200">
        <f t="shared" si="233"/>
        <v>191.941</v>
      </c>
      <c r="L200">
        <f t="shared" si="234"/>
        <v>163.15739204496435</v>
      </c>
      <c r="M200">
        <f t="shared" si="235"/>
        <v>16.272345456614676</v>
      </c>
      <c r="N200">
        <f t="shared" si="236"/>
        <v>19.143050891787503</v>
      </c>
      <c r="O200">
        <f t="shared" si="237"/>
        <v>0.38500048724902736</v>
      </c>
      <c r="P200">
        <f t="shared" si="238"/>
        <v>2.9259652209728642</v>
      </c>
      <c r="Q200">
        <f t="shared" si="239"/>
        <v>0.35992678065331596</v>
      </c>
      <c r="R200">
        <f t="shared" si="240"/>
        <v>0.22707416023500296</v>
      </c>
      <c r="S200">
        <f t="shared" si="241"/>
        <v>66.169206279117191</v>
      </c>
      <c r="T200">
        <f t="shared" si="242"/>
        <v>40.97883773465427</v>
      </c>
      <c r="U200">
        <f t="shared" si="243"/>
        <v>41.990900000000003</v>
      </c>
      <c r="V200">
        <f t="shared" si="244"/>
        <v>8.2394655258380762</v>
      </c>
      <c r="W200">
        <f t="shared" si="245"/>
        <v>45.134686637238964</v>
      </c>
      <c r="X200">
        <f t="shared" si="246"/>
        <v>4.2487896783449992</v>
      </c>
      <c r="Y200">
        <f t="shared" si="247"/>
        <v>9.4135796543660497</v>
      </c>
      <c r="Z200">
        <f t="shared" si="248"/>
        <v>3.990675847493077</v>
      </c>
      <c r="AA200">
        <f t="shared" si="249"/>
        <v>-677.53925571919444</v>
      </c>
      <c r="AB200">
        <f t="shared" si="250"/>
        <v>402.5485391426634</v>
      </c>
      <c r="AC200">
        <f t="shared" si="251"/>
        <v>34.787914254857583</v>
      </c>
      <c r="AD200">
        <f t="shared" si="252"/>
        <v>-174.03359604255621</v>
      </c>
      <c r="AE200">
        <v>0</v>
      </c>
      <c r="AF200">
        <v>0</v>
      </c>
      <c r="AG200">
        <f t="shared" si="253"/>
        <v>1</v>
      </c>
      <c r="AH200">
        <f t="shared" si="254"/>
        <v>0</v>
      </c>
      <c r="AI200">
        <f t="shared" si="255"/>
        <v>49850.627278899919</v>
      </c>
      <c r="AJ200" t="s">
        <v>281</v>
      </c>
      <c r="AK200" t="s">
        <v>281</v>
      </c>
      <c r="AL200">
        <v>0</v>
      </c>
      <c r="AM200">
        <v>0</v>
      </c>
      <c r="AN200" t="e">
        <f t="shared" si="256"/>
        <v>#DIV/0!</v>
      </c>
      <c r="AO200">
        <v>0</v>
      </c>
      <c r="AP200" t="s">
        <v>281</v>
      </c>
      <c r="AQ200" t="s">
        <v>281</v>
      </c>
      <c r="AR200">
        <v>0</v>
      </c>
      <c r="AS200">
        <v>0</v>
      </c>
      <c r="AT200" t="e">
        <f t="shared" si="257"/>
        <v>#DIV/0!</v>
      </c>
      <c r="AU200">
        <v>0.5</v>
      </c>
      <c r="AV200">
        <f t="shared" si="258"/>
        <v>337.26969900472398</v>
      </c>
      <c r="AW200">
        <f t="shared" si="259"/>
        <v>3.8082006768821324</v>
      </c>
      <c r="AX200" t="e">
        <f t="shared" si="260"/>
        <v>#DIV/0!</v>
      </c>
      <c r="AY200">
        <f t="shared" si="261"/>
        <v>1.1291262417347467E-2</v>
      </c>
      <c r="AZ200" t="e">
        <f t="shared" si="262"/>
        <v>#DIV/0!</v>
      </c>
      <c r="BA200" t="e">
        <f t="shared" si="263"/>
        <v>#DIV/0!</v>
      </c>
      <c r="BB200" t="s">
        <v>281</v>
      </c>
      <c r="BC200">
        <v>0</v>
      </c>
      <c r="BD200" t="e">
        <f t="shared" si="264"/>
        <v>#DIV/0!</v>
      </c>
      <c r="BE200" t="e">
        <f t="shared" si="265"/>
        <v>#DIV/0!</v>
      </c>
      <c r="BF200" t="e">
        <f t="shared" si="266"/>
        <v>#DIV/0!</v>
      </c>
      <c r="BG200" t="e">
        <f t="shared" si="267"/>
        <v>#DIV/0!</v>
      </c>
      <c r="BH200" t="e">
        <f t="shared" si="268"/>
        <v>#DIV/0!</v>
      </c>
      <c r="BI200" t="e">
        <f t="shared" si="269"/>
        <v>#DIV/0!</v>
      </c>
      <c r="BJ200" t="e">
        <f t="shared" si="270"/>
        <v>#DIV/0!</v>
      </c>
      <c r="BK200" t="e">
        <f t="shared" si="271"/>
        <v>#DIV/0!</v>
      </c>
      <c r="BL200">
        <f t="shared" si="272"/>
        <v>400.08300000000003</v>
      </c>
      <c r="BM200">
        <f t="shared" si="273"/>
        <v>337.26969900472398</v>
      </c>
      <c r="BN200">
        <f t="shared" si="274"/>
        <v>0.84299932515184084</v>
      </c>
      <c r="BO200">
        <f t="shared" si="275"/>
        <v>0.1653886975430528</v>
      </c>
      <c r="BP200">
        <v>6</v>
      </c>
      <c r="BQ200">
        <v>0.6</v>
      </c>
      <c r="BR200" t="s">
        <v>282</v>
      </c>
      <c r="BS200">
        <v>1659051067</v>
      </c>
      <c r="BT200">
        <v>191.941</v>
      </c>
      <c r="BU200">
        <v>200.04599999999999</v>
      </c>
      <c r="BV200">
        <v>42.601199999999999</v>
      </c>
      <c r="BW200">
        <v>24.957899999999999</v>
      </c>
      <c r="BX200">
        <v>191.34200000000001</v>
      </c>
      <c r="BY200">
        <v>42.463900000000002</v>
      </c>
      <c r="BZ200">
        <v>500.21899999999999</v>
      </c>
      <c r="CA200">
        <v>99.634399999999999</v>
      </c>
      <c r="CB200">
        <v>9.9637500000000004E-2</v>
      </c>
      <c r="CC200">
        <v>44.5428</v>
      </c>
      <c r="CD200">
        <v>41.990900000000003</v>
      </c>
      <c r="CE200">
        <v>999.9</v>
      </c>
      <c r="CF200">
        <v>0</v>
      </c>
      <c r="CG200">
        <v>0</v>
      </c>
      <c r="CH200">
        <v>10016.200000000001</v>
      </c>
      <c r="CI200">
        <v>0</v>
      </c>
      <c r="CJ200">
        <v>242.518</v>
      </c>
      <c r="CK200">
        <v>400.08300000000003</v>
      </c>
      <c r="CL200">
        <v>0.90002899999999997</v>
      </c>
      <c r="CM200">
        <v>9.9970600000000007E-2</v>
      </c>
      <c r="CN200">
        <v>0</v>
      </c>
      <c r="CO200">
        <v>2.8231999999999999</v>
      </c>
      <c r="CP200">
        <v>0</v>
      </c>
      <c r="CQ200">
        <v>4335.7299999999996</v>
      </c>
      <c r="CR200">
        <v>3430.67</v>
      </c>
      <c r="CS200">
        <v>48.125</v>
      </c>
      <c r="CT200">
        <v>50.75</v>
      </c>
      <c r="CU200">
        <v>49.125</v>
      </c>
      <c r="CV200">
        <v>50.186999999999998</v>
      </c>
      <c r="CW200">
        <v>48.686999999999998</v>
      </c>
      <c r="CX200">
        <v>360.09</v>
      </c>
      <c r="CY200">
        <v>40</v>
      </c>
      <c r="CZ200">
        <v>0</v>
      </c>
      <c r="DA200">
        <v>1659051263.7</v>
      </c>
      <c r="DB200">
        <v>0</v>
      </c>
      <c r="DC200">
        <v>3.1598839999999999</v>
      </c>
      <c r="DD200">
        <v>8.9599981311041452E-2</v>
      </c>
      <c r="DE200">
        <v>-12.723076996438159</v>
      </c>
      <c r="DF200">
        <v>4335.1099999999997</v>
      </c>
      <c r="DG200">
        <v>15</v>
      </c>
      <c r="DH200">
        <v>1659050983</v>
      </c>
      <c r="DI200" t="s">
        <v>826</v>
      </c>
      <c r="DJ200">
        <v>1659050967</v>
      </c>
      <c r="DK200">
        <v>1659050983</v>
      </c>
      <c r="DL200">
        <v>183</v>
      </c>
      <c r="DM200">
        <v>-5.0000000000000001E-3</v>
      </c>
      <c r="DN200">
        <v>-1E-3</v>
      </c>
      <c r="DO200">
        <v>0.59299999999999997</v>
      </c>
      <c r="DP200">
        <v>0.121</v>
      </c>
      <c r="DQ200">
        <v>200</v>
      </c>
      <c r="DR200">
        <v>25</v>
      </c>
      <c r="DS200">
        <v>0.09</v>
      </c>
      <c r="DT200">
        <v>0</v>
      </c>
      <c r="DU200">
        <v>100</v>
      </c>
      <c r="DV200">
        <v>100</v>
      </c>
      <c r="DW200">
        <v>0.59899999999999998</v>
      </c>
      <c r="DX200">
        <v>0.13730000000000001</v>
      </c>
      <c r="DY200">
        <v>0.73682658022718217</v>
      </c>
      <c r="DZ200">
        <v>-6.7132856166521554E-4</v>
      </c>
      <c r="EA200">
        <v>-2.681329234238156E-7</v>
      </c>
      <c r="EB200">
        <v>8.1307759810197942E-11</v>
      </c>
      <c r="EC200">
        <v>0.13731176247211291</v>
      </c>
      <c r="ED200">
        <v>0</v>
      </c>
      <c r="EE200">
        <v>0</v>
      </c>
      <c r="EF200">
        <v>0</v>
      </c>
      <c r="EG200">
        <v>2</v>
      </c>
      <c r="EH200">
        <v>2028</v>
      </c>
      <c r="EI200">
        <v>2</v>
      </c>
      <c r="EJ200">
        <v>26</v>
      </c>
      <c r="EK200">
        <v>1.7</v>
      </c>
      <c r="EL200">
        <v>1.4</v>
      </c>
      <c r="EM200">
        <v>0.63598600000000005</v>
      </c>
      <c r="EN200">
        <v>2.5549300000000001</v>
      </c>
      <c r="EO200">
        <v>1.39893</v>
      </c>
      <c r="EP200">
        <v>2.323</v>
      </c>
      <c r="EQ200">
        <v>1.49902</v>
      </c>
      <c r="ER200">
        <v>2.4572799999999999</v>
      </c>
      <c r="ES200">
        <v>34.054499999999997</v>
      </c>
      <c r="ET200">
        <v>14.175800000000001</v>
      </c>
      <c r="EU200">
        <v>18</v>
      </c>
      <c r="EV200">
        <v>515.34799999999996</v>
      </c>
      <c r="EW200">
        <v>534.08600000000001</v>
      </c>
      <c r="EX200">
        <v>47.245699999999999</v>
      </c>
      <c r="EY200">
        <v>44.642600000000002</v>
      </c>
      <c r="EZ200">
        <v>30.000299999999999</v>
      </c>
      <c r="FA200">
        <v>44.337499999999999</v>
      </c>
      <c r="FB200">
        <v>44.254100000000001</v>
      </c>
      <c r="FC200">
        <v>12.713200000000001</v>
      </c>
      <c r="FD200">
        <v>0</v>
      </c>
      <c r="FE200">
        <v>100</v>
      </c>
      <c r="FF200">
        <v>47.251600000000003</v>
      </c>
      <c r="FG200">
        <v>200</v>
      </c>
      <c r="FH200">
        <v>54.561199999999999</v>
      </c>
      <c r="FI200">
        <v>97.797899999999998</v>
      </c>
      <c r="FJ200">
        <v>99.510900000000007</v>
      </c>
    </row>
    <row r="201" spans="1:166" x14ac:dyDescent="0.2">
      <c r="A201">
        <v>183</v>
      </c>
      <c r="B201">
        <v>1659051217.5</v>
      </c>
      <c r="C201">
        <v>32283</v>
      </c>
      <c r="D201" t="s">
        <v>827</v>
      </c>
      <c r="E201" t="s">
        <v>828</v>
      </c>
      <c r="F201" t="s">
        <v>280</v>
      </c>
      <c r="G201">
        <v>1659051217.5</v>
      </c>
      <c r="H201">
        <f t="shared" si="230"/>
        <v>1.5907333938871761E-2</v>
      </c>
      <c r="I201">
        <f t="shared" si="231"/>
        <v>15.90733393887176</v>
      </c>
      <c r="J201">
        <f t="shared" si="232"/>
        <v>-0.43789552935841425</v>
      </c>
      <c r="K201">
        <f t="shared" si="233"/>
        <v>98.686400000000006</v>
      </c>
      <c r="L201">
        <f t="shared" si="234"/>
        <v>94.102619350501641</v>
      </c>
      <c r="M201">
        <f t="shared" si="235"/>
        <v>9.3860529069908161</v>
      </c>
      <c r="N201">
        <f t="shared" si="236"/>
        <v>9.8432517393632004</v>
      </c>
      <c r="O201">
        <f t="shared" si="237"/>
        <v>0.40655623722813083</v>
      </c>
      <c r="P201">
        <f t="shared" si="238"/>
        <v>2.9166880440586422</v>
      </c>
      <c r="Q201">
        <f t="shared" si="239"/>
        <v>0.37862026499721529</v>
      </c>
      <c r="R201">
        <f t="shared" si="240"/>
        <v>0.2389913937176496</v>
      </c>
      <c r="S201">
        <f t="shared" si="241"/>
        <v>66.167171999999994</v>
      </c>
      <c r="T201">
        <f t="shared" si="242"/>
        <v>40.899540289709797</v>
      </c>
      <c r="U201">
        <f t="shared" si="243"/>
        <v>41.975200000000001</v>
      </c>
      <c r="V201">
        <f t="shared" si="244"/>
        <v>8.232654053196665</v>
      </c>
      <c r="W201">
        <f t="shared" si="245"/>
        <v>45.568750199143693</v>
      </c>
      <c r="X201">
        <f t="shared" si="246"/>
        <v>4.3054551314128</v>
      </c>
      <c r="Y201">
        <f t="shared" si="247"/>
        <v>9.4482624882121655</v>
      </c>
      <c r="Z201">
        <f t="shared" si="248"/>
        <v>3.927198921783865</v>
      </c>
      <c r="AA201">
        <f t="shared" si="249"/>
        <v>-701.51342670424469</v>
      </c>
      <c r="AB201">
        <f t="shared" si="250"/>
        <v>414.92102476302369</v>
      </c>
      <c r="AC201">
        <f t="shared" si="251"/>
        <v>35.98067868248085</v>
      </c>
      <c r="AD201">
        <f t="shared" si="252"/>
        <v>-184.4445512587402</v>
      </c>
      <c r="AE201">
        <v>0</v>
      </c>
      <c r="AF201">
        <v>0</v>
      </c>
      <c r="AG201">
        <f t="shared" si="253"/>
        <v>1</v>
      </c>
      <c r="AH201">
        <f t="shared" si="254"/>
        <v>0</v>
      </c>
      <c r="AI201">
        <f t="shared" si="255"/>
        <v>49587.018870897322</v>
      </c>
      <c r="AJ201" t="s">
        <v>281</v>
      </c>
      <c r="AK201" t="s">
        <v>281</v>
      </c>
      <c r="AL201">
        <v>0</v>
      </c>
      <c r="AM201">
        <v>0</v>
      </c>
      <c r="AN201" t="e">
        <f t="shared" si="256"/>
        <v>#DIV/0!</v>
      </c>
      <c r="AO201">
        <v>0</v>
      </c>
      <c r="AP201" t="s">
        <v>281</v>
      </c>
      <c r="AQ201" t="s">
        <v>281</v>
      </c>
      <c r="AR201">
        <v>0</v>
      </c>
      <c r="AS201">
        <v>0</v>
      </c>
      <c r="AT201" t="e">
        <f t="shared" si="257"/>
        <v>#DIV/0!</v>
      </c>
      <c r="AU201">
        <v>0.5</v>
      </c>
      <c r="AV201">
        <f t="shared" si="258"/>
        <v>337.25879999999995</v>
      </c>
      <c r="AW201">
        <f t="shared" si="259"/>
        <v>-0.43789552935841425</v>
      </c>
      <c r="AX201" t="e">
        <f t="shared" si="260"/>
        <v>#DIV/0!</v>
      </c>
      <c r="AY201">
        <f t="shared" si="261"/>
        <v>-1.2983961555885696E-3</v>
      </c>
      <c r="AZ201" t="e">
        <f t="shared" si="262"/>
        <v>#DIV/0!</v>
      </c>
      <c r="BA201" t="e">
        <f t="shared" si="263"/>
        <v>#DIV/0!</v>
      </c>
      <c r="BB201" t="s">
        <v>281</v>
      </c>
      <c r="BC201">
        <v>0</v>
      </c>
      <c r="BD201" t="e">
        <f t="shared" si="264"/>
        <v>#DIV/0!</v>
      </c>
      <c r="BE201" t="e">
        <f t="shared" si="265"/>
        <v>#DIV/0!</v>
      </c>
      <c r="BF201" t="e">
        <f t="shared" si="266"/>
        <v>#DIV/0!</v>
      </c>
      <c r="BG201" t="e">
        <f t="shared" si="267"/>
        <v>#DIV/0!</v>
      </c>
      <c r="BH201" t="e">
        <f t="shared" si="268"/>
        <v>#DIV/0!</v>
      </c>
      <c r="BI201" t="e">
        <f t="shared" si="269"/>
        <v>#DIV/0!</v>
      </c>
      <c r="BJ201" t="e">
        <f t="shared" si="270"/>
        <v>#DIV/0!</v>
      </c>
      <c r="BK201" t="e">
        <f t="shared" si="271"/>
        <v>#DIV/0!</v>
      </c>
      <c r="BL201">
        <f t="shared" si="272"/>
        <v>400.07</v>
      </c>
      <c r="BM201">
        <f t="shared" si="273"/>
        <v>337.25879999999995</v>
      </c>
      <c r="BN201">
        <f t="shared" si="274"/>
        <v>0.8429994750918588</v>
      </c>
      <c r="BO201">
        <f t="shared" si="275"/>
        <v>0.16538898692728771</v>
      </c>
      <c r="BP201">
        <v>6</v>
      </c>
      <c r="BQ201">
        <v>0.6</v>
      </c>
      <c r="BR201" t="s">
        <v>282</v>
      </c>
      <c r="BS201">
        <v>1659051217.5</v>
      </c>
      <c r="BT201">
        <v>98.686400000000006</v>
      </c>
      <c r="BU201">
        <v>100.044</v>
      </c>
      <c r="BV201">
        <v>43.165599999999998</v>
      </c>
      <c r="BW201">
        <v>24.910599999999999</v>
      </c>
      <c r="BX201">
        <v>98.235500000000002</v>
      </c>
      <c r="BY201">
        <v>43.031399999999998</v>
      </c>
      <c r="BZ201">
        <v>500.26900000000001</v>
      </c>
      <c r="CA201">
        <v>99.642300000000006</v>
      </c>
      <c r="CB201">
        <v>0.100438</v>
      </c>
      <c r="CC201">
        <v>44.613900000000001</v>
      </c>
      <c r="CD201">
        <v>41.975200000000001</v>
      </c>
      <c r="CE201">
        <v>999.9</v>
      </c>
      <c r="CF201">
        <v>0</v>
      </c>
      <c r="CG201">
        <v>0</v>
      </c>
      <c r="CH201">
        <v>9962.5</v>
      </c>
      <c r="CI201">
        <v>0</v>
      </c>
      <c r="CJ201">
        <v>241.26300000000001</v>
      </c>
      <c r="CK201">
        <v>400.07</v>
      </c>
      <c r="CL201">
        <v>0.90002899999999997</v>
      </c>
      <c r="CM201">
        <v>9.9970600000000007E-2</v>
      </c>
      <c r="CN201">
        <v>0</v>
      </c>
      <c r="CO201">
        <v>3.3195000000000001</v>
      </c>
      <c r="CP201">
        <v>0</v>
      </c>
      <c r="CQ201">
        <v>4425.3599999999997</v>
      </c>
      <c r="CR201">
        <v>3430.56</v>
      </c>
      <c r="CS201">
        <v>48.125</v>
      </c>
      <c r="CT201">
        <v>50.811999999999998</v>
      </c>
      <c r="CU201">
        <v>49.186999999999998</v>
      </c>
      <c r="CV201">
        <v>50.25</v>
      </c>
      <c r="CW201">
        <v>48.75</v>
      </c>
      <c r="CX201">
        <v>360.07</v>
      </c>
      <c r="CY201">
        <v>40</v>
      </c>
      <c r="CZ201">
        <v>0</v>
      </c>
      <c r="DA201">
        <v>1659051414.3</v>
      </c>
      <c r="DB201">
        <v>0</v>
      </c>
      <c r="DC201">
        <v>3.1777884615384622</v>
      </c>
      <c r="DD201">
        <v>-0.1236205228909799</v>
      </c>
      <c r="DE201">
        <v>-0.243760729866251</v>
      </c>
      <c r="DF201">
        <v>4423.7380769230767</v>
      </c>
      <c r="DG201">
        <v>15</v>
      </c>
      <c r="DH201">
        <v>1659051149.5</v>
      </c>
      <c r="DI201" t="s">
        <v>829</v>
      </c>
      <c r="DJ201">
        <v>1659051130.5</v>
      </c>
      <c r="DK201">
        <v>1659051149.5</v>
      </c>
      <c r="DL201">
        <v>184</v>
      </c>
      <c r="DM201">
        <v>-0.217</v>
      </c>
      <c r="DN201">
        <v>-3.0000000000000001E-3</v>
      </c>
      <c r="DO201">
        <v>0.45</v>
      </c>
      <c r="DP201">
        <v>0.11700000000000001</v>
      </c>
      <c r="DQ201">
        <v>100</v>
      </c>
      <c r="DR201">
        <v>25</v>
      </c>
      <c r="DS201">
        <v>0.2</v>
      </c>
      <c r="DT201">
        <v>0.01</v>
      </c>
      <c r="DU201">
        <v>100</v>
      </c>
      <c r="DV201">
        <v>100</v>
      </c>
      <c r="DW201">
        <v>0.45100000000000001</v>
      </c>
      <c r="DX201">
        <v>0.13420000000000001</v>
      </c>
      <c r="DY201">
        <v>0.51937765740792041</v>
      </c>
      <c r="DZ201">
        <v>-6.7132856166521554E-4</v>
      </c>
      <c r="EA201">
        <v>-2.681329234238156E-7</v>
      </c>
      <c r="EB201">
        <v>8.1307759810197942E-11</v>
      </c>
      <c r="EC201">
        <v>0.13415273829141119</v>
      </c>
      <c r="ED201">
        <v>0</v>
      </c>
      <c r="EE201">
        <v>0</v>
      </c>
      <c r="EF201">
        <v>0</v>
      </c>
      <c r="EG201">
        <v>2</v>
      </c>
      <c r="EH201">
        <v>2028</v>
      </c>
      <c r="EI201">
        <v>2</v>
      </c>
      <c r="EJ201">
        <v>26</v>
      </c>
      <c r="EK201">
        <v>1.4</v>
      </c>
      <c r="EL201">
        <v>1.1000000000000001</v>
      </c>
      <c r="EM201">
        <v>0.39550800000000003</v>
      </c>
      <c r="EN201">
        <v>2.5647000000000002</v>
      </c>
      <c r="EO201">
        <v>1.39893</v>
      </c>
      <c r="EP201">
        <v>2.323</v>
      </c>
      <c r="EQ201">
        <v>1.49902</v>
      </c>
      <c r="ER201">
        <v>2.4401899999999999</v>
      </c>
      <c r="ES201">
        <v>33.986499999999999</v>
      </c>
      <c r="ET201">
        <v>14.1408</v>
      </c>
      <c r="EU201">
        <v>18</v>
      </c>
      <c r="EV201">
        <v>515.75199999999995</v>
      </c>
      <c r="EW201">
        <v>533.95100000000002</v>
      </c>
      <c r="EX201">
        <v>47.264400000000002</v>
      </c>
      <c r="EY201">
        <v>44.700200000000002</v>
      </c>
      <c r="EZ201">
        <v>30.000299999999999</v>
      </c>
      <c r="FA201">
        <v>44.394100000000002</v>
      </c>
      <c r="FB201">
        <v>44.307200000000002</v>
      </c>
      <c r="FC201">
        <v>7.9164300000000001</v>
      </c>
      <c r="FD201">
        <v>0</v>
      </c>
      <c r="FE201">
        <v>100</v>
      </c>
      <c r="FF201">
        <v>47.272300000000001</v>
      </c>
      <c r="FG201">
        <v>100</v>
      </c>
      <c r="FH201">
        <v>54.561199999999999</v>
      </c>
      <c r="FI201">
        <v>97.789500000000004</v>
      </c>
      <c r="FJ201">
        <v>99.498000000000005</v>
      </c>
    </row>
    <row r="202" spans="1:166" x14ac:dyDescent="0.2">
      <c r="A202">
        <v>184</v>
      </c>
      <c r="B202">
        <v>1659051368</v>
      </c>
      <c r="C202">
        <v>32433.5</v>
      </c>
      <c r="D202" t="s">
        <v>830</v>
      </c>
      <c r="E202" t="s">
        <v>831</v>
      </c>
      <c r="F202" t="s">
        <v>280</v>
      </c>
      <c r="G202">
        <v>1659051368</v>
      </c>
      <c r="H202">
        <f t="shared" si="230"/>
        <v>1.6383561908182742E-2</v>
      </c>
      <c r="I202">
        <f t="shared" si="231"/>
        <v>16.383561908182742</v>
      </c>
      <c r="J202">
        <f t="shared" si="232"/>
        <v>-0.40911958146278488</v>
      </c>
      <c r="K202">
        <f t="shared" si="233"/>
        <v>98.534300000000002</v>
      </c>
      <c r="L202">
        <f t="shared" si="234"/>
        <v>93.846901493738571</v>
      </c>
      <c r="M202">
        <f t="shared" si="235"/>
        <v>9.3613561871721167</v>
      </c>
      <c r="N202">
        <f t="shared" si="236"/>
        <v>9.8289305695960216</v>
      </c>
      <c r="O202">
        <f t="shared" si="237"/>
        <v>0.42448357262455222</v>
      </c>
      <c r="P202">
        <f t="shared" si="238"/>
        <v>2.9259527586988328</v>
      </c>
      <c r="Q202">
        <f t="shared" si="239"/>
        <v>0.39421474052263517</v>
      </c>
      <c r="R202">
        <f t="shared" si="240"/>
        <v>0.24892807370659725</v>
      </c>
      <c r="S202">
        <f t="shared" si="241"/>
        <v>66.116347960863024</v>
      </c>
      <c r="T202">
        <f t="shared" si="242"/>
        <v>40.879302160080762</v>
      </c>
      <c r="U202">
        <f t="shared" si="243"/>
        <v>41.993699999999997</v>
      </c>
      <c r="V202">
        <f t="shared" si="244"/>
        <v>8.2406808233319726</v>
      </c>
      <c r="W202">
        <f t="shared" si="245"/>
        <v>45.894719809971534</v>
      </c>
      <c r="X202">
        <f t="shared" si="246"/>
        <v>4.3567903361871005</v>
      </c>
      <c r="Y202">
        <f t="shared" si="247"/>
        <v>9.4930099894421875</v>
      </c>
      <c r="Z202">
        <f t="shared" si="248"/>
        <v>3.8838904871448721</v>
      </c>
      <c r="AA202">
        <f t="shared" si="249"/>
        <v>-722.51508015085892</v>
      </c>
      <c r="AB202">
        <f t="shared" si="250"/>
        <v>427.73853583829646</v>
      </c>
      <c r="AC202">
        <f t="shared" si="251"/>
        <v>36.994035630290298</v>
      </c>
      <c r="AD202">
        <f t="shared" si="252"/>
        <v>-191.66616072140914</v>
      </c>
      <c r="AE202">
        <v>0</v>
      </c>
      <c r="AF202">
        <v>0</v>
      </c>
      <c r="AG202">
        <f t="shared" si="253"/>
        <v>1</v>
      </c>
      <c r="AH202">
        <f t="shared" si="254"/>
        <v>0</v>
      </c>
      <c r="AI202">
        <f t="shared" si="255"/>
        <v>49825.144773264219</v>
      </c>
      <c r="AJ202" t="s">
        <v>281</v>
      </c>
      <c r="AK202" t="s">
        <v>281</v>
      </c>
      <c r="AL202">
        <v>0</v>
      </c>
      <c r="AM202">
        <v>0</v>
      </c>
      <c r="AN202" t="e">
        <f t="shared" si="256"/>
        <v>#DIV/0!</v>
      </c>
      <c r="AO202">
        <v>0</v>
      </c>
      <c r="AP202" t="s">
        <v>281</v>
      </c>
      <c r="AQ202" t="s">
        <v>281</v>
      </c>
      <c r="AR202">
        <v>0</v>
      </c>
      <c r="AS202">
        <v>0</v>
      </c>
      <c r="AT202" t="e">
        <f t="shared" si="257"/>
        <v>#DIV/0!</v>
      </c>
      <c r="AU202">
        <v>0.5</v>
      </c>
      <c r="AV202">
        <f t="shared" si="258"/>
        <v>336.99391500562842</v>
      </c>
      <c r="AW202">
        <f t="shared" si="259"/>
        <v>-0.40911958146278488</v>
      </c>
      <c r="AX202" t="e">
        <f t="shared" si="260"/>
        <v>#DIV/0!</v>
      </c>
      <c r="AY202">
        <f t="shared" si="261"/>
        <v>-1.2140266136732819E-3</v>
      </c>
      <c r="AZ202" t="e">
        <f t="shared" si="262"/>
        <v>#DIV/0!</v>
      </c>
      <c r="BA202" t="e">
        <f t="shared" si="263"/>
        <v>#DIV/0!</v>
      </c>
      <c r="BB202" t="s">
        <v>281</v>
      </c>
      <c r="BC202">
        <v>0</v>
      </c>
      <c r="BD202" t="e">
        <f t="shared" si="264"/>
        <v>#DIV/0!</v>
      </c>
      <c r="BE202" t="e">
        <f t="shared" si="265"/>
        <v>#DIV/0!</v>
      </c>
      <c r="BF202" t="e">
        <f t="shared" si="266"/>
        <v>#DIV/0!</v>
      </c>
      <c r="BG202" t="e">
        <f t="shared" si="267"/>
        <v>#DIV/0!</v>
      </c>
      <c r="BH202" t="e">
        <f t="shared" si="268"/>
        <v>#DIV/0!</v>
      </c>
      <c r="BI202" t="e">
        <f t="shared" si="269"/>
        <v>#DIV/0!</v>
      </c>
      <c r="BJ202" t="e">
        <f t="shared" si="270"/>
        <v>#DIV/0!</v>
      </c>
      <c r="BK202" t="e">
        <f t="shared" si="271"/>
        <v>#DIV/0!</v>
      </c>
      <c r="BL202">
        <f t="shared" si="272"/>
        <v>399.755</v>
      </c>
      <c r="BM202">
        <f t="shared" si="273"/>
        <v>336.99391500562842</v>
      </c>
      <c r="BN202">
        <f t="shared" si="274"/>
        <v>0.84300112570356456</v>
      </c>
      <c r="BO202">
        <f t="shared" si="275"/>
        <v>0.16539217260787989</v>
      </c>
      <c r="BP202">
        <v>6</v>
      </c>
      <c r="BQ202">
        <v>0.6</v>
      </c>
      <c r="BR202" t="s">
        <v>282</v>
      </c>
      <c r="BS202">
        <v>1659051368</v>
      </c>
      <c r="BT202">
        <v>98.534300000000002</v>
      </c>
      <c r="BU202">
        <v>99.979900000000001</v>
      </c>
      <c r="BV202">
        <v>43.676499999999997</v>
      </c>
      <c r="BW202">
        <v>24.883600000000001</v>
      </c>
      <c r="BX202">
        <v>98.092600000000004</v>
      </c>
      <c r="BY202">
        <v>43.5413</v>
      </c>
      <c r="BZ202">
        <v>500.23099999999999</v>
      </c>
      <c r="CA202">
        <v>99.651600000000002</v>
      </c>
      <c r="CB202">
        <v>9.97614E-2</v>
      </c>
      <c r="CC202">
        <v>44.705300000000001</v>
      </c>
      <c r="CD202">
        <v>41.993699999999997</v>
      </c>
      <c r="CE202">
        <v>999.9</v>
      </c>
      <c r="CF202">
        <v>0</v>
      </c>
      <c r="CG202">
        <v>0</v>
      </c>
      <c r="CH202">
        <v>10014.4</v>
      </c>
      <c r="CI202">
        <v>0</v>
      </c>
      <c r="CJ202">
        <v>241.31700000000001</v>
      </c>
      <c r="CK202">
        <v>399.755</v>
      </c>
      <c r="CL202">
        <v>0.89995199999999997</v>
      </c>
      <c r="CM202">
        <v>0.100048</v>
      </c>
      <c r="CN202">
        <v>0</v>
      </c>
      <c r="CO202">
        <v>3.0354000000000001</v>
      </c>
      <c r="CP202">
        <v>0</v>
      </c>
      <c r="CQ202">
        <v>4424.51</v>
      </c>
      <c r="CR202">
        <v>3427.79</v>
      </c>
      <c r="CS202">
        <v>48.186999999999998</v>
      </c>
      <c r="CT202">
        <v>50.875</v>
      </c>
      <c r="CU202">
        <v>49.186999999999998</v>
      </c>
      <c r="CV202">
        <v>50.25</v>
      </c>
      <c r="CW202">
        <v>48.811999999999998</v>
      </c>
      <c r="CX202">
        <v>359.76</v>
      </c>
      <c r="CY202">
        <v>39.99</v>
      </c>
      <c r="CZ202">
        <v>0</v>
      </c>
      <c r="DA202">
        <v>1659051564.9000001</v>
      </c>
      <c r="DB202">
        <v>0</v>
      </c>
      <c r="DC202">
        <v>3.1918839999999999</v>
      </c>
      <c r="DD202">
        <v>-0.22629231314630621</v>
      </c>
      <c r="DE202">
        <v>2.7146153472869532</v>
      </c>
      <c r="DF202">
        <v>4427.8732</v>
      </c>
      <c r="DG202">
        <v>15</v>
      </c>
      <c r="DH202">
        <v>1659051287</v>
      </c>
      <c r="DI202" t="s">
        <v>832</v>
      </c>
      <c r="DJ202">
        <v>1659051267</v>
      </c>
      <c r="DK202">
        <v>1659051287</v>
      </c>
      <c r="DL202">
        <v>185</v>
      </c>
      <c r="DM202">
        <v>-8.9999999999999993E-3</v>
      </c>
      <c r="DN202">
        <v>1E-3</v>
      </c>
      <c r="DO202">
        <v>0.441</v>
      </c>
      <c r="DP202">
        <v>0.11700000000000001</v>
      </c>
      <c r="DQ202">
        <v>100</v>
      </c>
      <c r="DR202">
        <v>25</v>
      </c>
      <c r="DS202">
        <v>0.27</v>
      </c>
      <c r="DT202">
        <v>0.01</v>
      </c>
      <c r="DU202">
        <v>100</v>
      </c>
      <c r="DV202">
        <v>100</v>
      </c>
      <c r="DW202">
        <v>0.442</v>
      </c>
      <c r="DX202">
        <v>0.13519999999999999</v>
      </c>
      <c r="DY202">
        <v>0.51010577098003951</v>
      </c>
      <c r="DZ202">
        <v>-6.7132856166521554E-4</v>
      </c>
      <c r="EA202">
        <v>-2.681329234238156E-7</v>
      </c>
      <c r="EB202">
        <v>8.1307759810197942E-11</v>
      </c>
      <c r="EC202">
        <v>0.1351389959224065</v>
      </c>
      <c r="ED202">
        <v>0</v>
      </c>
      <c r="EE202">
        <v>0</v>
      </c>
      <c r="EF202">
        <v>0</v>
      </c>
      <c r="EG202">
        <v>2</v>
      </c>
      <c r="EH202">
        <v>2028</v>
      </c>
      <c r="EI202">
        <v>2</v>
      </c>
      <c r="EJ202">
        <v>26</v>
      </c>
      <c r="EK202">
        <v>1.7</v>
      </c>
      <c r="EL202">
        <v>1.4</v>
      </c>
      <c r="EM202">
        <v>0.39550800000000003</v>
      </c>
      <c r="EN202">
        <v>2.5622600000000002</v>
      </c>
      <c r="EO202">
        <v>1.39893</v>
      </c>
      <c r="EP202">
        <v>2.323</v>
      </c>
      <c r="EQ202">
        <v>1.49902</v>
      </c>
      <c r="ER202">
        <v>2.48047</v>
      </c>
      <c r="ES202">
        <v>33.963900000000002</v>
      </c>
      <c r="ET202">
        <v>14.1145</v>
      </c>
      <c r="EU202">
        <v>18</v>
      </c>
      <c r="EV202">
        <v>516.24699999999996</v>
      </c>
      <c r="EW202">
        <v>534.08000000000004</v>
      </c>
      <c r="EX202">
        <v>47.339599999999997</v>
      </c>
      <c r="EY202">
        <v>44.757800000000003</v>
      </c>
      <c r="EZ202">
        <v>30.0001</v>
      </c>
      <c r="FA202">
        <v>44.446100000000001</v>
      </c>
      <c r="FB202">
        <v>44.362200000000001</v>
      </c>
      <c r="FC202">
        <v>7.9186800000000002</v>
      </c>
      <c r="FD202">
        <v>0</v>
      </c>
      <c r="FE202">
        <v>100</v>
      </c>
      <c r="FF202">
        <v>47.342700000000001</v>
      </c>
      <c r="FG202">
        <v>100</v>
      </c>
      <c r="FH202">
        <v>54.561199999999999</v>
      </c>
      <c r="FI202">
        <v>97.7791</v>
      </c>
      <c r="FJ202">
        <v>99.491</v>
      </c>
    </row>
    <row r="203" spans="1:166" x14ac:dyDescent="0.2">
      <c r="A203">
        <v>185</v>
      </c>
      <c r="B203">
        <v>1659051518.5</v>
      </c>
      <c r="C203">
        <v>32584</v>
      </c>
      <c r="D203" t="s">
        <v>833</v>
      </c>
      <c r="E203" t="s">
        <v>834</v>
      </c>
      <c r="F203" t="s">
        <v>280</v>
      </c>
      <c r="G203">
        <v>1659051518.5</v>
      </c>
      <c r="H203">
        <f t="shared" si="230"/>
        <v>1.6764691867684454E-2</v>
      </c>
      <c r="I203">
        <f t="shared" si="231"/>
        <v>16.764691867684455</v>
      </c>
      <c r="J203">
        <f t="shared" si="232"/>
        <v>-2.427911354872998</v>
      </c>
      <c r="K203">
        <f t="shared" si="233"/>
        <v>51.8553</v>
      </c>
      <c r="L203">
        <f t="shared" si="234"/>
        <v>57.723299519433013</v>
      </c>
      <c r="M203">
        <f t="shared" si="235"/>
        <v>5.7581168766662199</v>
      </c>
      <c r="N203">
        <f t="shared" si="236"/>
        <v>5.1727617887481889</v>
      </c>
      <c r="O203">
        <f t="shared" si="237"/>
        <v>0.43956299552407913</v>
      </c>
      <c r="P203">
        <f t="shared" si="238"/>
        <v>2.9285163337293327</v>
      </c>
      <c r="Q203">
        <f t="shared" si="239"/>
        <v>0.40721732650445613</v>
      </c>
      <c r="R203">
        <f t="shared" si="240"/>
        <v>0.25722320217589123</v>
      </c>
      <c r="S203">
        <f t="shared" si="241"/>
        <v>66.167006611013065</v>
      </c>
      <c r="T203">
        <f t="shared" si="242"/>
        <v>40.848074757551863</v>
      </c>
      <c r="U203">
        <f t="shared" si="243"/>
        <v>41.999099999999999</v>
      </c>
      <c r="V203">
        <f t="shared" si="244"/>
        <v>8.2430250496419148</v>
      </c>
      <c r="W203">
        <f t="shared" si="245"/>
        <v>46.161736191472222</v>
      </c>
      <c r="X203">
        <f t="shared" si="246"/>
        <v>4.3964480065778995</v>
      </c>
      <c r="Y203">
        <f t="shared" si="247"/>
        <v>9.5240092104466498</v>
      </c>
      <c r="Z203">
        <f t="shared" si="248"/>
        <v>3.8465770430640154</v>
      </c>
      <c r="AA203">
        <f t="shared" si="249"/>
        <v>-739.32291136488436</v>
      </c>
      <c r="AB203">
        <f t="shared" si="250"/>
        <v>437.22310053691513</v>
      </c>
      <c r="AC203">
        <f t="shared" si="251"/>
        <v>37.79353218772264</v>
      </c>
      <c r="AD203">
        <f t="shared" si="252"/>
        <v>-198.13927202923355</v>
      </c>
      <c r="AE203">
        <v>0</v>
      </c>
      <c r="AF203">
        <v>0</v>
      </c>
      <c r="AG203">
        <f t="shared" si="253"/>
        <v>1</v>
      </c>
      <c r="AH203">
        <f t="shared" si="254"/>
        <v>0</v>
      </c>
      <c r="AI203">
        <f t="shared" si="255"/>
        <v>49885.166162057998</v>
      </c>
      <c r="AJ203" t="s">
        <v>281</v>
      </c>
      <c r="AK203" t="s">
        <v>281</v>
      </c>
      <c r="AL203">
        <v>0</v>
      </c>
      <c r="AM203">
        <v>0</v>
      </c>
      <c r="AN203" t="e">
        <f t="shared" si="256"/>
        <v>#DIV/0!</v>
      </c>
      <c r="AO203">
        <v>0</v>
      </c>
      <c r="AP203" t="s">
        <v>281</v>
      </c>
      <c r="AQ203" t="s">
        <v>281</v>
      </c>
      <c r="AR203">
        <v>0</v>
      </c>
      <c r="AS203">
        <v>0</v>
      </c>
      <c r="AT203" t="e">
        <f t="shared" si="257"/>
        <v>#DIV/0!</v>
      </c>
      <c r="AU203">
        <v>0.5</v>
      </c>
      <c r="AV203">
        <f t="shared" si="258"/>
        <v>337.25795700052487</v>
      </c>
      <c r="AW203">
        <f t="shared" si="259"/>
        <v>-2.427911354872998</v>
      </c>
      <c r="AX203" t="e">
        <f t="shared" si="260"/>
        <v>#DIV/0!</v>
      </c>
      <c r="AY203">
        <f t="shared" si="261"/>
        <v>-7.1989742702177947E-3</v>
      </c>
      <c r="AZ203" t="e">
        <f t="shared" si="262"/>
        <v>#DIV/0!</v>
      </c>
      <c r="BA203" t="e">
        <f t="shared" si="263"/>
        <v>#DIV/0!</v>
      </c>
      <c r="BB203" t="s">
        <v>281</v>
      </c>
      <c r="BC203">
        <v>0</v>
      </c>
      <c r="BD203" t="e">
        <f t="shared" si="264"/>
        <v>#DIV/0!</v>
      </c>
      <c r="BE203" t="e">
        <f t="shared" si="265"/>
        <v>#DIV/0!</v>
      </c>
      <c r="BF203" t="e">
        <f t="shared" si="266"/>
        <v>#DIV/0!</v>
      </c>
      <c r="BG203" t="e">
        <f t="shared" si="267"/>
        <v>#DIV/0!</v>
      </c>
      <c r="BH203" t="e">
        <f t="shared" si="268"/>
        <v>#DIV/0!</v>
      </c>
      <c r="BI203" t="e">
        <f t="shared" si="269"/>
        <v>#DIV/0!</v>
      </c>
      <c r="BJ203" t="e">
        <f t="shared" si="270"/>
        <v>#DIV/0!</v>
      </c>
      <c r="BK203" t="e">
        <f t="shared" si="271"/>
        <v>#DIV/0!</v>
      </c>
      <c r="BL203">
        <f t="shared" si="272"/>
        <v>400.06900000000002</v>
      </c>
      <c r="BM203">
        <f t="shared" si="273"/>
        <v>337.25795700052487</v>
      </c>
      <c r="BN203">
        <f t="shared" si="274"/>
        <v>0.8429994750918588</v>
      </c>
      <c r="BO203">
        <f t="shared" si="275"/>
        <v>0.16538898692728771</v>
      </c>
      <c r="BP203">
        <v>6</v>
      </c>
      <c r="BQ203">
        <v>0.6</v>
      </c>
      <c r="BR203" t="s">
        <v>282</v>
      </c>
      <c r="BS203">
        <v>1659051518.5</v>
      </c>
      <c r="BT203">
        <v>51.8553</v>
      </c>
      <c r="BU203">
        <v>49.9861</v>
      </c>
      <c r="BV203">
        <v>44.073</v>
      </c>
      <c r="BW203">
        <v>24.853200000000001</v>
      </c>
      <c r="BX203">
        <v>51.369</v>
      </c>
      <c r="BY203">
        <v>43.942300000000003</v>
      </c>
      <c r="BZ203">
        <v>500.291</v>
      </c>
      <c r="CA203">
        <v>99.6541</v>
      </c>
      <c r="CB203">
        <v>9.9672300000000005E-2</v>
      </c>
      <c r="CC203">
        <v>44.7684</v>
      </c>
      <c r="CD203">
        <v>41.999099999999999</v>
      </c>
      <c r="CE203">
        <v>999.9</v>
      </c>
      <c r="CF203">
        <v>0</v>
      </c>
      <c r="CG203">
        <v>0</v>
      </c>
      <c r="CH203">
        <v>10028.799999999999</v>
      </c>
      <c r="CI203">
        <v>0</v>
      </c>
      <c r="CJ203">
        <v>241.41499999999999</v>
      </c>
      <c r="CK203">
        <v>400.06900000000002</v>
      </c>
      <c r="CL203">
        <v>0.90002899999999997</v>
      </c>
      <c r="CM203">
        <v>9.9970600000000007E-2</v>
      </c>
      <c r="CN203">
        <v>0</v>
      </c>
      <c r="CO203">
        <v>3.0461</v>
      </c>
      <c r="CP203">
        <v>0</v>
      </c>
      <c r="CQ203">
        <v>4593.04</v>
      </c>
      <c r="CR203">
        <v>3430.55</v>
      </c>
      <c r="CS203">
        <v>48.25</v>
      </c>
      <c r="CT203">
        <v>50.936999999999998</v>
      </c>
      <c r="CU203">
        <v>49.25</v>
      </c>
      <c r="CV203">
        <v>50.311999999999998</v>
      </c>
      <c r="CW203">
        <v>48.811999999999998</v>
      </c>
      <c r="CX203">
        <v>360.07</v>
      </c>
      <c r="CY203">
        <v>40</v>
      </c>
      <c r="CZ203">
        <v>0</v>
      </c>
      <c r="DA203">
        <v>1659051715.5</v>
      </c>
      <c r="DB203">
        <v>0</v>
      </c>
      <c r="DC203">
        <v>3.2496076923076922</v>
      </c>
      <c r="DD203">
        <v>-0.67790769611012525</v>
      </c>
      <c r="DE203">
        <v>36.259828947198883</v>
      </c>
      <c r="DF203">
        <v>4588.0969230769224</v>
      </c>
      <c r="DG203">
        <v>15</v>
      </c>
      <c r="DH203">
        <v>1659051446</v>
      </c>
      <c r="DI203" t="s">
        <v>835</v>
      </c>
      <c r="DJ203">
        <v>1659051438</v>
      </c>
      <c r="DK203">
        <v>1659051446</v>
      </c>
      <c r="DL203">
        <v>186</v>
      </c>
      <c r="DM203">
        <v>1.0999999999999999E-2</v>
      </c>
      <c r="DN203">
        <v>-4.0000000000000001E-3</v>
      </c>
      <c r="DO203">
        <v>0.48799999999999999</v>
      </c>
      <c r="DP203">
        <v>0.113</v>
      </c>
      <c r="DQ203">
        <v>50</v>
      </c>
      <c r="DR203">
        <v>25</v>
      </c>
      <c r="DS203">
        <v>0.38</v>
      </c>
      <c r="DT203">
        <v>0</v>
      </c>
      <c r="DU203">
        <v>100</v>
      </c>
      <c r="DV203">
        <v>100</v>
      </c>
      <c r="DW203">
        <v>0.48599999999999999</v>
      </c>
      <c r="DX203">
        <v>0.13070000000000001</v>
      </c>
      <c r="DY203">
        <v>0.52147528134297538</v>
      </c>
      <c r="DZ203">
        <v>-6.7132856166521554E-4</v>
      </c>
      <c r="EA203">
        <v>-2.681329234238156E-7</v>
      </c>
      <c r="EB203">
        <v>8.1307759810197942E-11</v>
      </c>
      <c r="EC203">
        <v>0.13074245745911919</v>
      </c>
      <c r="ED203">
        <v>0</v>
      </c>
      <c r="EE203">
        <v>0</v>
      </c>
      <c r="EF203">
        <v>0</v>
      </c>
      <c r="EG203">
        <v>2</v>
      </c>
      <c r="EH203">
        <v>2028</v>
      </c>
      <c r="EI203">
        <v>2</v>
      </c>
      <c r="EJ203">
        <v>26</v>
      </c>
      <c r="EK203">
        <v>1.3</v>
      </c>
      <c r="EL203">
        <v>1.2</v>
      </c>
      <c r="EM203">
        <v>0.27587899999999999</v>
      </c>
      <c r="EN203">
        <v>2.5854499999999998</v>
      </c>
      <c r="EO203">
        <v>1.39893</v>
      </c>
      <c r="EP203">
        <v>2.323</v>
      </c>
      <c r="EQ203">
        <v>1.49902</v>
      </c>
      <c r="ER203">
        <v>2.3913600000000002</v>
      </c>
      <c r="ES203">
        <v>33.918700000000001</v>
      </c>
      <c r="ET203">
        <v>14.079499999999999</v>
      </c>
      <c r="EU203">
        <v>18</v>
      </c>
      <c r="EV203">
        <v>516.39200000000005</v>
      </c>
      <c r="EW203">
        <v>533.99599999999998</v>
      </c>
      <c r="EX203">
        <v>47.527299999999997</v>
      </c>
      <c r="EY203">
        <v>44.820099999999996</v>
      </c>
      <c r="EZ203">
        <v>30.000299999999999</v>
      </c>
      <c r="FA203">
        <v>44.5077</v>
      </c>
      <c r="FB203">
        <v>44.420099999999998</v>
      </c>
      <c r="FC203">
        <v>5.5217099999999997</v>
      </c>
      <c r="FD203">
        <v>0</v>
      </c>
      <c r="FE203">
        <v>100</v>
      </c>
      <c r="FF203">
        <v>47.524000000000001</v>
      </c>
      <c r="FG203">
        <v>50</v>
      </c>
      <c r="FH203">
        <v>54.561199999999999</v>
      </c>
      <c r="FI203">
        <v>97.769400000000005</v>
      </c>
      <c r="FJ203">
        <v>99.480900000000005</v>
      </c>
    </row>
    <row r="204" spans="1:166" x14ac:dyDescent="0.2">
      <c r="A204">
        <v>186</v>
      </c>
      <c r="B204">
        <v>1659051669</v>
      </c>
      <c r="C204">
        <v>32734.5</v>
      </c>
      <c r="D204" t="s">
        <v>836</v>
      </c>
      <c r="E204" t="s">
        <v>837</v>
      </c>
      <c r="F204" t="s">
        <v>280</v>
      </c>
      <c r="G204">
        <v>1659051669</v>
      </c>
      <c r="H204">
        <f t="shared" si="230"/>
        <v>1.7114991390896818E-2</v>
      </c>
      <c r="I204">
        <f t="shared" si="231"/>
        <v>17.114991390896819</v>
      </c>
      <c r="J204">
        <f t="shared" si="232"/>
        <v>-2.3018094395233564</v>
      </c>
      <c r="K204">
        <f t="shared" si="233"/>
        <v>51.667400000000001</v>
      </c>
      <c r="L204">
        <f t="shared" si="234"/>
        <v>56.841574658091659</v>
      </c>
      <c r="M204">
        <f t="shared" si="235"/>
        <v>5.6702212190592194</v>
      </c>
      <c r="N204">
        <f t="shared" si="236"/>
        <v>5.1540723418701999</v>
      </c>
      <c r="O204">
        <f t="shared" si="237"/>
        <v>0.4546252415582252</v>
      </c>
      <c r="P204">
        <f t="shared" si="238"/>
        <v>2.9191008137313017</v>
      </c>
      <c r="Q204">
        <f t="shared" si="239"/>
        <v>0.42001338340729016</v>
      </c>
      <c r="R204">
        <f t="shared" si="240"/>
        <v>0.26540355645352343</v>
      </c>
      <c r="S204">
        <f t="shared" si="241"/>
        <v>66.164724102632178</v>
      </c>
      <c r="T204">
        <f t="shared" si="242"/>
        <v>40.791040809583315</v>
      </c>
      <c r="U204">
        <f t="shared" si="243"/>
        <v>41.991999999999997</v>
      </c>
      <c r="V204">
        <f t="shared" si="244"/>
        <v>8.2399429456315456</v>
      </c>
      <c r="W204">
        <f t="shared" si="245"/>
        <v>46.441061387214269</v>
      </c>
      <c r="X204">
        <f t="shared" si="246"/>
        <v>4.4332739173190996</v>
      </c>
      <c r="Y204">
        <f t="shared" si="247"/>
        <v>9.546021957499077</v>
      </c>
      <c r="Z204">
        <f t="shared" si="248"/>
        <v>3.806669028312446</v>
      </c>
      <c r="AA204">
        <f t="shared" si="249"/>
        <v>-754.77112033854962</v>
      </c>
      <c r="AB204">
        <f t="shared" si="250"/>
        <v>443.96937987644412</v>
      </c>
      <c r="AC204">
        <f t="shared" si="251"/>
        <v>38.507354963899935</v>
      </c>
      <c r="AD204">
        <f t="shared" si="252"/>
        <v>-206.12966139557341</v>
      </c>
      <c r="AE204">
        <v>0</v>
      </c>
      <c r="AF204">
        <v>0</v>
      </c>
      <c r="AG204">
        <f t="shared" si="253"/>
        <v>1</v>
      </c>
      <c r="AH204">
        <f t="shared" si="254"/>
        <v>0</v>
      </c>
      <c r="AI204">
        <f t="shared" si="255"/>
        <v>49621.795048851382</v>
      </c>
      <c r="AJ204" t="s">
        <v>281</v>
      </c>
      <c r="AK204" t="s">
        <v>281</v>
      </c>
      <c r="AL204">
        <v>0</v>
      </c>
      <c r="AM204">
        <v>0</v>
      </c>
      <c r="AN204" t="e">
        <f t="shared" si="256"/>
        <v>#DIV/0!</v>
      </c>
      <c r="AO204">
        <v>0</v>
      </c>
      <c r="AP204" t="s">
        <v>281</v>
      </c>
      <c r="AQ204" t="s">
        <v>281</v>
      </c>
      <c r="AR204">
        <v>0</v>
      </c>
      <c r="AS204">
        <v>0</v>
      </c>
      <c r="AT204" t="e">
        <f t="shared" si="257"/>
        <v>#DIV/0!</v>
      </c>
      <c r="AU204">
        <v>0.5</v>
      </c>
      <c r="AV204">
        <f t="shared" si="258"/>
        <v>337.24844399100112</v>
      </c>
      <c r="AW204">
        <f t="shared" si="259"/>
        <v>-2.3018094395233564</v>
      </c>
      <c r="AX204" t="e">
        <f t="shared" si="260"/>
        <v>#DIV/0!</v>
      </c>
      <c r="AY204">
        <f t="shared" si="261"/>
        <v>-6.8252633348985176E-3</v>
      </c>
      <c r="AZ204" t="e">
        <f t="shared" si="262"/>
        <v>#DIV/0!</v>
      </c>
      <c r="BA204" t="e">
        <f t="shared" si="263"/>
        <v>#DIV/0!</v>
      </c>
      <c r="BB204" t="s">
        <v>281</v>
      </c>
      <c r="BC204">
        <v>0</v>
      </c>
      <c r="BD204" t="e">
        <f t="shared" si="264"/>
        <v>#DIV/0!</v>
      </c>
      <c r="BE204" t="e">
        <f t="shared" si="265"/>
        <v>#DIV/0!</v>
      </c>
      <c r="BF204" t="e">
        <f t="shared" si="266"/>
        <v>#DIV/0!</v>
      </c>
      <c r="BG204" t="e">
        <f t="shared" si="267"/>
        <v>#DIV/0!</v>
      </c>
      <c r="BH204" t="e">
        <f t="shared" si="268"/>
        <v>#DIV/0!</v>
      </c>
      <c r="BI204" t="e">
        <f t="shared" si="269"/>
        <v>#DIV/0!</v>
      </c>
      <c r="BJ204" t="e">
        <f t="shared" si="270"/>
        <v>#DIV/0!</v>
      </c>
      <c r="BK204" t="e">
        <f t="shared" si="271"/>
        <v>#DIV/0!</v>
      </c>
      <c r="BL204">
        <f t="shared" si="272"/>
        <v>400.05799999999999</v>
      </c>
      <c r="BM204">
        <f t="shared" si="273"/>
        <v>337.24844399100112</v>
      </c>
      <c r="BN204">
        <f t="shared" si="274"/>
        <v>0.84299887514060745</v>
      </c>
      <c r="BO204">
        <f t="shared" si="275"/>
        <v>0.16538782902137233</v>
      </c>
      <c r="BP204">
        <v>6</v>
      </c>
      <c r="BQ204">
        <v>0.6</v>
      </c>
      <c r="BR204" t="s">
        <v>282</v>
      </c>
      <c r="BS204">
        <v>1659051669</v>
      </c>
      <c r="BT204">
        <v>51.667400000000001</v>
      </c>
      <c r="BU204">
        <v>49.967399999999998</v>
      </c>
      <c r="BV204">
        <v>44.441699999999997</v>
      </c>
      <c r="BW204">
        <v>24.828299999999999</v>
      </c>
      <c r="BX204">
        <v>51.177700000000002</v>
      </c>
      <c r="BY204">
        <v>44.313400000000001</v>
      </c>
      <c r="BZ204">
        <v>500.30200000000002</v>
      </c>
      <c r="CA204">
        <v>99.654700000000005</v>
      </c>
      <c r="CB204">
        <v>0.100123</v>
      </c>
      <c r="CC204">
        <v>44.813099999999999</v>
      </c>
      <c r="CD204">
        <v>41.991999999999997</v>
      </c>
      <c r="CE204">
        <v>999.9</v>
      </c>
      <c r="CF204">
        <v>0</v>
      </c>
      <c r="CG204">
        <v>0</v>
      </c>
      <c r="CH204">
        <v>9975</v>
      </c>
      <c r="CI204">
        <v>0</v>
      </c>
      <c r="CJ204">
        <v>241.58</v>
      </c>
      <c r="CK204">
        <v>400.05799999999999</v>
      </c>
      <c r="CL204">
        <v>0.90002899999999997</v>
      </c>
      <c r="CM204">
        <v>9.9970600000000007E-2</v>
      </c>
      <c r="CN204">
        <v>0</v>
      </c>
      <c r="CO204">
        <v>3.1646999999999998</v>
      </c>
      <c r="CP204">
        <v>0</v>
      </c>
      <c r="CQ204">
        <v>4637.08</v>
      </c>
      <c r="CR204">
        <v>3430.46</v>
      </c>
      <c r="CS204">
        <v>48.25</v>
      </c>
      <c r="CT204">
        <v>50.936999999999998</v>
      </c>
      <c r="CU204">
        <v>49.311999999999998</v>
      </c>
      <c r="CV204">
        <v>50.375</v>
      </c>
      <c r="CW204">
        <v>48.875</v>
      </c>
      <c r="CX204">
        <v>360.06</v>
      </c>
      <c r="CY204">
        <v>39.99</v>
      </c>
      <c r="CZ204">
        <v>0</v>
      </c>
      <c r="DA204">
        <v>1659051866.0999999</v>
      </c>
      <c r="DB204">
        <v>0</v>
      </c>
      <c r="DC204">
        <v>3.2413880000000002</v>
      </c>
      <c r="DD204">
        <v>0.66417693076677553</v>
      </c>
      <c r="DE204">
        <v>5.7884615345051076</v>
      </c>
      <c r="DF204">
        <v>4635.0832</v>
      </c>
      <c r="DG204">
        <v>15</v>
      </c>
      <c r="DH204">
        <v>1659051585</v>
      </c>
      <c r="DI204" t="s">
        <v>838</v>
      </c>
      <c r="DJ204">
        <v>1659051581</v>
      </c>
      <c r="DK204">
        <v>1659051585</v>
      </c>
      <c r="DL204">
        <v>187</v>
      </c>
      <c r="DM204">
        <v>3.0000000000000001E-3</v>
      </c>
      <c r="DN204">
        <v>-2E-3</v>
      </c>
      <c r="DO204">
        <v>0.49099999999999999</v>
      </c>
      <c r="DP204">
        <v>0.11</v>
      </c>
      <c r="DQ204">
        <v>50</v>
      </c>
      <c r="DR204">
        <v>25</v>
      </c>
      <c r="DS204">
        <v>0.25</v>
      </c>
      <c r="DT204">
        <v>0.01</v>
      </c>
      <c r="DU204">
        <v>100</v>
      </c>
      <c r="DV204">
        <v>100</v>
      </c>
      <c r="DW204">
        <v>0.49</v>
      </c>
      <c r="DX204">
        <v>0.1283</v>
      </c>
      <c r="DY204">
        <v>0.52484226682417467</v>
      </c>
      <c r="DZ204">
        <v>-6.7132856166521554E-4</v>
      </c>
      <c r="EA204">
        <v>-2.681329234238156E-7</v>
      </c>
      <c r="EB204">
        <v>8.1307759810197942E-11</v>
      </c>
      <c r="EC204">
        <v>0.12830665018371959</v>
      </c>
      <c r="ED204">
        <v>0</v>
      </c>
      <c r="EE204">
        <v>0</v>
      </c>
      <c r="EF204">
        <v>0</v>
      </c>
      <c r="EG204">
        <v>2</v>
      </c>
      <c r="EH204">
        <v>2028</v>
      </c>
      <c r="EI204">
        <v>2</v>
      </c>
      <c r="EJ204">
        <v>26</v>
      </c>
      <c r="EK204">
        <v>1.5</v>
      </c>
      <c r="EL204">
        <v>1.4</v>
      </c>
      <c r="EM204">
        <v>0.27465800000000001</v>
      </c>
      <c r="EN204">
        <v>2.5903299999999998</v>
      </c>
      <c r="EO204">
        <v>1.39893</v>
      </c>
      <c r="EP204">
        <v>2.323</v>
      </c>
      <c r="EQ204">
        <v>1.49902</v>
      </c>
      <c r="ER204">
        <v>2.2485400000000002</v>
      </c>
      <c r="ES204">
        <v>33.918700000000001</v>
      </c>
      <c r="ET204">
        <v>14.044499999999999</v>
      </c>
      <c r="EU204">
        <v>18</v>
      </c>
      <c r="EV204">
        <v>516.59500000000003</v>
      </c>
      <c r="EW204">
        <v>533.73099999999999</v>
      </c>
      <c r="EX204">
        <v>47.514699999999998</v>
      </c>
      <c r="EY204">
        <v>44.887999999999998</v>
      </c>
      <c r="EZ204">
        <v>30.0001</v>
      </c>
      <c r="FA204">
        <v>44.570599999999999</v>
      </c>
      <c r="FB204">
        <v>44.4848</v>
      </c>
      <c r="FC204">
        <v>5.5243900000000004</v>
      </c>
      <c r="FD204">
        <v>0</v>
      </c>
      <c r="FE204">
        <v>100</v>
      </c>
      <c r="FF204">
        <v>47.508499999999998</v>
      </c>
      <c r="FG204">
        <v>50</v>
      </c>
      <c r="FH204">
        <v>54.561199999999999</v>
      </c>
      <c r="FI204">
        <v>97.758200000000002</v>
      </c>
      <c r="FJ204">
        <v>99.465299999999999</v>
      </c>
    </row>
    <row r="205" spans="1:166" x14ac:dyDescent="0.2">
      <c r="A205">
        <v>187</v>
      </c>
      <c r="B205">
        <v>1659051819.5</v>
      </c>
      <c r="C205">
        <v>32885</v>
      </c>
      <c r="D205" t="s">
        <v>839</v>
      </c>
      <c r="E205" t="s">
        <v>840</v>
      </c>
      <c r="F205" t="s">
        <v>280</v>
      </c>
      <c r="G205">
        <v>1659051819.5</v>
      </c>
      <c r="H205">
        <f t="shared" si="230"/>
        <v>1.7426405225172848E-2</v>
      </c>
      <c r="I205">
        <f t="shared" si="231"/>
        <v>17.426405225172847</v>
      </c>
      <c r="J205">
        <f t="shared" si="232"/>
        <v>-3.9527114454220382</v>
      </c>
      <c r="K205">
        <f t="shared" si="233"/>
        <v>0.789659</v>
      </c>
      <c r="L205">
        <f t="shared" si="234"/>
        <v>14.795601344087189</v>
      </c>
      <c r="M205">
        <f t="shared" si="235"/>
        <v>1.4759621400738636</v>
      </c>
      <c r="N205">
        <f t="shared" si="236"/>
        <v>7.8773870724379996E-2</v>
      </c>
      <c r="O205">
        <f t="shared" si="237"/>
        <v>0.46769150312703334</v>
      </c>
      <c r="P205">
        <f t="shared" si="238"/>
        <v>2.9197905778000646</v>
      </c>
      <c r="Q205">
        <f t="shared" si="239"/>
        <v>0.43115303782081588</v>
      </c>
      <c r="R205">
        <f t="shared" si="240"/>
        <v>0.27252103575061937</v>
      </c>
      <c r="S205">
        <f t="shared" si="241"/>
        <v>66.167775666946611</v>
      </c>
      <c r="T205">
        <f t="shared" si="242"/>
        <v>40.7677092976258</v>
      </c>
      <c r="U205">
        <f t="shared" si="243"/>
        <v>41.993499999999997</v>
      </c>
      <c r="V205">
        <f t="shared" si="244"/>
        <v>8.2405940112214964</v>
      </c>
      <c r="W205">
        <f t="shared" si="245"/>
        <v>46.642872267332727</v>
      </c>
      <c r="X205">
        <f t="shared" si="246"/>
        <v>4.4653846066139993</v>
      </c>
      <c r="Y205">
        <f t="shared" si="247"/>
        <v>9.5735626678835999</v>
      </c>
      <c r="Z205">
        <f t="shared" si="248"/>
        <v>3.7752094046074971</v>
      </c>
      <c r="AA205">
        <f t="shared" si="249"/>
        <v>-768.50447043012264</v>
      </c>
      <c r="AB205">
        <f t="shared" si="250"/>
        <v>452.62174488712861</v>
      </c>
      <c r="AC205">
        <f t="shared" si="251"/>
        <v>39.259230175097201</v>
      </c>
      <c r="AD205">
        <f t="shared" si="252"/>
        <v>-210.45571970095017</v>
      </c>
      <c r="AE205">
        <v>0</v>
      </c>
      <c r="AF205">
        <v>0</v>
      </c>
      <c r="AG205">
        <f t="shared" si="253"/>
        <v>1</v>
      </c>
      <c r="AH205">
        <f t="shared" si="254"/>
        <v>0</v>
      </c>
      <c r="AI205">
        <f t="shared" si="255"/>
        <v>49631.880150984442</v>
      </c>
      <c r="AJ205" t="s">
        <v>281</v>
      </c>
      <c r="AK205" t="s">
        <v>281</v>
      </c>
      <c r="AL205">
        <v>0</v>
      </c>
      <c r="AM205">
        <v>0</v>
      </c>
      <c r="AN205" t="e">
        <f t="shared" si="256"/>
        <v>#DIV/0!</v>
      </c>
      <c r="AO205">
        <v>0</v>
      </c>
      <c r="AP205" t="s">
        <v>281</v>
      </c>
      <c r="AQ205" t="s">
        <v>281</v>
      </c>
      <c r="AR205">
        <v>0</v>
      </c>
      <c r="AS205">
        <v>0</v>
      </c>
      <c r="AT205" t="e">
        <f t="shared" si="257"/>
        <v>#DIV/0!</v>
      </c>
      <c r="AU205">
        <v>0.5</v>
      </c>
      <c r="AV205">
        <f t="shared" si="258"/>
        <v>337.26214200359931</v>
      </c>
      <c r="AW205">
        <f t="shared" si="259"/>
        <v>-3.9527114454220382</v>
      </c>
      <c r="AX205" t="e">
        <f t="shared" si="260"/>
        <v>#DIV/0!</v>
      </c>
      <c r="AY205">
        <f t="shared" si="261"/>
        <v>-1.171999745343447E-2</v>
      </c>
      <c r="AZ205" t="e">
        <f t="shared" si="262"/>
        <v>#DIV/0!</v>
      </c>
      <c r="BA205" t="e">
        <f t="shared" si="263"/>
        <v>#DIV/0!</v>
      </c>
      <c r="BB205" t="s">
        <v>281</v>
      </c>
      <c r="BC205">
        <v>0</v>
      </c>
      <c r="BD205" t="e">
        <f t="shared" si="264"/>
        <v>#DIV/0!</v>
      </c>
      <c r="BE205" t="e">
        <f t="shared" si="265"/>
        <v>#DIV/0!</v>
      </c>
      <c r="BF205" t="e">
        <f t="shared" si="266"/>
        <v>#DIV/0!</v>
      </c>
      <c r="BG205" t="e">
        <f t="shared" si="267"/>
        <v>#DIV/0!</v>
      </c>
      <c r="BH205" t="e">
        <f t="shared" si="268"/>
        <v>#DIV/0!</v>
      </c>
      <c r="BI205" t="e">
        <f t="shared" si="269"/>
        <v>#DIV/0!</v>
      </c>
      <c r="BJ205" t="e">
        <f t="shared" si="270"/>
        <v>#DIV/0!</v>
      </c>
      <c r="BK205" t="e">
        <f t="shared" si="271"/>
        <v>#DIV/0!</v>
      </c>
      <c r="BL205">
        <f t="shared" si="272"/>
        <v>400.07400000000001</v>
      </c>
      <c r="BM205">
        <f t="shared" si="273"/>
        <v>337.26214200359931</v>
      </c>
      <c r="BN205">
        <f t="shared" si="274"/>
        <v>0.84299940011997609</v>
      </c>
      <c r="BO205">
        <f t="shared" si="275"/>
        <v>0.1653888422315537</v>
      </c>
      <c r="BP205">
        <v>6</v>
      </c>
      <c r="BQ205">
        <v>0.6</v>
      </c>
      <c r="BR205" t="s">
        <v>282</v>
      </c>
      <c r="BS205">
        <v>1659051819.5</v>
      </c>
      <c r="BT205">
        <v>0.789659</v>
      </c>
      <c r="BU205">
        <v>-3.9347099999999999</v>
      </c>
      <c r="BV205">
        <v>44.762700000000002</v>
      </c>
      <c r="BW205">
        <v>24.7971</v>
      </c>
      <c r="BX205">
        <v>0.282107</v>
      </c>
      <c r="BY205">
        <v>44.635599999999997</v>
      </c>
      <c r="BZ205">
        <v>500.25099999999998</v>
      </c>
      <c r="CA205">
        <v>99.656499999999994</v>
      </c>
      <c r="CB205">
        <v>0.10032000000000001</v>
      </c>
      <c r="CC205">
        <v>44.868899999999996</v>
      </c>
      <c r="CD205">
        <v>41.993499999999997</v>
      </c>
      <c r="CE205">
        <v>999.9</v>
      </c>
      <c r="CF205">
        <v>0</v>
      </c>
      <c r="CG205">
        <v>0</v>
      </c>
      <c r="CH205">
        <v>9978.75</v>
      </c>
      <c r="CI205">
        <v>0</v>
      </c>
      <c r="CJ205">
        <v>241.82300000000001</v>
      </c>
      <c r="CK205">
        <v>400.07400000000001</v>
      </c>
      <c r="CL205">
        <v>0.90002899999999997</v>
      </c>
      <c r="CM205">
        <v>9.9970600000000007E-2</v>
      </c>
      <c r="CN205">
        <v>0</v>
      </c>
      <c r="CO205">
        <v>3.3140999999999998</v>
      </c>
      <c r="CP205">
        <v>0</v>
      </c>
      <c r="CQ205">
        <v>4926.3900000000003</v>
      </c>
      <c r="CR205">
        <v>3430.6</v>
      </c>
      <c r="CS205">
        <v>48.311999999999998</v>
      </c>
      <c r="CT205">
        <v>51</v>
      </c>
      <c r="CU205">
        <v>49.311999999999998</v>
      </c>
      <c r="CV205">
        <v>50.375</v>
      </c>
      <c r="CW205">
        <v>48.936999999999998</v>
      </c>
      <c r="CX205">
        <v>360.08</v>
      </c>
      <c r="CY205">
        <v>40</v>
      </c>
      <c r="CZ205">
        <v>0</v>
      </c>
      <c r="DA205">
        <v>1659052016.7</v>
      </c>
      <c r="DB205">
        <v>0</v>
      </c>
      <c r="DC205">
        <v>3.243238461538462</v>
      </c>
      <c r="DD205">
        <v>-0.38096409400319969</v>
      </c>
      <c r="DE205">
        <v>64.309401793340584</v>
      </c>
      <c r="DF205">
        <v>4916.9488461538458</v>
      </c>
      <c r="DG205">
        <v>15</v>
      </c>
      <c r="DH205">
        <v>1659051740</v>
      </c>
      <c r="DI205" t="s">
        <v>841</v>
      </c>
      <c r="DJ205">
        <v>1659051726.5</v>
      </c>
      <c r="DK205">
        <v>1659051740</v>
      </c>
      <c r="DL205">
        <v>188</v>
      </c>
      <c r="DM205">
        <v>-1.7000000000000001E-2</v>
      </c>
      <c r="DN205">
        <v>-1E-3</v>
      </c>
      <c r="DO205">
        <v>0.51100000000000001</v>
      </c>
      <c r="DP205">
        <v>0.108</v>
      </c>
      <c r="DQ205">
        <v>-4</v>
      </c>
      <c r="DR205">
        <v>25</v>
      </c>
      <c r="DS205">
        <v>0.23</v>
      </c>
      <c r="DT205">
        <v>0.01</v>
      </c>
      <c r="DU205">
        <v>100</v>
      </c>
      <c r="DV205">
        <v>100</v>
      </c>
      <c r="DW205">
        <v>0.50800000000000001</v>
      </c>
      <c r="DX205">
        <v>0.12709999999999999</v>
      </c>
      <c r="DY205">
        <v>0.50774162293384884</v>
      </c>
      <c r="DZ205">
        <v>-6.7132856166521554E-4</v>
      </c>
      <c r="EA205">
        <v>-2.681329234238156E-7</v>
      </c>
      <c r="EB205">
        <v>8.1307759810197942E-11</v>
      </c>
      <c r="EC205">
        <v>0.12709237582918859</v>
      </c>
      <c r="ED205">
        <v>0</v>
      </c>
      <c r="EE205">
        <v>0</v>
      </c>
      <c r="EF205">
        <v>0</v>
      </c>
      <c r="EG205">
        <v>2</v>
      </c>
      <c r="EH205">
        <v>2028</v>
      </c>
      <c r="EI205">
        <v>2</v>
      </c>
      <c r="EJ205">
        <v>26</v>
      </c>
      <c r="EK205">
        <v>1.6</v>
      </c>
      <c r="EL205">
        <v>1.3</v>
      </c>
      <c r="EM205">
        <v>3.1738299999999997E-2</v>
      </c>
      <c r="EN205">
        <v>4.99878</v>
      </c>
      <c r="EO205">
        <v>1.39893</v>
      </c>
      <c r="EP205">
        <v>2.323</v>
      </c>
      <c r="EQ205">
        <v>1.49902</v>
      </c>
      <c r="ER205">
        <v>2.48291</v>
      </c>
      <c r="ES205">
        <v>33.963900000000002</v>
      </c>
      <c r="ET205">
        <v>14.009499999999999</v>
      </c>
      <c r="EU205">
        <v>18</v>
      </c>
      <c r="EV205">
        <v>517.04499999999996</v>
      </c>
      <c r="EW205">
        <v>533.42200000000003</v>
      </c>
      <c r="EX205">
        <v>47.658499999999997</v>
      </c>
      <c r="EY205">
        <v>44.950899999999997</v>
      </c>
      <c r="EZ205">
        <v>30.000299999999999</v>
      </c>
      <c r="FA205">
        <v>44.631399999999999</v>
      </c>
      <c r="FB205">
        <v>44.546300000000002</v>
      </c>
      <c r="FC205">
        <v>0</v>
      </c>
      <c r="FD205">
        <v>0</v>
      </c>
      <c r="FE205">
        <v>100</v>
      </c>
      <c r="FF205">
        <v>47.660600000000002</v>
      </c>
      <c r="FG205">
        <v>0</v>
      </c>
      <c r="FH205">
        <v>54.561199999999999</v>
      </c>
      <c r="FI205">
        <v>97.746700000000004</v>
      </c>
      <c r="FJ205">
        <v>99.453699999999998</v>
      </c>
    </row>
    <row r="206" spans="1:166" x14ac:dyDescent="0.2">
      <c r="A206">
        <v>188</v>
      </c>
      <c r="B206">
        <v>1659051970</v>
      </c>
      <c r="C206">
        <v>33035.5</v>
      </c>
      <c r="D206" t="s">
        <v>842</v>
      </c>
      <c r="E206" t="s">
        <v>843</v>
      </c>
      <c r="F206" t="s">
        <v>280</v>
      </c>
      <c r="G206">
        <v>1659051970</v>
      </c>
      <c r="H206">
        <f t="shared" si="230"/>
        <v>1.735328302136644E-2</v>
      </c>
      <c r="I206">
        <f t="shared" si="231"/>
        <v>17.35328302136644</v>
      </c>
      <c r="J206">
        <f t="shared" si="232"/>
        <v>10.397190200013489</v>
      </c>
      <c r="K206">
        <f t="shared" si="233"/>
        <v>379.73099999999999</v>
      </c>
      <c r="L206">
        <f t="shared" si="234"/>
        <v>318.68718215360843</v>
      </c>
      <c r="M206">
        <f t="shared" si="235"/>
        <v>31.789944480301749</v>
      </c>
      <c r="N206">
        <f t="shared" si="236"/>
        <v>37.879237331958002</v>
      </c>
      <c r="O206">
        <f t="shared" si="237"/>
        <v>0.46229690058060952</v>
      </c>
      <c r="P206">
        <f t="shared" si="238"/>
        <v>2.9210378108982047</v>
      </c>
      <c r="Q206">
        <f t="shared" si="239"/>
        <v>0.42657684723245409</v>
      </c>
      <c r="R206">
        <f t="shared" si="240"/>
        <v>0.26959510351261889</v>
      </c>
      <c r="S206">
        <f t="shared" si="241"/>
        <v>66.157951446947649</v>
      </c>
      <c r="T206">
        <f t="shared" si="242"/>
        <v>40.827807549485392</v>
      </c>
      <c r="U206">
        <f t="shared" si="243"/>
        <v>42.0379</v>
      </c>
      <c r="V206">
        <f t="shared" si="244"/>
        <v>8.2598857346733912</v>
      </c>
      <c r="W206">
        <f t="shared" si="245"/>
        <v>46.498252116187814</v>
      </c>
      <c r="X206">
        <f t="shared" si="246"/>
        <v>4.4606467625060002</v>
      </c>
      <c r="Y206">
        <f t="shared" si="247"/>
        <v>9.5931493324951873</v>
      </c>
      <c r="Z206">
        <f t="shared" si="248"/>
        <v>3.7992389721673909</v>
      </c>
      <c r="AA206">
        <f t="shared" si="249"/>
        <v>-765.27978124226001</v>
      </c>
      <c r="AB206">
        <f t="shared" si="250"/>
        <v>452.05919001775942</v>
      </c>
      <c r="AC206">
        <f t="shared" si="251"/>
        <v>39.209299174570127</v>
      </c>
      <c r="AD206">
        <f t="shared" si="252"/>
        <v>-207.85334060298283</v>
      </c>
      <c r="AE206">
        <v>0</v>
      </c>
      <c r="AF206">
        <v>0</v>
      </c>
      <c r="AG206">
        <f t="shared" si="253"/>
        <v>1</v>
      </c>
      <c r="AH206">
        <f t="shared" si="254"/>
        <v>0</v>
      </c>
      <c r="AI206">
        <f t="shared" si="255"/>
        <v>49659.543554570337</v>
      </c>
      <c r="AJ206" t="s">
        <v>281</v>
      </c>
      <c r="AK206" t="s">
        <v>281</v>
      </c>
      <c r="AL206">
        <v>0</v>
      </c>
      <c r="AM206">
        <v>0</v>
      </c>
      <c r="AN206" t="e">
        <f t="shared" si="256"/>
        <v>#DIV/0!</v>
      </c>
      <c r="AO206">
        <v>0</v>
      </c>
      <c r="AP206" t="s">
        <v>281</v>
      </c>
      <c r="AQ206" t="s">
        <v>281</v>
      </c>
      <c r="AR206">
        <v>0</v>
      </c>
      <c r="AS206">
        <v>0</v>
      </c>
      <c r="AT206" t="e">
        <f t="shared" si="257"/>
        <v>#DIV/0!</v>
      </c>
      <c r="AU206">
        <v>0.5</v>
      </c>
      <c r="AV206">
        <f t="shared" si="258"/>
        <v>337.21312800359982</v>
      </c>
      <c r="AW206">
        <f t="shared" si="259"/>
        <v>10.397190200013489</v>
      </c>
      <c r="AX206" t="e">
        <f t="shared" si="260"/>
        <v>#DIV/0!</v>
      </c>
      <c r="AY206">
        <f t="shared" si="261"/>
        <v>3.0832696999573802E-2</v>
      </c>
      <c r="AZ206" t="e">
        <f t="shared" si="262"/>
        <v>#DIV/0!</v>
      </c>
      <c r="BA206" t="e">
        <f t="shared" si="263"/>
        <v>#DIV/0!</v>
      </c>
      <c r="BB206" t="s">
        <v>281</v>
      </c>
      <c r="BC206">
        <v>0</v>
      </c>
      <c r="BD206" t="e">
        <f t="shared" si="264"/>
        <v>#DIV/0!</v>
      </c>
      <c r="BE206" t="e">
        <f t="shared" si="265"/>
        <v>#DIV/0!</v>
      </c>
      <c r="BF206" t="e">
        <f t="shared" si="266"/>
        <v>#DIV/0!</v>
      </c>
      <c r="BG206" t="e">
        <f t="shared" si="267"/>
        <v>#DIV/0!</v>
      </c>
      <c r="BH206" t="e">
        <f t="shared" si="268"/>
        <v>#DIV/0!</v>
      </c>
      <c r="BI206" t="e">
        <f t="shared" si="269"/>
        <v>#DIV/0!</v>
      </c>
      <c r="BJ206" t="e">
        <f t="shared" si="270"/>
        <v>#DIV/0!</v>
      </c>
      <c r="BK206" t="e">
        <f t="shared" si="271"/>
        <v>#DIV/0!</v>
      </c>
      <c r="BL206">
        <f t="shared" si="272"/>
        <v>400.01600000000002</v>
      </c>
      <c r="BM206">
        <f t="shared" si="273"/>
        <v>337.21312800359982</v>
      </c>
      <c r="BN206">
        <f t="shared" si="274"/>
        <v>0.84299910004499767</v>
      </c>
      <c r="BO206">
        <f t="shared" si="275"/>
        <v>0.16538826308684565</v>
      </c>
      <c r="BP206">
        <v>6</v>
      </c>
      <c r="BQ206">
        <v>0.6</v>
      </c>
      <c r="BR206" t="s">
        <v>282</v>
      </c>
      <c r="BS206">
        <v>1659051970</v>
      </c>
      <c r="BT206">
        <v>379.73099999999999</v>
      </c>
      <c r="BU206">
        <v>400.10399999999998</v>
      </c>
      <c r="BV206">
        <v>44.716999999999999</v>
      </c>
      <c r="BW206">
        <v>24.835100000000001</v>
      </c>
      <c r="BX206">
        <v>378.81799999999998</v>
      </c>
      <c r="BY206">
        <v>44.5899</v>
      </c>
      <c r="BZ206">
        <v>500.27300000000002</v>
      </c>
      <c r="CA206">
        <v>99.652600000000007</v>
      </c>
      <c r="CB206">
        <v>0.100218</v>
      </c>
      <c r="CC206">
        <v>44.908499999999997</v>
      </c>
      <c r="CD206">
        <v>42.0379</v>
      </c>
      <c r="CE206">
        <v>999.9</v>
      </c>
      <c r="CF206">
        <v>0</v>
      </c>
      <c r="CG206">
        <v>0</v>
      </c>
      <c r="CH206">
        <v>9986.25</v>
      </c>
      <c r="CI206">
        <v>0</v>
      </c>
      <c r="CJ206">
        <v>241.911</v>
      </c>
      <c r="CK206">
        <v>400.01600000000002</v>
      </c>
      <c r="CL206">
        <v>0.90002899999999997</v>
      </c>
      <c r="CM206">
        <v>9.9970600000000007E-2</v>
      </c>
      <c r="CN206">
        <v>0</v>
      </c>
      <c r="CO206">
        <v>3.181</v>
      </c>
      <c r="CP206">
        <v>0</v>
      </c>
      <c r="CQ206">
        <v>4325.8599999999997</v>
      </c>
      <c r="CR206">
        <v>3430.1</v>
      </c>
      <c r="CS206">
        <v>48.375</v>
      </c>
      <c r="CT206">
        <v>51</v>
      </c>
      <c r="CU206">
        <v>49.375</v>
      </c>
      <c r="CV206">
        <v>50.436999999999998</v>
      </c>
      <c r="CW206">
        <v>49</v>
      </c>
      <c r="CX206">
        <v>360.03</v>
      </c>
      <c r="CY206">
        <v>39.99</v>
      </c>
      <c r="CZ206">
        <v>0</v>
      </c>
      <c r="DA206">
        <v>1659052166.7</v>
      </c>
      <c r="DB206">
        <v>0</v>
      </c>
      <c r="DC206">
        <v>3.2117423076923082</v>
      </c>
      <c r="DD206">
        <v>0.1055623978424506</v>
      </c>
      <c r="DE206">
        <v>8.0088889023579561</v>
      </c>
      <c r="DF206">
        <v>4324.581538461538</v>
      </c>
      <c r="DG206">
        <v>15</v>
      </c>
      <c r="DH206">
        <v>1659051927.5</v>
      </c>
      <c r="DI206" t="s">
        <v>844</v>
      </c>
      <c r="DJ206">
        <v>1659051912</v>
      </c>
      <c r="DK206">
        <v>1659051740</v>
      </c>
      <c r="DL206">
        <v>189</v>
      </c>
      <c r="DM206">
        <v>0.69399999999999995</v>
      </c>
      <c r="DN206">
        <v>-1E-3</v>
      </c>
      <c r="DO206">
        <v>0.89500000000000002</v>
      </c>
      <c r="DP206">
        <v>0.108</v>
      </c>
      <c r="DQ206">
        <v>401</v>
      </c>
      <c r="DR206">
        <v>25</v>
      </c>
      <c r="DS206">
        <v>0.15</v>
      </c>
      <c r="DT206">
        <v>0.01</v>
      </c>
      <c r="DU206">
        <v>100</v>
      </c>
      <c r="DV206">
        <v>100</v>
      </c>
      <c r="DW206">
        <v>0.91300000000000003</v>
      </c>
      <c r="DX206">
        <v>0.12709999999999999</v>
      </c>
      <c r="DY206">
        <v>1.2013585031522831</v>
      </c>
      <c r="DZ206">
        <v>-6.7132856166521554E-4</v>
      </c>
      <c r="EA206">
        <v>-2.681329234238156E-7</v>
      </c>
      <c r="EB206">
        <v>8.1307759810197942E-11</v>
      </c>
      <c r="EC206">
        <v>0.12709237582918859</v>
      </c>
      <c r="ED206">
        <v>0</v>
      </c>
      <c r="EE206">
        <v>0</v>
      </c>
      <c r="EF206">
        <v>0</v>
      </c>
      <c r="EG206">
        <v>2</v>
      </c>
      <c r="EH206">
        <v>2028</v>
      </c>
      <c r="EI206">
        <v>2</v>
      </c>
      <c r="EJ206">
        <v>26</v>
      </c>
      <c r="EK206">
        <v>1</v>
      </c>
      <c r="EL206">
        <v>3.8</v>
      </c>
      <c r="EM206">
        <v>1.09497</v>
      </c>
      <c r="EN206">
        <v>2.5708000000000002</v>
      </c>
      <c r="EO206">
        <v>1.39893</v>
      </c>
      <c r="EP206">
        <v>2.323</v>
      </c>
      <c r="EQ206">
        <v>1.49902</v>
      </c>
      <c r="ER206">
        <v>2.4890099999999999</v>
      </c>
      <c r="ES206">
        <v>33.986499999999999</v>
      </c>
      <c r="ET206">
        <v>13.991899999999999</v>
      </c>
      <c r="EU206">
        <v>18</v>
      </c>
      <c r="EV206">
        <v>516.803</v>
      </c>
      <c r="EW206">
        <v>534.45899999999995</v>
      </c>
      <c r="EX206">
        <v>47.547199999999997</v>
      </c>
      <c r="EY206">
        <v>44.994599999999998</v>
      </c>
      <c r="EZ206">
        <v>30.0002</v>
      </c>
      <c r="FA206">
        <v>44.683900000000001</v>
      </c>
      <c r="FB206">
        <v>44.593699999999998</v>
      </c>
      <c r="FC206">
        <v>21.9132</v>
      </c>
      <c r="FD206">
        <v>0</v>
      </c>
      <c r="FE206">
        <v>100</v>
      </c>
      <c r="FF206">
        <v>47.517699999999998</v>
      </c>
      <c r="FG206">
        <v>400</v>
      </c>
      <c r="FH206">
        <v>54.561199999999999</v>
      </c>
      <c r="FI206">
        <v>97.740899999999996</v>
      </c>
      <c r="FJ206">
        <v>99.449799999999996</v>
      </c>
    </row>
    <row r="207" spans="1:166" x14ac:dyDescent="0.2">
      <c r="A207">
        <v>189</v>
      </c>
      <c r="B207">
        <v>1659052120.5</v>
      </c>
      <c r="C207">
        <v>33186</v>
      </c>
      <c r="D207" t="s">
        <v>845</v>
      </c>
      <c r="E207" t="s">
        <v>846</v>
      </c>
      <c r="F207" t="s">
        <v>280</v>
      </c>
      <c r="G207">
        <v>1659052120.5</v>
      </c>
      <c r="H207">
        <f t="shared" si="230"/>
        <v>1.602233625291874E-2</v>
      </c>
      <c r="I207">
        <f t="shared" si="231"/>
        <v>16.022336252918741</v>
      </c>
      <c r="J207">
        <f t="shared" si="232"/>
        <v>11.281802628416807</v>
      </c>
      <c r="K207">
        <f t="shared" si="233"/>
        <v>379.24900000000002</v>
      </c>
      <c r="L207">
        <f t="shared" si="234"/>
        <v>309.27044241536981</v>
      </c>
      <c r="M207">
        <f t="shared" si="235"/>
        <v>30.850797603548177</v>
      </c>
      <c r="N207">
        <f t="shared" si="236"/>
        <v>37.831401051362093</v>
      </c>
      <c r="O207">
        <f t="shared" si="237"/>
        <v>0.40838225984228316</v>
      </c>
      <c r="P207">
        <f t="shared" si="238"/>
        <v>2.9246729225168053</v>
      </c>
      <c r="Q207">
        <f t="shared" si="239"/>
        <v>0.38027526894988001</v>
      </c>
      <c r="R207">
        <f t="shared" si="240"/>
        <v>0.2400399239385258</v>
      </c>
      <c r="S207">
        <f t="shared" si="241"/>
        <v>66.160705164355178</v>
      </c>
      <c r="T207">
        <f t="shared" si="242"/>
        <v>40.922975639407611</v>
      </c>
      <c r="U207">
        <f t="shared" si="243"/>
        <v>42.012</v>
      </c>
      <c r="V207">
        <f t="shared" si="244"/>
        <v>8.2486274830856008</v>
      </c>
      <c r="W207">
        <f t="shared" si="245"/>
        <v>45.516643609825081</v>
      </c>
      <c r="X207">
        <f t="shared" si="246"/>
        <v>4.3102374030998103</v>
      </c>
      <c r="Y207">
        <f t="shared" si="247"/>
        <v>9.4695853236626082</v>
      </c>
      <c r="Z207">
        <f t="shared" si="248"/>
        <v>3.9383900799857905</v>
      </c>
      <c r="AA207">
        <f t="shared" si="249"/>
        <v>-706.58502875371641</v>
      </c>
      <c r="AB207">
        <f t="shared" si="250"/>
        <v>417.12912413692948</v>
      </c>
      <c r="AC207">
        <f t="shared" si="251"/>
        <v>36.087161108676902</v>
      </c>
      <c r="AD207">
        <f t="shared" si="252"/>
        <v>-187.20803834375488</v>
      </c>
      <c r="AE207">
        <v>0</v>
      </c>
      <c r="AF207">
        <v>0</v>
      </c>
      <c r="AG207">
        <f t="shared" si="253"/>
        <v>1</v>
      </c>
      <c r="AH207">
        <f t="shared" si="254"/>
        <v>0</v>
      </c>
      <c r="AI207">
        <f t="shared" si="255"/>
        <v>49797.805408783694</v>
      </c>
      <c r="AJ207" t="s">
        <v>281</v>
      </c>
      <c r="AK207" t="s">
        <v>281</v>
      </c>
      <c r="AL207">
        <v>0</v>
      </c>
      <c r="AM207">
        <v>0</v>
      </c>
      <c r="AN207" t="e">
        <f t="shared" si="256"/>
        <v>#DIV/0!</v>
      </c>
      <c r="AO207">
        <v>0</v>
      </c>
      <c r="AP207" t="s">
        <v>281</v>
      </c>
      <c r="AQ207" t="s">
        <v>281</v>
      </c>
      <c r="AR207">
        <v>0</v>
      </c>
      <c r="AS207">
        <v>0</v>
      </c>
      <c r="AT207" t="e">
        <f t="shared" si="257"/>
        <v>#DIV/0!</v>
      </c>
      <c r="AU207">
        <v>0.5</v>
      </c>
      <c r="AV207">
        <f t="shared" si="258"/>
        <v>337.22742899707521</v>
      </c>
      <c r="AW207">
        <f t="shared" si="259"/>
        <v>11.281802628416807</v>
      </c>
      <c r="AX207" t="e">
        <f t="shared" si="260"/>
        <v>#DIV/0!</v>
      </c>
      <c r="AY207">
        <f t="shared" si="261"/>
        <v>3.3454581858804421E-2</v>
      </c>
      <c r="AZ207" t="e">
        <f t="shared" si="262"/>
        <v>#DIV/0!</v>
      </c>
      <c r="BA207" t="e">
        <f t="shared" si="263"/>
        <v>#DIV/0!</v>
      </c>
      <c r="BB207" t="s">
        <v>281</v>
      </c>
      <c r="BC207">
        <v>0</v>
      </c>
      <c r="BD207" t="e">
        <f t="shared" si="264"/>
        <v>#DIV/0!</v>
      </c>
      <c r="BE207" t="e">
        <f t="shared" si="265"/>
        <v>#DIV/0!</v>
      </c>
      <c r="BF207" t="e">
        <f t="shared" si="266"/>
        <v>#DIV/0!</v>
      </c>
      <c r="BG207" t="e">
        <f t="shared" si="267"/>
        <v>#DIV/0!</v>
      </c>
      <c r="BH207" t="e">
        <f t="shared" si="268"/>
        <v>#DIV/0!</v>
      </c>
      <c r="BI207" t="e">
        <f t="shared" si="269"/>
        <v>#DIV/0!</v>
      </c>
      <c r="BJ207" t="e">
        <f t="shared" si="270"/>
        <v>#DIV/0!</v>
      </c>
      <c r="BK207" t="e">
        <f t="shared" si="271"/>
        <v>#DIV/0!</v>
      </c>
      <c r="BL207">
        <f t="shared" si="272"/>
        <v>400.03300000000002</v>
      </c>
      <c r="BM207">
        <f t="shared" si="273"/>
        <v>337.22742899707521</v>
      </c>
      <c r="BN207">
        <f t="shared" si="274"/>
        <v>0.84299902507311952</v>
      </c>
      <c r="BO207">
        <f t="shared" si="275"/>
        <v>0.16538811839112066</v>
      </c>
      <c r="BP207">
        <v>6</v>
      </c>
      <c r="BQ207">
        <v>0.6</v>
      </c>
      <c r="BR207" t="s">
        <v>282</v>
      </c>
      <c r="BS207">
        <v>1659052120.5</v>
      </c>
      <c r="BT207">
        <v>379.24900000000002</v>
      </c>
      <c r="BU207">
        <v>400.06799999999998</v>
      </c>
      <c r="BV207">
        <v>43.2089</v>
      </c>
      <c r="BW207">
        <v>24.822500000000002</v>
      </c>
      <c r="BX207">
        <v>378.39600000000002</v>
      </c>
      <c r="BY207">
        <v>43.080199999999998</v>
      </c>
      <c r="BZ207">
        <v>500.262</v>
      </c>
      <c r="CA207">
        <v>99.653499999999994</v>
      </c>
      <c r="CB207">
        <v>9.9962899999999993E-2</v>
      </c>
      <c r="CC207">
        <v>44.657499999999999</v>
      </c>
      <c r="CD207">
        <v>42.012</v>
      </c>
      <c r="CE207">
        <v>999.9</v>
      </c>
      <c r="CF207">
        <v>0</v>
      </c>
      <c r="CG207">
        <v>0</v>
      </c>
      <c r="CH207">
        <v>10006.9</v>
      </c>
      <c r="CI207">
        <v>0</v>
      </c>
      <c r="CJ207">
        <v>241.82</v>
      </c>
      <c r="CK207">
        <v>400.03300000000002</v>
      </c>
      <c r="CL207">
        <v>0.90002899999999997</v>
      </c>
      <c r="CM207">
        <v>9.9970600000000007E-2</v>
      </c>
      <c r="CN207">
        <v>0</v>
      </c>
      <c r="CO207">
        <v>3.089</v>
      </c>
      <c r="CP207">
        <v>0</v>
      </c>
      <c r="CQ207">
        <v>4396.1400000000003</v>
      </c>
      <c r="CR207">
        <v>3430.25</v>
      </c>
      <c r="CS207">
        <v>48.375</v>
      </c>
      <c r="CT207">
        <v>51.061999999999998</v>
      </c>
      <c r="CU207">
        <v>49.375</v>
      </c>
      <c r="CV207">
        <v>50.436999999999998</v>
      </c>
      <c r="CW207">
        <v>49</v>
      </c>
      <c r="CX207">
        <v>360.04</v>
      </c>
      <c r="CY207">
        <v>39.99</v>
      </c>
      <c r="CZ207">
        <v>0</v>
      </c>
      <c r="DA207">
        <v>1659052317.3</v>
      </c>
      <c r="DB207">
        <v>0</v>
      </c>
      <c r="DC207">
        <v>3.2207119999999998</v>
      </c>
      <c r="DD207">
        <v>0.24726154814946719</v>
      </c>
      <c r="DE207">
        <v>36.589230820866227</v>
      </c>
      <c r="DF207">
        <v>4391.3516</v>
      </c>
      <c r="DG207">
        <v>15</v>
      </c>
      <c r="DH207">
        <v>1659052029.5</v>
      </c>
      <c r="DI207" t="s">
        <v>847</v>
      </c>
      <c r="DJ207">
        <v>1659052024.5</v>
      </c>
      <c r="DK207">
        <v>1659052029.5</v>
      </c>
      <c r="DL207">
        <v>190</v>
      </c>
      <c r="DM207">
        <v>-0.06</v>
      </c>
      <c r="DN207">
        <v>2E-3</v>
      </c>
      <c r="DO207">
        <v>0.83599999999999997</v>
      </c>
      <c r="DP207">
        <v>0.11</v>
      </c>
      <c r="DQ207">
        <v>400</v>
      </c>
      <c r="DR207">
        <v>25</v>
      </c>
      <c r="DS207">
        <v>7.0000000000000007E-2</v>
      </c>
      <c r="DT207">
        <v>0</v>
      </c>
      <c r="DU207">
        <v>100</v>
      </c>
      <c r="DV207">
        <v>100</v>
      </c>
      <c r="DW207">
        <v>0.85299999999999998</v>
      </c>
      <c r="DX207">
        <v>0.12870000000000001</v>
      </c>
      <c r="DY207">
        <v>1.1412936619683971</v>
      </c>
      <c r="DZ207">
        <v>-6.7132856166521554E-4</v>
      </c>
      <c r="EA207">
        <v>-2.681329234238156E-7</v>
      </c>
      <c r="EB207">
        <v>8.1307759810197942E-11</v>
      </c>
      <c r="EC207">
        <v>0.12875555770682459</v>
      </c>
      <c r="ED207">
        <v>0</v>
      </c>
      <c r="EE207">
        <v>0</v>
      </c>
      <c r="EF207">
        <v>0</v>
      </c>
      <c r="EG207">
        <v>2</v>
      </c>
      <c r="EH207">
        <v>2028</v>
      </c>
      <c r="EI207">
        <v>2</v>
      </c>
      <c r="EJ207">
        <v>26</v>
      </c>
      <c r="EK207">
        <v>1.6</v>
      </c>
      <c r="EL207">
        <v>1.5</v>
      </c>
      <c r="EM207">
        <v>1.09253</v>
      </c>
      <c r="EN207">
        <v>2.5598100000000001</v>
      </c>
      <c r="EO207">
        <v>1.39893</v>
      </c>
      <c r="EP207">
        <v>2.32422</v>
      </c>
      <c r="EQ207">
        <v>1.49902</v>
      </c>
      <c r="ER207">
        <v>2.49512</v>
      </c>
      <c r="ES207">
        <v>33.986499999999999</v>
      </c>
      <c r="ET207">
        <v>13.9657</v>
      </c>
      <c r="EU207">
        <v>18</v>
      </c>
      <c r="EV207">
        <v>516.06899999999996</v>
      </c>
      <c r="EW207">
        <v>534.28099999999995</v>
      </c>
      <c r="EX207">
        <v>46.907600000000002</v>
      </c>
      <c r="EY207">
        <v>45.043199999999999</v>
      </c>
      <c r="EZ207">
        <v>30.002600000000001</v>
      </c>
      <c r="FA207">
        <v>44.726999999999997</v>
      </c>
      <c r="FB207">
        <v>44.641300000000001</v>
      </c>
      <c r="FC207">
        <v>21.844000000000001</v>
      </c>
      <c r="FD207">
        <v>0</v>
      </c>
      <c r="FE207">
        <v>100</v>
      </c>
      <c r="FF207">
        <v>46.900500000000001</v>
      </c>
      <c r="FG207">
        <v>400</v>
      </c>
      <c r="FH207">
        <v>54.561199999999999</v>
      </c>
      <c r="FI207">
        <v>97.735299999999995</v>
      </c>
      <c r="FJ207">
        <v>99.438900000000004</v>
      </c>
    </row>
    <row r="208" spans="1:166" x14ac:dyDescent="0.2">
      <c r="A208">
        <v>190</v>
      </c>
      <c r="B208">
        <v>1659052271.0999999</v>
      </c>
      <c r="C208">
        <v>33336.599999904633</v>
      </c>
      <c r="D208" t="s">
        <v>848</v>
      </c>
      <c r="E208" t="s">
        <v>849</v>
      </c>
      <c r="F208" t="s">
        <v>280</v>
      </c>
      <c r="G208">
        <v>1659052271.0999999</v>
      </c>
      <c r="H208">
        <f t="shared" si="230"/>
        <v>1.4511322937928039E-2</v>
      </c>
      <c r="I208">
        <f t="shared" si="231"/>
        <v>14.511322937928039</v>
      </c>
      <c r="J208">
        <f t="shared" si="232"/>
        <v>11.152050946117507</v>
      </c>
      <c r="K208">
        <f t="shared" si="233"/>
        <v>380.05099999999999</v>
      </c>
      <c r="L208">
        <f t="shared" si="234"/>
        <v>302.72224618899645</v>
      </c>
      <c r="M208">
        <f t="shared" si="235"/>
        <v>30.197754946337156</v>
      </c>
      <c r="N208">
        <f t="shared" si="236"/>
        <v>37.911607453999999</v>
      </c>
      <c r="O208">
        <f t="shared" si="237"/>
        <v>0.35143618860777326</v>
      </c>
      <c r="P208">
        <f t="shared" si="238"/>
        <v>2.921058901994007</v>
      </c>
      <c r="Q208">
        <f t="shared" si="239"/>
        <v>0.33038578171584687</v>
      </c>
      <c r="R208">
        <f t="shared" si="240"/>
        <v>0.20827986598484013</v>
      </c>
      <c r="S208">
        <f t="shared" si="241"/>
        <v>66.163897163487064</v>
      </c>
      <c r="T208">
        <f t="shared" si="242"/>
        <v>41.115473881081172</v>
      </c>
      <c r="U208">
        <f t="shared" si="243"/>
        <v>42.011699999999998</v>
      </c>
      <c r="V208">
        <f t="shared" si="244"/>
        <v>8.2484971565025624</v>
      </c>
      <c r="W208">
        <f t="shared" si="245"/>
        <v>44.145381567443614</v>
      </c>
      <c r="X208">
        <f t="shared" si="246"/>
        <v>4.1391126727999996</v>
      </c>
      <c r="Y208">
        <f t="shared" si="247"/>
        <v>9.3760944539043631</v>
      </c>
      <c r="Z208">
        <f t="shared" si="248"/>
        <v>4.1093844837025628</v>
      </c>
      <c r="AA208">
        <f t="shared" si="249"/>
        <v>-639.9493415626265</v>
      </c>
      <c r="AB208">
        <f t="shared" si="250"/>
        <v>386.45623294463451</v>
      </c>
      <c r="AC208">
        <f t="shared" si="251"/>
        <v>33.444352760820372</v>
      </c>
      <c r="AD208">
        <f t="shared" si="252"/>
        <v>-153.88485869368458</v>
      </c>
      <c r="AE208">
        <v>0</v>
      </c>
      <c r="AF208">
        <v>0</v>
      </c>
      <c r="AG208">
        <f t="shared" si="253"/>
        <v>1</v>
      </c>
      <c r="AH208">
        <f t="shared" si="254"/>
        <v>0</v>
      </c>
      <c r="AI208">
        <f t="shared" si="255"/>
        <v>49729.407330747563</v>
      </c>
      <c r="AJ208" t="s">
        <v>281</v>
      </c>
      <c r="AK208" t="s">
        <v>281</v>
      </c>
      <c r="AL208">
        <v>0</v>
      </c>
      <c r="AM208">
        <v>0</v>
      </c>
      <c r="AN208" t="e">
        <f t="shared" si="256"/>
        <v>#DIV/0!</v>
      </c>
      <c r="AO208">
        <v>0</v>
      </c>
      <c r="AP208" t="s">
        <v>281</v>
      </c>
      <c r="AQ208" t="s">
        <v>281</v>
      </c>
      <c r="AR208">
        <v>0</v>
      </c>
      <c r="AS208">
        <v>0</v>
      </c>
      <c r="AT208" t="e">
        <f t="shared" si="257"/>
        <v>#DIV/0!</v>
      </c>
      <c r="AU208">
        <v>0.5</v>
      </c>
      <c r="AV208">
        <f t="shared" si="258"/>
        <v>337.24422899662545</v>
      </c>
      <c r="AW208">
        <f t="shared" si="259"/>
        <v>11.152050946117507</v>
      </c>
      <c r="AX208" t="e">
        <f t="shared" si="260"/>
        <v>#DIV/0!</v>
      </c>
      <c r="AY208">
        <f t="shared" si="261"/>
        <v>3.3068174299964365E-2</v>
      </c>
      <c r="AZ208" t="e">
        <f t="shared" si="262"/>
        <v>#DIV/0!</v>
      </c>
      <c r="BA208" t="e">
        <f t="shared" si="263"/>
        <v>#DIV/0!</v>
      </c>
      <c r="BB208" t="s">
        <v>281</v>
      </c>
      <c r="BC208">
        <v>0</v>
      </c>
      <c r="BD208" t="e">
        <f t="shared" si="264"/>
        <v>#DIV/0!</v>
      </c>
      <c r="BE208" t="e">
        <f t="shared" si="265"/>
        <v>#DIV/0!</v>
      </c>
      <c r="BF208" t="e">
        <f t="shared" si="266"/>
        <v>#DIV/0!</v>
      </c>
      <c r="BG208" t="e">
        <f t="shared" si="267"/>
        <v>#DIV/0!</v>
      </c>
      <c r="BH208" t="e">
        <f t="shared" si="268"/>
        <v>#DIV/0!</v>
      </c>
      <c r="BI208" t="e">
        <f t="shared" si="269"/>
        <v>#DIV/0!</v>
      </c>
      <c r="BJ208" t="e">
        <f t="shared" si="270"/>
        <v>#DIV/0!</v>
      </c>
      <c r="BK208" t="e">
        <f t="shared" si="271"/>
        <v>#DIV/0!</v>
      </c>
      <c r="BL208">
        <f t="shared" si="272"/>
        <v>400.053</v>
      </c>
      <c r="BM208">
        <f t="shared" si="273"/>
        <v>337.24422899662545</v>
      </c>
      <c r="BN208">
        <f t="shared" si="274"/>
        <v>0.84299887514060745</v>
      </c>
      <c r="BO208">
        <f t="shared" si="275"/>
        <v>0.16538782902137233</v>
      </c>
      <c r="BP208">
        <v>6</v>
      </c>
      <c r="BQ208">
        <v>0.6</v>
      </c>
      <c r="BR208" t="s">
        <v>282</v>
      </c>
      <c r="BS208">
        <v>1659052271.0999999</v>
      </c>
      <c r="BT208">
        <v>380.05099999999999</v>
      </c>
      <c r="BU208">
        <v>400.03899999999999</v>
      </c>
      <c r="BV208">
        <v>41.493200000000002</v>
      </c>
      <c r="BW208">
        <v>24.8126</v>
      </c>
      <c r="BX208">
        <v>379.16500000000002</v>
      </c>
      <c r="BY208">
        <v>41.360999999999997</v>
      </c>
      <c r="BZ208">
        <v>500.31299999999999</v>
      </c>
      <c r="CA208">
        <v>99.653800000000004</v>
      </c>
      <c r="CB208">
        <v>0.1002</v>
      </c>
      <c r="CC208">
        <v>44.465699999999998</v>
      </c>
      <c r="CD208">
        <v>42.011699999999998</v>
      </c>
      <c r="CE208">
        <v>999.9</v>
      </c>
      <c r="CF208">
        <v>0</v>
      </c>
      <c r="CG208">
        <v>0</v>
      </c>
      <c r="CH208">
        <v>9986.25</v>
      </c>
      <c r="CI208">
        <v>0</v>
      </c>
      <c r="CJ208">
        <v>241.911</v>
      </c>
      <c r="CK208">
        <v>400.053</v>
      </c>
      <c r="CL208">
        <v>0.90002899999999997</v>
      </c>
      <c r="CM208">
        <v>9.9970600000000007E-2</v>
      </c>
      <c r="CN208">
        <v>0</v>
      </c>
      <c r="CO208">
        <v>3.0960999999999999</v>
      </c>
      <c r="CP208">
        <v>0</v>
      </c>
      <c r="CQ208">
        <v>4461.43</v>
      </c>
      <c r="CR208">
        <v>3430.41</v>
      </c>
      <c r="CS208">
        <v>48.436999999999998</v>
      </c>
      <c r="CT208">
        <v>51.061999999999998</v>
      </c>
      <c r="CU208">
        <v>49.436999999999998</v>
      </c>
      <c r="CV208">
        <v>50.436999999999998</v>
      </c>
      <c r="CW208">
        <v>49</v>
      </c>
      <c r="CX208">
        <v>360.06</v>
      </c>
      <c r="CY208">
        <v>39.99</v>
      </c>
      <c r="CZ208">
        <v>0</v>
      </c>
      <c r="DA208">
        <v>1659052467.9000001</v>
      </c>
      <c r="DB208">
        <v>0</v>
      </c>
      <c r="DC208">
        <v>3.253853846153846</v>
      </c>
      <c r="DD208">
        <v>-0.35682734719739839</v>
      </c>
      <c r="DE208">
        <v>15.07213671357127</v>
      </c>
      <c r="DF208">
        <v>4458.1792307692313</v>
      </c>
      <c r="DG208">
        <v>15</v>
      </c>
      <c r="DH208">
        <v>1659052188</v>
      </c>
      <c r="DI208" t="s">
        <v>850</v>
      </c>
      <c r="DJ208">
        <v>1659052174.5</v>
      </c>
      <c r="DK208">
        <v>1659052188</v>
      </c>
      <c r="DL208">
        <v>191</v>
      </c>
      <c r="DM208">
        <v>3.3000000000000002E-2</v>
      </c>
      <c r="DN208">
        <v>3.0000000000000001E-3</v>
      </c>
      <c r="DO208">
        <v>0.86899999999999999</v>
      </c>
      <c r="DP208">
        <v>0.113</v>
      </c>
      <c r="DQ208">
        <v>400</v>
      </c>
      <c r="DR208">
        <v>25</v>
      </c>
      <c r="DS208">
        <v>0.09</v>
      </c>
      <c r="DT208">
        <v>0.01</v>
      </c>
      <c r="DU208">
        <v>100</v>
      </c>
      <c r="DV208">
        <v>100</v>
      </c>
      <c r="DW208">
        <v>0.88600000000000001</v>
      </c>
      <c r="DX208">
        <v>0.13220000000000001</v>
      </c>
      <c r="DY208">
        <v>1.174558581892917</v>
      </c>
      <c r="DZ208">
        <v>-6.7132856166521554E-4</v>
      </c>
      <c r="EA208">
        <v>-2.681329234238156E-7</v>
      </c>
      <c r="EB208">
        <v>8.1307759810197942E-11</v>
      </c>
      <c r="EC208">
        <v>0.13218548896885099</v>
      </c>
      <c r="ED208">
        <v>0</v>
      </c>
      <c r="EE208">
        <v>0</v>
      </c>
      <c r="EF208">
        <v>0</v>
      </c>
      <c r="EG208">
        <v>2</v>
      </c>
      <c r="EH208">
        <v>2028</v>
      </c>
      <c r="EI208">
        <v>2</v>
      </c>
      <c r="EJ208">
        <v>26</v>
      </c>
      <c r="EK208">
        <v>1.6</v>
      </c>
      <c r="EL208">
        <v>1.4</v>
      </c>
      <c r="EM208">
        <v>1.09131</v>
      </c>
      <c r="EN208">
        <v>2.5500500000000001</v>
      </c>
      <c r="EO208">
        <v>1.39893</v>
      </c>
      <c r="EP208">
        <v>2.323</v>
      </c>
      <c r="EQ208">
        <v>1.49902</v>
      </c>
      <c r="ER208">
        <v>2.4877899999999999</v>
      </c>
      <c r="ES208">
        <v>33.963900000000002</v>
      </c>
      <c r="ET208">
        <v>13.9482</v>
      </c>
      <c r="EU208">
        <v>18</v>
      </c>
      <c r="EV208">
        <v>515.02599999999995</v>
      </c>
      <c r="EW208">
        <v>534.20299999999997</v>
      </c>
      <c r="EX208">
        <v>46.018099999999997</v>
      </c>
      <c r="EY208">
        <v>45.0822</v>
      </c>
      <c r="EZ208">
        <v>30.0001</v>
      </c>
      <c r="FA208">
        <v>44.770099999999999</v>
      </c>
      <c r="FB208">
        <v>44.684100000000001</v>
      </c>
      <c r="FC208">
        <v>21.823799999999999</v>
      </c>
      <c r="FD208">
        <v>0</v>
      </c>
      <c r="FE208">
        <v>100</v>
      </c>
      <c r="FF208">
        <v>46.013599999999997</v>
      </c>
      <c r="FG208">
        <v>400</v>
      </c>
      <c r="FH208">
        <v>54.561199999999999</v>
      </c>
      <c r="FI208">
        <v>97.726399999999998</v>
      </c>
      <c r="FJ208">
        <v>99.431100000000001</v>
      </c>
    </row>
    <row r="209" spans="1:166" x14ac:dyDescent="0.2">
      <c r="A209">
        <v>191</v>
      </c>
      <c r="B209">
        <v>1659052421.5999999</v>
      </c>
      <c r="C209">
        <v>33487.099999904633</v>
      </c>
      <c r="D209" t="s">
        <v>851</v>
      </c>
      <c r="E209" t="s">
        <v>852</v>
      </c>
      <c r="F209" t="s">
        <v>280</v>
      </c>
      <c r="G209">
        <v>1659052421.5999999</v>
      </c>
      <c r="H209">
        <f t="shared" si="230"/>
        <v>1.2921138201857847E-2</v>
      </c>
      <c r="I209">
        <f t="shared" si="231"/>
        <v>12.921138201857847</v>
      </c>
      <c r="J209">
        <f t="shared" si="232"/>
        <v>10.76953466094723</v>
      </c>
      <c r="K209">
        <f t="shared" si="233"/>
        <v>381.15300000000002</v>
      </c>
      <c r="L209">
        <f t="shared" si="234"/>
        <v>295.75910359487676</v>
      </c>
      <c r="M209">
        <f t="shared" si="235"/>
        <v>29.507339202837411</v>
      </c>
      <c r="N209">
        <f t="shared" si="236"/>
        <v>38.026930439255999</v>
      </c>
      <c r="O209">
        <f t="shared" si="237"/>
        <v>0.29680464066841938</v>
      </c>
      <c r="P209">
        <f t="shared" si="238"/>
        <v>2.922074848177175</v>
      </c>
      <c r="Q209">
        <f t="shared" si="239"/>
        <v>0.28164735769592442</v>
      </c>
      <c r="R209">
        <f t="shared" si="240"/>
        <v>0.17732850612223142</v>
      </c>
      <c r="S209">
        <f t="shared" si="241"/>
        <v>66.164393326974121</v>
      </c>
      <c r="T209">
        <f t="shared" si="242"/>
        <v>41.230818526069562</v>
      </c>
      <c r="U209">
        <f t="shared" si="243"/>
        <v>42.028300000000002</v>
      </c>
      <c r="V209">
        <f t="shared" si="244"/>
        <v>8.2557112412975773</v>
      </c>
      <c r="W209">
        <f t="shared" si="245"/>
        <v>42.871648462643073</v>
      </c>
      <c r="X209">
        <f t="shared" si="246"/>
        <v>3.9588302018056001</v>
      </c>
      <c r="Y209">
        <f t="shared" si="247"/>
        <v>9.234145044026457</v>
      </c>
      <c r="Z209">
        <f t="shared" si="248"/>
        <v>4.2968810394919768</v>
      </c>
      <c r="AA209">
        <f t="shared" si="249"/>
        <v>-569.82219470193104</v>
      </c>
      <c r="AB209">
        <f t="shared" si="250"/>
        <v>337.59728901759053</v>
      </c>
      <c r="AC209">
        <f t="shared" si="251"/>
        <v>29.167316587749365</v>
      </c>
      <c r="AD209">
        <f t="shared" si="252"/>
        <v>-136.89319576961702</v>
      </c>
      <c r="AE209">
        <v>0</v>
      </c>
      <c r="AF209">
        <v>0</v>
      </c>
      <c r="AG209">
        <f t="shared" si="253"/>
        <v>1</v>
      </c>
      <c r="AH209">
        <f t="shared" si="254"/>
        <v>0</v>
      </c>
      <c r="AI209">
        <f t="shared" si="255"/>
        <v>49803.559552919942</v>
      </c>
      <c r="AJ209" t="s">
        <v>281</v>
      </c>
      <c r="AK209" t="s">
        <v>281</v>
      </c>
      <c r="AL209">
        <v>0</v>
      </c>
      <c r="AM209">
        <v>0</v>
      </c>
      <c r="AN209" t="e">
        <f t="shared" si="256"/>
        <v>#DIV/0!</v>
      </c>
      <c r="AO209">
        <v>0</v>
      </c>
      <c r="AP209" t="s">
        <v>281</v>
      </c>
      <c r="AQ209" t="s">
        <v>281</v>
      </c>
      <c r="AR209">
        <v>0</v>
      </c>
      <c r="AS209">
        <v>0</v>
      </c>
      <c r="AT209" t="e">
        <f t="shared" si="257"/>
        <v>#DIV/0!</v>
      </c>
      <c r="AU209">
        <v>0.5</v>
      </c>
      <c r="AV209">
        <f t="shared" si="258"/>
        <v>337.24675799325087</v>
      </c>
      <c r="AW209">
        <f t="shared" si="259"/>
        <v>10.76953466094723</v>
      </c>
      <c r="AX209" t="e">
        <f t="shared" si="260"/>
        <v>#DIV/0!</v>
      </c>
      <c r="AY209">
        <f t="shared" si="261"/>
        <v>3.1933693669970738E-2</v>
      </c>
      <c r="AZ209" t="e">
        <f t="shared" si="262"/>
        <v>#DIV/0!</v>
      </c>
      <c r="BA209" t="e">
        <f t="shared" si="263"/>
        <v>#DIV/0!</v>
      </c>
      <c r="BB209" t="s">
        <v>281</v>
      </c>
      <c r="BC209">
        <v>0</v>
      </c>
      <c r="BD209" t="e">
        <f t="shared" si="264"/>
        <v>#DIV/0!</v>
      </c>
      <c r="BE209" t="e">
        <f t="shared" si="265"/>
        <v>#DIV/0!</v>
      </c>
      <c r="BF209" t="e">
        <f t="shared" si="266"/>
        <v>#DIV/0!</v>
      </c>
      <c r="BG209" t="e">
        <f t="shared" si="267"/>
        <v>#DIV/0!</v>
      </c>
      <c r="BH209" t="e">
        <f t="shared" si="268"/>
        <v>#DIV/0!</v>
      </c>
      <c r="BI209" t="e">
        <f t="shared" si="269"/>
        <v>#DIV/0!</v>
      </c>
      <c r="BJ209" t="e">
        <f t="shared" si="270"/>
        <v>#DIV/0!</v>
      </c>
      <c r="BK209" t="e">
        <f t="shared" si="271"/>
        <v>#DIV/0!</v>
      </c>
      <c r="BL209">
        <f t="shared" si="272"/>
        <v>400.05599999999998</v>
      </c>
      <c r="BM209">
        <f t="shared" si="273"/>
        <v>337.24675799325087</v>
      </c>
      <c r="BN209">
        <f t="shared" si="274"/>
        <v>0.84299887514060745</v>
      </c>
      <c r="BO209">
        <f t="shared" si="275"/>
        <v>0.16538782902137233</v>
      </c>
      <c r="BP209">
        <v>6</v>
      </c>
      <c r="BQ209">
        <v>0.6</v>
      </c>
      <c r="BR209" t="s">
        <v>282</v>
      </c>
      <c r="BS209">
        <v>1659052421.5999999</v>
      </c>
      <c r="BT209">
        <v>381.15300000000002</v>
      </c>
      <c r="BU209">
        <v>399.97800000000001</v>
      </c>
      <c r="BV209">
        <v>39.680300000000003</v>
      </c>
      <c r="BW209">
        <v>24.796800000000001</v>
      </c>
      <c r="BX209">
        <v>380.30900000000003</v>
      </c>
      <c r="BY209">
        <v>39.544699999999999</v>
      </c>
      <c r="BZ209">
        <v>500.22199999999998</v>
      </c>
      <c r="CA209">
        <v>99.668000000000006</v>
      </c>
      <c r="CB209">
        <v>0.100152</v>
      </c>
      <c r="CC209">
        <v>44.171300000000002</v>
      </c>
      <c r="CD209">
        <v>42.028300000000002</v>
      </c>
      <c r="CE209">
        <v>999.9</v>
      </c>
      <c r="CF209">
        <v>0</v>
      </c>
      <c r="CG209">
        <v>0</v>
      </c>
      <c r="CH209">
        <v>9990.6200000000008</v>
      </c>
      <c r="CI209">
        <v>0</v>
      </c>
      <c r="CJ209">
        <v>241.60400000000001</v>
      </c>
      <c r="CK209">
        <v>400.05599999999998</v>
      </c>
      <c r="CL209">
        <v>0.90002899999999997</v>
      </c>
      <c r="CM209">
        <v>9.9970600000000007E-2</v>
      </c>
      <c r="CN209">
        <v>0</v>
      </c>
      <c r="CO209">
        <v>3.2183000000000002</v>
      </c>
      <c r="CP209">
        <v>0</v>
      </c>
      <c r="CQ209">
        <v>4490.22</v>
      </c>
      <c r="CR209">
        <v>3430.44</v>
      </c>
      <c r="CS209">
        <v>48.375</v>
      </c>
      <c r="CT209">
        <v>51.061999999999998</v>
      </c>
      <c r="CU209">
        <v>49.436999999999998</v>
      </c>
      <c r="CV209">
        <v>50.5</v>
      </c>
      <c r="CW209">
        <v>48.936999999999998</v>
      </c>
      <c r="CX209">
        <v>360.06</v>
      </c>
      <c r="CY209">
        <v>39.99</v>
      </c>
      <c r="CZ209">
        <v>0</v>
      </c>
      <c r="DA209">
        <v>1659052618.5</v>
      </c>
      <c r="DB209">
        <v>0</v>
      </c>
      <c r="DC209">
        <v>3.2714880000000002</v>
      </c>
      <c r="DD209">
        <v>-0.36709230138189552</v>
      </c>
      <c r="DE209">
        <v>9.5907691498408294</v>
      </c>
      <c r="DF209">
        <v>4488.8612000000003</v>
      </c>
      <c r="DG209">
        <v>15</v>
      </c>
      <c r="DH209">
        <v>1659052342.0999999</v>
      </c>
      <c r="DI209" t="s">
        <v>853</v>
      </c>
      <c r="DJ209">
        <v>1659052319.5999999</v>
      </c>
      <c r="DK209">
        <v>1659052342.0999999</v>
      </c>
      <c r="DL209">
        <v>192</v>
      </c>
      <c r="DM209">
        <v>-4.1000000000000002E-2</v>
      </c>
      <c r="DN209">
        <v>3.0000000000000001E-3</v>
      </c>
      <c r="DO209">
        <v>0.82799999999999996</v>
      </c>
      <c r="DP209">
        <v>0.11600000000000001</v>
      </c>
      <c r="DQ209">
        <v>400</v>
      </c>
      <c r="DR209">
        <v>25</v>
      </c>
      <c r="DS209">
        <v>0.06</v>
      </c>
      <c r="DT209">
        <v>0.01</v>
      </c>
      <c r="DU209">
        <v>100</v>
      </c>
      <c r="DV209">
        <v>100</v>
      </c>
      <c r="DW209">
        <v>0.84399999999999997</v>
      </c>
      <c r="DX209">
        <v>0.1356</v>
      </c>
      <c r="DY209">
        <v>1.133919383069967</v>
      </c>
      <c r="DZ209">
        <v>-6.7132856166521554E-4</v>
      </c>
      <c r="EA209">
        <v>-2.681329234238156E-7</v>
      </c>
      <c r="EB209">
        <v>8.1307759810197942E-11</v>
      </c>
      <c r="EC209">
        <v>0.13554350427805109</v>
      </c>
      <c r="ED209">
        <v>0</v>
      </c>
      <c r="EE209">
        <v>0</v>
      </c>
      <c r="EF209">
        <v>0</v>
      </c>
      <c r="EG209">
        <v>2</v>
      </c>
      <c r="EH209">
        <v>2028</v>
      </c>
      <c r="EI209">
        <v>2</v>
      </c>
      <c r="EJ209">
        <v>26</v>
      </c>
      <c r="EK209">
        <v>1.7</v>
      </c>
      <c r="EL209">
        <v>1.3</v>
      </c>
      <c r="EM209">
        <v>1.09009</v>
      </c>
      <c r="EN209">
        <v>2.5537100000000001</v>
      </c>
      <c r="EO209">
        <v>1.39893</v>
      </c>
      <c r="EP209">
        <v>2.323</v>
      </c>
      <c r="EQ209">
        <v>1.49902</v>
      </c>
      <c r="ER209">
        <v>2.2570800000000002</v>
      </c>
      <c r="ES209">
        <v>33.941299999999998</v>
      </c>
      <c r="ET209">
        <v>13.921900000000001</v>
      </c>
      <c r="EU209">
        <v>18</v>
      </c>
      <c r="EV209">
        <v>513.95299999999997</v>
      </c>
      <c r="EW209">
        <v>533.82299999999998</v>
      </c>
      <c r="EX209">
        <v>45.071399999999997</v>
      </c>
      <c r="EY209">
        <v>45.116300000000003</v>
      </c>
      <c r="EZ209">
        <v>30.0001</v>
      </c>
      <c r="FA209">
        <v>44.808500000000002</v>
      </c>
      <c r="FB209">
        <v>44.7226</v>
      </c>
      <c r="FC209">
        <v>21.821100000000001</v>
      </c>
      <c r="FD209">
        <v>0</v>
      </c>
      <c r="FE209">
        <v>100</v>
      </c>
      <c r="FF209">
        <v>45.067500000000003</v>
      </c>
      <c r="FG209">
        <v>400</v>
      </c>
      <c r="FH209">
        <v>54.561199999999999</v>
      </c>
      <c r="FI209">
        <v>97.720399999999998</v>
      </c>
      <c r="FJ209">
        <v>99.421000000000006</v>
      </c>
    </row>
    <row r="210" spans="1:166" x14ac:dyDescent="0.2">
      <c r="A210">
        <v>192</v>
      </c>
      <c r="B210">
        <v>1659052572.0999999</v>
      </c>
      <c r="C210">
        <v>33637.599999904633</v>
      </c>
      <c r="D210" t="s">
        <v>854</v>
      </c>
      <c r="E210" t="s">
        <v>855</v>
      </c>
      <c r="F210" t="s">
        <v>280</v>
      </c>
      <c r="G210">
        <v>1659052572.0999999</v>
      </c>
      <c r="H210">
        <f t="shared" si="230"/>
        <v>1.0113817819137021E-2</v>
      </c>
      <c r="I210">
        <f t="shared" si="231"/>
        <v>10.11381781913702</v>
      </c>
      <c r="J210">
        <f t="shared" si="232"/>
        <v>14.783546746905834</v>
      </c>
      <c r="K210">
        <f t="shared" si="233"/>
        <v>575.25199999999995</v>
      </c>
      <c r="L210">
        <f t="shared" si="234"/>
        <v>421.12087730722038</v>
      </c>
      <c r="M210">
        <f t="shared" si="235"/>
        <v>42.016711432187748</v>
      </c>
      <c r="N210">
        <f t="shared" si="236"/>
        <v>57.394915776535996</v>
      </c>
      <c r="O210">
        <f t="shared" si="237"/>
        <v>0.21256702052865623</v>
      </c>
      <c r="P210">
        <f t="shared" si="238"/>
        <v>2.9218418342530708</v>
      </c>
      <c r="Q210">
        <f t="shared" si="239"/>
        <v>0.20467199981005002</v>
      </c>
      <c r="R210">
        <f t="shared" si="240"/>
        <v>0.12860552288925689</v>
      </c>
      <c r="S210">
        <f t="shared" si="241"/>
        <v>66.164393326974121</v>
      </c>
      <c r="T210">
        <f t="shared" si="242"/>
        <v>41.559586512187785</v>
      </c>
      <c r="U210">
        <f t="shared" si="243"/>
        <v>42.075299999999999</v>
      </c>
      <c r="V210">
        <f t="shared" si="244"/>
        <v>8.2761662987167295</v>
      </c>
      <c r="W210">
        <f t="shared" si="245"/>
        <v>40.235680995912062</v>
      </c>
      <c r="X210">
        <f t="shared" si="246"/>
        <v>3.6403066456926001</v>
      </c>
      <c r="Y210">
        <f t="shared" si="247"/>
        <v>9.0474587619442914</v>
      </c>
      <c r="Z210">
        <f t="shared" si="248"/>
        <v>4.6358596530241289</v>
      </c>
      <c r="AA210">
        <f t="shared" si="249"/>
        <v>-446.01936582394262</v>
      </c>
      <c r="AB210">
        <f t="shared" si="250"/>
        <v>268.22903538953932</v>
      </c>
      <c r="AC210">
        <f t="shared" si="251"/>
        <v>23.137820103281271</v>
      </c>
      <c r="AD210">
        <f t="shared" si="252"/>
        <v>-88.488117004147909</v>
      </c>
      <c r="AE210">
        <v>0</v>
      </c>
      <c r="AF210">
        <v>0</v>
      </c>
      <c r="AG210">
        <f t="shared" si="253"/>
        <v>1</v>
      </c>
      <c r="AH210">
        <f t="shared" si="254"/>
        <v>0</v>
      </c>
      <c r="AI210">
        <f t="shared" si="255"/>
        <v>49859.124862315002</v>
      </c>
      <c r="AJ210" t="s">
        <v>281</v>
      </c>
      <c r="AK210" t="s">
        <v>281</v>
      </c>
      <c r="AL210">
        <v>0</v>
      </c>
      <c r="AM210">
        <v>0</v>
      </c>
      <c r="AN210" t="e">
        <f t="shared" si="256"/>
        <v>#DIV/0!</v>
      </c>
      <c r="AO210">
        <v>0</v>
      </c>
      <c r="AP210" t="s">
        <v>281</v>
      </c>
      <c r="AQ210" t="s">
        <v>281</v>
      </c>
      <c r="AR210">
        <v>0</v>
      </c>
      <c r="AS210">
        <v>0</v>
      </c>
      <c r="AT210" t="e">
        <f t="shared" si="257"/>
        <v>#DIV/0!</v>
      </c>
      <c r="AU210">
        <v>0.5</v>
      </c>
      <c r="AV210">
        <f t="shared" si="258"/>
        <v>337.24675799325087</v>
      </c>
      <c r="AW210">
        <f t="shared" si="259"/>
        <v>14.783546746905834</v>
      </c>
      <c r="AX210" t="e">
        <f t="shared" si="260"/>
        <v>#DIV/0!</v>
      </c>
      <c r="AY210">
        <f t="shared" si="261"/>
        <v>4.3835993664916681E-2</v>
      </c>
      <c r="AZ210" t="e">
        <f t="shared" si="262"/>
        <v>#DIV/0!</v>
      </c>
      <c r="BA210" t="e">
        <f t="shared" si="263"/>
        <v>#DIV/0!</v>
      </c>
      <c r="BB210" t="s">
        <v>281</v>
      </c>
      <c r="BC210">
        <v>0</v>
      </c>
      <c r="BD210" t="e">
        <f t="shared" si="264"/>
        <v>#DIV/0!</v>
      </c>
      <c r="BE210" t="e">
        <f t="shared" si="265"/>
        <v>#DIV/0!</v>
      </c>
      <c r="BF210" t="e">
        <f t="shared" si="266"/>
        <v>#DIV/0!</v>
      </c>
      <c r="BG210" t="e">
        <f t="shared" si="267"/>
        <v>#DIV/0!</v>
      </c>
      <c r="BH210" t="e">
        <f t="shared" si="268"/>
        <v>#DIV/0!</v>
      </c>
      <c r="BI210" t="e">
        <f t="shared" si="269"/>
        <v>#DIV/0!</v>
      </c>
      <c r="BJ210" t="e">
        <f t="shared" si="270"/>
        <v>#DIV/0!</v>
      </c>
      <c r="BK210" t="e">
        <f t="shared" si="271"/>
        <v>#DIV/0!</v>
      </c>
      <c r="BL210">
        <f t="shared" si="272"/>
        <v>400.05599999999998</v>
      </c>
      <c r="BM210">
        <f t="shared" si="273"/>
        <v>337.24675799325087</v>
      </c>
      <c r="BN210">
        <f t="shared" si="274"/>
        <v>0.84299887514060745</v>
      </c>
      <c r="BO210">
        <f t="shared" si="275"/>
        <v>0.16538782902137233</v>
      </c>
      <c r="BP210">
        <v>6</v>
      </c>
      <c r="BQ210">
        <v>0.6</v>
      </c>
      <c r="BR210" t="s">
        <v>282</v>
      </c>
      <c r="BS210">
        <v>1659052572.0999999</v>
      </c>
      <c r="BT210">
        <v>575.25199999999995</v>
      </c>
      <c r="BU210">
        <v>599.95699999999999</v>
      </c>
      <c r="BV210">
        <v>36.485700000000001</v>
      </c>
      <c r="BW210">
        <v>24.799900000000001</v>
      </c>
      <c r="BX210">
        <v>574.34500000000003</v>
      </c>
      <c r="BY210">
        <v>36.349200000000003</v>
      </c>
      <c r="BZ210">
        <v>500.34100000000001</v>
      </c>
      <c r="CA210">
        <v>99.673400000000001</v>
      </c>
      <c r="CB210">
        <v>0.100118</v>
      </c>
      <c r="CC210">
        <v>43.778100000000002</v>
      </c>
      <c r="CD210">
        <v>42.075299999999999</v>
      </c>
      <c r="CE210">
        <v>999.9</v>
      </c>
      <c r="CF210">
        <v>0</v>
      </c>
      <c r="CG210">
        <v>0</v>
      </c>
      <c r="CH210">
        <v>9988.75</v>
      </c>
      <c r="CI210">
        <v>0</v>
      </c>
      <c r="CJ210">
        <v>241.40100000000001</v>
      </c>
      <c r="CK210">
        <v>400.05599999999998</v>
      </c>
      <c r="CL210">
        <v>0.90002899999999997</v>
      </c>
      <c r="CM210">
        <v>9.9970600000000007E-2</v>
      </c>
      <c r="CN210">
        <v>0</v>
      </c>
      <c r="CO210">
        <v>3.4371999999999998</v>
      </c>
      <c r="CP210">
        <v>0</v>
      </c>
      <c r="CQ210">
        <v>4541.87</v>
      </c>
      <c r="CR210">
        <v>3430.44</v>
      </c>
      <c r="CS210">
        <v>48.375</v>
      </c>
      <c r="CT210">
        <v>51.061999999999998</v>
      </c>
      <c r="CU210">
        <v>49.436999999999998</v>
      </c>
      <c r="CV210">
        <v>50.5</v>
      </c>
      <c r="CW210">
        <v>48.936999999999998</v>
      </c>
      <c r="CX210">
        <v>360.06</v>
      </c>
      <c r="CY210">
        <v>39.99</v>
      </c>
      <c r="CZ210">
        <v>0</v>
      </c>
      <c r="DA210">
        <v>1659052769.0999999</v>
      </c>
      <c r="DB210">
        <v>0</v>
      </c>
      <c r="DC210">
        <v>3.2675076923076931</v>
      </c>
      <c r="DD210">
        <v>-0.14434188376198259</v>
      </c>
      <c r="DE210">
        <v>25.485470097550689</v>
      </c>
      <c r="DF210">
        <v>4538.6065384615376</v>
      </c>
      <c r="DG210">
        <v>15</v>
      </c>
      <c r="DH210">
        <v>1659052491.5999999</v>
      </c>
      <c r="DI210" t="s">
        <v>856</v>
      </c>
      <c r="DJ210">
        <v>1659052486.0999999</v>
      </c>
      <c r="DK210">
        <v>1659052491.5999999</v>
      </c>
      <c r="DL210">
        <v>193</v>
      </c>
      <c r="DM210">
        <v>0.23100000000000001</v>
      </c>
      <c r="DN210">
        <v>1E-3</v>
      </c>
      <c r="DO210">
        <v>0.88400000000000001</v>
      </c>
      <c r="DP210">
        <v>0.11700000000000001</v>
      </c>
      <c r="DQ210">
        <v>600</v>
      </c>
      <c r="DR210">
        <v>25</v>
      </c>
      <c r="DS210">
        <v>7.0000000000000007E-2</v>
      </c>
      <c r="DT210">
        <v>0.01</v>
      </c>
      <c r="DU210">
        <v>100</v>
      </c>
      <c r="DV210">
        <v>100</v>
      </c>
      <c r="DW210">
        <v>0.90700000000000003</v>
      </c>
      <c r="DX210">
        <v>0.13650000000000001</v>
      </c>
      <c r="DY210">
        <v>1.3650783369667621</v>
      </c>
      <c r="DZ210">
        <v>-6.7132856166521554E-4</v>
      </c>
      <c r="EA210">
        <v>-2.681329234238156E-7</v>
      </c>
      <c r="EB210">
        <v>8.1307759810197942E-11</v>
      </c>
      <c r="EC210">
        <v>0.13649141980087251</v>
      </c>
      <c r="ED210">
        <v>0</v>
      </c>
      <c r="EE210">
        <v>0</v>
      </c>
      <c r="EF210">
        <v>0</v>
      </c>
      <c r="EG210">
        <v>2</v>
      </c>
      <c r="EH210">
        <v>2028</v>
      </c>
      <c r="EI210">
        <v>2</v>
      </c>
      <c r="EJ210">
        <v>26</v>
      </c>
      <c r="EK210">
        <v>1.4</v>
      </c>
      <c r="EL210">
        <v>1.3</v>
      </c>
      <c r="EM210">
        <v>1.5100100000000001</v>
      </c>
      <c r="EN210">
        <v>2.5598100000000001</v>
      </c>
      <c r="EO210">
        <v>1.39893</v>
      </c>
      <c r="EP210">
        <v>2.323</v>
      </c>
      <c r="EQ210">
        <v>1.49902</v>
      </c>
      <c r="ER210">
        <v>2.47803</v>
      </c>
      <c r="ES210">
        <v>33.896099999999997</v>
      </c>
      <c r="ET210">
        <v>13.904400000000001</v>
      </c>
      <c r="EU210">
        <v>18</v>
      </c>
      <c r="EV210">
        <v>512.34100000000001</v>
      </c>
      <c r="EW210">
        <v>534.60299999999995</v>
      </c>
      <c r="EX210">
        <v>43.6128</v>
      </c>
      <c r="EY210">
        <v>45.145600000000002</v>
      </c>
      <c r="EZ210">
        <v>30.0002</v>
      </c>
      <c r="FA210">
        <v>44.837400000000002</v>
      </c>
      <c r="FB210">
        <v>44.755699999999997</v>
      </c>
      <c r="FC210">
        <v>30.209599999999998</v>
      </c>
      <c r="FD210">
        <v>0</v>
      </c>
      <c r="FE210">
        <v>100</v>
      </c>
      <c r="FF210">
        <v>43.579799999999999</v>
      </c>
      <c r="FG210">
        <v>600</v>
      </c>
      <c r="FH210">
        <v>54.561199999999999</v>
      </c>
      <c r="FI210">
        <v>97.712800000000001</v>
      </c>
      <c r="FJ210">
        <v>99.417400000000001</v>
      </c>
    </row>
    <row r="211" spans="1:166" x14ac:dyDescent="0.2">
      <c r="A211">
        <v>193</v>
      </c>
      <c r="B211">
        <v>1659052722.5999999</v>
      </c>
      <c r="C211">
        <v>33788.099999904633</v>
      </c>
      <c r="D211" t="s">
        <v>857</v>
      </c>
      <c r="E211" t="s">
        <v>858</v>
      </c>
      <c r="F211" t="s">
        <v>280</v>
      </c>
      <c r="G211">
        <v>1659052722.5999999</v>
      </c>
      <c r="H211">
        <f t="shared" ref="H211:H217" si="276">(I211)/1000</f>
        <v>8.5061884911034474E-3</v>
      </c>
      <c r="I211">
        <f t="shared" ref="I211:I217" si="277">1000*BZ211*AG211*(BV211-BW211)/(100*BP211*(1000-AG211*BV211))</f>
        <v>8.5061884911034475</v>
      </c>
      <c r="J211">
        <f t="shared" ref="J211:J217" si="278">BZ211*AG211*(BU211-BT211*(1000-AG211*BW211)/(1000-AG211*BV211))/(100*BP211)</f>
        <v>14.039392820943167</v>
      </c>
      <c r="K211">
        <f t="shared" ref="K211:K217" si="279">BT211 - IF(AG211&gt;1, J211*BP211*100/(AI211*CH211), 0)</f>
        <v>577.27599999999995</v>
      </c>
      <c r="L211">
        <f t="shared" ref="L211:L217" si="280">((R211-H211/2)*K211-J211)/(R211+H211/2)</f>
        <v>403.6682452429385</v>
      </c>
      <c r="M211">
        <f t="shared" ref="M211:M217" si="281">L211*(CA211+CB211)/1000</f>
        <v>40.271867866825069</v>
      </c>
      <c r="N211">
        <f t="shared" ref="N211:N217" si="282">(BT211 - IF(AG211&gt;1, J211*BP211*100/(AI211*CH211), 0))*(CA211+CB211)/1000</f>
        <v>57.591804826505594</v>
      </c>
      <c r="O211">
        <f t="shared" ref="O211:O217" si="283">2/((1/Q211-1/P211)+SIGN(Q211)*SQRT((1/Q211-1/P211)*(1/Q211-1/P211) + 4*BQ211/((BQ211+1)*(BQ211+1))*(2*1/Q211*1/P211-1/P211*1/P211)))</f>
        <v>0.17233506510672353</v>
      </c>
      <c r="P211">
        <f t="shared" ref="P211:P217" si="284">IF(LEFT(BR211,1)&lt;&gt;"0",IF(LEFT(BR211,1)="1",3,$B$7),$D$5+$E$5*(CH211*CA211/($K$5*1000))+$F$5*(CH211*CA211/($K$5*1000))*MAX(MIN(BP211,$J$5),$I$5)*MAX(MIN(BP211,$J$5),$I$5)+$G$5*MAX(MIN(BP211,$J$5),$I$5)*(CH211*CA211/($K$5*1000))+$H$5*(CH211*CA211/($K$5*1000))*(CH211*CA211/($K$5*1000)))</f>
        <v>2.923010883638411</v>
      </c>
      <c r="Q211">
        <f t="shared" ref="Q211:Q217" si="285">H211*(1000-(1000*0.61365*EXP(17.502*U211/(240.97+U211))/(CA211+CB211)+BV211)/2)/(1000*0.61365*EXP(17.502*U211/(240.97+U211))/(CA211+CB211)-BV211)</f>
        <v>0.16710923795934601</v>
      </c>
      <c r="R211">
        <f t="shared" ref="R211:R217" si="286">1/((BQ211+1)/(O211/1.6)+1/(P211/1.37)) + BQ211/((BQ211+1)/(O211/1.6) + BQ211/(P211/1.37))</f>
        <v>0.10489992898691208</v>
      </c>
      <c r="S211">
        <f t="shared" ref="S211:S217" si="287">(BL211*BO211)</f>
        <v>66.16565855073739</v>
      </c>
      <c r="T211">
        <f t="shared" ref="T211:T217" si="288">(CC211+(S211+2*0.95*0.0000000567*(((CC211+$B$9)+273)^4-(CC211+273)^4)-44100*H211)/(1.84*29.3*P211+8*0.95*0.0000000567*(CC211+273)^3))</f>
        <v>41.645074268148051</v>
      </c>
      <c r="U211">
        <f t="shared" ref="U211:U217" si="289">($C$9*CD211+$D$9*CE211+$E$9*T211)</f>
        <v>41.985599999999998</v>
      </c>
      <c r="V211">
        <f t="shared" ref="V211:V217" si="290">0.61365*EXP(17.502*U211/(240.97+U211))</f>
        <v>8.2371655661470076</v>
      </c>
      <c r="W211">
        <f t="shared" ref="W211:W217" si="291">(X211/Y211*100)</f>
        <v>38.864545403611025</v>
      </c>
      <c r="X211">
        <f t="shared" ref="X211:X217" si="292">BV211*(CA211+CB211)/1000</f>
        <v>3.4565598102197601</v>
      </c>
      <c r="Y211">
        <f t="shared" ref="Y211:Y217" si="293">0.61365*EXP(17.502*CC211/(240.97+CC211))</f>
        <v>8.8938639943504931</v>
      </c>
      <c r="Z211">
        <f t="shared" ref="Z211:Z217" si="294">(V211-BV211*(CA211+CB211)/1000)</f>
        <v>4.7806057559272475</v>
      </c>
      <c r="AA211">
        <f t="shared" ref="AA211:AA217" si="295">(-H211*44100)</f>
        <v>-375.12291245766204</v>
      </c>
      <c r="AB211">
        <f t="shared" ref="AB211:AB217" si="296">2*29.3*P211*0.92*(CC211-U211)</f>
        <v>230.65769546993016</v>
      </c>
      <c r="AC211">
        <f t="shared" ref="AC211:AC217" si="297">2*0.95*0.0000000567*(((CC211+$B$9)+273)^4-(U211+273)^4)</f>
        <v>19.849374097776273</v>
      </c>
      <c r="AD211">
        <f t="shared" ref="AD211:AD217" si="298">S211+AC211+AA211+AB211</f>
        <v>-58.450184339218197</v>
      </c>
      <c r="AE211">
        <v>0</v>
      </c>
      <c r="AF211">
        <v>0</v>
      </c>
      <c r="AG211">
        <f t="shared" ref="AG211:AG217" si="299">IF(AE211*$H$15&gt;=AI211,1,(AI211/(AI211-AE211*$H$15)))</f>
        <v>1</v>
      </c>
      <c r="AH211">
        <f t="shared" ref="AH211:AH217" si="300">(AG211-1)*100</f>
        <v>0</v>
      </c>
      <c r="AI211">
        <f t="shared" ref="AI211:AI217" si="301">MAX(0,($B$15+$C$15*CH211)/(1+$D$15*CH211)*CA211/(CC211+273)*$E$15)</f>
        <v>49942.720623783265</v>
      </c>
      <c r="AJ211" t="s">
        <v>281</v>
      </c>
      <c r="AK211" t="s">
        <v>281</v>
      </c>
      <c r="AL211">
        <v>0</v>
      </c>
      <c r="AM211">
        <v>0</v>
      </c>
      <c r="AN211" t="e">
        <f t="shared" ref="AN211:AN217" si="302">1-AL211/AM211</f>
        <v>#DIV/0!</v>
      </c>
      <c r="AO211">
        <v>0</v>
      </c>
      <c r="AP211" t="s">
        <v>281</v>
      </c>
      <c r="AQ211" t="s">
        <v>281</v>
      </c>
      <c r="AR211">
        <v>0</v>
      </c>
      <c r="AS211">
        <v>0</v>
      </c>
      <c r="AT211" t="e">
        <f t="shared" ref="AT211:AT217" si="303">1-AR211/AS211</f>
        <v>#DIV/0!</v>
      </c>
      <c r="AU211">
        <v>0.5</v>
      </c>
      <c r="AV211">
        <f t="shared" ref="AV211:AV217" si="304">BM211</f>
        <v>337.2534719952007</v>
      </c>
      <c r="AW211">
        <f t="shared" ref="AW211:AW217" si="305">J211</f>
        <v>14.039392820943167</v>
      </c>
      <c r="AX211" t="e">
        <f t="shared" ref="AX211:AX217" si="306">AT211*AU211*AV211</f>
        <v>#DIV/0!</v>
      </c>
      <c r="AY211">
        <f t="shared" ref="AY211:AY217" si="307">(AW211-AO211)/AV211</f>
        <v>4.1628608707527125E-2</v>
      </c>
      <c r="AZ211" t="e">
        <f t="shared" ref="AZ211:AZ217" si="308">(AM211-AS211)/AS211</f>
        <v>#DIV/0!</v>
      </c>
      <c r="BA211" t="e">
        <f t="shared" ref="BA211:BA217" si="309">AL211/(AN211+AL211/AS211)</f>
        <v>#DIV/0!</v>
      </c>
      <c r="BB211" t="s">
        <v>281</v>
      </c>
      <c r="BC211">
        <v>0</v>
      </c>
      <c r="BD211" t="e">
        <f t="shared" ref="BD211:BD217" si="310">IF(BC211&lt;&gt;0, BC211, BA211)</f>
        <v>#DIV/0!</v>
      </c>
      <c r="BE211" t="e">
        <f t="shared" ref="BE211:BE217" si="311">1-BD211/AS211</f>
        <v>#DIV/0!</v>
      </c>
      <c r="BF211" t="e">
        <f t="shared" ref="BF211:BF217" si="312">(AS211-AR211)/(AS211-BD211)</f>
        <v>#DIV/0!</v>
      </c>
      <c r="BG211" t="e">
        <f t="shared" ref="BG211:BG217" si="313">(AM211-AS211)/(AM211-BD211)</f>
        <v>#DIV/0!</v>
      </c>
      <c r="BH211" t="e">
        <f t="shared" ref="BH211:BH217" si="314">(AS211-AR211)/(AS211-AL211)</f>
        <v>#DIV/0!</v>
      </c>
      <c r="BI211" t="e">
        <f t="shared" ref="BI211:BI217" si="315">(AM211-AS211)/(AM211-AL211)</f>
        <v>#DIV/0!</v>
      </c>
      <c r="BJ211" t="e">
        <f t="shared" ref="BJ211:BJ217" si="316">(BF211*BD211/AR211)</f>
        <v>#DIV/0!</v>
      </c>
      <c r="BK211" t="e">
        <f t="shared" ref="BK211:BK217" si="317">(1-BJ211)</f>
        <v>#DIV/0!</v>
      </c>
      <c r="BL211">
        <f t="shared" ref="BL211:BL217" si="318">$B$13*CI211+$C$13*CJ211+$F$13*CK211*(1-CN211)</f>
        <v>400.06400000000002</v>
      </c>
      <c r="BM211">
        <f t="shared" ref="BM211:BM217" si="319">BL211*BN211</f>
        <v>337.2534719952007</v>
      </c>
      <c r="BN211">
        <f t="shared" ref="BN211:BN217" si="320">($B$13*$D$11+$C$13*$D$11+$F$13*((CX211+CP211)/MAX(CX211+CP211+CY211, 0.1)*$I$11+CY211/MAX(CX211+CP211+CY211, 0.1)*$J$11))/($B$13+$C$13+$F$13)</f>
        <v>0.84299880017997297</v>
      </c>
      <c r="BO211">
        <f t="shared" ref="BO211:BO217" si="321">($B$13*$K$11+$C$13*$K$11+$F$13*((CX211+CP211)/MAX(CX211+CP211+CY211, 0.1)*$P$11+CY211/MAX(CX211+CP211+CY211, 0.1)*$Q$11))/($B$13+$C$13+$F$13)</f>
        <v>0.16538768434734788</v>
      </c>
      <c r="BP211">
        <v>6</v>
      </c>
      <c r="BQ211">
        <v>0.6</v>
      </c>
      <c r="BR211" t="s">
        <v>282</v>
      </c>
      <c r="BS211">
        <v>1659052722.5999999</v>
      </c>
      <c r="BT211">
        <v>577.27599999999995</v>
      </c>
      <c r="BU211">
        <v>600.005</v>
      </c>
      <c r="BV211">
        <v>34.647100000000002</v>
      </c>
      <c r="BW211">
        <v>24.797999999999998</v>
      </c>
      <c r="BX211">
        <v>576.40300000000002</v>
      </c>
      <c r="BY211">
        <v>34.506300000000003</v>
      </c>
      <c r="BZ211">
        <v>500.23700000000002</v>
      </c>
      <c r="CA211">
        <v>99.665099999999995</v>
      </c>
      <c r="CB211">
        <v>9.9665599999999993E-2</v>
      </c>
      <c r="CC211">
        <v>43.449300000000001</v>
      </c>
      <c r="CD211">
        <v>41.985599999999998</v>
      </c>
      <c r="CE211">
        <v>999.9</v>
      </c>
      <c r="CF211">
        <v>0</v>
      </c>
      <c r="CG211">
        <v>0</v>
      </c>
      <c r="CH211">
        <v>9996.25</v>
      </c>
      <c r="CI211">
        <v>0</v>
      </c>
      <c r="CJ211">
        <v>241.48400000000001</v>
      </c>
      <c r="CK211">
        <v>400.06400000000002</v>
      </c>
      <c r="CL211">
        <v>0.90002899999999997</v>
      </c>
      <c r="CM211">
        <v>9.9970600000000007E-2</v>
      </c>
      <c r="CN211">
        <v>0</v>
      </c>
      <c r="CO211">
        <v>3.6698</v>
      </c>
      <c r="CP211">
        <v>0</v>
      </c>
      <c r="CQ211">
        <v>4574.58</v>
      </c>
      <c r="CR211">
        <v>3430.51</v>
      </c>
      <c r="CS211">
        <v>48.375</v>
      </c>
      <c r="CT211">
        <v>51.125</v>
      </c>
      <c r="CU211">
        <v>49.436999999999998</v>
      </c>
      <c r="CV211">
        <v>50.436999999999998</v>
      </c>
      <c r="CW211">
        <v>48.875</v>
      </c>
      <c r="CX211">
        <v>360.07</v>
      </c>
      <c r="CY211">
        <v>39.99</v>
      </c>
      <c r="CZ211">
        <v>0</v>
      </c>
      <c r="DA211">
        <v>1659052919.7</v>
      </c>
      <c r="DB211">
        <v>0</v>
      </c>
      <c r="DC211">
        <v>3.3417560000000002</v>
      </c>
      <c r="DD211">
        <v>-0.2944846141980238</v>
      </c>
      <c r="DE211">
        <v>0.33846136637617652</v>
      </c>
      <c r="DF211">
        <v>4574.3204000000014</v>
      </c>
      <c r="DG211">
        <v>15</v>
      </c>
      <c r="DH211">
        <v>1659052633.5999999</v>
      </c>
      <c r="DI211" t="s">
        <v>859</v>
      </c>
      <c r="DJ211">
        <v>1659052629.0999999</v>
      </c>
      <c r="DK211">
        <v>1659052633.5999999</v>
      </c>
      <c r="DL211">
        <v>194</v>
      </c>
      <c r="DM211">
        <v>-3.2000000000000001E-2</v>
      </c>
      <c r="DN211">
        <v>4.0000000000000001E-3</v>
      </c>
      <c r="DO211">
        <v>0.85199999999999998</v>
      </c>
      <c r="DP211">
        <v>0.121</v>
      </c>
      <c r="DQ211">
        <v>600</v>
      </c>
      <c r="DR211">
        <v>25</v>
      </c>
      <c r="DS211">
        <v>0.13</v>
      </c>
      <c r="DT211">
        <v>0.01</v>
      </c>
      <c r="DU211">
        <v>100</v>
      </c>
      <c r="DV211">
        <v>100</v>
      </c>
      <c r="DW211">
        <v>0.873</v>
      </c>
      <c r="DX211">
        <v>0.14080000000000001</v>
      </c>
      <c r="DY211">
        <v>1.333468973629919</v>
      </c>
      <c r="DZ211">
        <v>-6.7132856166521554E-4</v>
      </c>
      <c r="EA211">
        <v>-2.681329234238156E-7</v>
      </c>
      <c r="EB211">
        <v>8.1307759810197942E-11</v>
      </c>
      <c r="EC211">
        <v>0.14083159736710751</v>
      </c>
      <c r="ED211">
        <v>0</v>
      </c>
      <c r="EE211">
        <v>0</v>
      </c>
      <c r="EF211">
        <v>0</v>
      </c>
      <c r="EG211">
        <v>2</v>
      </c>
      <c r="EH211">
        <v>2028</v>
      </c>
      <c r="EI211">
        <v>2</v>
      </c>
      <c r="EJ211">
        <v>26</v>
      </c>
      <c r="EK211">
        <v>1.6</v>
      </c>
      <c r="EL211">
        <v>1.5</v>
      </c>
      <c r="EM211">
        <v>1.5100100000000001</v>
      </c>
      <c r="EN211">
        <v>2.5549300000000001</v>
      </c>
      <c r="EO211">
        <v>1.39893</v>
      </c>
      <c r="EP211">
        <v>2.323</v>
      </c>
      <c r="EQ211">
        <v>1.49902</v>
      </c>
      <c r="ER211">
        <v>2.4841299999999999</v>
      </c>
      <c r="ES211">
        <v>33.896099999999997</v>
      </c>
      <c r="ET211">
        <v>13.8781</v>
      </c>
      <c r="EU211">
        <v>18</v>
      </c>
      <c r="EV211">
        <v>511.46600000000001</v>
      </c>
      <c r="EW211">
        <v>534.53899999999999</v>
      </c>
      <c r="EX211">
        <v>44.026499999999999</v>
      </c>
      <c r="EY211">
        <v>45.160299999999999</v>
      </c>
      <c r="EZ211">
        <v>30.0002</v>
      </c>
      <c r="FA211">
        <v>44.866199999999999</v>
      </c>
      <c r="FB211">
        <v>44.784399999999998</v>
      </c>
      <c r="FC211">
        <v>30.204899999999999</v>
      </c>
      <c r="FD211">
        <v>0</v>
      </c>
      <c r="FE211">
        <v>100</v>
      </c>
      <c r="FF211">
        <v>44.0745</v>
      </c>
      <c r="FG211">
        <v>600</v>
      </c>
      <c r="FH211">
        <v>54.561199999999999</v>
      </c>
      <c r="FI211">
        <v>97.716499999999996</v>
      </c>
      <c r="FJ211">
        <v>99.412800000000004</v>
      </c>
    </row>
    <row r="212" spans="1:166" x14ac:dyDescent="0.2">
      <c r="A212">
        <v>194</v>
      </c>
      <c r="B212">
        <v>1659052873.0999999</v>
      </c>
      <c r="C212">
        <v>33938.599999904633</v>
      </c>
      <c r="D212" t="s">
        <v>860</v>
      </c>
      <c r="E212" t="s">
        <v>861</v>
      </c>
      <c r="F212" t="s">
        <v>280</v>
      </c>
      <c r="G212">
        <v>1659052873.0999999</v>
      </c>
      <c r="H212">
        <f t="shared" si="276"/>
        <v>7.6966147453545811E-3</v>
      </c>
      <c r="I212">
        <f t="shared" si="277"/>
        <v>7.696614745354581</v>
      </c>
      <c r="J212">
        <f t="shared" si="278"/>
        <v>16.871688083107561</v>
      </c>
      <c r="K212">
        <f t="shared" si="279"/>
        <v>772.57500000000005</v>
      </c>
      <c r="L212">
        <f t="shared" si="280"/>
        <v>536.28061524274972</v>
      </c>
      <c r="M212">
        <f t="shared" si="281"/>
        <v>53.49724895343352</v>
      </c>
      <c r="N212">
        <f t="shared" si="282"/>
        <v>77.069049179580006</v>
      </c>
      <c r="O212">
        <f t="shared" si="283"/>
        <v>0.15184248874794101</v>
      </c>
      <c r="P212">
        <f t="shared" si="284"/>
        <v>2.9283294490523648</v>
      </c>
      <c r="Q212">
        <f t="shared" si="285"/>
        <v>0.14777736646124992</v>
      </c>
      <c r="R212">
        <f t="shared" si="286"/>
        <v>9.2717255297976614E-2</v>
      </c>
      <c r="S212">
        <f t="shared" si="287"/>
        <v>66.179667103793662</v>
      </c>
      <c r="T212">
        <f t="shared" si="288"/>
        <v>41.801849136113113</v>
      </c>
      <c r="U212">
        <f t="shared" si="289"/>
        <v>42.031399999999998</v>
      </c>
      <c r="V212">
        <f t="shared" si="290"/>
        <v>8.2570590550498295</v>
      </c>
      <c r="W212">
        <f t="shared" si="291"/>
        <v>37.932900343731497</v>
      </c>
      <c r="X212">
        <f t="shared" si="292"/>
        <v>3.3641439262432802</v>
      </c>
      <c r="Y212">
        <f t="shared" si="293"/>
        <v>8.8686704569354475</v>
      </c>
      <c r="Z212">
        <f t="shared" si="294"/>
        <v>4.8929151288065498</v>
      </c>
      <c r="AA212">
        <f t="shared" si="295"/>
        <v>-339.42071027013702</v>
      </c>
      <c r="AB212">
        <f t="shared" si="296"/>
        <v>215.25860461034401</v>
      </c>
      <c r="AC212">
        <f t="shared" si="297"/>
        <v>18.489783787765194</v>
      </c>
      <c r="AD212">
        <f t="shared" si="298"/>
        <v>-39.492654768234161</v>
      </c>
      <c r="AE212">
        <v>0</v>
      </c>
      <c r="AF212">
        <v>0</v>
      </c>
      <c r="AG212">
        <f t="shared" si="299"/>
        <v>1</v>
      </c>
      <c r="AH212">
        <f t="shared" si="300"/>
        <v>0</v>
      </c>
      <c r="AI212">
        <f t="shared" si="301"/>
        <v>50096.653859616796</v>
      </c>
      <c r="AJ212" t="s">
        <v>281</v>
      </c>
      <c r="AK212" t="s">
        <v>281</v>
      </c>
      <c r="AL212">
        <v>0</v>
      </c>
      <c r="AM212">
        <v>0</v>
      </c>
      <c r="AN212" t="e">
        <f t="shared" si="302"/>
        <v>#DIV/0!</v>
      </c>
      <c r="AO212">
        <v>0</v>
      </c>
      <c r="AP212" t="s">
        <v>281</v>
      </c>
      <c r="AQ212" t="s">
        <v>281</v>
      </c>
      <c r="AR212">
        <v>0</v>
      </c>
      <c r="AS212">
        <v>0</v>
      </c>
      <c r="AT212" t="e">
        <f t="shared" si="303"/>
        <v>#DIV/0!</v>
      </c>
      <c r="AU212">
        <v>0.5</v>
      </c>
      <c r="AV212">
        <f t="shared" si="304"/>
        <v>337.32434399160292</v>
      </c>
      <c r="AW212">
        <f t="shared" si="305"/>
        <v>16.871688083107561</v>
      </c>
      <c r="AX212" t="e">
        <f t="shared" si="306"/>
        <v>#DIV/0!</v>
      </c>
      <c r="AY212">
        <f t="shared" si="307"/>
        <v>5.0016218466365864E-2</v>
      </c>
      <c r="AZ212" t="e">
        <f t="shared" si="308"/>
        <v>#DIV/0!</v>
      </c>
      <c r="BA212" t="e">
        <f t="shared" si="309"/>
        <v>#DIV/0!</v>
      </c>
      <c r="BB212" t="s">
        <v>281</v>
      </c>
      <c r="BC212">
        <v>0</v>
      </c>
      <c r="BD212" t="e">
        <f t="shared" si="310"/>
        <v>#DIV/0!</v>
      </c>
      <c r="BE212" t="e">
        <f t="shared" si="311"/>
        <v>#DIV/0!</v>
      </c>
      <c r="BF212" t="e">
        <f t="shared" si="312"/>
        <v>#DIV/0!</v>
      </c>
      <c r="BG212" t="e">
        <f t="shared" si="313"/>
        <v>#DIV/0!</v>
      </c>
      <c r="BH212" t="e">
        <f t="shared" si="314"/>
        <v>#DIV/0!</v>
      </c>
      <c r="BI212" t="e">
        <f t="shared" si="315"/>
        <v>#DIV/0!</v>
      </c>
      <c r="BJ212" t="e">
        <f t="shared" si="316"/>
        <v>#DIV/0!</v>
      </c>
      <c r="BK212" t="e">
        <f t="shared" si="317"/>
        <v>#DIV/0!</v>
      </c>
      <c r="BL212">
        <f t="shared" si="318"/>
        <v>400.14800000000002</v>
      </c>
      <c r="BM212">
        <f t="shared" si="319"/>
        <v>337.32434399160292</v>
      </c>
      <c r="BN212">
        <f t="shared" si="320"/>
        <v>0.84299895036737138</v>
      </c>
      <c r="BO212">
        <f t="shared" si="321"/>
        <v>0.16538797420902682</v>
      </c>
      <c r="BP212">
        <v>6</v>
      </c>
      <c r="BQ212">
        <v>0.6</v>
      </c>
      <c r="BR212" t="s">
        <v>282</v>
      </c>
      <c r="BS212">
        <v>1659052873.0999999</v>
      </c>
      <c r="BT212">
        <v>772.57500000000005</v>
      </c>
      <c r="BU212">
        <v>799.94399999999996</v>
      </c>
      <c r="BV212">
        <v>33.723700000000001</v>
      </c>
      <c r="BW212">
        <v>24.8033</v>
      </c>
      <c r="BX212">
        <v>771.41300000000001</v>
      </c>
      <c r="BY212">
        <v>33.579099999999997</v>
      </c>
      <c r="BZ212">
        <v>500.22800000000001</v>
      </c>
      <c r="CA212">
        <v>99.656400000000005</v>
      </c>
      <c r="CB212">
        <v>9.9674399999999996E-2</v>
      </c>
      <c r="CC212">
        <v>43.3949</v>
      </c>
      <c r="CD212">
        <v>42.031399999999998</v>
      </c>
      <c r="CE212">
        <v>999.9</v>
      </c>
      <c r="CF212">
        <v>0</v>
      </c>
      <c r="CG212">
        <v>0</v>
      </c>
      <c r="CH212">
        <v>10027.5</v>
      </c>
      <c r="CI212">
        <v>0</v>
      </c>
      <c r="CJ212">
        <v>241.71799999999999</v>
      </c>
      <c r="CK212">
        <v>400.14800000000002</v>
      </c>
      <c r="CL212">
        <v>0.90002899999999997</v>
      </c>
      <c r="CM212">
        <v>9.9970600000000007E-2</v>
      </c>
      <c r="CN212">
        <v>0</v>
      </c>
      <c r="CO212">
        <v>3.5280999999999998</v>
      </c>
      <c r="CP212">
        <v>0</v>
      </c>
      <c r="CQ212">
        <v>4558.5200000000004</v>
      </c>
      <c r="CR212">
        <v>3431.23</v>
      </c>
      <c r="CS212">
        <v>48.375</v>
      </c>
      <c r="CT212">
        <v>51.061999999999998</v>
      </c>
      <c r="CU212">
        <v>49.375</v>
      </c>
      <c r="CV212">
        <v>50.436999999999998</v>
      </c>
      <c r="CW212">
        <v>48.811999999999998</v>
      </c>
      <c r="CX212">
        <v>360.14</v>
      </c>
      <c r="CY212">
        <v>40</v>
      </c>
      <c r="CZ212">
        <v>0</v>
      </c>
      <c r="DA212">
        <v>1659053069.7</v>
      </c>
      <c r="DB212">
        <v>0</v>
      </c>
      <c r="DC212">
        <v>3.2497720000000001</v>
      </c>
      <c r="DD212">
        <v>0.1516384629500247</v>
      </c>
      <c r="DE212">
        <v>14.41615403554577</v>
      </c>
      <c r="DF212">
        <v>4555.6235999999999</v>
      </c>
      <c r="DG212">
        <v>15</v>
      </c>
      <c r="DH212">
        <v>1659052795.5999999</v>
      </c>
      <c r="DI212" t="s">
        <v>862</v>
      </c>
      <c r="DJ212">
        <v>1659052788.0999999</v>
      </c>
      <c r="DK212">
        <v>1659052795.5999999</v>
      </c>
      <c r="DL212">
        <v>195</v>
      </c>
      <c r="DM212">
        <v>0.46899999999999997</v>
      </c>
      <c r="DN212">
        <v>4.0000000000000001E-3</v>
      </c>
      <c r="DO212">
        <v>1.1359999999999999</v>
      </c>
      <c r="DP212">
        <v>0.125</v>
      </c>
      <c r="DQ212">
        <v>800</v>
      </c>
      <c r="DR212">
        <v>25</v>
      </c>
      <c r="DS212">
        <v>7.0000000000000007E-2</v>
      </c>
      <c r="DT212">
        <v>0.01</v>
      </c>
      <c r="DU212">
        <v>100</v>
      </c>
      <c r="DV212">
        <v>100</v>
      </c>
      <c r="DW212">
        <v>1.1619999999999999</v>
      </c>
      <c r="DX212">
        <v>0.14460000000000001</v>
      </c>
      <c r="DY212">
        <v>1.8023614091957589</v>
      </c>
      <c r="DZ212">
        <v>-6.7132856166521554E-4</v>
      </c>
      <c r="EA212">
        <v>-2.681329234238156E-7</v>
      </c>
      <c r="EB212">
        <v>8.1307759810197942E-11</v>
      </c>
      <c r="EC212">
        <v>0.14454531334626389</v>
      </c>
      <c r="ED212">
        <v>0</v>
      </c>
      <c r="EE212">
        <v>0</v>
      </c>
      <c r="EF212">
        <v>0</v>
      </c>
      <c r="EG212">
        <v>2</v>
      </c>
      <c r="EH212">
        <v>2028</v>
      </c>
      <c r="EI212">
        <v>2</v>
      </c>
      <c r="EJ212">
        <v>26</v>
      </c>
      <c r="EK212">
        <v>1.4</v>
      </c>
      <c r="EL212">
        <v>1.3</v>
      </c>
      <c r="EM212">
        <v>1.9043000000000001</v>
      </c>
      <c r="EN212">
        <v>2.5524900000000001</v>
      </c>
      <c r="EO212">
        <v>1.39893</v>
      </c>
      <c r="EP212">
        <v>2.323</v>
      </c>
      <c r="EQ212">
        <v>1.49902</v>
      </c>
      <c r="ER212">
        <v>2.2399900000000001</v>
      </c>
      <c r="ES212">
        <v>33.8735</v>
      </c>
      <c r="ET212">
        <v>13.8431</v>
      </c>
      <c r="EU212">
        <v>18</v>
      </c>
      <c r="EV212">
        <v>511.26499999999999</v>
      </c>
      <c r="EW212">
        <v>534.92200000000003</v>
      </c>
      <c r="EX212">
        <v>43.621499999999997</v>
      </c>
      <c r="EY212">
        <v>45.17</v>
      </c>
      <c r="EZ212">
        <v>30.0001</v>
      </c>
      <c r="FA212">
        <v>44.8855</v>
      </c>
      <c r="FB212">
        <v>44.805500000000002</v>
      </c>
      <c r="FC212">
        <v>38.114800000000002</v>
      </c>
      <c r="FD212">
        <v>0</v>
      </c>
      <c r="FE212">
        <v>100</v>
      </c>
      <c r="FF212">
        <v>43.608499999999999</v>
      </c>
      <c r="FG212">
        <v>800</v>
      </c>
      <c r="FH212">
        <v>54.561199999999999</v>
      </c>
      <c r="FI212">
        <v>97.705100000000002</v>
      </c>
      <c r="FJ212">
        <v>99.412700000000001</v>
      </c>
    </row>
    <row r="213" spans="1:166" x14ac:dyDescent="0.2">
      <c r="A213">
        <v>195</v>
      </c>
      <c r="B213">
        <v>1659053023.5999999</v>
      </c>
      <c r="C213">
        <v>34089.099999904633</v>
      </c>
      <c r="D213" t="s">
        <v>863</v>
      </c>
      <c r="E213" t="s">
        <v>864</v>
      </c>
      <c r="F213" t="s">
        <v>280</v>
      </c>
      <c r="G213">
        <v>1659053023.5999999</v>
      </c>
      <c r="H213">
        <f t="shared" si="276"/>
        <v>6.9696947006031833E-3</v>
      </c>
      <c r="I213">
        <f t="shared" si="277"/>
        <v>6.9696947006031831</v>
      </c>
      <c r="J213">
        <f t="shared" si="278"/>
        <v>16.535682422355247</v>
      </c>
      <c r="K213">
        <f t="shared" si="279"/>
        <v>773.74</v>
      </c>
      <c r="L213">
        <f t="shared" si="280"/>
        <v>519.41527907658565</v>
      </c>
      <c r="M213">
        <f t="shared" si="281"/>
        <v>51.811607083318421</v>
      </c>
      <c r="N213">
        <f t="shared" si="282"/>
        <v>77.180465187540008</v>
      </c>
      <c r="O213">
        <f t="shared" si="283"/>
        <v>0.13516371019041271</v>
      </c>
      <c r="P213">
        <f t="shared" si="284"/>
        <v>2.9203255339336835</v>
      </c>
      <c r="Q213">
        <f t="shared" si="285"/>
        <v>0.13192398098763838</v>
      </c>
      <c r="R213">
        <f t="shared" si="286"/>
        <v>8.273726240128379E-2</v>
      </c>
      <c r="S213">
        <f t="shared" si="287"/>
        <v>66.183818500417303</v>
      </c>
      <c r="T213">
        <f t="shared" si="288"/>
        <v>41.827058356696568</v>
      </c>
      <c r="U213">
        <f t="shared" si="289"/>
        <v>42.004300000000001</v>
      </c>
      <c r="V213">
        <f t="shared" si="290"/>
        <v>8.2452829984287046</v>
      </c>
      <c r="W213">
        <f t="shared" si="291"/>
        <v>37.288339969664634</v>
      </c>
      <c r="X213">
        <f t="shared" si="292"/>
        <v>3.2798256334154998</v>
      </c>
      <c r="Y213">
        <f t="shared" si="293"/>
        <v>8.7958478068043586</v>
      </c>
      <c r="Z213">
        <f t="shared" si="294"/>
        <v>4.9654573650132043</v>
      </c>
      <c r="AA213">
        <f t="shared" si="295"/>
        <v>-307.36353629660039</v>
      </c>
      <c r="AB213">
        <f t="shared" si="296"/>
        <v>194.06127146256409</v>
      </c>
      <c r="AC213">
        <f t="shared" si="297"/>
        <v>16.700000869991655</v>
      </c>
      <c r="AD213">
        <f t="shared" si="298"/>
        <v>-30.418445463627336</v>
      </c>
      <c r="AE213">
        <v>0</v>
      </c>
      <c r="AF213">
        <v>0</v>
      </c>
      <c r="AG213">
        <f t="shared" si="299"/>
        <v>1</v>
      </c>
      <c r="AH213">
        <f t="shared" si="300"/>
        <v>0</v>
      </c>
      <c r="AI213">
        <f t="shared" si="301"/>
        <v>49902.499530839115</v>
      </c>
      <c r="AJ213" t="s">
        <v>281</v>
      </c>
      <c r="AK213" t="s">
        <v>281</v>
      </c>
      <c r="AL213">
        <v>0</v>
      </c>
      <c r="AM213">
        <v>0</v>
      </c>
      <c r="AN213" t="e">
        <f t="shared" si="302"/>
        <v>#DIV/0!</v>
      </c>
      <c r="AO213">
        <v>0</v>
      </c>
      <c r="AP213" t="s">
        <v>281</v>
      </c>
      <c r="AQ213" t="s">
        <v>281</v>
      </c>
      <c r="AR213">
        <v>0</v>
      </c>
      <c r="AS213">
        <v>0</v>
      </c>
      <c r="AT213" t="e">
        <f t="shared" si="303"/>
        <v>#DIV/0!</v>
      </c>
      <c r="AU213">
        <v>0.5</v>
      </c>
      <c r="AV213">
        <f t="shared" si="304"/>
        <v>337.34391300539755</v>
      </c>
      <c r="AW213">
        <f t="shared" si="305"/>
        <v>16.535682422355247</v>
      </c>
      <c r="AX213" t="e">
        <f t="shared" si="306"/>
        <v>#DIV/0!</v>
      </c>
      <c r="AY213">
        <f t="shared" si="307"/>
        <v>4.901728409752179E-2</v>
      </c>
      <c r="AZ213" t="e">
        <f t="shared" si="308"/>
        <v>#DIV/0!</v>
      </c>
      <c r="BA213" t="e">
        <f t="shared" si="309"/>
        <v>#DIV/0!</v>
      </c>
      <c r="BB213" t="s">
        <v>281</v>
      </c>
      <c r="BC213">
        <v>0</v>
      </c>
      <c r="BD213" t="e">
        <f t="shared" si="310"/>
        <v>#DIV/0!</v>
      </c>
      <c r="BE213" t="e">
        <f t="shared" si="311"/>
        <v>#DIV/0!</v>
      </c>
      <c r="BF213" t="e">
        <f t="shared" si="312"/>
        <v>#DIV/0!</v>
      </c>
      <c r="BG213" t="e">
        <f t="shared" si="313"/>
        <v>#DIV/0!</v>
      </c>
      <c r="BH213" t="e">
        <f t="shared" si="314"/>
        <v>#DIV/0!</v>
      </c>
      <c r="BI213" t="e">
        <f t="shared" si="315"/>
        <v>#DIV/0!</v>
      </c>
      <c r="BJ213" t="e">
        <f t="shared" si="316"/>
        <v>#DIV/0!</v>
      </c>
      <c r="BK213" t="e">
        <f t="shared" si="317"/>
        <v>#DIV/0!</v>
      </c>
      <c r="BL213">
        <f t="shared" si="318"/>
        <v>400.17099999999999</v>
      </c>
      <c r="BM213">
        <f t="shared" si="319"/>
        <v>337.34391300539755</v>
      </c>
      <c r="BN213">
        <f t="shared" si="320"/>
        <v>0.84299940026987852</v>
      </c>
      <c r="BO213">
        <f t="shared" si="321"/>
        <v>0.16538884252086558</v>
      </c>
      <c r="BP213">
        <v>6</v>
      </c>
      <c r="BQ213">
        <v>0.6</v>
      </c>
      <c r="BR213" t="s">
        <v>282</v>
      </c>
      <c r="BS213">
        <v>1659053023.5999999</v>
      </c>
      <c r="BT213">
        <v>773.74</v>
      </c>
      <c r="BU213">
        <v>800.04</v>
      </c>
      <c r="BV213">
        <v>32.880499999999998</v>
      </c>
      <c r="BW213">
        <v>24.796199999999999</v>
      </c>
      <c r="BX213">
        <v>772.58900000000006</v>
      </c>
      <c r="BY213">
        <v>32.734099999999998</v>
      </c>
      <c r="BZ213">
        <v>500.26799999999997</v>
      </c>
      <c r="CA213">
        <v>99.649500000000003</v>
      </c>
      <c r="CB213">
        <v>0.100371</v>
      </c>
      <c r="CC213">
        <v>43.236899999999999</v>
      </c>
      <c r="CD213">
        <v>42.004300000000001</v>
      </c>
      <c r="CE213">
        <v>999.9</v>
      </c>
      <c r="CF213">
        <v>0</v>
      </c>
      <c r="CG213">
        <v>0</v>
      </c>
      <c r="CH213">
        <v>9982.5</v>
      </c>
      <c r="CI213">
        <v>0</v>
      </c>
      <c r="CJ213">
        <v>241.41499999999999</v>
      </c>
      <c r="CK213">
        <v>400.17099999999999</v>
      </c>
      <c r="CL213">
        <v>0.90002899999999997</v>
      </c>
      <c r="CM213">
        <v>9.9970600000000007E-2</v>
      </c>
      <c r="CN213">
        <v>0</v>
      </c>
      <c r="CO213">
        <v>3.2711999999999999</v>
      </c>
      <c r="CP213">
        <v>0</v>
      </c>
      <c r="CQ213">
        <v>4578.97</v>
      </c>
      <c r="CR213">
        <v>3431.42</v>
      </c>
      <c r="CS213">
        <v>48.311999999999998</v>
      </c>
      <c r="CT213">
        <v>51</v>
      </c>
      <c r="CU213">
        <v>49.311999999999998</v>
      </c>
      <c r="CV213">
        <v>50.375</v>
      </c>
      <c r="CW213">
        <v>48.75</v>
      </c>
      <c r="CX213">
        <v>360.17</v>
      </c>
      <c r="CY213">
        <v>40.01</v>
      </c>
      <c r="CZ213">
        <v>0</v>
      </c>
      <c r="DA213">
        <v>1659053220.3</v>
      </c>
      <c r="DB213">
        <v>0</v>
      </c>
      <c r="DC213">
        <v>3.1882615384615378</v>
      </c>
      <c r="DD213">
        <v>-0.27654700756440459</v>
      </c>
      <c r="DE213">
        <v>8.0550428686700304</v>
      </c>
      <c r="DF213">
        <v>4576.9003846153846</v>
      </c>
      <c r="DG213">
        <v>15</v>
      </c>
      <c r="DH213">
        <v>1659052935.5999999</v>
      </c>
      <c r="DI213" t="s">
        <v>865</v>
      </c>
      <c r="DJ213">
        <v>1659052929.5999999</v>
      </c>
      <c r="DK213">
        <v>1659052935.5999999</v>
      </c>
      <c r="DL213">
        <v>196</v>
      </c>
      <c r="DM213">
        <v>-0.01</v>
      </c>
      <c r="DN213">
        <v>2E-3</v>
      </c>
      <c r="DO213">
        <v>1.1259999999999999</v>
      </c>
      <c r="DP213">
        <v>0.127</v>
      </c>
      <c r="DQ213">
        <v>800</v>
      </c>
      <c r="DR213">
        <v>25</v>
      </c>
      <c r="DS213">
        <v>0.09</v>
      </c>
      <c r="DT213">
        <v>0.01</v>
      </c>
      <c r="DU213">
        <v>100</v>
      </c>
      <c r="DV213">
        <v>100</v>
      </c>
      <c r="DW213">
        <v>1.151</v>
      </c>
      <c r="DX213">
        <v>0.1464</v>
      </c>
      <c r="DY213">
        <v>1.7922724182162419</v>
      </c>
      <c r="DZ213">
        <v>-6.7132856166521554E-4</v>
      </c>
      <c r="EA213">
        <v>-2.681329234238156E-7</v>
      </c>
      <c r="EB213">
        <v>8.1307759810197942E-11</v>
      </c>
      <c r="EC213">
        <v>0.14639275120575601</v>
      </c>
      <c r="ED213">
        <v>0</v>
      </c>
      <c r="EE213">
        <v>0</v>
      </c>
      <c r="EF213">
        <v>0</v>
      </c>
      <c r="EG213">
        <v>2</v>
      </c>
      <c r="EH213">
        <v>2028</v>
      </c>
      <c r="EI213">
        <v>2</v>
      </c>
      <c r="EJ213">
        <v>26</v>
      </c>
      <c r="EK213">
        <v>1.6</v>
      </c>
      <c r="EL213">
        <v>1.5</v>
      </c>
      <c r="EM213">
        <v>1.9043000000000001</v>
      </c>
      <c r="EN213">
        <v>2.5488300000000002</v>
      </c>
      <c r="EO213">
        <v>1.39893</v>
      </c>
      <c r="EP213">
        <v>2.323</v>
      </c>
      <c r="EQ213">
        <v>1.49902</v>
      </c>
      <c r="ER213">
        <v>2.4536099999999998</v>
      </c>
      <c r="ES213">
        <v>33.850900000000003</v>
      </c>
      <c r="ET213">
        <v>13.8256</v>
      </c>
      <c r="EU213">
        <v>18</v>
      </c>
      <c r="EV213">
        <v>510.84100000000001</v>
      </c>
      <c r="EW213">
        <v>535.05700000000002</v>
      </c>
      <c r="EX213">
        <v>43.411700000000003</v>
      </c>
      <c r="EY213">
        <v>45.150500000000001</v>
      </c>
      <c r="EZ213">
        <v>29.9999</v>
      </c>
      <c r="FA213">
        <v>44.880699999999997</v>
      </c>
      <c r="FB213">
        <v>44.799799999999998</v>
      </c>
      <c r="FC213">
        <v>38.106200000000001</v>
      </c>
      <c r="FD213">
        <v>0</v>
      </c>
      <c r="FE213">
        <v>100</v>
      </c>
      <c r="FF213">
        <v>43.416600000000003</v>
      </c>
      <c r="FG213">
        <v>800</v>
      </c>
      <c r="FH213">
        <v>54.561199999999999</v>
      </c>
      <c r="FI213">
        <v>97.715299999999999</v>
      </c>
      <c r="FJ213">
        <v>99.415899999999993</v>
      </c>
    </row>
    <row r="214" spans="1:166" x14ac:dyDescent="0.2">
      <c r="A214">
        <v>196</v>
      </c>
      <c r="B214">
        <v>1659053174.0999999</v>
      </c>
      <c r="C214">
        <v>34239.599999904633</v>
      </c>
      <c r="D214" t="s">
        <v>866</v>
      </c>
      <c r="E214" t="s">
        <v>867</v>
      </c>
      <c r="F214" t="s">
        <v>280</v>
      </c>
      <c r="G214">
        <v>1659053174.0999999</v>
      </c>
      <c r="H214">
        <f t="shared" si="276"/>
        <v>6.7430475944498369E-3</v>
      </c>
      <c r="I214">
        <f t="shared" si="277"/>
        <v>6.7430475944498367</v>
      </c>
      <c r="J214">
        <f t="shared" si="278"/>
        <v>18.768165635945842</v>
      </c>
      <c r="K214">
        <f t="shared" si="279"/>
        <v>969.62400000000002</v>
      </c>
      <c r="L214">
        <f t="shared" si="280"/>
        <v>664.72352208419557</v>
      </c>
      <c r="M214">
        <f t="shared" si="281"/>
        <v>66.301579417807957</v>
      </c>
      <c r="N214">
        <f t="shared" si="282"/>
        <v>96.713295837407998</v>
      </c>
      <c r="O214">
        <f t="shared" si="283"/>
        <v>0.12997687558991358</v>
      </c>
      <c r="P214">
        <f t="shared" si="284"/>
        <v>2.924365644997212</v>
      </c>
      <c r="Q214">
        <f t="shared" si="285"/>
        <v>0.12698216811993659</v>
      </c>
      <c r="R214">
        <f t="shared" si="286"/>
        <v>7.962731762687672E-2</v>
      </c>
      <c r="S214">
        <f t="shared" si="287"/>
        <v>66.134342460027014</v>
      </c>
      <c r="T214">
        <f t="shared" si="288"/>
        <v>41.869698097116014</v>
      </c>
      <c r="U214">
        <f t="shared" si="289"/>
        <v>42.004899999999999</v>
      </c>
      <c r="V214">
        <f t="shared" si="290"/>
        <v>8.2455435654369946</v>
      </c>
      <c r="W214">
        <f t="shared" si="291"/>
        <v>37.031245620525191</v>
      </c>
      <c r="X214">
        <f t="shared" si="292"/>
        <v>3.2542879397564004</v>
      </c>
      <c r="Y214">
        <f t="shared" si="293"/>
        <v>8.7879515939173718</v>
      </c>
      <c r="Z214">
        <f t="shared" si="294"/>
        <v>4.9912556256805942</v>
      </c>
      <c r="AA214">
        <f t="shared" si="295"/>
        <v>-297.36839891523783</v>
      </c>
      <c r="AB214">
        <f t="shared" si="296"/>
        <v>191.52342511337397</v>
      </c>
      <c r="AC214">
        <f t="shared" si="297"/>
        <v>16.457535604881492</v>
      </c>
      <c r="AD214">
        <f t="shared" si="298"/>
        <v>-23.253095736955345</v>
      </c>
      <c r="AE214">
        <v>0</v>
      </c>
      <c r="AF214">
        <v>0</v>
      </c>
      <c r="AG214">
        <f t="shared" si="299"/>
        <v>1</v>
      </c>
      <c r="AH214">
        <f t="shared" si="300"/>
        <v>0</v>
      </c>
      <c r="AI214">
        <f t="shared" si="301"/>
        <v>50015.601839182258</v>
      </c>
      <c r="AJ214" t="s">
        <v>281</v>
      </c>
      <c r="AK214" t="s">
        <v>281</v>
      </c>
      <c r="AL214">
        <v>0</v>
      </c>
      <c r="AM214">
        <v>0</v>
      </c>
      <c r="AN214" t="e">
        <f t="shared" si="302"/>
        <v>#DIV/0!</v>
      </c>
      <c r="AO214">
        <v>0</v>
      </c>
      <c r="AP214" t="s">
        <v>281</v>
      </c>
      <c r="AQ214" t="s">
        <v>281</v>
      </c>
      <c r="AR214">
        <v>0</v>
      </c>
      <c r="AS214">
        <v>0</v>
      </c>
      <c r="AT214" t="e">
        <f t="shared" si="303"/>
        <v>#DIV/0!</v>
      </c>
      <c r="AU214">
        <v>0.5</v>
      </c>
      <c r="AV214">
        <f t="shared" si="304"/>
        <v>337.08351298446996</v>
      </c>
      <c r="AW214">
        <f t="shared" si="305"/>
        <v>18.768165635945842</v>
      </c>
      <c r="AX214" t="e">
        <f t="shared" si="306"/>
        <v>#DIV/0!</v>
      </c>
      <c r="AY214">
        <f t="shared" si="307"/>
        <v>5.5678088405381382E-2</v>
      </c>
      <c r="AZ214" t="e">
        <f t="shared" si="308"/>
        <v>#DIV/0!</v>
      </c>
      <c r="BA214" t="e">
        <f t="shared" si="309"/>
        <v>#DIV/0!</v>
      </c>
      <c r="BB214" t="s">
        <v>281</v>
      </c>
      <c r="BC214">
        <v>0</v>
      </c>
      <c r="BD214" t="e">
        <f t="shared" si="310"/>
        <v>#DIV/0!</v>
      </c>
      <c r="BE214" t="e">
        <f t="shared" si="311"/>
        <v>#DIV/0!</v>
      </c>
      <c r="BF214" t="e">
        <f t="shared" si="312"/>
        <v>#DIV/0!</v>
      </c>
      <c r="BG214" t="e">
        <f t="shared" si="313"/>
        <v>#DIV/0!</v>
      </c>
      <c r="BH214" t="e">
        <f t="shared" si="314"/>
        <v>#DIV/0!</v>
      </c>
      <c r="BI214" t="e">
        <f t="shared" si="315"/>
        <v>#DIV/0!</v>
      </c>
      <c r="BJ214" t="e">
        <f t="shared" si="316"/>
        <v>#DIV/0!</v>
      </c>
      <c r="BK214" t="e">
        <f t="shared" si="317"/>
        <v>#DIV/0!</v>
      </c>
      <c r="BL214">
        <f t="shared" si="318"/>
        <v>399.86099999999999</v>
      </c>
      <c r="BM214">
        <f t="shared" si="319"/>
        <v>337.08351298446996</v>
      </c>
      <c r="BN214">
        <f t="shared" si="320"/>
        <v>0.84300172556080732</v>
      </c>
      <c r="BO214">
        <f t="shared" si="321"/>
        <v>0.16539333033235804</v>
      </c>
      <c r="BP214">
        <v>6</v>
      </c>
      <c r="BQ214">
        <v>0.6</v>
      </c>
      <c r="BR214" t="s">
        <v>282</v>
      </c>
      <c r="BS214">
        <v>1659053174.0999999</v>
      </c>
      <c r="BT214">
        <v>969.62400000000002</v>
      </c>
      <c r="BU214">
        <v>999.97400000000005</v>
      </c>
      <c r="BV214">
        <v>32.6267</v>
      </c>
      <c r="BW214">
        <v>24.803599999999999</v>
      </c>
      <c r="BX214">
        <v>968.34199999999998</v>
      </c>
      <c r="BY214">
        <v>32.475900000000003</v>
      </c>
      <c r="BZ214">
        <v>500.291</v>
      </c>
      <c r="CA214">
        <v>99.643000000000001</v>
      </c>
      <c r="CB214">
        <v>0.100092</v>
      </c>
      <c r="CC214">
        <v>43.219700000000003</v>
      </c>
      <c r="CD214">
        <v>42.004899999999999</v>
      </c>
      <c r="CE214">
        <v>999.9</v>
      </c>
      <c r="CF214">
        <v>0</v>
      </c>
      <c r="CG214">
        <v>0</v>
      </c>
      <c r="CH214">
        <v>10006.200000000001</v>
      </c>
      <c r="CI214">
        <v>0</v>
      </c>
      <c r="CJ214">
        <v>241.07</v>
      </c>
      <c r="CK214">
        <v>399.86099999999999</v>
      </c>
      <c r="CL214">
        <v>0.89995199999999997</v>
      </c>
      <c r="CM214">
        <v>0.100048</v>
      </c>
      <c r="CN214">
        <v>0</v>
      </c>
      <c r="CO214">
        <v>3.2159</v>
      </c>
      <c r="CP214">
        <v>0</v>
      </c>
      <c r="CQ214">
        <v>4543.1499999999996</v>
      </c>
      <c r="CR214">
        <v>3428.69</v>
      </c>
      <c r="CS214">
        <v>48.186999999999998</v>
      </c>
      <c r="CT214">
        <v>50.936999999999998</v>
      </c>
      <c r="CU214">
        <v>49.25</v>
      </c>
      <c r="CV214">
        <v>50.311999999999998</v>
      </c>
      <c r="CW214">
        <v>48.686999999999998</v>
      </c>
      <c r="CX214">
        <v>359.86</v>
      </c>
      <c r="CY214">
        <v>40.01</v>
      </c>
      <c r="CZ214">
        <v>0</v>
      </c>
      <c r="DA214">
        <v>1659053370.9000001</v>
      </c>
      <c r="DB214">
        <v>0</v>
      </c>
      <c r="DC214">
        <v>3.2543799999999998</v>
      </c>
      <c r="DD214">
        <v>-0.28363077659596569</v>
      </c>
      <c r="DE214">
        <v>7.8953844717424646</v>
      </c>
      <c r="DF214">
        <v>4544.0791999999992</v>
      </c>
      <c r="DG214">
        <v>15</v>
      </c>
      <c r="DH214">
        <v>1659053094.0999999</v>
      </c>
      <c r="DI214" t="s">
        <v>868</v>
      </c>
      <c r="DJ214">
        <v>1659053085.5999999</v>
      </c>
      <c r="DK214">
        <v>1659053094.0999999</v>
      </c>
      <c r="DL214">
        <v>197</v>
      </c>
      <c r="DM214">
        <v>0.316</v>
      </c>
      <c r="DN214">
        <v>4.0000000000000001E-3</v>
      </c>
      <c r="DO214">
        <v>1.252</v>
      </c>
      <c r="DP214">
        <v>0.13100000000000001</v>
      </c>
      <c r="DQ214">
        <v>1000</v>
      </c>
      <c r="DR214">
        <v>25</v>
      </c>
      <c r="DS214">
        <v>7.0000000000000007E-2</v>
      </c>
      <c r="DT214">
        <v>0.01</v>
      </c>
      <c r="DU214">
        <v>100</v>
      </c>
      <c r="DV214">
        <v>100</v>
      </c>
      <c r="DW214">
        <v>1.282</v>
      </c>
      <c r="DX214">
        <v>0.15079999999999999</v>
      </c>
      <c r="DY214">
        <v>2.109314723313807</v>
      </c>
      <c r="DZ214">
        <v>-6.7132856166521554E-4</v>
      </c>
      <c r="EA214">
        <v>-2.681329234238156E-7</v>
      </c>
      <c r="EB214">
        <v>8.1307759810197942E-11</v>
      </c>
      <c r="EC214">
        <v>0.1507896700381722</v>
      </c>
      <c r="ED214">
        <v>0</v>
      </c>
      <c r="EE214">
        <v>0</v>
      </c>
      <c r="EF214">
        <v>0</v>
      </c>
      <c r="EG214">
        <v>2</v>
      </c>
      <c r="EH214">
        <v>2028</v>
      </c>
      <c r="EI214">
        <v>2</v>
      </c>
      <c r="EJ214">
        <v>26</v>
      </c>
      <c r="EK214">
        <v>1.5</v>
      </c>
      <c r="EL214">
        <v>1.3</v>
      </c>
      <c r="EM214">
        <v>2.2814899999999998</v>
      </c>
      <c r="EN214">
        <v>2.5512700000000001</v>
      </c>
      <c r="EO214">
        <v>1.39893</v>
      </c>
      <c r="EP214">
        <v>2.323</v>
      </c>
      <c r="EQ214">
        <v>1.49902</v>
      </c>
      <c r="ER214">
        <v>2.2790499999999998</v>
      </c>
      <c r="ES214">
        <v>33.850900000000003</v>
      </c>
      <c r="ET214">
        <v>13.7906</v>
      </c>
      <c r="EU214">
        <v>18</v>
      </c>
      <c r="EV214">
        <v>510.82299999999998</v>
      </c>
      <c r="EW214">
        <v>535.50599999999997</v>
      </c>
      <c r="EX214">
        <v>43.6233</v>
      </c>
      <c r="EY214">
        <v>45.116300000000003</v>
      </c>
      <c r="EZ214">
        <v>29.9999</v>
      </c>
      <c r="FA214">
        <v>44.859299999999998</v>
      </c>
      <c r="FB214">
        <v>44.784399999999998</v>
      </c>
      <c r="FC214">
        <v>45.6511</v>
      </c>
      <c r="FD214">
        <v>0</v>
      </c>
      <c r="FE214">
        <v>100</v>
      </c>
      <c r="FF214">
        <v>43.637</v>
      </c>
      <c r="FG214">
        <v>1000</v>
      </c>
      <c r="FH214">
        <v>54.561199999999999</v>
      </c>
      <c r="FI214">
        <v>97.712199999999996</v>
      </c>
      <c r="FJ214">
        <v>99.418099999999995</v>
      </c>
    </row>
    <row r="215" spans="1:166" x14ac:dyDescent="0.2">
      <c r="A215">
        <v>197</v>
      </c>
      <c r="B215">
        <v>1659053324.5999999</v>
      </c>
      <c r="C215">
        <v>34390.099999904633</v>
      </c>
      <c r="D215" t="s">
        <v>869</v>
      </c>
      <c r="E215" t="s">
        <v>870</v>
      </c>
      <c r="F215" t="s">
        <v>280</v>
      </c>
      <c r="G215">
        <v>1659053324.5999999</v>
      </c>
      <c r="H215">
        <f t="shared" si="276"/>
        <v>6.5225422779620918E-3</v>
      </c>
      <c r="I215">
        <f t="shared" si="277"/>
        <v>6.5225422779620921</v>
      </c>
      <c r="J215">
        <f t="shared" si="278"/>
        <v>18.506459975308967</v>
      </c>
      <c r="K215">
        <f t="shared" si="279"/>
        <v>970.17899999999997</v>
      </c>
      <c r="L215">
        <f t="shared" si="280"/>
        <v>659.36077813527618</v>
      </c>
      <c r="M215">
        <f t="shared" si="281"/>
        <v>65.767572891788916</v>
      </c>
      <c r="N215">
        <f t="shared" si="282"/>
        <v>96.769962995118007</v>
      </c>
      <c r="O215">
        <f t="shared" si="283"/>
        <v>0.12500941569984006</v>
      </c>
      <c r="P215">
        <f t="shared" si="284"/>
        <v>2.918479251776541</v>
      </c>
      <c r="Q215">
        <f t="shared" si="285"/>
        <v>0.1222312122487277</v>
      </c>
      <c r="R215">
        <f t="shared" si="286"/>
        <v>7.6639107194720946E-2</v>
      </c>
      <c r="S215">
        <f t="shared" si="287"/>
        <v>66.134235000000004</v>
      </c>
      <c r="T215">
        <f t="shared" si="288"/>
        <v>41.902648815059287</v>
      </c>
      <c r="U215">
        <f t="shared" si="289"/>
        <v>42.002400000000002</v>
      </c>
      <c r="V215">
        <f t="shared" si="290"/>
        <v>8.2444579166014957</v>
      </c>
      <c r="W215">
        <f t="shared" si="291"/>
        <v>36.772722923934296</v>
      </c>
      <c r="X215">
        <f t="shared" si="292"/>
        <v>3.2279595553365996</v>
      </c>
      <c r="Y215">
        <f t="shared" si="293"/>
        <v>8.77813579922746</v>
      </c>
      <c r="Z215">
        <f t="shared" si="294"/>
        <v>5.0164983612648957</v>
      </c>
      <c r="AA215">
        <f t="shared" si="295"/>
        <v>-287.64411445812823</v>
      </c>
      <c r="AB215">
        <f t="shared" si="296"/>
        <v>188.16416578710323</v>
      </c>
      <c r="AC215">
        <f t="shared" si="297"/>
        <v>16.199645262911499</v>
      </c>
      <c r="AD215">
        <f t="shared" si="298"/>
        <v>-17.146068408113479</v>
      </c>
      <c r="AE215">
        <v>0</v>
      </c>
      <c r="AF215">
        <v>0</v>
      </c>
      <c r="AG215">
        <f t="shared" si="299"/>
        <v>1</v>
      </c>
      <c r="AH215">
        <f t="shared" si="300"/>
        <v>0</v>
      </c>
      <c r="AI215">
        <f t="shared" si="301"/>
        <v>49858.008819273964</v>
      </c>
      <c r="AJ215" t="s">
        <v>281</v>
      </c>
      <c r="AK215" t="s">
        <v>281</v>
      </c>
      <c r="AL215">
        <v>0</v>
      </c>
      <c r="AM215">
        <v>0</v>
      </c>
      <c r="AN215" t="e">
        <f t="shared" si="302"/>
        <v>#DIV/0!</v>
      </c>
      <c r="AO215">
        <v>0</v>
      </c>
      <c r="AP215" t="s">
        <v>281</v>
      </c>
      <c r="AQ215" t="s">
        <v>281</v>
      </c>
      <c r="AR215">
        <v>0</v>
      </c>
      <c r="AS215">
        <v>0</v>
      </c>
      <c r="AT215" t="e">
        <f t="shared" si="303"/>
        <v>#DIV/0!</v>
      </c>
      <c r="AU215">
        <v>0.5</v>
      </c>
      <c r="AV215">
        <f t="shared" si="304"/>
        <v>337.08269999999999</v>
      </c>
      <c r="AW215">
        <f t="shared" si="305"/>
        <v>18.506459975308967</v>
      </c>
      <c r="AX215" t="e">
        <f t="shared" si="306"/>
        <v>#DIV/0!</v>
      </c>
      <c r="AY215">
        <f t="shared" si="307"/>
        <v>5.4901838555668887E-2</v>
      </c>
      <c r="AZ215" t="e">
        <f t="shared" si="308"/>
        <v>#DIV/0!</v>
      </c>
      <c r="BA215" t="e">
        <f t="shared" si="309"/>
        <v>#DIV/0!</v>
      </c>
      <c r="BB215" t="s">
        <v>281</v>
      </c>
      <c r="BC215">
        <v>0</v>
      </c>
      <c r="BD215" t="e">
        <f t="shared" si="310"/>
        <v>#DIV/0!</v>
      </c>
      <c r="BE215" t="e">
        <f t="shared" si="311"/>
        <v>#DIV/0!</v>
      </c>
      <c r="BF215" t="e">
        <f t="shared" si="312"/>
        <v>#DIV/0!</v>
      </c>
      <c r="BG215" t="e">
        <f t="shared" si="313"/>
        <v>#DIV/0!</v>
      </c>
      <c r="BH215" t="e">
        <f t="shared" si="314"/>
        <v>#DIV/0!</v>
      </c>
      <c r="BI215" t="e">
        <f t="shared" si="315"/>
        <v>#DIV/0!</v>
      </c>
      <c r="BJ215" t="e">
        <f t="shared" si="316"/>
        <v>#DIV/0!</v>
      </c>
      <c r="BK215" t="e">
        <f t="shared" si="317"/>
        <v>#DIV/0!</v>
      </c>
      <c r="BL215">
        <f t="shared" si="318"/>
        <v>399.86</v>
      </c>
      <c r="BM215">
        <f t="shared" si="319"/>
        <v>337.08269999999999</v>
      </c>
      <c r="BN215">
        <f t="shared" si="320"/>
        <v>0.84300180063022057</v>
      </c>
      <c r="BO215">
        <f t="shared" si="321"/>
        <v>0.16539347521632572</v>
      </c>
      <c r="BP215">
        <v>6</v>
      </c>
      <c r="BQ215">
        <v>0.6</v>
      </c>
      <c r="BR215" t="s">
        <v>282</v>
      </c>
      <c r="BS215">
        <v>1659053324.5999999</v>
      </c>
      <c r="BT215">
        <v>970.17899999999997</v>
      </c>
      <c r="BU215">
        <v>999.96799999999996</v>
      </c>
      <c r="BV215">
        <v>32.362299999999998</v>
      </c>
      <c r="BW215">
        <v>24.791699999999999</v>
      </c>
      <c r="BX215">
        <v>968.92899999999997</v>
      </c>
      <c r="BY215">
        <v>32.209600000000002</v>
      </c>
      <c r="BZ215">
        <v>500.20800000000003</v>
      </c>
      <c r="CA215">
        <v>99.644300000000001</v>
      </c>
      <c r="CB215">
        <v>0.10014199999999999</v>
      </c>
      <c r="CC215">
        <v>43.198300000000003</v>
      </c>
      <c r="CD215">
        <v>42.002400000000002</v>
      </c>
      <c r="CE215">
        <v>999.9</v>
      </c>
      <c r="CF215">
        <v>0</v>
      </c>
      <c r="CG215">
        <v>0</v>
      </c>
      <c r="CH215">
        <v>9972.5</v>
      </c>
      <c r="CI215">
        <v>0</v>
      </c>
      <c r="CJ215">
        <v>240.80799999999999</v>
      </c>
      <c r="CK215">
        <v>399.86</v>
      </c>
      <c r="CL215">
        <v>0.89995199999999997</v>
      </c>
      <c r="CM215">
        <v>0.100048</v>
      </c>
      <c r="CN215">
        <v>0</v>
      </c>
      <c r="CO215">
        <v>3.0516999999999999</v>
      </c>
      <c r="CP215">
        <v>0</v>
      </c>
      <c r="CQ215">
        <v>4550.8100000000004</v>
      </c>
      <c r="CR215">
        <v>3428.69</v>
      </c>
      <c r="CS215">
        <v>48.125</v>
      </c>
      <c r="CT215">
        <v>50.875</v>
      </c>
      <c r="CU215">
        <v>49.186999999999998</v>
      </c>
      <c r="CV215">
        <v>50.25</v>
      </c>
      <c r="CW215">
        <v>48.561999999999998</v>
      </c>
      <c r="CX215">
        <v>359.85</v>
      </c>
      <c r="CY215">
        <v>40.01</v>
      </c>
      <c r="CZ215">
        <v>0</v>
      </c>
      <c r="DA215">
        <v>1659053521.5</v>
      </c>
      <c r="DB215">
        <v>0</v>
      </c>
      <c r="DC215">
        <v>3.1712192307692302</v>
      </c>
      <c r="DD215">
        <v>-8.1022221635822164E-2</v>
      </c>
      <c r="DE215">
        <v>1.432820549109074</v>
      </c>
      <c r="DF215">
        <v>4551.999615384615</v>
      </c>
      <c r="DG215">
        <v>15</v>
      </c>
      <c r="DH215">
        <v>1659053239.5999999</v>
      </c>
      <c r="DI215" t="s">
        <v>871</v>
      </c>
      <c r="DJ215">
        <v>1659053234.0999999</v>
      </c>
      <c r="DK215">
        <v>1659053239.5999999</v>
      </c>
      <c r="DL215">
        <v>198</v>
      </c>
      <c r="DM215">
        <v>-3.1E-2</v>
      </c>
      <c r="DN215">
        <v>2E-3</v>
      </c>
      <c r="DO215">
        <v>1.2210000000000001</v>
      </c>
      <c r="DP215">
        <v>0.13300000000000001</v>
      </c>
      <c r="DQ215">
        <v>1000</v>
      </c>
      <c r="DR215">
        <v>25</v>
      </c>
      <c r="DS215">
        <v>0.18</v>
      </c>
      <c r="DT215">
        <v>0.01</v>
      </c>
      <c r="DU215">
        <v>100</v>
      </c>
      <c r="DV215">
        <v>100</v>
      </c>
      <c r="DW215">
        <v>1.25</v>
      </c>
      <c r="DX215">
        <v>0.1527</v>
      </c>
      <c r="DY215">
        <v>2.078262086521327</v>
      </c>
      <c r="DZ215">
        <v>-6.7132856166521554E-4</v>
      </c>
      <c r="EA215">
        <v>-2.681329234238156E-7</v>
      </c>
      <c r="EB215">
        <v>8.1307759810197942E-11</v>
      </c>
      <c r="EC215">
        <v>0.15265784529733939</v>
      </c>
      <c r="ED215">
        <v>0</v>
      </c>
      <c r="EE215">
        <v>0</v>
      </c>
      <c r="EF215">
        <v>0</v>
      </c>
      <c r="EG215">
        <v>2</v>
      </c>
      <c r="EH215">
        <v>2028</v>
      </c>
      <c r="EI215">
        <v>2</v>
      </c>
      <c r="EJ215">
        <v>26</v>
      </c>
      <c r="EK215">
        <v>1.5</v>
      </c>
      <c r="EL215">
        <v>1.4</v>
      </c>
      <c r="EM215">
        <v>2.2814899999999998</v>
      </c>
      <c r="EN215">
        <v>2.5512700000000001</v>
      </c>
      <c r="EO215">
        <v>1.39893</v>
      </c>
      <c r="EP215">
        <v>2.323</v>
      </c>
      <c r="EQ215">
        <v>1.49902</v>
      </c>
      <c r="ER215">
        <v>2.3107899999999999</v>
      </c>
      <c r="ES215">
        <v>33.828299999999999</v>
      </c>
      <c r="ET215">
        <v>13.7643</v>
      </c>
      <c r="EU215">
        <v>18</v>
      </c>
      <c r="EV215">
        <v>510.69200000000001</v>
      </c>
      <c r="EW215">
        <v>535.43799999999999</v>
      </c>
      <c r="EX215">
        <v>43.654499999999999</v>
      </c>
      <c r="EY215">
        <v>45.072400000000002</v>
      </c>
      <c r="EZ215">
        <v>30</v>
      </c>
      <c r="FA215">
        <v>44.823</v>
      </c>
      <c r="FB215">
        <v>44.750900000000001</v>
      </c>
      <c r="FC215">
        <v>45.646999999999998</v>
      </c>
      <c r="FD215">
        <v>0</v>
      </c>
      <c r="FE215">
        <v>100</v>
      </c>
      <c r="FF215">
        <v>43.659500000000001</v>
      </c>
      <c r="FG215">
        <v>1000</v>
      </c>
      <c r="FH215">
        <v>54.561199999999999</v>
      </c>
      <c r="FI215">
        <v>97.727000000000004</v>
      </c>
      <c r="FJ215">
        <v>99.425799999999995</v>
      </c>
    </row>
    <row r="216" spans="1:166" x14ac:dyDescent="0.2">
      <c r="A216">
        <v>198</v>
      </c>
      <c r="B216">
        <v>1659053475.0999999</v>
      </c>
      <c r="C216">
        <v>34540.599999904633</v>
      </c>
      <c r="D216" t="s">
        <v>872</v>
      </c>
      <c r="E216" t="s">
        <v>873</v>
      </c>
      <c r="F216" t="s">
        <v>280</v>
      </c>
      <c r="G216">
        <v>1659053475.0999999</v>
      </c>
      <c r="H216">
        <f t="shared" si="276"/>
        <v>6.4795315630282284E-3</v>
      </c>
      <c r="I216">
        <f t="shared" si="277"/>
        <v>6.4795315630282282</v>
      </c>
      <c r="J216">
        <f t="shared" si="278"/>
        <v>20.048775071715887</v>
      </c>
      <c r="K216">
        <f t="shared" si="279"/>
        <v>1166.8699999999999</v>
      </c>
      <c r="L216">
        <f t="shared" si="280"/>
        <v>818.79776895101406</v>
      </c>
      <c r="M216">
        <f t="shared" si="281"/>
        <v>81.680924651491296</v>
      </c>
      <c r="N216">
        <f t="shared" si="282"/>
        <v>116.403615352044</v>
      </c>
      <c r="O216">
        <f t="shared" si="283"/>
        <v>0.12407362008640249</v>
      </c>
      <c r="P216">
        <f t="shared" si="284"/>
        <v>2.9292178979699681</v>
      </c>
      <c r="Q216">
        <f t="shared" si="285"/>
        <v>0.12134618019488565</v>
      </c>
      <c r="R216">
        <f t="shared" si="286"/>
        <v>7.6081546302071812E-2</v>
      </c>
      <c r="S216">
        <f t="shared" si="287"/>
        <v>66.18448005578739</v>
      </c>
      <c r="T216">
        <f t="shared" si="288"/>
        <v>41.918371538703468</v>
      </c>
      <c r="U216">
        <f t="shared" si="289"/>
        <v>41.999099999999999</v>
      </c>
      <c r="V216">
        <f t="shared" si="290"/>
        <v>8.2430250496419148</v>
      </c>
      <c r="W216">
        <f t="shared" si="291"/>
        <v>36.70933272851024</v>
      </c>
      <c r="X216">
        <f t="shared" si="292"/>
        <v>3.2223950778988799</v>
      </c>
      <c r="Y216">
        <f t="shared" si="293"/>
        <v>8.77813579922746</v>
      </c>
      <c r="Z216">
        <f t="shared" si="294"/>
        <v>5.0206299717430349</v>
      </c>
      <c r="AA216">
        <f t="shared" si="295"/>
        <v>-285.74734192954486</v>
      </c>
      <c r="AB216">
        <f t="shared" si="296"/>
        <v>189.37765838217678</v>
      </c>
      <c r="AC216">
        <f t="shared" si="297"/>
        <v>16.244092559853897</v>
      </c>
      <c r="AD216">
        <f t="shared" si="298"/>
        <v>-13.941110931726797</v>
      </c>
      <c r="AE216">
        <v>0</v>
      </c>
      <c r="AF216">
        <v>0</v>
      </c>
      <c r="AG216">
        <f t="shared" si="299"/>
        <v>1</v>
      </c>
      <c r="AH216">
        <f t="shared" si="300"/>
        <v>0</v>
      </c>
      <c r="AI216">
        <f t="shared" si="301"/>
        <v>50152.159912622919</v>
      </c>
      <c r="AJ216" t="s">
        <v>281</v>
      </c>
      <c r="AK216" t="s">
        <v>281</v>
      </c>
      <c r="AL216">
        <v>0</v>
      </c>
      <c r="AM216">
        <v>0</v>
      </c>
      <c r="AN216" t="e">
        <f t="shared" si="302"/>
        <v>#DIV/0!</v>
      </c>
      <c r="AO216">
        <v>0</v>
      </c>
      <c r="AP216" t="s">
        <v>281</v>
      </c>
      <c r="AQ216" t="s">
        <v>281</v>
      </c>
      <c r="AR216">
        <v>0</v>
      </c>
      <c r="AS216">
        <v>0</v>
      </c>
      <c r="AT216" t="e">
        <f t="shared" si="303"/>
        <v>#DIV/0!</v>
      </c>
      <c r="AU216">
        <v>0.5</v>
      </c>
      <c r="AV216">
        <f t="shared" si="304"/>
        <v>337.34728500299866</v>
      </c>
      <c r="AW216">
        <f t="shared" si="305"/>
        <v>20.048775071715887</v>
      </c>
      <c r="AX216" t="e">
        <f t="shared" si="306"/>
        <v>#DIV/0!</v>
      </c>
      <c r="AY216">
        <f t="shared" si="307"/>
        <v>5.9430669707443103E-2</v>
      </c>
      <c r="AZ216" t="e">
        <f t="shared" si="308"/>
        <v>#DIV/0!</v>
      </c>
      <c r="BA216" t="e">
        <f t="shared" si="309"/>
        <v>#DIV/0!</v>
      </c>
      <c r="BB216" t="s">
        <v>281</v>
      </c>
      <c r="BC216">
        <v>0</v>
      </c>
      <c r="BD216" t="e">
        <f t="shared" si="310"/>
        <v>#DIV/0!</v>
      </c>
      <c r="BE216" t="e">
        <f t="shared" si="311"/>
        <v>#DIV/0!</v>
      </c>
      <c r="BF216" t="e">
        <f t="shared" si="312"/>
        <v>#DIV/0!</v>
      </c>
      <c r="BG216" t="e">
        <f t="shared" si="313"/>
        <v>#DIV/0!</v>
      </c>
      <c r="BH216" t="e">
        <f t="shared" si="314"/>
        <v>#DIV/0!</v>
      </c>
      <c r="BI216" t="e">
        <f t="shared" si="315"/>
        <v>#DIV/0!</v>
      </c>
      <c r="BJ216" t="e">
        <f t="shared" si="316"/>
        <v>#DIV/0!</v>
      </c>
      <c r="BK216" t="e">
        <f t="shared" si="317"/>
        <v>#DIV/0!</v>
      </c>
      <c r="BL216">
        <f t="shared" si="318"/>
        <v>400.17500000000001</v>
      </c>
      <c r="BM216">
        <f t="shared" si="319"/>
        <v>337.34728500299866</v>
      </c>
      <c r="BN216">
        <f t="shared" si="320"/>
        <v>0.84299940026987852</v>
      </c>
      <c r="BO216">
        <f t="shared" si="321"/>
        <v>0.16538884252086558</v>
      </c>
      <c r="BP216">
        <v>6</v>
      </c>
      <c r="BQ216">
        <v>0.6</v>
      </c>
      <c r="BR216" t="s">
        <v>282</v>
      </c>
      <c r="BS216">
        <v>1659053475.0999999</v>
      </c>
      <c r="BT216">
        <v>1166.8699999999999</v>
      </c>
      <c r="BU216">
        <v>1199.98</v>
      </c>
      <c r="BV216">
        <v>32.302399999999999</v>
      </c>
      <c r="BW216">
        <v>24.783000000000001</v>
      </c>
      <c r="BX216">
        <v>1165.48</v>
      </c>
      <c r="BY216">
        <v>32.153199999999998</v>
      </c>
      <c r="BZ216">
        <v>500.32400000000001</v>
      </c>
      <c r="CA216">
        <v>99.657200000000003</v>
      </c>
      <c r="CB216">
        <v>9.9941199999999994E-2</v>
      </c>
      <c r="CC216">
        <v>43.198300000000003</v>
      </c>
      <c r="CD216">
        <v>41.999099999999999</v>
      </c>
      <c r="CE216">
        <v>999.9</v>
      </c>
      <c r="CF216">
        <v>0</v>
      </c>
      <c r="CG216">
        <v>0</v>
      </c>
      <c r="CH216">
        <v>10032.5</v>
      </c>
      <c r="CI216">
        <v>0</v>
      </c>
      <c r="CJ216">
        <v>237.208</v>
      </c>
      <c r="CK216">
        <v>400.17500000000001</v>
      </c>
      <c r="CL216">
        <v>0.90002899999999997</v>
      </c>
      <c r="CM216">
        <v>9.9970600000000007E-2</v>
      </c>
      <c r="CN216">
        <v>0</v>
      </c>
      <c r="CO216">
        <v>3.3056999999999999</v>
      </c>
      <c r="CP216">
        <v>0</v>
      </c>
      <c r="CQ216">
        <v>4526.3500000000004</v>
      </c>
      <c r="CR216">
        <v>3431.46</v>
      </c>
      <c r="CS216">
        <v>48.061999999999998</v>
      </c>
      <c r="CT216">
        <v>50.811999999999998</v>
      </c>
      <c r="CU216">
        <v>49.125</v>
      </c>
      <c r="CV216">
        <v>50.186999999999998</v>
      </c>
      <c r="CW216">
        <v>48.5</v>
      </c>
      <c r="CX216">
        <v>360.17</v>
      </c>
      <c r="CY216">
        <v>40.01</v>
      </c>
      <c r="CZ216">
        <v>0</v>
      </c>
      <c r="DA216">
        <v>1659053672.0999999</v>
      </c>
      <c r="DB216">
        <v>0</v>
      </c>
      <c r="DC216">
        <v>3.2298800000000001</v>
      </c>
      <c r="DD216">
        <v>0.34571539049795541</v>
      </c>
      <c r="DE216">
        <v>1.382307640654171</v>
      </c>
      <c r="DF216">
        <v>4524.1860000000006</v>
      </c>
      <c r="DG216">
        <v>15</v>
      </c>
      <c r="DH216">
        <v>1659053387.0999999</v>
      </c>
      <c r="DI216" t="s">
        <v>874</v>
      </c>
      <c r="DJ216">
        <v>1659053386.0999999</v>
      </c>
      <c r="DK216">
        <v>1659053387.0999999</v>
      </c>
      <c r="DL216">
        <v>199</v>
      </c>
      <c r="DM216">
        <v>0.32500000000000001</v>
      </c>
      <c r="DN216">
        <v>-3.0000000000000001E-3</v>
      </c>
      <c r="DO216">
        <v>1.3540000000000001</v>
      </c>
      <c r="DP216">
        <v>0.13</v>
      </c>
      <c r="DQ216">
        <v>1200</v>
      </c>
      <c r="DR216">
        <v>25</v>
      </c>
      <c r="DS216">
        <v>0.06</v>
      </c>
      <c r="DT216">
        <v>0.01</v>
      </c>
      <c r="DU216">
        <v>100</v>
      </c>
      <c r="DV216">
        <v>100</v>
      </c>
      <c r="DW216">
        <v>1.39</v>
      </c>
      <c r="DX216">
        <v>0.1492</v>
      </c>
      <c r="DY216">
        <v>2.4047056336075698</v>
      </c>
      <c r="DZ216">
        <v>-6.7132856166521554E-4</v>
      </c>
      <c r="EA216">
        <v>-2.681329234238156E-7</v>
      </c>
      <c r="EB216">
        <v>8.1307759810197942E-11</v>
      </c>
      <c r="EC216">
        <v>0.14918709716870629</v>
      </c>
      <c r="ED216">
        <v>0</v>
      </c>
      <c r="EE216">
        <v>0</v>
      </c>
      <c r="EF216">
        <v>0</v>
      </c>
      <c r="EG216">
        <v>2</v>
      </c>
      <c r="EH216">
        <v>2028</v>
      </c>
      <c r="EI216">
        <v>2</v>
      </c>
      <c r="EJ216">
        <v>26</v>
      </c>
      <c r="EK216">
        <v>1.5</v>
      </c>
      <c r="EL216">
        <v>1.5</v>
      </c>
      <c r="EM216">
        <v>2.6440399999999999</v>
      </c>
      <c r="EN216">
        <v>2.5341800000000001</v>
      </c>
      <c r="EO216">
        <v>1.39893</v>
      </c>
      <c r="EP216">
        <v>2.323</v>
      </c>
      <c r="EQ216">
        <v>1.49902</v>
      </c>
      <c r="ER216">
        <v>2.50366</v>
      </c>
      <c r="ES216">
        <v>33.828299999999999</v>
      </c>
      <c r="ET216">
        <v>13.738</v>
      </c>
      <c r="EU216">
        <v>18</v>
      </c>
      <c r="EV216">
        <v>510.63299999999998</v>
      </c>
      <c r="EW216">
        <v>536.17899999999997</v>
      </c>
      <c r="EX216">
        <v>43.762799999999999</v>
      </c>
      <c r="EY216">
        <v>45.028599999999997</v>
      </c>
      <c r="EZ216">
        <v>29.9999</v>
      </c>
      <c r="FA216">
        <v>44.784500000000001</v>
      </c>
      <c r="FB216">
        <v>44.708399999999997</v>
      </c>
      <c r="FC216">
        <v>52.915999999999997</v>
      </c>
      <c r="FD216">
        <v>0</v>
      </c>
      <c r="FE216">
        <v>100</v>
      </c>
      <c r="FF216">
        <v>43.763500000000001</v>
      </c>
      <c r="FG216">
        <v>1200</v>
      </c>
      <c r="FH216">
        <v>54.561199999999999</v>
      </c>
      <c r="FI216">
        <v>97.735299999999995</v>
      </c>
      <c r="FJ216">
        <v>99.434399999999997</v>
      </c>
    </row>
    <row r="217" spans="1:166" x14ac:dyDescent="0.2">
      <c r="A217">
        <v>199</v>
      </c>
      <c r="B217">
        <v>1659053625.5999999</v>
      </c>
      <c r="C217">
        <v>34691.099999904633</v>
      </c>
      <c r="D217" t="s">
        <v>875</v>
      </c>
      <c r="E217" t="s">
        <v>876</v>
      </c>
      <c r="F217" t="s">
        <v>280</v>
      </c>
      <c r="G217">
        <v>1659053625.5999999</v>
      </c>
      <c r="H217">
        <f t="shared" si="276"/>
        <v>6.3549214046825023E-3</v>
      </c>
      <c r="I217">
        <f t="shared" si="277"/>
        <v>6.3549214046825027</v>
      </c>
      <c r="J217">
        <f t="shared" si="278"/>
        <v>20.077688542903772</v>
      </c>
      <c r="K217">
        <f t="shared" si="279"/>
        <v>1167.07</v>
      </c>
      <c r="L217">
        <f t="shared" si="280"/>
        <v>812.88097508550493</v>
      </c>
      <c r="M217">
        <f t="shared" si="281"/>
        <v>81.0935303827589</v>
      </c>
      <c r="N217">
        <f t="shared" si="282"/>
        <v>116.42765596014999</v>
      </c>
      <c r="O217">
        <f t="shared" si="283"/>
        <v>0.12136969434304916</v>
      </c>
      <c r="P217">
        <f t="shared" si="284"/>
        <v>2.9176663857794503</v>
      </c>
      <c r="Q217">
        <f t="shared" si="285"/>
        <v>0.11874841973350649</v>
      </c>
      <c r="R217">
        <f t="shared" si="286"/>
        <v>7.4448678823873612E-2</v>
      </c>
      <c r="S217">
        <f t="shared" si="287"/>
        <v>66.186572222604255</v>
      </c>
      <c r="T217">
        <f t="shared" si="288"/>
        <v>41.932659019034169</v>
      </c>
      <c r="U217">
        <f t="shared" si="289"/>
        <v>41.991100000000003</v>
      </c>
      <c r="V217">
        <f t="shared" si="290"/>
        <v>8.2395523276554563</v>
      </c>
      <c r="W217">
        <f t="shared" si="291"/>
        <v>36.559893933584469</v>
      </c>
      <c r="X217">
        <f t="shared" si="292"/>
        <v>3.2070653112019993</v>
      </c>
      <c r="Y217">
        <f t="shared" si="293"/>
        <v>8.772085928443957</v>
      </c>
      <c r="Z217">
        <f t="shared" si="294"/>
        <v>5.032487016453457</v>
      </c>
      <c r="AA217">
        <f t="shared" si="295"/>
        <v>-280.25203394649833</v>
      </c>
      <c r="AB217">
        <f t="shared" si="296"/>
        <v>187.81289284702854</v>
      </c>
      <c r="AC217">
        <f t="shared" si="297"/>
        <v>16.172024415364948</v>
      </c>
      <c r="AD217">
        <f t="shared" si="298"/>
        <v>-10.080544461500608</v>
      </c>
      <c r="AE217">
        <v>0</v>
      </c>
      <c r="AF217">
        <v>0</v>
      </c>
      <c r="AG217">
        <f t="shared" si="299"/>
        <v>1</v>
      </c>
      <c r="AH217">
        <f t="shared" si="300"/>
        <v>0</v>
      </c>
      <c r="AI217">
        <f t="shared" si="301"/>
        <v>49838.196826142994</v>
      </c>
      <c r="AJ217" t="s">
        <v>281</v>
      </c>
      <c r="AK217" t="s">
        <v>281</v>
      </c>
      <c r="AL217">
        <v>0</v>
      </c>
      <c r="AM217">
        <v>0</v>
      </c>
      <c r="AN217" t="e">
        <f t="shared" si="302"/>
        <v>#DIV/0!</v>
      </c>
      <c r="AO217">
        <v>0</v>
      </c>
      <c r="AP217" t="s">
        <v>281</v>
      </c>
      <c r="AQ217" t="s">
        <v>281</v>
      </c>
      <c r="AR217">
        <v>0</v>
      </c>
      <c r="AS217">
        <v>0</v>
      </c>
      <c r="AT217" t="e">
        <f t="shared" si="303"/>
        <v>#DIV/0!</v>
      </c>
      <c r="AU217">
        <v>0.5</v>
      </c>
      <c r="AV217">
        <f t="shared" si="304"/>
        <v>337.35821400134938</v>
      </c>
      <c r="AW217">
        <f t="shared" si="305"/>
        <v>20.077688542903772</v>
      </c>
      <c r="AX217" t="e">
        <f t="shared" si="306"/>
        <v>#DIV/0!</v>
      </c>
      <c r="AY217">
        <f t="shared" si="307"/>
        <v>5.9514449951479365E-2</v>
      </c>
      <c r="AZ217" t="e">
        <f t="shared" si="308"/>
        <v>#DIV/0!</v>
      </c>
      <c r="BA217" t="e">
        <f t="shared" si="309"/>
        <v>#DIV/0!</v>
      </c>
      <c r="BB217" t="s">
        <v>281</v>
      </c>
      <c r="BC217">
        <v>0</v>
      </c>
      <c r="BD217" t="e">
        <f t="shared" si="310"/>
        <v>#DIV/0!</v>
      </c>
      <c r="BE217" t="e">
        <f t="shared" si="311"/>
        <v>#DIV/0!</v>
      </c>
      <c r="BF217" t="e">
        <f t="shared" si="312"/>
        <v>#DIV/0!</v>
      </c>
      <c r="BG217" t="e">
        <f t="shared" si="313"/>
        <v>#DIV/0!</v>
      </c>
      <c r="BH217" t="e">
        <f t="shared" si="314"/>
        <v>#DIV/0!</v>
      </c>
      <c r="BI217" t="e">
        <f t="shared" si="315"/>
        <v>#DIV/0!</v>
      </c>
      <c r="BJ217" t="e">
        <f t="shared" si="316"/>
        <v>#DIV/0!</v>
      </c>
      <c r="BK217" t="e">
        <f t="shared" si="317"/>
        <v>#DIV/0!</v>
      </c>
      <c r="BL217">
        <f t="shared" si="318"/>
        <v>400.18799999999999</v>
      </c>
      <c r="BM217">
        <f t="shared" si="319"/>
        <v>337.35821400134938</v>
      </c>
      <c r="BN217">
        <f t="shared" si="320"/>
        <v>0.84299932532047284</v>
      </c>
      <c r="BO217">
        <f t="shared" si="321"/>
        <v>0.16538869786851246</v>
      </c>
      <c r="BP217">
        <v>6</v>
      </c>
      <c r="BQ217">
        <v>0.6</v>
      </c>
      <c r="BR217" t="s">
        <v>282</v>
      </c>
      <c r="BS217">
        <v>1659053625.5999999</v>
      </c>
      <c r="BT217">
        <v>1167.07</v>
      </c>
      <c r="BU217">
        <v>1200.05</v>
      </c>
      <c r="BV217">
        <v>32.147599999999997</v>
      </c>
      <c r="BW217">
        <v>24.7698</v>
      </c>
      <c r="BX217">
        <v>1165.6600000000001</v>
      </c>
      <c r="BY217">
        <v>31.9939</v>
      </c>
      <c r="BZ217">
        <v>500.2</v>
      </c>
      <c r="CA217">
        <v>99.660499999999999</v>
      </c>
      <c r="CB217">
        <v>0.100145</v>
      </c>
      <c r="CC217">
        <v>43.185099999999998</v>
      </c>
      <c r="CD217">
        <v>41.991100000000003</v>
      </c>
      <c r="CE217">
        <v>999.9</v>
      </c>
      <c r="CF217">
        <v>0</v>
      </c>
      <c r="CG217">
        <v>0</v>
      </c>
      <c r="CH217">
        <v>9966.25</v>
      </c>
      <c r="CI217">
        <v>0</v>
      </c>
      <c r="CJ217">
        <v>239.863</v>
      </c>
      <c r="CK217">
        <v>400.18799999999999</v>
      </c>
      <c r="CL217">
        <v>0.90002899999999997</v>
      </c>
      <c r="CM217">
        <v>9.9970600000000007E-2</v>
      </c>
      <c r="CN217">
        <v>0</v>
      </c>
      <c r="CO217">
        <v>3.3083999999999998</v>
      </c>
      <c r="CP217">
        <v>0</v>
      </c>
      <c r="CQ217">
        <v>4531.6099999999997</v>
      </c>
      <c r="CR217">
        <v>3431.57</v>
      </c>
      <c r="CS217">
        <v>48</v>
      </c>
      <c r="CT217">
        <v>50.75</v>
      </c>
      <c r="CU217">
        <v>49.061999999999998</v>
      </c>
      <c r="CV217">
        <v>50.125</v>
      </c>
      <c r="CW217">
        <v>48.5</v>
      </c>
      <c r="CX217">
        <v>360.18</v>
      </c>
      <c r="CY217">
        <v>40.01</v>
      </c>
      <c r="CZ217">
        <v>0</v>
      </c>
      <c r="DA217">
        <v>1659053822.7</v>
      </c>
      <c r="DB217">
        <v>0</v>
      </c>
      <c r="DC217">
        <v>3.28695</v>
      </c>
      <c r="DD217">
        <v>0.2091247880154862</v>
      </c>
      <c r="DE217">
        <v>2.8198290038658551</v>
      </c>
      <c r="DF217">
        <v>4530.0730769230777</v>
      </c>
      <c r="DG217">
        <v>15</v>
      </c>
      <c r="DH217">
        <v>1659053534.0999999</v>
      </c>
      <c r="DI217" t="s">
        <v>877</v>
      </c>
      <c r="DJ217">
        <v>1659053527.5999999</v>
      </c>
      <c r="DK217">
        <v>1659053534.0999999</v>
      </c>
      <c r="DL217">
        <v>200</v>
      </c>
      <c r="DM217">
        <v>2.3E-2</v>
      </c>
      <c r="DN217">
        <v>4.0000000000000001E-3</v>
      </c>
      <c r="DO217">
        <v>1.377</v>
      </c>
      <c r="DP217">
        <v>0.13400000000000001</v>
      </c>
      <c r="DQ217">
        <v>1200</v>
      </c>
      <c r="DR217">
        <v>25</v>
      </c>
      <c r="DS217">
        <v>0.08</v>
      </c>
      <c r="DT217">
        <v>0.01</v>
      </c>
      <c r="DU217">
        <v>100</v>
      </c>
      <c r="DV217">
        <v>100</v>
      </c>
      <c r="DW217">
        <v>1.41</v>
      </c>
      <c r="DX217">
        <v>0.1537</v>
      </c>
      <c r="DY217">
        <v>2.427071204125467</v>
      </c>
      <c r="DZ217">
        <v>-6.7132856166521554E-4</v>
      </c>
      <c r="EA217">
        <v>-2.681329234238156E-7</v>
      </c>
      <c r="EB217">
        <v>8.1307759810197942E-11</v>
      </c>
      <c r="EC217">
        <v>0.1536559481655583</v>
      </c>
      <c r="ED217">
        <v>0</v>
      </c>
      <c r="EE217">
        <v>0</v>
      </c>
      <c r="EF217">
        <v>0</v>
      </c>
      <c r="EG217">
        <v>2</v>
      </c>
      <c r="EH217">
        <v>2028</v>
      </c>
      <c r="EI217">
        <v>2</v>
      </c>
      <c r="EJ217">
        <v>26</v>
      </c>
      <c r="EK217">
        <v>1.6</v>
      </c>
      <c r="EL217">
        <v>1.5</v>
      </c>
      <c r="EM217">
        <v>2.6440399999999999</v>
      </c>
      <c r="EN217">
        <v>2.5415000000000001</v>
      </c>
      <c r="EO217">
        <v>1.39893</v>
      </c>
      <c r="EP217">
        <v>2.323</v>
      </c>
      <c r="EQ217">
        <v>1.49902</v>
      </c>
      <c r="ER217">
        <v>2.47925</v>
      </c>
      <c r="ES217">
        <v>33.828299999999999</v>
      </c>
      <c r="ET217">
        <v>13.702999999999999</v>
      </c>
      <c r="EU217">
        <v>18</v>
      </c>
      <c r="EV217">
        <v>510.79199999999997</v>
      </c>
      <c r="EW217">
        <v>536.45799999999997</v>
      </c>
      <c r="EX217">
        <v>43.804000000000002</v>
      </c>
      <c r="EY217">
        <v>44.965499999999999</v>
      </c>
      <c r="EZ217">
        <v>29.9999</v>
      </c>
      <c r="FA217">
        <v>44.726999999999997</v>
      </c>
      <c r="FB217">
        <v>44.650700000000001</v>
      </c>
      <c r="FC217">
        <v>52.905900000000003</v>
      </c>
      <c r="FD217">
        <v>0</v>
      </c>
      <c r="FE217">
        <v>100</v>
      </c>
      <c r="FF217">
        <v>43.804400000000001</v>
      </c>
      <c r="FG217">
        <v>1200</v>
      </c>
      <c r="FH217">
        <v>54.561199999999999</v>
      </c>
      <c r="FI217">
        <v>97.741200000000006</v>
      </c>
      <c r="FJ217">
        <v>99.4482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Measurements_edit</vt:lpstr>
      <vt:lpstr>for_r</vt:lpstr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2022-07-30T00:08:47Z</dcterms:created>
  <dcterms:modified xsi:type="dcterms:W3CDTF">2022-08-25T21:21:32Z</dcterms:modified>
</cp:coreProperties>
</file>